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C:\Users\geipel\Documents\GitHub\EEG-policy modelling\EEG-Tools\AURES calcs\"/>
    </mc:Choice>
  </mc:AlternateContent>
  <bookViews>
    <workbookView xWindow="0" yWindow="0" windowWidth="28800" windowHeight="13425" activeTab="3"/>
  </bookViews>
  <sheets>
    <sheet name="Info" sheetId="7" r:id="rId1"/>
    <sheet name="RE40-Trade" sheetId="1" r:id="rId2"/>
    <sheet name="RE40-NoTrade" sheetId="3" r:id="rId3"/>
    <sheet name="NECP-Trade" sheetId="4" r:id="rId4"/>
    <sheet name="NECP-NoTrade" sheetId="5" r:id="rId5"/>
    <sheet name="RE40-Trade (default EEF)" sheetId="8" r:id="rId6"/>
    <sheet name="RE40-NoTrade (default EEF)" sheetId="9" r:id="rId7"/>
    <sheet name="Other assumptions" sheetId="6" r:id="rId8"/>
    <sheet name="Tabelle1" sheetId="10" r:id="rId9"/>
    <sheet name="Tabelle3" sheetId="12" r:id="rId10"/>
  </sheets>
  <externalReferences>
    <externalReference r:id="rId11"/>
    <externalReference r:id="rId12"/>
    <externalReference r:id="rId13"/>
    <externalReference r:id="rId14"/>
    <externalReference r:id="rId15"/>
  </externalReferences>
  <definedNames>
    <definedName name="AT_E_CON_N_CO_BC" localSheetId="4">#REF!</definedName>
    <definedName name="AT_E_CON_N_CO_BC" localSheetId="3">#REF!</definedName>
    <definedName name="AT_E_CON_N_CO_BC" localSheetId="2">#REF!</definedName>
    <definedName name="AT_E_CON_N_CO_BC" localSheetId="6">#REF!</definedName>
    <definedName name="AT_E_CON_N_CO_BC" localSheetId="1">#REF!</definedName>
    <definedName name="AT_E_CON_N_CO_BC" localSheetId="5">#REF!</definedName>
    <definedName name="AT_E_CON_N_CO_HC" localSheetId="4">#REF!</definedName>
    <definedName name="AT_E_CON_N_CO_HC" localSheetId="3">#REF!</definedName>
    <definedName name="AT_E_CON_N_CO_HC" localSheetId="2">#REF!</definedName>
    <definedName name="AT_E_CON_N_CO_HC" localSheetId="6">#REF!</definedName>
    <definedName name="AT_E_CON_N_CO_HC" localSheetId="1">#REF!</definedName>
    <definedName name="AT_E_CON_N_CO_HC" localSheetId="5">#REF!</definedName>
    <definedName name="AT_E_CON_N_GA" localSheetId="4">#REF!</definedName>
    <definedName name="AT_E_CON_N_GA" localSheetId="3">#REF!</definedName>
    <definedName name="AT_E_CON_N_GA" localSheetId="2">#REF!</definedName>
    <definedName name="AT_E_CON_N_GA" localSheetId="6">#REF!</definedName>
    <definedName name="AT_E_CON_N_GA" localSheetId="1">#REF!</definedName>
    <definedName name="AT_E_CON_N_GA" localSheetId="5">#REF!</definedName>
    <definedName name="AT_E_CON_N_NU" localSheetId="4">#REF!</definedName>
    <definedName name="AT_E_CON_N_NU" localSheetId="3">#REF!</definedName>
    <definedName name="AT_E_CON_N_NU" localSheetId="2">#REF!</definedName>
    <definedName name="AT_E_CON_N_NU" localSheetId="6">#REF!</definedName>
    <definedName name="AT_E_CON_N_NU" localSheetId="1">#REF!</definedName>
    <definedName name="AT_E_CON_N_NU" localSheetId="5">#REF!</definedName>
    <definedName name="AT_E_CON_N_OI" localSheetId="4">#REF!</definedName>
    <definedName name="AT_E_CON_N_OI" localSheetId="3">#REF!</definedName>
    <definedName name="AT_E_CON_N_OI" localSheetId="2">#REF!</definedName>
    <definedName name="AT_E_CON_N_OI" localSheetId="6">#REF!</definedName>
    <definedName name="AT_E_CON_N_OI" localSheetId="1">#REF!</definedName>
    <definedName name="AT_E_CON_N_OI" localSheetId="5">#REF!</definedName>
    <definedName name="AT_E_CON_X_CO_BC" localSheetId="4">#REF!</definedName>
    <definedName name="AT_E_CON_X_CO_BC" localSheetId="3">#REF!</definedName>
    <definedName name="AT_E_CON_X_CO_BC" localSheetId="2">#REF!</definedName>
    <definedName name="AT_E_CON_X_CO_BC" localSheetId="6">#REF!</definedName>
    <definedName name="AT_E_CON_X_CO_BC" localSheetId="1">#REF!</definedName>
    <definedName name="AT_E_CON_X_CO_BC" localSheetId="5">#REF!</definedName>
    <definedName name="AT_E_CON_X_CO_HC" localSheetId="4">#REF!</definedName>
    <definedName name="AT_E_CON_X_CO_HC" localSheetId="3">#REF!</definedName>
    <definedName name="AT_E_CON_X_CO_HC" localSheetId="2">#REF!</definedName>
    <definedName name="AT_E_CON_X_CO_HC" localSheetId="6">#REF!</definedName>
    <definedName name="AT_E_CON_X_CO_HC" localSheetId="1">#REF!</definedName>
    <definedName name="AT_E_CON_X_CO_HC" localSheetId="5">#REF!</definedName>
    <definedName name="AT_E_CON_X_GA" localSheetId="4">#REF!</definedName>
    <definedName name="AT_E_CON_X_GA" localSheetId="3">#REF!</definedName>
    <definedName name="AT_E_CON_X_GA" localSheetId="2">#REF!</definedName>
    <definedName name="AT_E_CON_X_GA" localSheetId="6">#REF!</definedName>
    <definedName name="AT_E_CON_X_GA" localSheetId="1">#REF!</definedName>
    <definedName name="AT_E_CON_X_GA" localSheetId="5">#REF!</definedName>
    <definedName name="AT_E_CON_X_NU" localSheetId="4">#REF!</definedName>
    <definedName name="AT_E_CON_X_NU" localSheetId="3">#REF!</definedName>
    <definedName name="AT_E_CON_X_NU" localSheetId="2">#REF!</definedName>
    <definedName name="AT_E_CON_X_NU" localSheetId="6">#REF!</definedName>
    <definedName name="AT_E_CON_X_NU" localSheetId="1">#REF!</definedName>
    <definedName name="AT_E_CON_X_NU" localSheetId="5">#REF!</definedName>
    <definedName name="AT_E_CON_X_OI" localSheetId="4">#REF!</definedName>
    <definedName name="AT_E_CON_X_OI" localSheetId="3">#REF!</definedName>
    <definedName name="AT_E_CON_X_OI" localSheetId="2">#REF!</definedName>
    <definedName name="AT_E_CON_X_OI" localSheetId="6">#REF!</definedName>
    <definedName name="AT_E_CON_X_OI" localSheetId="1">#REF!</definedName>
    <definedName name="AT_E_CON_X_OI" localSheetId="5">#REF!</definedName>
    <definedName name="AT_E_RES_N_BG" localSheetId="4">#REF!</definedName>
    <definedName name="AT_E_RES_N_BG" localSheetId="3">#REF!</definedName>
    <definedName name="AT_E_RES_N_BG" localSheetId="2">#REF!</definedName>
    <definedName name="AT_E_RES_N_BG" localSheetId="6">#REF!</definedName>
    <definedName name="AT_E_RES_N_BG" localSheetId="1">#REF!</definedName>
    <definedName name="AT_E_RES_N_BG" localSheetId="5">#REF!</definedName>
    <definedName name="AT_E_RES_N_BM_AP" localSheetId="4">#REF!</definedName>
    <definedName name="AT_E_RES_N_BM_AP" localSheetId="3">#REF!</definedName>
    <definedName name="AT_E_RES_N_BM_AP" localSheetId="2">#REF!</definedName>
    <definedName name="AT_E_RES_N_BM_AP" localSheetId="6">#REF!</definedName>
    <definedName name="AT_E_RES_N_BM_AP" localSheetId="1">#REF!</definedName>
    <definedName name="AT_E_RES_N_BM_AP" localSheetId="5">#REF!</definedName>
    <definedName name="AT_E_RES_N_BM_AR" localSheetId="4">#REF!</definedName>
    <definedName name="AT_E_RES_N_BM_AR" localSheetId="3">#REF!</definedName>
    <definedName name="AT_E_RES_N_BM_AR" localSheetId="2">#REF!</definedName>
    <definedName name="AT_E_RES_N_BM_AR" localSheetId="6">#REF!</definedName>
    <definedName name="AT_E_RES_N_BM_AR" localSheetId="1">#REF!</definedName>
    <definedName name="AT_E_RES_N_BM_AR" localSheetId="5">#REF!</definedName>
    <definedName name="AT_E_RES_N_BM_BW" localSheetId="4">#REF!</definedName>
    <definedName name="AT_E_RES_N_BM_BW" localSheetId="3">#REF!</definedName>
    <definedName name="AT_E_RES_N_BM_BW" localSheetId="2">#REF!</definedName>
    <definedName name="AT_E_RES_N_BM_BW" localSheetId="6">#REF!</definedName>
    <definedName name="AT_E_RES_N_BM_BW" localSheetId="1">#REF!</definedName>
    <definedName name="AT_E_RES_N_BM_BW" localSheetId="5">#REF!</definedName>
    <definedName name="AT_E_RES_N_BM_FP" localSheetId="4">#REF!</definedName>
    <definedName name="AT_E_RES_N_BM_FP" localSheetId="3">#REF!</definedName>
    <definedName name="AT_E_RES_N_BM_FP" localSheetId="2">#REF!</definedName>
    <definedName name="AT_E_RES_N_BM_FP" localSheetId="6">#REF!</definedName>
    <definedName name="AT_E_RES_N_BM_FP" localSheetId="1">#REF!</definedName>
    <definedName name="AT_E_RES_N_BM_FP" localSheetId="5">#REF!</definedName>
    <definedName name="AT_E_RES_N_BM_FR" localSheetId="4">#REF!</definedName>
    <definedName name="AT_E_RES_N_BM_FR" localSheetId="3">#REF!</definedName>
    <definedName name="AT_E_RES_N_BM_FR" localSheetId="2">#REF!</definedName>
    <definedName name="AT_E_RES_N_BM_FR" localSheetId="6">#REF!</definedName>
    <definedName name="AT_E_RES_N_BM_FR" localSheetId="1">#REF!</definedName>
    <definedName name="AT_E_RES_N_BM_FR" localSheetId="5">#REF!</definedName>
    <definedName name="AT_E_RES_N_GE" localSheetId="4">#REF!</definedName>
    <definedName name="AT_E_RES_N_GE" localSheetId="3">#REF!</definedName>
    <definedName name="AT_E_RES_N_GE" localSheetId="2">#REF!</definedName>
    <definedName name="AT_E_RES_N_GE" localSheetId="6">#REF!</definedName>
    <definedName name="AT_E_RES_N_GE" localSheetId="1">#REF!</definedName>
    <definedName name="AT_E_RES_N_GE" localSheetId="5">#REF!</definedName>
    <definedName name="AT_E_RES_N_HY_LS" localSheetId="4">#REF!</definedName>
    <definedName name="AT_E_RES_N_HY_LS" localSheetId="3">#REF!</definedName>
    <definedName name="AT_E_RES_N_HY_LS" localSheetId="2">#REF!</definedName>
    <definedName name="AT_E_RES_N_HY_LS" localSheetId="6">#REF!</definedName>
    <definedName name="AT_E_RES_N_HY_LS" localSheetId="1">#REF!</definedName>
    <definedName name="AT_E_RES_N_HY_LS" localSheetId="5">#REF!</definedName>
    <definedName name="AT_E_RES_N_HY_SS" localSheetId="4">#REF!</definedName>
    <definedName name="AT_E_RES_N_HY_SS" localSheetId="3">#REF!</definedName>
    <definedName name="AT_E_RES_N_HY_SS" localSheetId="2">#REF!</definedName>
    <definedName name="AT_E_RES_N_HY_SS" localSheetId="6">#REF!</definedName>
    <definedName name="AT_E_RES_N_HY_SS" localSheetId="1">#REF!</definedName>
    <definedName name="AT_E_RES_N_HY_SS" localSheetId="5">#REF!</definedName>
    <definedName name="AT_E_RES_N_LG" localSheetId="4">#REF!</definedName>
    <definedName name="AT_E_RES_N_LG" localSheetId="3">#REF!</definedName>
    <definedName name="AT_E_RES_N_LG" localSheetId="2">#REF!</definedName>
    <definedName name="AT_E_RES_N_LG" localSheetId="6">#REF!</definedName>
    <definedName name="AT_E_RES_N_LG" localSheetId="1">#REF!</definedName>
    <definedName name="AT_E_RES_N_LG" localSheetId="5">#REF!</definedName>
    <definedName name="AT_E_RES_N_SG" localSheetId="4">#REF!</definedName>
    <definedName name="AT_E_RES_N_SG" localSheetId="3">#REF!</definedName>
    <definedName name="AT_E_RES_N_SG" localSheetId="2">#REF!</definedName>
    <definedName name="AT_E_RES_N_SG" localSheetId="6">#REF!</definedName>
    <definedName name="AT_E_RES_N_SG" localSheetId="1">#REF!</definedName>
    <definedName name="AT_E_RES_N_SG" localSheetId="5">#REF!</definedName>
    <definedName name="AT_E_RES_N_SO_PV" localSheetId="4">#REF!</definedName>
    <definedName name="AT_E_RES_N_SO_PV" localSheetId="3">#REF!</definedName>
    <definedName name="AT_E_RES_N_SO_PV" localSheetId="2">#REF!</definedName>
    <definedName name="AT_E_RES_N_SO_PV" localSheetId="6">#REF!</definedName>
    <definedName name="AT_E_RES_N_SO_PV" localSheetId="1">#REF!</definedName>
    <definedName name="AT_E_RES_N_SO_PV" localSheetId="5">#REF!</definedName>
    <definedName name="AT_E_RES_N_SO_ST" localSheetId="4">#REF!</definedName>
    <definedName name="AT_E_RES_N_SO_ST" localSheetId="3">#REF!</definedName>
    <definedName name="AT_E_RES_N_SO_ST" localSheetId="2">#REF!</definedName>
    <definedName name="AT_E_RES_N_SO_ST" localSheetId="6">#REF!</definedName>
    <definedName name="AT_E_RES_N_SO_ST" localSheetId="1">#REF!</definedName>
    <definedName name="AT_E_RES_N_SO_ST" localSheetId="5">#REF!</definedName>
    <definedName name="AT_E_RES_N_TE" localSheetId="4">#REF!</definedName>
    <definedName name="AT_E_RES_N_TE" localSheetId="3">#REF!</definedName>
    <definedName name="AT_E_RES_N_TE" localSheetId="2">#REF!</definedName>
    <definedName name="AT_E_RES_N_TE" localSheetId="6">#REF!</definedName>
    <definedName name="AT_E_RES_N_TE" localSheetId="1">#REF!</definedName>
    <definedName name="AT_E_RES_N_TE" localSheetId="5">#REF!</definedName>
    <definedName name="AT_E_RES_N_WE" localSheetId="4">#REF!</definedName>
    <definedName name="AT_E_RES_N_WE" localSheetId="3">#REF!</definedName>
    <definedName name="AT_E_RES_N_WE" localSheetId="2">#REF!</definedName>
    <definedName name="AT_E_RES_N_WE" localSheetId="6">#REF!</definedName>
    <definedName name="AT_E_RES_N_WE" localSheetId="1">#REF!</definedName>
    <definedName name="AT_E_RES_N_WE" localSheetId="5">#REF!</definedName>
    <definedName name="AT_E_RES_N_WI_OF" localSheetId="4">#REF!</definedName>
    <definedName name="AT_E_RES_N_WI_OF" localSheetId="3">#REF!</definedName>
    <definedName name="AT_E_RES_N_WI_OF" localSheetId="2">#REF!</definedName>
    <definedName name="AT_E_RES_N_WI_OF" localSheetId="6">#REF!</definedName>
    <definedName name="AT_E_RES_N_WI_OF" localSheetId="1">#REF!</definedName>
    <definedName name="AT_E_RES_N_WI_OF" localSheetId="5">#REF!</definedName>
    <definedName name="AT_E_RES_N_WI_ON" localSheetId="4">#REF!</definedName>
    <definedName name="AT_E_RES_N_WI_ON" localSheetId="3">#REF!</definedName>
    <definedName name="AT_E_RES_N_WI_ON" localSheetId="2">#REF!</definedName>
    <definedName name="AT_E_RES_N_WI_ON" localSheetId="6">#REF!</definedName>
    <definedName name="AT_E_RES_N_WI_ON" localSheetId="1">#REF!</definedName>
    <definedName name="AT_E_RES_N_WI_ON" localSheetId="5">#REF!</definedName>
    <definedName name="AT_E_RES_X_BG" localSheetId="4">#REF!</definedName>
    <definedName name="AT_E_RES_X_BG" localSheetId="3">#REF!</definedName>
    <definedName name="AT_E_RES_X_BG" localSheetId="2">#REF!</definedName>
    <definedName name="AT_E_RES_X_BG" localSheetId="6">#REF!</definedName>
    <definedName name="AT_E_RES_X_BG" localSheetId="1">#REF!</definedName>
    <definedName name="AT_E_RES_X_BG" localSheetId="5">#REF!</definedName>
    <definedName name="AT_E_RES_X_BM_AP" localSheetId="4">#REF!</definedName>
    <definedName name="AT_E_RES_X_BM_AP" localSheetId="3">#REF!</definedName>
    <definedName name="AT_E_RES_X_BM_AP" localSheetId="2">#REF!</definedName>
    <definedName name="AT_E_RES_X_BM_AP" localSheetId="6">#REF!</definedName>
    <definedName name="AT_E_RES_X_BM_AP" localSheetId="1">#REF!</definedName>
    <definedName name="AT_E_RES_X_BM_AP" localSheetId="5">#REF!</definedName>
    <definedName name="AT_E_RES_X_BM_AR" localSheetId="4">#REF!</definedName>
    <definedName name="AT_E_RES_X_BM_AR" localSheetId="3">#REF!</definedName>
    <definedName name="AT_E_RES_X_BM_AR" localSheetId="2">#REF!</definedName>
    <definedName name="AT_E_RES_X_BM_AR" localSheetId="6">#REF!</definedName>
    <definedName name="AT_E_RES_X_BM_AR" localSheetId="1">#REF!</definedName>
    <definedName name="AT_E_RES_X_BM_AR" localSheetId="5">#REF!</definedName>
    <definedName name="AT_E_RES_X_BM_BW" localSheetId="4">#REF!</definedName>
    <definedName name="AT_E_RES_X_BM_BW" localSheetId="3">#REF!</definedName>
    <definedName name="AT_E_RES_X_BM_BW" localSheetId="2">#REF!</definedName>
    <definedName name="AT_E_RES_X_BM_BW" localSheetId="6">#REF!</definedName>
    <definedName name="AT_E_RES_X_BM_BW" localSheetId="1">#REF!</definedName>
    <definedName name="AT_E_RES_X_BM_BW" localSheetId="5">#REF!</definedName>
    <definedName name="AT_E_RES_X_BM_FP" localSheetId="4">#REF!</definedName>
    <definedName name="AT_E_RES_X_BM_FP" localSheetId="3">#REF!</definedName>
    <definedName name="AT_E_RES_X_BM_FP" localSheetId="2">#REF!</definedName>
    <definedName name="AT_E_RES_X_BM_FP" localSheetId="6">#REF!</definedName>
    <definedName name="AT_E_RES_X_BM_FP" localSheetId="1">#REF!</definedName>
    <definedName name="AT_E_RES_X_BM_FP" localSheetId="5">#REF!</definedName>
    <definedName name="AT_E_RES_X_BM_FR" localSheetId="4">#REF!</definedName>
    <definedName name="AT_E_RES_X_BM_FR" localSheetId="3">#REF!</definedName>
    <definedName name="AT_E_RES_X_BM_FR" localSheetId="2">#REF!</definedName>
    <definedName name="AT_E_RES_X_BM_FR" localSheetId="6">#REF!</definedName>
    <definedName name="AT_E_RES_X_BM_FR" localSheetId="1">#REF!</definedName>
    <definedName name="AT_E_RES_X_BM_FR" localSheetId="5">#REF!</definedName>
    <definedName name="AT_E_RES_X_GE" localSheetId="4">#REF!</definedName>
    <definedName name="AT_E_RES_X_GE" localSheetId="3">#REF!</definedName>
    <definedName name="AT_E_RES_X_GE" localSheetId="2">#REF!</definedName>
    <definedName name="AT_E_RES_X_GE" localSheetId="6">#REF!</definedName>
    <definedName name="AT_E_RES_X_GE" localSheetId="1">#REF!</definedName>
    <definedName name="AT_E_RES_X_GE" localSheetId="5">#REF!</definedName>
    <definedName name="AT_E_RES_X_HY_LS" localSheetId="4">#REF!</definedName>
    <definedName name="AT_E_RES_X_HY_LS" localSheetId="3">#REF!</definedName>
    <definedName name="AT_E_RES_X_HY_LS" localSheetId="2">#REF!</definedName>
    <definedName name="AT_E_RES_X_HY_LS" localSheetId="6">#REF!</definedName>
    <definedName name="AT_E_RES_X_HY_LS" localSheetId="1">#REF!</definedName>
    <definedName name="AT_E_RES_X_HY_LS" localSheetId="5">#REF!</definedName>
    <definedName name="AT_E_RES_X_HY_SS" localSheetId="4">#REF!</definedName>
    <definedName name="AT_E_RES_X_HY_SS" localSheetId="3">#REF!</definedName>
    <definedName name="AT_E_RES_X_HY_SS" localSheetId="2">#REF!</definedName>
    <definedName name="AT_E_RES_X_HY_SS" localSheetId="6">#REF!</definedName>
    <definedName name="AT_E_RES_X_HY_SS" localSheetId="1">#REF!</definedName>
    <definedName name="AT_E_RES_X_HY_SS" localSheetId="5">#REF!</definedName>
    <definedName name="AT_E_RES_X_LG" localSheetId="4">#REF!</definedName>
    <definedName name="AT_E_RES_X_LG" localSheetId="3">#REF!</definedName>
    <definedName name="AT_E_RES_X_LG" localSheetId="2">#REF!</definedName>
    <definedName name="AT_E_RES_X_LG" localSheetId="6">#REF!</definedName>
    <definedName name="AT_E_RES_X_LG" localSheetId="1">#REF!</definedName>
    <definedName name="AT_E_RES_X_LG" localSheetId="5">#REF!</definedName>
    <definedName name="AT_E_RES_X_SG" localSheetId="4">#REF!</definedName>
    <definedName name="AT_E_RES_X_SG" localSheetId="3">#REF!</definedName>
    <definedName name="AT_E_RES_X_SG" localSheetId="2">#REF!</definedName>
    <definedName name="AT_E_RES_X_SG" localSheetId="6">#REF!</definedName>
    <definedName name="AT_E_RES_X_SG" localSheetId="1">#REF!</definedName>
    <definedName name="AT_E_RES_X_SG" localSheetId="5">#REF!</definedName>
    <definedName name="AT_E_RES_X_SO_PV" localSheetId="4">#REF!</definedName>
    <definedName name="AT_E_RES_X_SO_PV" localSheetId="3">#REF!</definedName>
    <definedName name="AT_E_RES_X_SO_PV" localSheetId="2">#REF!</definedName>
    <definedName name="AT_E_RES_X_SO_PV" localSheetId="6">#REF!</definedName>
    <definedName name="AT_E_RES_X_SO_PV" localSheetId="1">#REF!</definedName>
    <definedName name="AT_E_RES_X_SO_PV" localSheetId="5">#REF!</definedName>
    <definedName name="AT_E_RES_X_SO_ST" localSheetId="4">#REF!</definedName>
    <definedName name="AT_E_RES_X_SO_ST" localSheetId="3">#REF!</definedName>
    <definedName name="AT_E_RES_X_SO_ST" localSheetId="2">#REF!</definedName>
    <definedName name="AT_E_RES_X_SO_ST" localSheetId="6">#REF!</definedName>
    <definedName name="AT_E_RES_X_SO_ST" localSheetId="1">#REF!</definedName>
    <definedName name="AT_E_RES_X_SO_ST" localSheetId="5">#REF!</definedName>
    <definedName name="AT_E_RES_X_TE" localSheetId="4">#REF!</definedName>
    <definedName name="AT_E_RES_X_TE" localSheetId="3">#REF!</definedName>
    <definedName name="AT_E_RES_X_TE" localSheetId="2">#REF!</definedName>
    <definedName name="AT_E_RES_X_TE" localSheetId="6">#REF!</definedName>
    <definedName name="AT_E_RES_X_TE" localSheetId="1">#REF!</definedName>
    <definedName name="AT_E_RES_X_TE" localSheetId="5">#REF!</definedName>
    <definedName name="AT_E_RES_X_WE" localSheetId="4">#REF!</definedName>
    <definedName name="AT_E_RES_X_WE" localSheetId="3">#REF!</definedName>
    <definedName name="AT_E_RES_X_WE" localSheetId="2">#REF!</definedName>
    <definedName name="AT_E_RES_X_WE" localSheetId="6">#REF!</definedName>
    <definedName name="AT_E_RES_X_WE" localSheetId="1">#REF!</definedName>
    <definedName name="AT_E_RES_X_WE" localSheetId="5">#REF!</definedName>
    <definedName name="AT_E_RES_X_WI_OF" localSheetId="4">#REF!</definedName>
    <definedName name="AT_E_RES_X_WI_OF" localSheetId="3">#REF!</definedName>
    <definedName name="AT_E_RES_X_WI_OF" localSheetId="2">#REF!</definedName>
    <definedName name="AT_E_RES_X_WI_OF" localSheetId="6">#REF!</definedName>
    <definedName name="AT_E_RES_X_WI_OF" localSheetId="1">#REF!</definedName>
    <definedName name="AT_E_RES_X_WI_OF" localSheetId="5">#REF!</definedName>
    <definedName name="AT_E_RES_X_WI_ON" localSheetId="4">#REF!</definedName>
    <definedName name="AT_E_RES_X_WI_ON" localSheetId="3">#REF!</definedName>
    <definedName name="AT_E_RES_X_WI_ON" localSheetId="2">#REF!</definedName>
    <definedName name="AT_E_RES_X_WI_ON" localSheetId="6">#REF!</definedName>
    <definedName name="AT_E_RES_X_WI_ON" localSheetId="1">#REF!</definedName>
    <definedName name="AT_E_RES_X_WI_ON" localSheetId="5">#REF!</definedName>
    <definedName name="Austria" localSheetId="4">#REF!</definedName>
    <definedName name="Austria" localSheetId="3">#REF!</definedName>
    <definedName name="Austria" localSheetId="2">#REF!</definedName>
    <definedName name="Austria" localSheetId="6">#REF!</definedName>
    <definedName name="Austria" localSheetId="1">#REF!</definedName>
    <definedName name="Austria" localSheetId="5">#REF!</definedName>
    <definedName name="BE_E_CON_N_CO_BC" localSheetId="4">#REF!</definedName>
    <definedName name="BE_E_CON_N_CO_BC" localSheetId="3">#REF!</definedName>
    <definedName name="BE_E_CON_N_CO_BC" localSheetId="2">#REF!</definedName>
    <definedName name="BE_E_CON_N_CO_BC" localSheetId="6">#REF!</definedName>
    <definedName name="BE_E_CON_N_CO_BC" localSheetId="1">#REF!</definedName>
    <definedName name="BE_E_CON_N_CO_BC" localSheetId="5">#REF!</definedName>
    <definedName name="BE_E_CON_X_CO_BC" localSheetId="4">#REF!</definedName>
    <definedName name="BE_E_CON_X_CO_BC" localSheetId="3">#REF!</definedName>
    <definedName name="BE_E_CON_X_CO_BC" localSheetId="2">#REF!</definedName>
    <definedName name="BE_E_CON_X_CO_BC" localSheetId="6">#REF!</definedName>
    <definedName name="BE_E_CON_X_CO_BC" localSheetId="1">#REF!</definedName>
    <definedName name="BE_E_CON_X_CO_BC" localSheetId="5">#REF!</definedName>
    <definedName name="BE_E_RES_N_GE" localSheetId="4">#REF!</definedName>
    <definedName name="BE_E_RES_N_GE" localSheetId="3">#REF!</definedName>
    <definedName name="BE_E_RES_N_GE" localSheetId="2">#REF!</definedName>
    <definedName name="BE_E_RES_N_GE" localSheetId="6">#REF!</definedName>
    <definedName name="BE_E_RES_N_GE" localSheetId="1">#REF!</definedName>
    <definedName name="BE_E_RES_N_GE" localSheetId="5">#REF!</definedName>
    <definedName name="BE_E_RES_X_GE" localSheetId="4">#REF!</definedName>
    <definedName name="BE_E_RES_X_GE" localSheetId="3">#REF!</definedName>
    <definedName name="BE_E_RES_X_GE" localSheetId="2">#REF!</definedName>
    <definedName name="BE_E_RES_X_GE" localSheetId="6">#REF!</definedName>
    <definedName name="BE_E_RES_X_GE" localSheetId="1">#REF!</definedName>
    <definedName name="BE_E_RES_X_GE" localSheetId="5">#REF!</definedName>
    <definedName name="Belgium" localSheetId="4">#REF!</definedName>
    <definedName name="Belgium" localSheetId="3">#REF!</definedName>
    <definedName name="Belgium" localSheetId="2">#REF!</definedName>
    <definedName name="Belgium" localSheetId="6">#REF!</definedName>
    <definedName name="Belgium" localSheetId="1">#REF!</definedName>
    <definedName name="Belgium" localSheetId="5">#REF!</definedName>
    <definedName name="Denmark" localSheetId="4">#REF!</definedName>
    <definedName name="Denmark" localSheetId="3">#REF!</definedName>
    <definedName name="Denmark" localSheetId="2">#REF!</definedName>
    <definedName name="Denmark" localSheetId="6">#REF!</definedName>
    <definedName name="Denmark" localSheetId="1">#REF!</definedName>
    <definedName name="Denmark" localSheetId="5">#REF!</definedName>
    <definedName name="DK_E_CON_N_OI" localSheetId="4">#REF!</definedName>
    <definedName name="DK_E_CON_N_OI" localSheetId="3">#REF!</definedName>
    <definedName name="DK_E_CON_N_OI" localSheetId="2">#REF!</definedName>
    <definedName name="DK_E_CON_N_OI" localSheetId="6">#REF!</definedName>
    <definedName name="DK_E_CON_N_OI" localSheetId="1">#REF!</definedName>
    <definedName name="DK_E_CON_N_OI" localSheetId="5">#REF!</definedName>
    <definedName name="DK_E_CON_X_OI" localSheetId="4">#REF!</definedName>
    <definedName name="DK_E_CON_X_OI" localSheetId="3">#REF!</definedName>
    <definedName name="DK_E_CON_X_OI" localSheetId="2">#REF!</definedName>
    <definedName name="DK_E_CON_X_OI" localSheetId="6">#REF!</definedName>
    <definedName name="DK_E_CON_X_OI" localSheetId="1">#REF!</definedName>
    <definedName name="DK_E_CON_X_OI" localSheetId="5">#REF!</definedName>
    <definedName name="DK_E_RES_N_LG" localSheetId="4">#REF!</definedName>
    <definedName name="DK_E_RES_N_LG" localSheetId="3">#REF!</definedName>
    <definedName name="DK_E_RES_N_LG" localSheetId="2">#REF!</definedName>
    <definedName name="DK_E_RES_N_LG" localSheetId="6">#REF!</definedName>
    <definedName name="DK_E_RES_N_LG" localSheetId="1">#REF!</definedName>
    <definedName name="DK_E_RES_N_LG" localSheetId="5">#REF!</definedName>
    <definedName name="DK_E_RES_X_LG" localSheetId="4">#REF!</definedName>
    <definedName name="DK_E_RES_X_LG" localSheetId="3">#REF!</definedName>
    <definedName name="DK_E_RES_X_LG" localSheetId="2">#REF!</definedName>
    <definedName name="DK_E_RES_X_LG" localSheetId="6">#REF!</definedName>
    <definedName name="DK_E_RES_X_LG" localSheetId="1">#REF!</definedName>
    <definedName name="DK_E_RES_X_LG" localSheetId="5">#REF!</definedName>
    <definedName name="_xlnm.Print_Area" localSheetId="4">'NECP-NoTrade'!$B$3:$AE$64</definedName>
    <definedName name="_xlnm.Print_Area" localSheetId="3">'NECP-Trade'!$B$3:$AE$64</definedName>
    <definedName name="_xlnm.Print_Area" localSheetId="2">'RE40-NoTrade'!$B$3:$AE$64</definedName>
    <definedName name="_xlnm.Print_Area" localSheetId="6">'RE40-NoTrade (default EEF)'!$B$1:$AE$59</definedName>
    <definedName name="_xlnm.Print_Area" localSheetId="1">'RE40-Trade'!$B$3:$AE$64</definedName>
    <definedName name="_xlnm.Print_Area" localSheetId="5">'RE40-Trade (default EEF)'!$B$1:$AE$59</definedName>
    <definedName name="_xlnm.Print_Titles" localSheetId="4">'NECP-NoTrade'!$3:$4</definedName>
    <definedName name="_xlnm.Print_Titles" localSheetId="3">'NECP-Trade'!$3:$4</definedName>
    <definedName name="_xlnm.Print_Titles" localSheetId="2">'RE40-NoTrade'!$3:$4</definedName>
    <definedName name="_xlnm.Print_Titles" localSheetId="6">'RE40-NoTrade (default EEF)'!$1:$2</definedName>
    <definedName name="_xlnm.Print_Titles" localSheetId="1">'RE40-Trade'!$3:$4</definedName>
    <definedName name="_xlnm.Print_Titles" localSheetId="5">'RE40-Trade (default EEF)'!$1:$2</definedName>
    <definedName name="eff" localSheetId="4">'[1]costs - data'!$B$18</definedName>
    <definedName name="eff" localSheetId="3">'[1]costs - data'!$B$18</definedName>
    <definedName name="eff" localSheetId="2">'[1]costs - data'!$B$18</definedName>
    <definedName name="eff" localSheetId="6">'[1]costs - data'!$B$18</definedName>
    <definedName name="eff" localSheetId="1">'[1]costs - data'!$B$18</definedName>
    <definedName name="eff" localSheetId="5">'[1]costs - data'!$B$18</definedName>
    <definedName name="eff">'[1]costs - data'!$B$18</definedName>
    <definedName name="EleTransportCapacity_2001" localSheetId="4">#REF!</definedName>
    <definedName name="EleTransportCapacity_2001" localSheetId="3">#REF!</definedName>
    <definedName name="EleTransportCapacity_2001" localSheetId="2">#REF!</definedName>
    <definedName name="EleTransportCapacity_2001" localSheetId="6">#REF!</definedName>
    <definedName name="EleTransportCapacity_2001" localSheetId="1">#REF!</definedName>
    <definedName name="EleTransportCapacity_2001" localSheetId="5">#REF!</definedName>
    <definedName name="EleTransportCapacity_2002" localSheetId="4">#REF!</definedName>
    <definedName name="EleTransportCapacity_2002" localSheetId="3">#REF!</definedName>
    <definedName name="EleTransportCapacity_2002" localSheetId="2">#REF!</definedName>
    <definedName name="EleTransportCapacity_2002" localSheetId="6">#REF!</definedName>
    <definedName name="EleTransportCapacity_2002" localSheetId="1">#REF!</definedName>
    <definedName name="EleTransportCapacity_2002" localSheetId="5">#REF!</definedName>
    <definedName name="EleTransportCapacity_2003" localSheetId="4">#REF!</definedName>
    <definedName name="EleTransportCapacity_2003" localSheetId="3">#REF!</definedName>
    <definedName name="EleTransportCapacity_2003" localSheetId="2">#REF!</definedName>
    <definedName name="EleTransportCapacity_2003" localSheetId="6">#REF!</definedName>
    <definedName name="EleTransportCapacity_2003" localSheetId="1">#REF!</definedName>
    <definedName name="EleTransportCapacity_2003" localSheetId="5">#REF!</definedName>
    <definedName name="EleTransportCapacity_2004" localSheetId="4">#REF!</definedName>
    <definedName name="EleTransportCapacity_2004" localSheetId="3">#REF!</definedName>
    <definedName name="EleTransportCapacity_2004" localSheetId="2">#REF!</definedName>
    <definedName name="EleTransportCapacity_2004" localSheetId="6">#REF!</definedName>
    <definedName name="EleTransportCapacity_2004" localSheetId="1">#REF!</definedName>
    <definedName name="EleTransportCapacity_2004" localSheetId="5">#REF!</definedName>
    <definedName name="EleTransportCapacity_2005" localSheetId="4">#REF!</definedName>
    <definedName name="EleTransportCapacity_2005" localSheetId="3">#REF!</definedName>
    <definedName name="EleTransportCapacity_2005" localSheetId="2">#REF!</definedName>
    <definedName name="EleTransportCapacity_2005" localSheetId="6">#REF!</definedName>
    <definedName name="EleTransportCapacity_2005" localSheetId="1">#REF!</definedName>
    <definedName name="EleTransportCapacity_2005" localSheetId="5">#REF!</definedName>
    <definedName name="ExterneDaten_1" localSheetId="8" hidden="1">Tabelle1!$A$1:$C$352</definedName>
    <definedName name="ExterneDaten_1" localSheetId="9" hidden="1">Tabelle3!$A$1:$C$28</definedName>
    <definedName name="OffsetCentral" localSheetId="4">'[2]New Database'!$AO$5</definedName>
    <definedName name="OffsetCentral" localSheetId="3">'[2]New Database'!$AO$5</definedName>
    <definedName name="OffsetCentral" localSheetId="2">'[2]New Database'!$AO$5</definedName>
    <definedName name="OffsetCentral" localSheetId="6">'[2]New Database'!$AO$5</definedName>
    <definedName name="OffsetCentral" localSheetId="1">'[2]New Database'!$AO$5</definedName>
    <definedName name="OffsetCentral" localSheetId="5">'[2]New Database'!$AO$5</definedName>
    <definedName name="OffsetCentral">'[2]New Database'!$AO$5</definedName>
    <definedName name="OFfsetCentral_H" localSheetId="4">'[2]New Database'!$AO$5:$CB$5</definedName>
    <definedName name="OFfsetCentral_H" localSheetId="3">'[2]New Database'!$AO$5:$CB$5</definedName>
    <definedName name="OFfsetCentral_H" localSheetId="2">'[2]New Database'!$AO$5:$CB$5</definedName>
    <definedName name="OFfsetCentral_H" localSheetId="6">'[2]New Database'!$AO$5:$CB$5</definedName>
    <definedName name="OFfsetCentral_H" localSheetId="1">'[2]New Database'!$AO$5:$CB$5</definedName>
    <definedName name="OFfsetCentral_H" localSheetId="5">'[2]New Database'!$AO$5:$CB$5</definedName>
    <definedName name="OFfsetCentral_H">'[2]New Database'!$AO$5:$CB$5</definedName>
    <definedName name="OffsetRows" localSheetId="4">'[2]New Database'!$DR$5:$DR$70</definedName>
    <definedName name="OffsetRows" localSheetId="3">'[2]New Database'!$DR$5:$DR$70</definedName>
    <definedName name="OffsetRows" localSheetId="2">'[2]New Database'!$DR$5:$DR$70</definedName>
    <definedName name="OffsetRows" localSheetId="6">'[2]New Database'!$DR$5:$DR$70</definedName>
    <definedName name="OffsetRows" localSheetId="1">'[2]New Database'!$DR$5:$DR$70</definedName>
    <definedName name="OffsetRows" localSheetId="5">'[2]New Database'!$DR$5:$DR$70</definedName>
    <definedName name="OffsetRows">'[2]New Database'!$DR$5:$DR$70</definedName>
    <definedName name="xxx" localSheetId="4">'[1]costs - data'!$B$18</definedName>
    <definedName name="xxx" localSheetId="3">'[1]costs - data'!$B$18</definedName>
    <definedName name="xxx" localSheetId="2">'[1]costs - data'!$B$18</definedName>
    <definedName name="xxx" localSheetId="6">'[1]costs - data'!$B$18</definedName>
    <definedName name="xxx" localSheetId="1">'[1]costs - data'!$B$18</definedName>
    <definedName name="xxx" localSheetId="5">'[1]costs - data'!$B$18</definedName>
    <definedName name="xxx">'[1]costs - data'!$B$18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2" i="3" l="1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D33" i="3"/>
  <c r="D34" i="3"/>
  <c r="D35" i="3"/>
  <c r="D33" i="4"/>
  <c r="D34" i="4"/>
  <c r="D35" i="4"/>
  <c r="D33" i="5"/>
  <c r="D34" i="5"/>
  <c r="D35" i="5"/>
  <c r="D33" i="1"/>
  <c r="D34" i="1"/>
  <c r="D35" i="1"/>
  <c r="D32" i="3"/>
  <c r="D32" i="4"/>
  <c r="D32" i="5"/>
  <c r="D32" i="1"/>
  <c r="E22" i="3" a="1"/>
  <c r="E22" i="3" s="1"/>
  <c r="E21" i="3" s="1"/>
  <c r="E22" i="4" a="1"/>
  <c r="H22" i="4" s="1"/>
  <c r="H21" i="4" s="1"/>
  <c r="E22" i="5" a="1"/>
  <c r="H22" i="5" s="1"/>
  <c r="H21" i="5" s="1"/>
  <c r="E22" i="1" a="1"/>
  <c r="E22" i="1" s="1"/>
  <c r="E21" i="1" s="1"/>
  <c r="F19" i="3"/>
  <c r="F20" i="3" s="1"/>
  <c r="G19" i="3"/>
  <c r="G20" i="3" s="1"/>
  <c r="H19" i="3"/>
  <c r="H20" i="3" s="1"/>
  <c r="I19" i="3"/>
  <c r="I20" i="3" s="1"/>
  <c r="J19" i="3"/>
  <c r="J20" i="3" s="1"/>
  <c r="K19" i="3"/>
  <c r="K20" i="3" s="1"/>
  <c r="L19" i="3"/>
  <c r="L20" i="3" s="1"/>
  <c r="M19" i="3"/>
  <c r="M20" i="3" s="1"/>
  <c r="N19" i="3"/>
  <c r="N20" i="3" s="1"/>
  <c r="O19" i="3"/>
  <c r="O20" i="3" s="1"/>
  <c r="P19" i="3"/>
  <c r="P20" i="3" s="1"/>
  <c r="Q19" i="3"/>
  <c r="Q20" i="3" s="1"/>
  <c r="R19" i="3"/>
  <c r="R20" i="3" s="1"/>
  <c r="S19" i="3"/>
  <c r="S20" i="3" s="1"/>
  <c r="T19" i="3"/>
  <c r="T20" i="3" s="1"/>
  <c r="U19" i="3"/>
  <c r="U20" i="3" s="1"/>
  <c r="V19" i="3"/>
  <c r="V20" i="3" s="1"/>
  <c r="W19" i="3"/>
  <c r="W20" i="3" s="1"/>
  <c r="X19" i="3"/>
  <c r="X20" i="3" s="1"/>
  <c r="Y19" i="3"/>
  <c r="Y20" i="3" s="1"/>
  <c r="Z19" i="3"/>
  <c r="Z20" i="3" s="1"/>
  <c r="AA19" i="3"/>
  <c r="AA20" i="3" s="1"/>
  <c r="AB19" i="3"/>
  <c r="AB20" i="3" s="1"/>
  <c r="AC19" i="3"/>
  <c r="AC20" i="3" s="1"/>
  <c r="AD19" i="3"/>
  <c r="AD20" i="3" s="1"/>
  <c r="AE19" i="3"/>
  <c r="AE20" i="3" s="1"/>
  <c r="F19" i="4"/>
  <c r="F20" i="4" s="1"/>
  <c r="G19" i="4"/>
  <c r="G20" i="4" s="1"/>
  <c r="H19" i="4"/>
  <c r="H20" i="4" s="1"/>
  <c r="I19" i="4"/>
  <c r="I20" i="4" s="1"/>
  <c r="J19" i="4"/>
  <c r="J20" i="4" s="1"/>
  <c r="K19" i="4"/>
  <c r="K20" i="4" s="1"/>
  <c r="L19" i="4"/>
  <c r="L20" i="4" s="1"/>
  <c r="M19" i="4"/>
  <c r="M20" i="4" s="1"/>
  <c r="N19" i="4"/>
  <c r="N20" i="4" s="1"/>
  <c r="O19" i="4"/>
  <c r="O20" i="4" s="1"/>
  <c r="P19" i="4"/>
  <c r="P20" i="4" s="1"/>
  <c r="Q19" i="4"/>
  <c r="Q20" i="4" s="1"/>
  <c r="R19" i="4"/>
  <c r="R20" i="4" s="1"/>
  <c r="S19" i="4"/>
  <c r="S20" i="4" s="1"/>
  <c r="T19" i="4"/>
  <c r="T20" i="4" s="1"/>
  <c r="U19" i="4"/>
  <c r="U20" i="4" s="1"/>
  <c r="V19" i="4"/>
  <c r="V20" i="4" s="1"/>
  <c r="W19" i="4"/>
  <c r="W20" i="4" s="1"/>
  <c r="X19" i="4"/>
  <c r="X20" i="4" s="1"/>
  <c r="Y19" i="4"/>
  <c r="Y20" i="4" s="1"/>
  <c r="Z19" i="4"/>
  <c r="Z20" i="4" s="1"/>
  <c r="AA19" i="4"/>
  <c r="AA20" i="4" s="1"/>
  <c r="AB19" i="4"/>
  <c r="AB20" i="4" s="1"/>
  <c r="AC19" i="4"/>
  <c r="AC20" i="4" s="1"/>
  <c r="AD19" i="4"/>
  <c r="AD20" i="4" s="1"/>
  <c r="AE19" i="4"/>
  <c r="AE20" i="4" s="1"/>
  <c r="F19" i="5"/>
  <c r="F20" i="5" s="1"/>
  <c r="G19" i="5"/>
  <c r="G20" i="5" s="1"/>
  <c r="H19" i="5"/>
  <c r="H20" i="5" s="1"/>
  <c r="I19" i="5"/>
  <c r="I20" i="5" s="1"/>
  <c r="J19" i="5"/>
  <c r="J20" i="5" s="1"/>
  <c r="K19" i="5"/>
  <c r="K20" i="5" s="1"/>
  <c r="L19" i="5"/>
  <c r="L20" i="5" s="1"/>
  <c r="M19" i="5"/>
  <c r="M20" i="5" s="1"/>
  <c r="N19" i="5"/>
  <c r="N20" i="5" s="1"/>
  <c r="O19" i="5"/>
  <c r="O20" i="5" s="1"/>
  <c r="P19" i="5"/>
  <c r="P20" i="5" s="1"/>
  <c r="Q19" i="5"/>
  <c r="Q20" i="5" s="1"/>
  <c r="R19" i="5"/>
  <c r="R20" i="5" s="1"/>
  <c r="S19" i="5"/>
  <c r="S20" i="5" s="1"/>
  <c r="T19" i="5"/>
  <c r="T20" i="5" s="1"/>
  <c r="U19" i="5"/>
  <c r="U20" i="5" s="1"/>
  <c r="V19" i="5"/>
  <c r="V20" i="5" s="1"/>
  <c r="W19" i="5"/>
  <c r="W20" i="5" s="1"/>
  <c r="X19" i="5"/>
  <c r="X20" i="5" s="1"/>
  <c r="Y19" i="5"/>
  <c r="Y20" i="5" s="1"/>
  <c r="Z19" i="5"/>
  <c r="Z20" i="5" s="1"/>
  <c r="AA19" i="5"/>
  <c r="AA20" i="5" s="1"/>
  <c r="AB19" i="5"/>
  <c r="AB20" i="5" s="1"/>
  <c r="AC19" i="5"/>
  <c r="AC20" i="5" s="1"/>
  <c r="AD19" i="5"/>
  <c r="AD20" i="5" s="1"/>
  <c r="AE19" i="5"/>
  <c r="AE20" i="5" s="1"/>
  <c r="F19" i="1"/>
  <c r="F20" i="1" s="1"/>
  <c r="G19" i="1"/>
  <c r="G20" i="1" s="1"/>
  <c r="H19" i="1"/>
  <c r="H20" i="1" s="1"/>
  <c r="I19" i="1"/>
  <c r="I20" i="1" s="1"/>
  <c r="J19" i="1"/>
  <c r="J20" i="1" s="1"/>
  <c r="K19" i="1"/>
  <c r="K20" i="1" s="1"/>
  <c r="L19" i="1"/>
  <c r="L20" i="1" s="1"/>
  <c r="M19" i="1"/>
  <c r="M20" i="1" s="1"/>
  <c r="N19" i="1"/>
  <c r="N20" i="1" s="1"/>
  <c r="O19" i="1"/>
  <c r="O20" i="1" s="1"/>
  <c r="P19" i="1"/>
  <c r="P20" i="1" s="1"/>
  <c r="Q19" i="1"/>
  <c r="Q20" i="1" s="1"/>
  <c r="R19" i="1"/>
  <c r="R20" i="1" s="1"/>
  <c r="S19" i="1"/>
  <c r="S20" i="1" s="1"/>
  <c r="T19" i="1"/>
  <c r="T20" i="1" s="1"/>
  <c r="U19" i="1"/>
  <c r="U20" i="1" s="1"/>
  <c r="V19" i="1"/>
  <c r="V20" i="1" s="1"/>
  <c r="W19" i="1"/>
  <c r="W20" i="1" s="1"/>
  <c r="X19" i="1"/>
  <c r="X20" i="1" s="1"/>
  <c r="Y19" i="1"/>
  <c r="Y20" i="1" s="1"/>
  <c r="Z19" i="1"/>
  <c r="Z20" i="1" s="1"/>
  <c r="AA19" i="1"/>
  <c r="AA20" i="1" s="1"/>
  <c r="AB19" i="1"/>
  <c r="AB20" i="1" s="1"/>
  <c r="AC19" i="1"/>
  <c r="AC20" i="1" s="1"/>
  <c r="AD19" i="1"/>
  <c r="AD20" i="1" s="1"/>
  <c r="AE19" i="1"/>
  <c r="AE20" i="1" s="1"/>
  <c r="E19" i="3"/>
  <c r="E20" i="3" s="1"/>
  <c r="E19" i="4"/>
  <c r="E20" i="4" s="1"/>
  <c r="E19" i="5"/>
  <c r="E20" i="5" s="1"/>
  <c r="E19" i="1"/>
  <c r="E20" i="1" s="1"/>
  <c r="T22" i="4" l="1"/>
  <c r="T21" i="4" s="1"/>
  <c r="T22" i="3"/>
  <c r="T21" i="3" s="1"/>
  <c r="AB22" i="3"/>
  <c r="AB21" i="3" s="1"/>
  <c r="L22" i="3"/>
  <c r="L21" i="3" s="1"/>
  <c r="X22" i="4"/>
  <c r="X21" i="4" s="1"/>
  <c r="AA22" i="3"/>
  <c r="AA21" i="3" s="1"/>
  <c r="K22" i="3"/>
  <c r="K21" i="3" s="1"/>
  <c r="S22" i="3"/>
  <c r="S21" i="3" s="1"/>
  <c r="X22" i="3"/>
  <c r="X21" i="3" s="1"/>
  <c r="P22" i="3"/>
  <c r="P21" i="3" s="1"/>
  <c r="H22" i="3"/>
  <c r="H21" i="3" s="1"/>
  <c r="AE22" i="3"/>
  <c r="AE21" i="3" s="1"/>
  <c r="W22" i="3"/>
  <c r="W21" i="3" s="1"/>
  <c r="O22" i="3"/>
  <c r="O21" i="3" s="1"/>
  <c r="G22" i="3"/>
  <c r="G21" i="3" s="1"/>
  <c r="E22" i="4"/>
  <c r="E21" i="4" s="1"/>
  <c r="L22" i="4"/>
  <c r="L21" i="4" s="1"/>
  <c r="AB22" i="4"/>
  <c r="AB21" i="4" s="1"/>
  <c r="P22" i="4"/>
  <c r="P21" i="4" s="1"/>
  <c r="AE22" i="1"/>
  <c r="AE21" i="1" s="1"/>
  <c r="W22" i="1"/>
  <c r="W21" i="1" s="1"/>
  <c r="O22" i="1"/>
  <c r="O21" i="1" s="1"/>
  <c r="G22" i="1"/>
  <c r="G21" i="1" s="1"/>
  <c r="AA22" i="5"/>
  <c r="AA21" i="5" s="1"/>
  <c r="S22" i="5"/>
  <c r="S21" i="5" s="1"/>
  <c r="K22" i="5"/>
  <c r="K21" i="5" s="1"/>
  <c r="AE22" i="4"/>
  <c r="AE21" i="4" s="1"/>
  <c r="W22" i="4"/>
  <c r="W21" i="4" s="1"/>
  <c r="O22" i="4"/>
  <c r="O21" i="4" s="1"/>
  <c r="G22" i="4"/>
  <c r="G21" i="4" s="1"/>
  <c r="AD22" i="1"/>
  <c r="AD21" i="1" s="1"/>
  <c r="Z22" i="1"/>
  <c r="Z21" i="1" s="1"/>
  <c r="V22" i="1"/>
  <c r="V21" i="1" s="1"/>
  <c r="R22" i="1"/>
  <c r="R21" i="1" s="1"/>
  <c r="N22" i="1"/>
  <c r="N21" i="1" s="1"/>
  <c r="J22" i="1"/>
  <c r="J21" i="1" s="1"/>
  <c r="F22" i="1"/>
  <c r="F21" i="1" s="1"/>
  <c r="AD22" i="5"/>
  <c r="AD21" i="5" s="1"/>
  <c r="Z22" i="5"/>
  <c r="Z21" i="5" s="1"/>
  <c r="V22" i="5"/>
  <c r="V21" i="5" s="1"/>
  <c r="R22" i="5"/>
  <c r="R21" i="5" s="1"/>
  <c r="N22" i="5"/>
  <c r="N21" i="5" s="1"/>
  <c r="J22" i="5"/>
  <c r="J21" i="5" s="1"/>
  <c r="F22" i="5"/>
  <c r="F21" i="5" s="1"/>
  <c r="AD22" i="4"/>
  <c r="AD21" i="4" s="1"/>
  <c r="Z22" i="4"/>
  <c r="Z21" i="4" s="1"/>
  <c r="V22" i="4"/>
  <c r="V21" i="4" s="1"/>
  <c r="R22" i="4"/>
  <c r="R21" i="4" s="1"/>
  <c r="N22" i="4"/>
  <c r="N21" i="4" s="1"/>
  <c r="J22" i="4"/>
  <c r="J21" i="4" s="1"/>
  <c r="F22" i="4"/>
  <c r="F21" i="4" s="1"/>
  <c r="AD22" i="3"/>
  <c r="AD21" i="3" s="1"/>
  <c r="Z22" i="3"/>
  <c r="Z21" i="3" s="1"/>
  <c r="V22" i="3"/>
  <c r="V21" i="3" s="1"/>
  <c r="R22" i="3"/>
  <c r="R21" i="3" s="1"/>
  <c r="N22" i="3"/>
  <c r="N21" i="3" s="1"/>
  <c r="J22" i="3"/>
  <c r="J21" i="3" s="1"/>
  <c r="F22" i="3"/>
  <c r="F21" i="3" s="1"/>
  <c r="AB22" i="1"/>
  <c r="AB21" i="1" s="1"/>
  <c r="X22" i="1"/>
  <c r="X21" i="1" s="1"/>
  <c r="T22" i="1"/>
  <c r="T21" i="1" s="1"/>
  <c r="P22" i="1"/>
  <c r="P21" i="1" s="1"/>
  <c r="L22" i="1"/>
  <c r="L21" i="1" s="1"/>
  <c r="H22" i="1"/>
  <c r="H21" i="1" s="1"/>
  <c r="AB22" i="5"/>
  <c r="AB21" i="5" s="1"/>
  <c r="X22" i="5"/>
  <c r="X21" i="5" s="1"/>
  <c r="T22" i="5"/>
  <c r="T21" i="5" s="1"/>
  <c r="P22" i="5"/>
  <c r="P21" i="5" s="1"/>
  <c r="L22" i="5"/>
  <c r="L21" i="5" s="1"/>
  <c r="AA22" i="1"/>
  <c r="AA21" i="1" s="1"/>
  <c r="S22" i="1"/>
  <c r="S21" i="1" s="1"/>
  <c r="K22" i="1"/>
  <c r="K21" i="1" s="1"/>
  <c r="AE22" i="5"/>
  <c r="AE21" i="5" s="1"/>
  <c r="W22" i="5"/>
  <c r="W21" i="5" s="1"/>
  <c r="O22" i="5"/>
  <c r="O21" i="5" s="1"/>
  <c r="G22" i="5"/>
  <c r="G21" i="5" s="1"/>
  <c r="AA22" i="4"/>
  <c r="AA21" i="4" s="1"/>
  <c r="S22" i="4"/>
  <c r="S21" i="4" s="1"/>
  <c r="K22" i="4"/>
  <c r="K21" i="4" s="1"/>
  <c r="AC22" i="1"/>
  <c r="AC21" i="1" s="1"/>
  <c r="Y22" i="1"/>
  <c r="Y21" i="1" s="1"/>
  <c r="U22" i="1"/>
  <c r="U21" i="1" s="1"/>
  <c r="Q22" i="1"/>
  <c r="Q21" i="1" s="1"/>
  <c r="M22" i="1"/>
  <c r="M21" i="1" s="1"/>
  <c r="I22" i="1"/>
  <c r="I21" i="1" s="1"/>
  <c r="AC22" i="5"/>
  <c r="AC21" i="5" s="1"/>
  <c r="Y22" i="5"/>
  <c r="Y21" i="5" s="1"/>
  <c r="U22" i="5"/>
  <c r="U21" i="5" s="1"/>
  <c r="Q22" i="5"/>
  <c r="Q21" i="5" s="1"/>
  <c r="M22" i="5"/>
  <c r="M21" i="5" s="1"/>
  <c r="I22" i="5"/>
  <c r="I21" i="5" s="1"/>
  <c r="E22" i="5"/>
  <c r="E21" i="5" s="1"/>
  <c r="AC22" i="4"/>
  <c r="AC21" i="4" s="1"/>
  <c r="Y22" i="4"/>
  <c r="Y21" i="4" s="1"/>
  <c r="U22" i="4"/>
  <c r="U21" i="4" s="1"/>
  <c r="Q22" i="4"/>
  <c r="Q21" i="4" s="1"/>
  <c r="M22" i="4"/>
  <c r="M21" i="4" s="1"/>
  <c r="I22" i="4"/>
  <c r="I21" i="4" s="1"/>
  <c r="AC22" i="3"/>
  <c r="AC21" i="3" s="1"/>
  <c r="Y22" i="3"/>
  <c r="Y21" i="3" s="1"/>
  <c r="U22" i="3"/>
  <c r="U21" i="3" s="1"/>
  <c r="Q22" i="3"/>
  <c r="Q21" i="3" s="1"/>
  <c r="M22" i="3"/>
  <c r="M21" i="3" s="1"/>
  <c r="I22" i="3"/>
  <c r="I21" i="3" s="1"/>
  <c r="B4" i="6"/>
  <c r="E66" i="3" l="1" a="1"/>
  <c r="E66" i="4" a="1"/>
  <c r="E66" i="5" a="1"/>
  <c r="E66" i="1" a="1"/>
  <c r="E16" i="3" a="1"/>
  <c r="E16" i="4" a="1"/>
  <c r="E16" i="5" a="1"/>
  <c r="E66" i="5" l="1"/>
  <c r="I66" i="5"/>
  <c r="M66" i="5"/>
  <c r="Q66" i="5"/>
  <c r="U66" i="5"/>
  <c r="Y66" i="5"/>
  <c r="AC66" i="5"/>
  <c r="F66" i="5"/>
  <c r="J66" i="5"/>
  <c r="N66" i="5"/>
  <c r="R66" i="5"/>
  <c r="V66" i="5"/>
  <c r="Z66" i="5"/>
  <c r="AD66" i="5"/>
  <c r="G66" i="5"/>
  <c r="K66" i="5"/>
  <c r="O66" i="5"/>
  <c r="S66" i="5"/>
  <c r="W66" i="5"/>
  <c r="AA66" i="5"/>
  <c r="AE66" i="5"/>
  <c r="H66" i="5"/>
  <c r="L66" i="5"/>
  <c r="AB66" i="5"/>
  <c r="P66" i="5"/>
  <c r="T66" i="5"/>
  <c r="X66" i="5"/>
  <c r="H66" i="4"/>
  <c r="L66" i="4"/>
  <c r="P66" i="4"/>
  <c r="T66" i="4"/>
  <c r="X66" i="4"/>
  <c r="AB66" i="4"/>
  <c r="E66" i="4"/>
  <c r="I66" i="4"/>
  <c r="M66" i="4"/>
  <c r="Q66" i="4"/>
  <c r="U66" i="4"/>
  <c r="Y66" i="4"/>
  <c r="AC66" i="4"/>
  <c r="F66" i="4"/>
  <c r="J66" i="4"/>
  <c r="N66" i="4"/>
  <c r="R66" i="4"/>
  <c r="V66" i="4"/>
  <c r="Z66" i="4"/>
  <c r="AD66" i="4"/>
  <c r="G66" i="4"/>
  <c r="K66" i="4"/>
  <c r="O66" i="4"/>
  <c r="S66" i="4"/>
  <c r="W66" i="4"/>
  <c r="AA66" i="4"/>
  <c r="AE66" i="4"/>
  <c r="E66" i="1"/>
  <c r="I66" i="1"/>
  <c r="M66" i="1"/>
  <c r="Q66" i="1"/>
  <c r="U66" i="1"/>
  <c r="Y66" i="1"/>
  <c r="AC66" i="1"/>
  <c r="F66" i="1"/>
  <c r="J66" i="1"/>
  <c r="N66" i="1"/>
  <c r="R66" i="1"/>
  <c r="V66" i="1"/>
  <c r="Z66" i="1"/>
  <c r="AD66" i="1"/>
  <c r="G66" i="1"/>
  <c r="K66" i="1"/>
  <c r="O66" i="1"/>
  <c r="S66" i="1"/>
  <c r="W66" i="1"/>
  <c r="AA66" i="1"/>
  <c r="AE66" i="1"/>
  <c r="P66" i="1"/>
  <c r="T66" i="1"/>
  <c r="H66" i="1"/>
  <c r="X66" i="1"/>
  <c r="L66" i="1"/>
  <c r="AB66" i="1"/>
  <c r="H66" i="3"/>
  <c r="L66" i="3"/>
  <c r="P66" i="3"/>
  <c r="T66" i="3"/>
  <c r="X66" i="3"/>
  <c r="AB66" i="3"/>
  <c r="E66" i="3"/>
  <c r="I66" i="3"/>
  <c r="M66" i="3"/>
  <c r="Q66" i="3"/>
  <c r="U66" i="3"/>
  <c r="Y66" i="3"/>
  <c r="AC66" i="3"/>
  <c r="F66" i="3"/>
  <c r="J66" i="3"/>
  <c r="N66" i="3"/>
  <c r="R66" i="3"/>
  <c r="V66" i="3"/>
  <c r="Z66" i="3"/>
  <c r="AD66" i="3"/>
  <c r="G66" i="3"/>
  <c r="K66" i="3"/>
  <c r="O66" i="3"/>
  <c r="S66" i="3"/>
  <c r="W66" i="3"/>
  <c r="AA66" i="3"/>
  <c r="AE66" i="3"/>
  <c r="E16" i="5"/>
  <c r="I16" i="5"/>
  <c r="M16" i="5"/>
  <c r="Q16" i="5"/>
  <c r="U16" i="5"/>
  <c r="Y16" i="5"/>
  <c r="AC16" i="5"/>
  <c r="S16" i="5"/>
  <c r="AE16" i="5"/>
  <c r="H16" i="5"/>
  <c r="P16" i="5"/>
  <c r="X16" i="5"/>
  <c r="F16" i="5"/>
  <c r="J16" i="5"/>
  <c r="N16" i="5"/>
  <c r="R16" i="5"/>
  <c r="V16" i="5"/>
  <c r="Z16" i="5"/>
  <c r="AD16" i="5"/>
  <c r="G16" i="5"/>
  <c r="K16" i="5"/>
  <c r="O16" i="5"/>
  <c r="W16" i="5"/>
  <c r="AA16" i="5"/>
  <c r="L16" i="5"/>
  <c r="T16" i="5"/>
  <c r="AB16" i="5"/>
  <c r="E16" i="4"/>
  <c r="I16" i="4"/>
  <c r="M16" i="4"/>
  <c r="Q16" i="4"/>
  <c r="U16" i="4"/>
  <c r="Y16" i="4"/>
  <c r="AC16" i="4"/>
  <c r="P16" i="4"/>
  <c r="T16" i="4"/>
  <c r="F16" i="4"/>
  <c r="J16" i="4"/>
  <c r="N16" i="4"/>
  <c r="R16" i="4"/>
  <c r="V16" i="4"/>
  <c r="Z16" i="4"/>
  <c r="AD16" i="4"/>
  <c r="G16" i="4"/>
  <c r="K16" i="4"/>
  <c r="O16" i="4"/>
  <c r="S16" i="4"/>
  <c r="W16" i="4"/>
  <c r="AA16" i="4"/>
  <c r="AE16" i="4"/>
  <c r="H16" i="4"/>
  <c r="AB16" i="4"/>
  <c r="L16" i="4"/>
  <c r="X16" i="4"/>
  <c r="H16" i="3"/>
  <c r="L16" i="3"/>
  <c r="P16" i="3"/>
  <c r="T16" i="3"/>
  <c r="X16" i="3"/>
  <c r="AB16" i="3"/>
  <c r="E16" i="3"/>
  <c r="I16" i="3"/>
  <c r="M16" i="3"/>
  <c r="Q16" i="3"/>
  <c r="U16" i="3"/>
  <c r="Y16" i="3"/>
  <c r="AC16" i="3"/>
  <c r="AA16" i="3"/>
  <c r="F16" i="3"/>
  <c r="J16" i="3"/>
  <c r="N16" i="3"/>
  <c r="R16" i="3"/>
  <c r="V16" i="3"/>
  <c r="Z16" i="3"/>
  <c r="AD16" i="3"/>
  <c r="G16" i="3"/>
  <c r="K16" i="3"/>
  <c r="O16" i="3"/>
  <c r="S16" i="3"/>
  <c r="W16" i="3"/>
  <c r="AE16" i="3"/>
  <c r="E17" i="4" l="1" a="1"/>
  <c r="H17" i="4" s="1"/>
  <c r="E17" i="5" a="1"/>
  <c r="E17" i="3" a="1"/>
  <c r="E83" i="5" l="1" a="1"/>
  <c r="E83" i="4" a="1"/>
  <c r="E83" i="3" a="1"/>
  <c r="E83" i="1" a="1"/>
  <c r="AA17" i="4"/>
  <c r="AE18" i="4"/>
  <c r="P17" i="4"/>
  <c r="W17" i="4"/>
  <c r="Z17" i="4"/>
  <c r="J18" i="4"/>
  <c r="H18" i="4"/>
  <c r="J17" i="4"/>
  <c r="Y17" i="4"/>
  <c r="K18" i="4"/>
  <c r="AE17" i="4"/>
  <c r="I17" i="4"/>
  <c r="E18" i="4"/>
  <c r="O18" i="4"/>
  <c r="F17" i="4"/>
  <c r="N18" i="4"/>
  <c r="E17" i="4"/>
  <c r="AD18" i="4"/>
  <c r="AB17" i="4"/>
  <c r="L17" i="4"/>
  <c r="AA18" i="4"/>
  <c r="V17" i="4"/>
  <c r="AB18" i="4"/>
  <c r="Z18" i="4"/>
  <c r="U17" i="4"/>
  <c r="X17" i="4"/>
  <c r="E17" i="5"/>
  <c r="I17" i="5"/>
  <c r="M17" i="5"/>
  <c r="Q17" i="5"/>
  <c r="U17" i="5"/>
  <c r="Y17" i="5"/>
  <c r="AC17" i="5"/>
  <c r="F18" i="5"/>
  <c r="J18" i="5"/>
  <c r="N18" i="5"/>
  <c r="R18" i="5"/>
  <c r="V18" i="5"/>
  <c r="Z18" i="5"/>
  <c r="AD18" i="5"/>
  <c r="K17" i="5"/>
  <c r="O17" i="5"/>
  <c r="S17" i="5"/>
  <c r="W17" i="5"/>
  <c r="AE17" i="5"/>
  <c r="L18" i="5"/>
  <c r="T18" i="5"/>
  <c r="AB18" i="5"/>
  <c r="H17" i="5"/>
  <c r="P17" i="5"/>
  <c r="T17" i="5"/>
  <c r="X17" i="5"/>
  <c r="E18" i="5"/>
  <c r="I18" i="5"/>
  <c r="Q18" i="5"/>
  <c r="Y18" i="5"/>
  <c r="F17" i="5"/>
  <c r="J17" i="5"/>
  <c r="N17" i="5"/>
  <c r="R17" i="5"/>
  <c r="V17" i="5"/>
  <c r="Z17" i="5"/>
  <c r="AD17" i="5"/>
  <c r="G18" i="5"/>
  <c r="K18" i="5"/>
  <c r="O18" i="5"/>
  <c r="S18" i="5"/>
  <c r="W18" i="5"/>
  <c r="AA18" i="5"/>
  <c r="AE18" i="5"/>
  <c r="G17" i="5"/>
  <c r="AA17" i="5"/>
  <c r="H18" i="5"/>
  <c r="P18" i="5"/>
  <c r="X18" i="5"/>
  <c r="L17" i="5"/>
  <c r="AB17" i="5"/>
  <c r="M18" i="5"/>
  <c r="U18" i="5"/>
  <c r="AC18" i="5"/>
  <c r="AC18" i="4"/>
  <c r="X18" i="4"/>
  <c r="S17" i="4"/>
  <c r="W18" i="4"/>
  <c r="G18" i="4"/>
  <c r="R17" i="4"/>
  <c r="Q18" i="4"/>
  <c r="T18" i="4"/>
  <c r="O17" i="4"/>
  <c r="V18" i="4"/>
  <c r="F18" i="4"/>
  <c r="Q17" i="4"/>
  <c r="Y18" i="4"/>
  <c r="T17" i="4"/>
  <c r="U18" i="4"/>
  <c r="P18" i="4"/>
  <c r="G17" i="4"/>
  <c r="S18" i="4"/>
  <c r="AD17" i="4"/>
  <c r="N17" i="4"/>
  <c r="I18" i="4"/>
  <c r="L18" i="4"/>
  <c r="K17" i="4"/>
  <c r="R18" i="4"/>
  <c r="AC17" i="4"/>
  <c r="M17" i="4"/>
  <c r="M18" i="4"/>
  <c r="H17" i="3"/>
  <c r="L17" i="3"/>
  <c r="P17" i="3"/>
  <c r="T17" i="3"/>
  <c r="X17" i="3"/>
  <c r="AB17" i="3"/>
  <c r="E18" i="3"/>
  <c r="I18" i="3"/>
  <c r="M18" i="3"/>
  <c r="Q18" i="3"/>
  <c r="AC18" i="3"/>
  <c r="E17" i="3"/>
  <c r="I17" i="3"/>
  <c r="M17" i="3"/>
  <c r="Q17" i="3"/>
  <c r="U17" i="3"/>
  <c r="Y17" i="3"/>
  <c r="AC17" i="3"/>
  <c r="F18" i="3"/>
  <c r="J18" i="3"/>
  <c r="N18" i="3"/>
  <c r="R18" i="3"/>
  <c r="V18" i="3"/>
  <c r="Z18" i="3"/>
  <c r="AD18" i="3"/>
  <c r="G17" i="3"/>
  <c r="O17" i="3"/>
  <c r="S17" i="3"/>
  <c r="W17" i="3"/>
  <c r="AA17" i="3"/>
  <c r="AE17" i="3"/>
  <c r="L18" i="3"/>
  <c r="T18" i="3"/>
  <c r="AB18" i="3"/>
  <c r="U18" i="3"/>
  <c r="F17" i="3"/>
  <c r="J17" i="3"/>
  <c r="N17" i="3"/>
  <c r="R17" i="3"/>
  <c r="V17" i="3"/>
  <c r="Z17" i="3"/>
  <c r="AD17" i="3"/>
  <c r="G18" i="3"/>
  <c r="K18" i="3"/>
  <c r="O18" i="3"/>
  <c r="S18" i="3"/>
  <c r="W18" i="3"/>
  <c r="AA18" i="3"/>
  <c r="AE18" i="3"/>
  <c r="K17" i="3"/>
  <c r="H18" i="3"/>
  <c r="P18" i="3"/>
  <c r="X18" i="3"/>
  <c r="Y18" i="3"/>
  <c r="E83" i="5" l="1"/>
  <c r="I83" i="5"/>
  <c r="M83" i="5"/>
  <c r="Q83" i="5"/>
  <c r="U83" i="5"/>
  <c r="Y83" i="5"/>
  <c r="AC83" i="5"/>
  <c r="F84" i="5"/>
  <c r="J84" i="5"/>
  <c r="N84" i="5"/>
  <c r="R84" i="5"/>
  <c r="V84" i="5"/>
  <c r="Z84" i="5"/>
  <c r="AD84" i="5"/>
  <c r="F83" i="5"/>
  <c r="J83" i="5"/>
  <c r="N83" i="5"/>
  <c r="R83" i="5"/>
  <c r="V83" i="5"/>
  <c r="Z83" i="5"/>
  <c r="AD83" i="5"/>
  <c r="G84" i="5"/>
  <c r="K84" i="5"/>
  <c r="O84" i="5"/>
  <c r="S84" i="5"/>
  <c r="W84" i="5"/>
  <c r="AA84" i="5"/>
  <c r="AE84" i="5"/>
  <c r="G83" i="5"/>
  <c r="K83" i="5"/>
  <c r="O83" i="5"/>
  <c r="S83" i="5"/>
  <c r="W83" i="5"/>
  <c r="AA83" i="5"/>
  <c r="AE83" i="5"/>
  <c r="H84" i="5"/>
  <c r="L84" i="5"/>
  <c r="P84" i="5"/>
  <c r="T84" i="5"/>
  <c r="X84" i="5"/>
  <c r="AB84" i="5"/>
  <c r="H83" i="5"/>
  <c r="L83" i="5"/>
  <c r="P83" i="5"/>
  <c r="T83" i="5"/>
  <c r="X83" i="5"/>
  <c r="AB83" i="5"/>
  <c r="E84" i="5"/>
  <c r="I84" i="5"/>
  <c r="M84" i="5"/>
  <c r="Q84" i="5"/>
  <c r="U84" i="5"/>
  <c r="Y84" i="5"/>
  <c r="AC84" i="5"/>
  <c r="E83" i="4"/>
  <c r="I83" i="4"/>
  <c r="M83" i="4"/>
  <c r="Q83" i="4"/>
  <c r="U83" i="4"/>
  <c r="Y83" i="4"/>
  <c r="AC83" i="4"/>
  <c r="F84" i="4"/>
  <c r="J84" i="4"/>
  <c r="N84" i="4"/>
  <c r="R84" i="4"/>
  <c r="V84" i="4"/>
  <c r="Z84" i="4"/>
  <c r="AD84" i="4"/>
  <c r="V83" i="4"/>
  <c r="G84" i="4"/>
  <c r="K84" i="4"/>
  <c r="O84" i="4"/>
  <c r="S84" i="4"/>
  <c r="W84" i="4"/>
  <c r="AE84" i="4"/>
  <c r="G83" i="4"/>
  <c r="K83" i="4"/>
  <c r="O83" i="4"/>
  <c r="S83" i="4"/>
  <c r="W83" i="4"/>
  <c r="AA83" i="4"/>
  <c r="AE83" i="4"/>
  <c r="H84" i="4"/>
  <c r="L84" i="4"/>
  <c r="P84" i="4"/>
  <c r="T84" i="4"/>
  <c r="X84" i="4"/>
  <c r="AB84" i="4"/>
  <c r="H83" i="4"/>
  <c r="P83" i="4"/>
  <c r="X83" i="4"/>
  <c r="E84" i="4"/>
  <c r="M84" i="4"/>
  <c r="U84" i="4"/>
  <c r="AC84" i="4"/>
  <c r="F83" i="4"/>
  <c r="J83" i="4"/>
  <c r="N83" i="4"/>
  <c r="R83" i="4"/>
  <c r="Z83" i="4"/>
  <c r="AD83" i="4"/>
  <c r="AA84" i="4"/>
  <c r="L83" i="4"/>
  <c r="T83" i="4"/>
  <c r="AB83" i="4"/>
  <c r="I84" i="4"/>
  <c r="Q84" i="4"/>
  <c r="Y84" i="4"/>
  <c r="E83" i="3"/>
  <c r="I83" i="3"/>
  <c r="M83" i="3"/>
  <c r="Q83" i="3"/>
  <c r="U83" i="3"/>
  <c r="Y83" i="3"/>
  <c r="AC83" i="3"/>
  <c r="F84" i="3"/>
  <c r="J84" i="3"/>
  <c r="N84" i="3"/>
  <c r="R84" i="3"/>
  <c r="V84" i="3"/>
  <c r="Z84" i="3"/>
  <c r="AD84" i="3"/>
  <c r="F83" i="3"/>
  <c r="J83" i="3"/>
  <c r="N83" i="3"/>
  <c r="R83" i="3"/>
  <c r="V83" i="3"/>
  <c r="Z83" i="3"/>
  <c r="AD83" i="3"/>
  <c r="G84" i="3"/>
  <c r="K84" i="3"/>
  <c r="O84" i="3"/>
  <c r="S84" i="3"/>
  <c r="W84" i="3"/>
  <c r="AA84" i="3"/>
  <c r="AE84" i="3"/>
  <c r="G83" i="3"/>
  <c r="K83" i="3"/>
  <c r="O83" i="3"/>
  <c r="S83" i="3"/>
  <c r="W83" i="3"/>
  <c r="AA83" i="3"/>
  <c r="AE83" i="3"/>
  <c r="H84" i="3"/>
  <c r="L84" i="3"/>
  <c r="P84" i="3"/>
  <c r="T84" i="3"/>
  <c r="X84" i="3"/>
  <c r="AB84" i="3"/>
  <c r="H83" i="3"/>
  <c r="L83" i="3"/>
  <c r="P83" i="3"/>
  <c r="T83" i="3"/>
  <c r="X83" i="3"/>
  <c r="AB83" i="3"/>
  <c r="E84" i="3"/>
  <c r="I84" i="3"/>
  <c r="M84" i="3"/>
  <c r="Q84" i="3"/>
  <c r="U84" i="3"/>
  <c r="Y84" i="3"/>
  <c r="AC84" i="3"/>
  <c r="E83" i="1"/>
  <c r="I83" i="1"/>
  <c r="M83" i="1"/>
  <c r="Q83" i="1"/>
  <c r="U83" i="1"/>
  <c r="Y83" i="1"/>
  <c r="AC83" i="1"/>
  <c r="F84" i="1"/>
  <c r="J84" i="1"/>
  <c r="N84" i="1"/>
  <c r="R84" i="1"/>
  <c r="V84" i="1"/>
  <c r="Z84" i="1"/>
  <c r="AD84" i="1"/>
  <c r="W84" i="1"/>
  <c r="AE84" i="1"/>
  <c r="G83" i="1"/>
  <c r="K83" i="1"/>
  <c r="O83" i="1"/>
  <c r="W83" i="1"/>
  <c r="AA83" i="1"/>
  <c r="AE83" i="1"/>
  <c r="L84" i="1"/>
  <c r="T84" i="1"/>
  <c r="AB84" i="1"/>
  <c r="L83" i="1"/>
  <c r="P83" i="1"/>
  <c r="X83" i="1"/>
  <c r="E84" i="1"/>
  <c r="I84" i="1"/>
  <c r="Q84" i="1"/>
  <c r="Y84" i="1"/>
  <c r="F83" i="1"/>
  <c r="J83" i="1"/>
  <c r="N83" i="1"/>
  <c r="R83" i="1"/>
  <c r="V83" i="1"/>
  <c r="Z83" i="1"/>
  <c r="AD83" i="1"/>
  <c r="G84" i="1"/>
  <c r="K84" i="1"/>
  <c r="O84" i="1"/>
  <c r="S84" i="1"/>
  <c r="AA84" i="1"/>
  <c r="S83" i="1"/>
  <c r="H84" i="1"/>
  <c r="P84" i="1"/>
  <c r="X84" i="1"/>
  <c r="H83" i="1"/>
  <c r="T83" i="1"/>
  <c r="AB83" i="1"/>
  <c r="M84" i="1"/>
  <c r="U84" i="1"/>
  <c r="AC84" i="1"/>
  <c r="E69" i="1" l="1" a="1"/>
  <c r="E69" i="5" a="1"/>
  <c r="E69" i="3" a="1"/>
  <c r="E69" i="5" l="1"/>
  <c r="I69" i="5"/>
  <c r="M69" i="5"/>
  <c r="Q69" i="5"/>
  <c r="U69" i="5"/>
  <c r="Y69" i="5"/>
  <c r="AC69" i="5"/>
  <c r="G69" i="5"/>
  <c r="S69" i="5"/>
  <c r="AA69" i="5"/>
  <c r="L69" i="5"/>
  <c r="X69" i="5"/>
  <c r="F69" i="5"/>
  <c r="J69" i="5"/>
  <c r="N69" i="5"/>
  <c r="R69" i="5"/>
  <c r="V69" i="5"/>
  <c r="Z69" i="5"/>
  <c r="AD69" i="5"/>
  <c r="K69" i="5"/>
  <c r="O69" i="5"/>
  <c r="W69" i="5"/>
  <c r="AE69" i="5"/>
  <c r="H69" i="5"/>
  <c r="P69" i="5"/>
  <c r="T69" i="5"/>
  <c r="AB69" i="5"/>
  <c r="E69" i="1"/>
  <c r="I69" i="1"/>
  <c r="M69" i="1"/>
  <c r="Q69" i="1"/>
  <c r="U69" i="1"/>
  <c r="Y69" i="1"/>
  <c r="AC69" i="1"/>
  <c r="G69" i="1"/>
  <c r="O69" i="1"/>
  <c r="W69" i="1"/>
  <c r="AE69" i="1"/>
  <c r="F69" i="1"/>
  <c r="J69" i="1"/>
  <c r="N69" i="1"/>
  <c r="R69" i="1"/>
  <c r="V69" i="1"/>
  <c r="Z69" i="1"/>
  <c r="AD69" i="1"/>
  <c r="K69" i="1"/>
  <c r="S69" i="1"/>
  <c r="AA69" i="1"/>
  <c r="H69" i="1"/>
  <c r="L69" i="1"/>
  <c r="P69" i="1"/>
  <c r="T69" i="1"/>
  <c r="X69" i="1"/>
  <c r="AB69" i="1"/>
  <c r="H69" i="3"/>
  <c r="L69" i="3"/>
  <c r="P69" i="3"/>
  <c r="T69" i="3"/>
  <c r="X69" i="3"/>
  <c r="AB69" i="3"/>
  <c r="E69" i="3"/>
  <c r="I69" i="3"/>
  <c r="M69" i="3"/>
  <c r="Q69" i="3"/>
  <c r="U69" i="3"/>
  <c r="Y69" i="3"/>
  <c r="AC69" i="3"/>
  <c r="G69" i="3"/>
  <c r="S69" i="3"/>
  <c r="AA69" i="3"/>
  <c r="F69" i="3"/>
  <c r="J69" i="3"/>
  <c r="N69" i="3"/>
  <c r="R69" i="3"/>
  <c r="V69" i="3"/>
  <c r="Z69" i="3"/>
  <c r="AD69" i="3"/>
  <c r="K69" i="3"/>
  <c r="O69" i="3"/>
  <c r="W69" i="3"/>
  <c r="AE69" i="3"/>
  <c r="E69" i="4" a="1"/>
  <c r="H69" i="4" l="1"/>
  <c r="L69" i="4"/>
  <c r="P69" i="4"/>
  <c r="T69" i="4"/>
  <c r="X69" i="4"/>
  <c r="AB69" i="4"/>
  <c r="E69" i="4"/>
  <c r="I69" i="4"/>
  <c r="M69" i="4"/>
  <c r="Q69" i="4"/>
  <c r="U69" i="4"/>
  <c r="Y69" i="4"/>
  <c r="AC69" i="4"/>
  <c r="G69" i="4"/>
  <c r="O69" i="4"/>
  <c r="AA69" i="4"/>
  <c r="F69" i="4"/>
  <c r="J69" i="4"/>
  <c r="N69" i="4"/>
  <c r="R69" i="4"/>
  <c r="V69" i="4"/>
  <c r="Z69" i="4"/>
  <c r="AD69" i="4"/>
  <c r="K69" i="4"/>
  <c r="S69" i="4"/>
  <c r="W69" i="4"/>
  <c r="AE69" i="4"/>
</calcChain>
</file>

<file path=xl/connections.xml><?xml version="1.0" encoding="utf-8"?>
<connections xmlns="http://schemas.openxmlformats.org/spreadsheetml/2006/main">
  <connection id="1" keepAlive="1" name="Abfrage - Tabelle6" description="Verbindung mit der Abfrage 'Tabelle6' in der Arbeitsmappe." type="5" refreshedVersion="6" background="1" saveData="1">
    <dbPr connection="Provider=Microsoft.Mashup.OleDb.1;Data Source=$Workbook$;Location=Tabelle6;Extended Properties=&quot;&quot;" command="SELECT * FROM [Tabelle6]"/>
  </connection>
  <connection id="2" keepAlive="1" name="Abfrage - Tabelle8_2" description="Verbindung mit der Abfrage 'Tabelle8_2' in der Arbeitsmappe." type="5" refreshedVersion="6" background="1" saveData="1">
    <dbPr connection="Provider=Microsoft.Mashup.OleDb.1;Data Source=$Workbook$;Location=Tabelle8_2;Extended Properties=&quot;&quot;" command="SELECT * FROM [Tabelle8_2]"/>
  </connection>
</connections>
</file>

<file path=xl/sharedStrings.xml><?xml version="1.0" encoding="utf-8"?>
<sst xmlns="http://schemas.openxmlformats.org/spreadsheetml/2006/main" count="2908" uniqueCount="182">
  <si>
    <t>EU27</t>
  </si>
  <si>
    <t>General legend</t>
  </si>
  <si>
    <t>[Unit]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</si>
  <si>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</si>
  <si>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</si>
  <si>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</si>
  <si>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</si>
  <si>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</si>
  <si>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</si>
  <si>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</si>
  <si>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</si>
  <si>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</si>
  <si>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</si>
  <si>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</si>
  <si>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</si>
  <si>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</si>
  <si>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</si>
  <si>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</si>
  <si>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</si>
  <si>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</si>
  <si>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</si>
  <si>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</si>
  <si>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</si>
  <si>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</si>
  <si>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</si>
  <si>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</si>
  <si>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</si>
  <si>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</si>
  <si>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</si>
  <si>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</si>
  <si>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Country comparison</t>
  </si>
  <si>
    <t>AT</t>
  </si>
  <si>
    <t>BE</t>
  </si>
  <si>
    <t>BG</t>
  </si>
  <si>
    <t>HR</t>
  </si>
  <si>
    <t>CY</t>
  </si>
  <si>
    <t>CZ</t>
  </si>
  <si>
    <t>DK</t>
  </si>
  <si>
    <t>EE</t>
  </si>
  <si>
    <t>FI</t>
  </si>
  <si>
    <t>FR</t>
  </si>
  <si>
    <t>DE</t>
  </si>
  <si>
    <t>HU</t>
  </si>
  <si>
    <t>IE</t>
  </si>
  <si>
    <t>IT</t>
  </si>
  <si>
    <t>LV</t>
  </si>
  <si>
    <t>LT</t>
  </si>
  <si>
    <t>LU</t>
  </si>
  <si>
    <t>MT</t>
  </si>
  <si>
    <t>NL</t>
  </si>
  <si>
    <t>PT</t>
  </si>
  <si>
    <t>RO</t>
  </si>
  <si>
    <t>SK</t>
  </si>
  <si>
    <t>SI</t>
  </si>
  <si>
    <t>ES</t>
  </si>
  <si>
    <t>SE</t>
  </si>
  <si>
    <r>
      <t xml:space="preserve">Installed capacity of RES (ALL) in </t>
    </r>
    <r>
      <rPr>
        <b/>
        <u/>
        <sz val="10"/>
        <color theme="1"/>
        <rFont val="Calibri"/>
        <family val="2"/>
        <scheme val="minor"/>
      </rPr>
      <t>2030</t>
    </r>
    <r>
      <rPr>
        <sz val="10"/>
        <color theme="1"/>
        <rFont val="Calibri"/>
        <family val="2"/>
        <scheme val="minor"/>
      </rPr>
      <t xml:space="preserve"> (national deployment)</t>
    </r>
  </si>
  <si>
    <t>RES-E - Installed capacity</t>
  </si>
  <si>
    <t>Biogas</t>
  </si>
  <si>
    <t>GW</t>
  </si>
  <si>
    <t>Solid biomass</t>
  </si>
  <si>
    <t>Biowaste</t>
  </si>
  <si>
    <t>Geothermal electricity</t>
  </si>
  <si>
    <t>Hydro large-scale</t>
  </si>
  <si>
    <t>Hydro small-scale</t>
  </si>
  <si>
    <t>Photovoltaics</t>
  </si>
  <si>
    <t>Solar thermal electricity</t>
  </si>
  <si>
    <t>Tide &amp; wave</t>
  </si>
  <si>
    <t>Wind onshore</t>
  </si>
  <si>
    <t>Wind offshore</t>
  </si>
  <si>
    <t>RES-E total</t>
  </si>
  <si>
    <t>RES-E CHP</t>
  </si>
  <si>
    <t>Decentralised PV</t>
  </si>
  <si>
    <r>
      <t xml:space="preserve">Energy production from RES (ALL) in </t>
    </r>
    <r>
      <rPr>
        <b/>
        <u/>
        <sz val="10"/>
        <color theme="1"/>
        <rFont val="Calibri"/>
        <family val="2"/>
        <scheme val="minor"/>
      </rPr>
      <t>2030</t>
    </r>
    <r>
      <rPr>
        <sz val="10"/>
        <color theme="1"/>
        <rFont val="Calibri"/>
        <family val="2"/>
        <scheme val="minor"/>
      </rPr>
      <t xml:space="preserve"> (national deployment)</t>
    </r>
  </si>
  <si>
    <t>RES-E - Energy output</t>
  </si>
  <si>
    <t>TWh</t>
  </si>
  <si>
    <t>RES shares on related demand</t>
  </si>
  <si>
    <t>RES-E - share on gross electricity demand</t>
  </si>
  <si>
    <t>%</t>
  </si>
  <si>
    <t>Gross electricity demand</t>
  </si>
  <si>
    <t>RES-E - average fullloadhours</t>
  </si>
  <si>
    <t>h/a</t>
  </si>
  <si>
    <t>Other key assumptions used in modelling:</t>
  </si>
  <si>
    <t>EUR15/tCO2</t>
  </si>
  <si>
    <t>Source: PRIMES Green Deal IA - MIX scenario … carbon prices range from 32 to 65 EUR/tCO2 in all scenarios that refer to a 55% GHG reduction target.</t>
  </si>
  <si>
    <t>Natural gas</t>
  </si>
  <si>
    <t>Coal</t>
  </si>
  <si>
    <t>Oil</t>
  </si>
  <si>
    <t>Carbon price</t>
  </si>
  <si>
    <t>Carbon price (EU ETS) 2030</t>
  </si>
  <si>
    <t>Fossil fuel prices</t>
  </si>
  <si>
    <t>EUR18/tCO2</t>
  </si>
  <si>
    <t>Siehe MUSTEC Daten bei Balmorel</t>
  </si>
  <si>
    <t>Umrechnung via Lukas-Tool</t>
  </si>
  <si>
    <r>
      <t>Szenarienauswahl: Das "</t>
    </r>
    <r>
      <rPr>
        <b/>
        <sz val="11"/>
        <color theme="1"/>
        <rFont val="Calibri"/>
        <family val="2"/>
        <scheme val="minor"/>
      </rPr>
      <t>RE40-Trade</t>
    </r>
    <r>
      <rPr>
        <sz val="11"/>
        <color theme="1"/>
        <rFont val="Calibri"/>
        <family val="2"/>
        <scheme val="minor"/>
      </rPr>
      <t>" Szenario wäre wohl das wichtigste, gefolgt von den NECP-Szenarien (NoTrade und Trade)</t>
    </r>
  </si>
  <si>
    <t>Weitere Annahmen: CO2 Preise findest du unter "Other assumptions", plus den Hinweis zu den Preisen der Fossilen.</t>
  </si>
  <si>
    <t>RES-H - Energy output</t>
  </si>
  <si>
    <t>Biogas (grid)</t>
  </si>
  <si>
    <t>Solid biomass (grid)</t>
  </si>
  <si>
    <t>Biowaste (grid)</t>
  </si>
  <si>
    <t>Geothermal heat (grid)</t>
  </si>
  <si>
    <t>RES-H total (grid)</t>
  </si>
  <si>
    <t>RES-H CHP</t>
  </si>
  <si>
    <t>RES-H district heating (heat only)</t>
  </si>
  <si>
    <t>RES-H - Installed capacity</t>
  </si>
  <si>
    <t>Gross heat demand (grid)</t>
  </si>
  <si>
    <t>Default gross heat demand (grid)</t>
  </si>
  <si>
    <t>EL</t>
  </si>
  <si>
    <t>n.a.</t>
  </si>
  <si>
    <r>
      <rPr>
        <b/>
        <sz val="11"/>
        <color theme="1"/>
        <rFont val="Calibri"/>
        <family val="2"/>
        <scheme val="minor"/>
      </rPr>
      <t>UPDATE 03-12-2020:</t>
    </r>
    <r>
      <rPr>
        <sz val="11"/>
        <color theme="1"/>
        <rFont val="Calibri"/>
        <family val="2"/>
        <scheme val="minor"/>
      </rPr>
      <t xml:space="preserve"> Nun inkl. Update der RE40 Szenarien, wo ich die Stromnachfrage für 2030 gleich ließ, aber in den anderen Sektoren höhere Energieeffizienz unterstellte (quasi 37% EEF overall anstelle von 32% davor). Das führte zu einem Rückgang der RES-Stromerzeugung, da nun in Summe weniger RES absolut benötigt wird, um das Gesamt-RES Ziel für 2030 zu erreichen</t>
    </r>
  </si>
  <si>
    <t>PO</t>
  </si>
  <si>
    <t>K5_GNR_RES_WTR_PMP_20302</t>
  </si>
  <si>
    <t>Water Storage</t>
  </si>
  <si>
    <t>MWh</t>
  </si>
  <si>
    <t>K5_GNR_ROR_WTR_2030</t>
  </si>
  <si>
    <t xml:space="preserve">Hydro Run Off River </t>
  </si>
  <si>
    <t>K5_GNR_RES_WTR_NOPMP_2030</t>
  </si>
  <si>
    <t>Hydro Reservoir</t>
  </si>
  <si>
    <t>K5_GNR_PV_SUN_DECENTRAL_2030</t>
  </si>
  <si>
    <t>K5_GNR_PV_SUN_CENTRAL_2030</t>
  </si>
  <si>
    <t>Centralized PV</t>
  </si>
  <si>
    <t>K5_GNR_ST_MSW_BPR_2020</t>
  </si>
  <si>
    <t>MSW &amp; Biowaste</t>
  </si>
  <si>
    <t>non existent in Balmorel</t>
  </si>
  <si>
    <t>MSW</t>
  </si>
  <si>
    <t>Biogas (Heat only)</t>
  </si>
  <si>
    <t>Solid biomass (Heat only)</t>
  </si>
  <si>
    <t>Biowaste (Heat only)</t>
  </si>
  <si>
    <t>Geothermal heat (Heat only)</t>
  </si>
  <si>
    <t>already included via the corresponding CHP installation in the E-sector</t>
  </si>
  <si>
    <t>K5_GNR_GEOTHERMAL_2030</t>
  </si>
  <si>
    <t>K5_GNR_HO_GEOTHERMAL_2020</t>
  </si>
  <si>
    <t>FLH Balmorel</t>
  </si>
  <si>
    <t>Only for cross checking</t>
  </si>
  <si>
    <t>K5_GNR_ST_BIOGAS_EXT_2020</t>
  </si>
  <si>
    <t>K5_GNR_ST_WOODCHIPS_EXT_2020</t>
  </si>
  <si>
    <t>K5_GNR_WT_WIND_ONSHORE_2020</t>
  </si>
  <si>
    <t>K5_GNR_WT_WIND_OFFSHORE_2020</t>
  </si>
  <si>
    <t>K5_GNR_RES_WTR_PMP_2020</t>
  </si>
  <si>
    <t>K5_GNR_ROR_WTR_2020</t>
  </si>
  <si>
    <t>K5_GNR_RES_WTR_NOPMP_2020</t>
  </si>
  <si>
    <t>K5_GNR_PV_SUN_DECENTRAL_2020</t>
  </si>
  <si>
    <t>K5_GNR_PV_SUN_CENTRAL_2020</t>
  </si>
  <si>
    <t>K5_GNR_HO_WOODCHIPS_2020</t>
  </si>
  <si>
    <t>Grid heat demand wo autoproducer [MWh]</t>
  </si>
  <si>
    <t>Net electricity demand wo autoproducer [MWh]</t>
  </si>
  <si>
    <t>Balmorel_nomenclature</t>
  </si>
  <si>
    <t>technology</t>
  </si>
  <si>
    <t>unit</t>
  </si>
  <si>
    <t>EU27_A</t>
  </si>
  <si>
    <t>AT_A</t>
  </si>
  <si>
    <t>BE_A</t>
  </si>
  <si>
    <t>BG_A</t>
  </si>
  <si>
    <t>CY_A</t>
  </si>
  <si>
    <t>CZ_A</t>
  </si>
  <si>
    <t>DE_A</t>
  </si>
  <si>
    <t>DK_A</t>
  </si>
  <si>
    <t>EE_A</t>
  </si>
  <si>
    <t>EL_A</t>
  </si>
  <si>
    <t>ES_A</t>
  </si>
  <si>
    <t>FI_A</t>
  </si>
  <si>
    <t>FR_A</t>
  </si>
  <si>
    <t>HR_A</t>
  </si>
  <si>
    <t>HU_A</t>
  </si>
  <si>
    <t>IE_A</t>
  </si>
  <si>
    <t>IT_A</t>
  </si>
  <si>
    <t>LT_A</t>
  </si>
  <si>
    <t>LU_A</t>
  </si>
  <si>
    <t>LV_A</t>
  </si>
  <si>
    <t>MT_A</t>
  </si>
  <si>
    <t>NL_A</t>
  </si>
  <si>
    <t>PO_A</t>
  </si>
  <si>
    <t>PT_A</t>
  </si>
  <si>
    <t>RO_A</t>
  </si>
  <si>
    <t>SE_A</t>
  </si>
  <si>
    <t>SI_A</t>
  </si>
  <si>
    <t>SK_A</t>
  </si>
  <si>
    <t>Spalte1</t>
  </si>
  <si>
    <t>Attribut</t>
  </si>
  <si>
    <t>Wert</t>
  </si>
  <si>
    <t>Spalte2</t>
  </si>
  <si>
    <t>Spalte3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</si>
</sst>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#,##0.0"/>
    <numFmt numFmtId="165" formatCode="0.0%"/>
    <numFmt numFmtId="166" formatCode="0.0"/>
    <numFmt numFmtId="167" formatCode="_-* #,##0_-;\-* #,##0_-;_-* &quot;-&quot;??_-;_-@_-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10"/>
      <name val="Calibri"/>
      <family val="2"/>
      <scheme val="minor"/>
    </font>
    <font>
      <sz val="9"/>
      <color theme="1" tint="0.34998626667073579"/>
      <name val="Calibri"/>
      <family val="2"/>
      <scheme val="minor"/>
    </font>
    <font>
      <sz val="9"/>
      <color theme="1" tint="0.499984740745262"/>
      <name val="Calibri"/>
      <family val="2"/>
      <scheme val="minor"/>
    </font>
    <font>
      <sz val="10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 tint="0.499984740745262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8"/>
      <color theme="0" tint="-4.9989318521683403E-2"/>
      <name val="Calibri"/>
      <family val="2"/>
      <scheme val="minor"/>
    </font>
    <font>
      <sz val="9"/>
      <color theme="0" tint="-4.9989318521683403E-2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i/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23">
    <xf numFmtId="0" fontId="0" fillId="0" borderId="0" xfId="0"/>
    <xf numFmtId="0" fontId="0" fillId="0" borderId="0" xfId="0" applyFill="1" applyBorder="1"/>
    <xf numFmtId="0" fontId="4" fillId="0" borderId="0" xfId="0" applyFont="1" applyAlignment="1">
      <alignment wrapText="1"/>
    </xf>
    <xf numFmtId="0" fontId="4" fillId="0" borderId="0" xfId="0" applyFont="1"/>
    <xf numFmtId="0" fontId="4" fillId="2" borderId="1" xfId="0" applyFont="1" applyFill="1" applyBorder="1" applyAlignment="1">
      <alignment textRotation="90" wrapText="1"/>
    </xf>
    <xf numFmtId="0" fontId="4" fillId="0" borderId="0" xfId="0" applyFont="1" applyAlignment="1">
      <alignment textRotation="90" wrapText="1"/>
    </xf>
    <xf numFmtId="0" fontId="5" fillId="0" borderId="0" xfId="0" applyFont="1" applyFill="1" applyBorder="1"/>
    <xf numFmtId="0" fontId="5" fillId="0" borderId="0" xfId="0" applyFont="1" applyFill="1" applyBorder="1" applyAlignment="1">
      <alignment horizontal="right" wrapText="1"/>
    </xf>
    <xf numFmtId="0" fontId="6" fillId="0" borderId="0" xfId="0" applyFont="1" applyAlignment="1">
      <alignment wrapText="1"/>
    </xf>
    <xf numFmtId="0" fontId="7" fillId="2" borderId="1" xfId="0" applyFont="1" applyFill="1" applyBorder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 applyAlignment="1">
      <alignment wrapText="1"/>
    </xf>
    <xf numFmtId="4" fontId="4" fillId="0" borderId="0" xfId="0" applyNumberFormat="1" applyFont="1"/>
    <xf numFmtId="4" fontId="4" fillId="0" borderId="0" xfId="0" applyNumberFormat="1" applyFont="1" applyFill="1" applyBorder="1"/>
    <xf numFmtId="4" fontId="10" fillId="0" borderId="0" xfId="0" applyNumberFormat="1" applyFont="1" applyFill="1" applyBorder="1"/>
    <xf numFmtId="0" fontId="7" fillId="0" borderId="0" xfId="0" applyFont="1" applyAlignment="1">
      <alignment horizontal="left" wrapText="1"/>
    </xf>
    <xf numFmtId="0" fontId="3" fillId="0" borderId="0" xfId="0" applyFont="1"/>
    <xf numFmtId="0" fontId="9" fillId="0" borderId="2" xfId="0" applyFont="1" applyBorder="1" applyAlignment="1">
      <alignment horizontal="left" wrapText="1" indent="1"/>
    </xf>
    <xf numFmtId="0" fontId="3" fillId="0" borderId="2" xfId="0" applyFont="1" applyBorder="1"/>
    <xf numFmtId="164" fontId="4" fillId="2" borderId="3" xfId="0" applyNumberFormat="1" applyFont="1" applyFill="1" applyBorder="1"/>
    <xf numFmtId="164" fontId="4" fillId="0" borderId="2" xfId="0" applyNumberFormat="1" applyFont="1" applyBorder="1"/>
    <xf numFmtId="164" fontId="4" fillId="0" borderId="0" xfId="0" applyNumberFormat="1" applyFont="1" applyFill="1" applyBorder="1"/>
    <xf numFmtId="3" fontId="11" fillId="0" borderId="0" xfId="0" applyNumberFormat="1" applyFont="1" applyFill="1" applyBorder="1"/>
    <xf numFmtId="164" fontId="9" fillId="0" borderId="0" xfId="0" applyNumberFormat="1" applyFont="1" applyFill="1" applyBorder="1"/>
    <xf numFmtId="0" fontId="9" fillId="0" borderId="0" xfId="0" applyFont="1" applyBorder="1" applyAlignment="1">
      <alignment horizontal="left" wrapText="1" indent="1"/>
    </xf>
    <xf numFmtId="0" fontId="3" fillId="0" borderId="0" xfId="0" applyFont="1" applyBorder="1"/>
    <xf numFmtId="164" fontId="4" fillId="2" borderId="1" xfId="0" applyNumberFormat="1" applyFont="1" applyFill="1" applyBorder="1"/>
    <xf numFmtId="164" fontId="4" fillId="0" borderId="0" xfId="0" applyNumberFormat="1" applyFont="1" applyBorder="1"/>
    <xf numFmtId="164" fontId="12" fillId="2" borderId="1" xfId="0" applyNumberFormat="1" applyFont="1" applyFill="1" applyBorder="1"/>
    <xf numFmtId="164" fontId="13" fillId="0" borderId="0" xfId="0" applyNumberFormat="1" applyFont="1" applyBorder="1"/>
    <xf numFmtId="0" fontId="14" fillId="3" borderId="0" xfId="0" applyFont="1" applyFill="1" applyBorder="1" applyAlignment="1">
      <alignment horizontal="left" wrapText="1"/>
    </xf>
    <xf numFmtId="0" fontId="15" fillId="3" borderId="0" xfId="0" applyFont="1" applyFill="1" applyBorder="1"/>
    <xf numFmtId="164" fontId="16" fillId="3" borderId="1" xfId="0" applyNumberFormat="1" applyFont="1" applyFill="1" applyBorder="1"/>
    <xf numFmtId="164" fontId="16" fillId="3" borderId="0" xfId="0" applyNumberFormat="1" applyFont="1" applyFill="1" applyBorder="1"/>
    <xf numFmtId="0" fontId="9" fillId="0" borderId="4" xfId="0" applyFont="1" applyBorder="1" applyAlignment="1">
      <alignment horizontal="left" wrapText="1" indent="1"/>
    </xf>
    <xf numFmtId="0" fontId="3" fillId="0" borderId="4" xfId="0" applyFont="1" applyBorder="1"/>
    <xf numFmtId="164" fontId="12" fillId="2" borderId="5" xfId="0" applyNumberFormat="1" applyFont="1" applyFill="1" applyBorder="1"/>
    <xf numFmtId="164" fontId="13" fillId="0" borderId="4" xfId="0" applyNumberFormat="1" applyFont="1" applyBorder="1"/>
    <xf numFmtId="0" fontId="9" fillId="0" borderId="6" xfId="0" applyFont="1" applyBorder="1" applyAlignment="1">
      <alignment horizontal="left" wrapText="1" indent="1"/>
    </xf>
    <xf numFmtId="0" fontId="3" fillId="0" borderId="6" xfId="0" applyFont="1" applyBorder="1"/>
    <xf numFmtId="165" fontId="4" fillId="2" borderId="7" xfId="1" applyNumberFormat="1" applyFont="1" applyFill="1" applyBorder="1"/>
    <xf numFmtId="165" fontId="4" fillId="0" borderId="6" xfId="1" applyNumberFormat="1" applyFont="1" applyBorder="1"/>
    <xf numFmtId="165" fontId="4" fillId="0" borderId="0" xfId="1" applyNumberFormat="1" applyFont="1" applyFill="1" applyBorder="1"/>
    <xf numFmtId="165" fontId="11" fillId="0" borderId="0" xfId="0" applyNumberFormat="1" applyFont="1" applyFill="1" applyBorder="1"/>
    <xf numFmtId="165" fontId="9" fillId="0" borderId="0" xfId="0" applyNumberFormat="1" applyFont="1" applyFill="1" applyBorder="1"/>
    <xf numFmtId="0" fontId="17" fillId="3" borderId="6" xfId="0" applyFont="1" applyFill="1" applyBorder="1" applyAlignment="1">
      <alignment horizontal="left" wrapText="1"/>
    </xf>
    <xf numFmtId="0" fontId="15" fillId="3" borderId="6" xfId="0" applyFont="1" applyFill="1" applyBorder="1"/>
    <xf numFmtId="164" fontId="16" fillId="3" borderId="7" xfId="0" applyNumberFormat="1" applyFont="1" applyFill="1" applyBorder="1"/>
    <xf numFmtId="164" fontId="16" fillId="3" borderId="6" xfId="0" applyNumberFormat="1" applyFont="1" applyFill="1" applyBorder="1"/>
    <xf numFmtId="165" fontId="4" fillId="2" borderId="0" xfId="1" applyNumberFormat="1" applyFont="1" applyFill="1" applyBorder="1"/>
    <xf numFmtId="165" fontId="4" fillId="0" borderId="0" xfId="1" applyNumberFormat="1" applyFont="1" applyBorder="1"/>
    <xf numFmtId="0" fontId="18" fillId="0" borderId="0" xfId="0" applyFont="1" applyAlignment="1">
      <alignment horizontal="left" wrapText="1"/>
    </xf>
    <xf numFmtId="0" fontId="19" fillId="0" borderId="0" xfId="0" applyFont="1"/>
    <xf numFmtId="0" fontId="20" fillId="0" borderId="2" xfId="0" applyFont="1" applyBorder="1" applyAlignment="1">
      <alignment horizontal="left" wrapText="1" indent="1"/>
    </xf>
    <xf numFmtId="0" fontId="19" fillId="0" borderId="2" xfId="0" applyFont="1" applyBorder="1"/>
    <xf numFmtId="3" fontId="13" fillId="2" borderId="3" xfId="0" applyNumberFormat="1" applyFont="1" applyFill="1" applyBorder="1" applyAlignment="1">
      <alignment horizontal="right"/>
    </xf>
    <xf numFmtId="3" fontId="13" fillId="0" borderId="2" xfId="0" applyNumberFormat="1" applyFont="1" applyBorder="1" applyAlignment="1">
      <alignment horizontal="right"/>
    </xf>
    <xf numFmtId="0" fontId="20" fillId="0" borderId="0" xfId="0" applyFont="1" applyBorder="1" applyAlignment="1">
      <alignment horizontal="left" wrapText="1" indent="1"/>
    </xf>
    <xf numFmtId="0" fontId="19" fillId="0" borderId="0" xfId="0" applyFont="1" applyBorder="1"/>
    <xf numFmtId="3" fontId="13" fillId="2" borderId="1" xfId="0" applyNumberFormat="1" applyFont="1" applyFill="1" applyBorder="1" applyAlignment="1">
      <alignment horizontal="right"/>
    </xf>
    <xf numFmtId="3" fontId="13" fillId="0" borderId="0" xfId="0" applyNumberFormat="1" applyFont="1" applyBorder="1" applyAlignment="1">
      <alignment horizontal="right"/>
    </xf>
    <xf numFmtId="0" fontId="21" fillId="3" borderId="0" xfId="0" applyFont="1" applyFill="1" applyBorder="1" applyAlignment="1">
      <alignment horizontal="left" wrapText="1"/>
    </xf>
    <xf numFmtId="0" fontId="22" fillId="3" borderId="0" xfId="0" applyFont="1" applyFill="1" applyBorder="1"/>
    <xf numFmtId="3" fontId="23" fillId="3" borderId="1" xfId="0" applyNumberFormat="1" applyFont="1" applyFill="1" applyBorder="1" applyAlignment="1">
      <alignment horizontal="right"/>
    </xf>
    <xf numFmtId="3" fontId="23" fillId="3" borderId="0" xfId="0" applyNumberFormat="1" applyFont="1" applyFill="1" applyBorder="1" applyAlignment="1">
      <alignment horizontal="right"/>
    </xf>
    <xf numFmtId="0" fontId="20" fillId="0" borderId="4" xfId="0" applyFont="1" applyBorder="1" applyAlignment="1">
      <alignment horizontal="left" wrapText="1" indent="1"/>
    </xf>
    <xf numFmtId="0" fontId="19" fillId="0" borderId="4" xfId="0" applyFont="1" applyBorder="1"/>
    <xf numFmtId="3" fontId="13" fillId="2" borderId="5" xfId="0" applyNumberFormat="1" applyFont="1" applyFill="1" applyBorder="1" applyAlignment="1">
      <alignment horizontal="right"/>
    </xf>
    <xf numFmtId="3" fontId="13" fillId="0" borderId="4" xfId="0" applyNumberFormat="1" applyFont="1" applyBorder="1" applyAlignment="1">
      <alignment horizontal="right"/>
    </xf>
    <xf numFmtId="0" fontId="11" fillId="0" borderId="0" xfId="0" applyFont="1" applyFill="1" applyBorder="1" applyAlignment="1">
      <alignment horizontal="left" wrapText="1"/>
    </xf>
    <xf numFmtId="0" fontId="24" fillId="0" borderId="0" xfId="0" applyFont="1" applyFill="1" applyBorder="1"/>
    <xf numFmtId="165" fontId="10" fillId="0" borderId="0" xfId="1" applyNumberFormat="1" applyFont="1" applyFill="1" applyBorder="1"/>
    <xf numFmtId="164" fontId="11" fillId="0" borderId="0" xfId="0" applyNumberFormat="1" applyFont="1" applyFill="1" applyBorder="1"/>
    <xf numFmtId="0" fontId="25" fillId="0" borderId="0" xfId="0" applyFont="1" applyFill="1" applyBorder="1"/>
    <xf numFmtId="0" fontId="26" fillId="0" borderId="0" xfId="0" applyFont="1" applyFill="1" applyBorder="1" applyAlignment="1">
      <alignment wrapText="1"/>
    </xf>
    <xf numFmtId="0" fontId="11" fillId="0" borderId="0" xfId="0" applyFont="1" applyFill="1" applyBorder="1" applyAlignment="1">
      <alignment horizontal="left" wrapText="1" indent="1"/>
    </xf>
    <xf numFmtId="3" fontId="10" fillId="0" borderId="0" xfId="0" applyNumberFormat="1" applyFont="1" applyFill="1" applyBorder="1"/>
    <xf numFmtId="10" fontId="10" fillId="0" borderId="0" xfId="1" applyNumberFormat="1" applyFont="1" applyFill="1" applyBorder="1"/>
    <xf numFmtId="0" fontId="25" fillId="0" borderId="0" xfId="0" applyFont="1" applyFill="1" applyBorder="1" applyAlignment="1">
      <alignment wrapText="1"/>
    </xf>
    <xf numFmtId="0" fontId="27" fillId="0" borderId="0" xfId="0" applyFont="1" applyFill="1" applyBorder="1" applyAlignment="1">
      <alignment wrapText="1"/>
    </xf>
    <xf numFmtId="0" fontId="28" fillId="0" borderId="0" xfId="0" applyFont="1" applyFill="1" applyBorder="1" applyAlignment="1">
      <alignment wrapText="1"/>
    </xf>
    <xf numFmtId="0" fontId="29" fillId="0" borderId="0" xfId="0" applyFont="1" applyFill="1" applyBorder="1" applyAlignment="1">
      <alignment horizontal="left" wrapText="1" indent="1"/>
    </xf>
    <xf numFmtId="3" fontId="25" fillId="0" borderId="0" xfId="0" applyNumberFormat="1" applyFont="1" applyFill="1" applyBorder="1"/>
    <xf numFmtId="164" fontId="10" fillId="0" borderId="0" xfId="0" applyNumberFormat="1" applyFont="1" applyFill="1" applyBorder="1"/>
    <xf numFmtId="0" fontId="11" fillId="0" borderId="0" xfId="0" applyFont="1" applyFill="1" applyBorder="1" applyAlignment="1">
      <alignment wrapText="1"/>
    </xf>
    <xf numFmtId="0" fontId="11" fillId="0" borderId="0" xfId="0" applyFont="1" applyFill="1" applyBorder="1"/>
    <xf numFmtId="0" fontId="28" fillId="0" borderId="0" xfId="0" applyFont="1" applyFill="1" applyBorder="1"/>
    <xf numFmtId="0" fontId="26" fillId="0" borderId="0" xfId="0" applyFont="1" applyFill="1" applyBorder="1" applyAlignment="1">
      <alignment horizontal="left" wrapText="1"/>
    </xf>
    <xf numFmtId="0" fontId="11" fillId="0" borderId="0" xfId="0" applyFont="1" applyFill="1" applyBorder="1" applyAlignment="1">
      <alignment horizontal="left" indent="1"/>
    </xf>
    <xf numFmtId="0" fontId="25" fillId="0" borderId="0" xfId="0" applyFont="1" applyFill="1" applyBorder="1" applyAlignment="1">
      <alignment horizontal="left" indent="1"/>
    </xf>
    <xf numFmtId="0" fontId="24" fillId="0" borderId="0" xfId="0" applyFont="1" applyFill="1" applyBorder="1" applyAlignment="1">
      <alignment horizontal="left"/>
    </xf>
    <xf numFmtId="4" fontId="11" fillId="0" borderId="0" xfId="0" applyNumberFormat="1" applyFont="1" applyFill="1" applyBorder="1"/>
    <xf numFmtId="4" fontId="9" fillId="0" borderId="0" xfId="0" applyNumberFormat="1" applyFont="1"/>
    <xf numFmtId="4" fontId="9" fillId="0" borderId="0" xfId="0" applyNumberFormat="1" applyFont="1" applyFill="1" applyBorder="1"/>
    <xf numFmtId="0" fontId="0" fillId="0" borderId="0" xfId="0" applyAlignment="1">
      <alignment wrapText="1"/>
    </xf>
    <xf numFmtId="0" fontId="2" fillId="0" borderId="0" xfId="0" applyFont="1"/>
    <xf numFmtId="0" fontId="0" fillId="0" borderId="0" xfId="0" applyAlignment="1">
      <alignment horizontal="left" indent="1"/>
    </xf>
    <xf numFmtId="0" fontId="6" fillId="0" borderId="0" xfId="0" applyFont="1"/>
    <xf numFmtId="166" fontId="0" fillId="0" borderId="0" xfId="0" applyNumberFormat="1"/>
    <xf numFmtId="0" fontId="14" fillId="4" borderId="0" xfId="0" applyFont="1" applyFill="1" applyBorder="1" applyAlignment="1">
      <alignment horizontal="left" wrapText="1"/>
    </xf>
    <xf numFmtId="0" fontId="15" fillId="4" borderId="0" xfId="0" applyFont="1" applyFill="1" applyBorder="1"/>
    <xf numFmtId="164" fontId="16" fillId="4" borderId="1" xfId="0" applyNumberFormat="1" applyFont="1" applyFill="1" applyBorder="1"/>
    <xf numFmtId="164" fontId="16" fillId="4" borderId="0" xfId="0" applyNumberFormat="1" applyFont="1" applyFill="1" applyBorder="1"/>
    <xf numFmtId="0" fontId="14" fillId="4" borderId="2" xfId="0" applyFont="1" applyFill="1" applyBorder="1" applyAlignment="1">
      <alignment horizontal="left" wrapText="1"/>
    </xf>
    <xf numFmtId="0" fontId="15" fillId="4" borderId="2" xfId="0" applyFont="1" applyFill="1" applyBorder="1"/>
    <xf numFmtId="164" fontId="16" fillId="4" borderId="3" xfId="0" applyNumberFormat="1" applyFont="1" applyFill="1" applyBorder="1"/>
    <xf numFmtId="164" fontId="16" fillId="4" borderId="2" xfId="0" applyNumberFormat="1" applyFont="1" applyFill="1" applyBorder="1"/>
    <xf numFmtId="0" fontId="14" fillId="4" borderId="4" xfId="0" applyFont="1" applyFill="1" applyBorder="1" applyAlignment="1">
      <alignment horizontal="left" wrapText="1"/>
    </xf>
    <xf numFmtId="0" fontId="15" fillId="4" borderId="4" xfId="0" applyFont="1" applyFill="1" applyBorder="1"/>
    <xf numFmtId="164" fontId="16" fillId="4" borderId="5" xfId="0" applyNumberFormat="1" applyFont="1" applyFill="1" applyBorder="1"/>
    <xf numFmtId="164" fontId="16" fillId="4" borderId="4" xfId="0" applyNumberFormat="1" applyFont="1" applyFill="1" applyBorder="1"/>
    <xf numFmtId="0" fontId="30" fillId="0" borderId="0" xfId="0" applyFont="1"/>
    <xf numFmtId="0" fontId="9" fillId="0" borderId="8" xfId="0" applyFont="1" applyBorder="1" applyAlignment="1">
      <alignment wrapText="1"/>
    </xf>
    <xf numFmtId="0" fontId="9" fillId="0" borderId="0" xfId="0" applyFont="1" applyAlignment="1">
      <alignment wrapText="1"/>
    </xf>
    <xf numFmtId="0" fontId="9" fillId="0" borderId="0" xfId="0" applyFont="1"/>
    <xf numFmtId="0" fontId="31" fillId="0" borderId="0" xfId="0" applyFont="1"/>
    <xf numFmtId="0" fontId="4" fillId="0" borderId="8" xfId="0" applyFont="1" applyBorder="1" applyAlignment="1">
      <alignment wrapText="1"/>
    </xf>
    <xf numFmtId="3" fontId="10" fillId="0" borderId="0" xfId="0" applyNumberFormat="1" applyFont="1" applyBorder="1" applyAlignment="1">
      <alignment horizontal="right"/>
    </xf>
    <xf numFmtId="0" fontId="15" fillId="3" borderId="2" xfId="0" applyFont="1" applyFill="1" applyBorder="1"/>
    <xf numFmtId="164" fontId="16" fillId="3" borderId="9" xfId="0" applyNumberFormat="1" applyFont="1" applyFill="1" applyBorder="1"/>
    <xf numFmtId="167" fontId="16" fillId="3" borderId="2" xfId="2" applyNumberFormat="1" applyFont="1" applyFill="1" applyBorder="1"/>
    <xf numFmtId="0" fontId="7" fillId="2" borderId="10" xfId="0" applyFont="1" applyFill="1" applyBorder="1" applyAlignment="1">
      <alignment horizontal="right"/>
    </xf>
    <xf numFmtId="0" fontId="0" fillId="0" borderId="0" xfId="0" applyNumberFormat="1"/>
  </cellXfs>
  <cellStyles count="3">
    <cellStyle name="Komma" xfId="2" builtinId="3"/>
    <cellStyle name="Prozent" xfId="1" builtinId="5"/>
    <cellStyle name="Standard" xfId="0" builtinId="0"/>
  </cellStyles>
  <dxfs count="6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34998626667073579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1" indent="1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Gustav%20Resch/Eigene%20Dateien/green-x/database%20Green-X/data%20RES-E/elgreen/wa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kurum/Desktop/IlexGBFuelsModel_v0_2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ENTSOE_capacities_per_countr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Example%20for%20demand%20calculation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Statistics\Estat%202020%20prc_hicp_aind%20and%20ert_bil_eur_a-db20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c - figures"/>
      <sheetName val="costs - data"/>
      <sheetName val="potentials &amp; flh &amp; cost - data"/>
      <sheetName val="cc FI, GR, IRL, PT"/>
      <sheetName val="cc BE, DK, IRL, LUX, NL"/>
      <sheetName val="cc F, DE, I, E, UK"/>
      <sheetName val="cc AT, NL, PT,  S"/>
      <sheetName val="Austria D"/>
      <sheetName val="Austria"/>
      <sheetName val="Belgium D"/>
      <sheetName val="Belgium"/>
      <sheetName val="Denmark D"/>
      <sheetName val="Denmark"/>
      <sheetName val="Finland D"/>
      <sheetName val="Finland"/>
      <sheetName val="France D"/>
      <sheetName val="France"/>
      <sheetName val="Germany D"/>
      <sheetName val="Germany"/>
      <sheetName val="Greece D"/>
      <sheetName val="Greece"/>
      <sheetName val="Ireland D"/>
      <sheetName val="Ireland"/>
      <sheetName val="Italy D"/>
      <sheetName val="Italy"/>
      <sheetName val="Luxembourg D"/>
      <sheetName val="Luxembourg"/>
      <sheetName val="Netherlands D"/>
      <sheetName val="Netherlands"/>
      <sheetName val="Portugal D"/>
      <sheetName val="Portugal"/>
      <sheetName val="Spain D"/>
      <sheetName val="Spain"/>
      <sheetName val="Sweden D"/>
      <sheetName val="Sweden"/>
      <sheetName val="United Kingdom D"/>
      <sheetName val="United Kingdom"/>
    </sheetNames>
    <sheetDataSet>
      <sheetData sheetId="0"/>
      <sheetData sheetId="1"/>
      <sheetData sheetId="2" refreshError="1">
        <row r="18">
          <cell r="B18">
            <v>0.25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Inputs--&gt;"/>
      <sheetName val="Common"/>
      <sheetName val="Exchange Rates  Inf"/>
      <sheetName val=" Oil Product Prices"/>
      <sheetName val="Exit capacity charges"/>
      <sheetName val="Liberalised gas prices"/>
      <sheetName val="ImpliedEfficiencies"/>
      <sheetName val="C-Spot Gas"/>
      <sheetName val="Coal Price"/>
      <sheetName val="Calcs--&gt;"/>
      <sheetName val="CALCULATIONS"/>
      <sheetName val="Outputs--&gt;"/>
      <sheetName val="New Database"/>
      <sheetName val="ReportTables - Fuel Price"/>
      <sheetName val="ReportTables - Gas Price"/>
      <sheetName val="ReportTables - OilProduct"/>
      <sheetName val="ReportTables - Other"/>
      <sheetName val="Outputs--&gt; (2)"/>
      <sheetName val="Array-Low"/>
      <sheetName val="Array-Central"/>
      <sheetName val="Array-High"/>
      <sheetName val="MonthlyGas"/>
      <sheetName val="CoalvsGas"/>
      <sheetName val="coalgascen"/>
      <sheetName val="coalgashigh"/>
      <sheetName val="MonthlyCoalvsGas"/>
      <sheetName val="C-CoalGasLowMonthly"/>
      <sheetName val="C-CoalGasLowMonthlyWithCarbon"/>
      <sheetName val="C-CoalGasCenMonth"/>
      <sheetName val="C-CoalGasCentralMontWithCarbon"/>
      <sheetName val="C-CoalGasHighMonth"/>
      <sheetName val="C-CoalGasHighMonthlyWithCarbon"/>
      <sheetName val="C-CoalGasAllMonth"/>
      <sheetName val="Charts--&gt;"/>
      <sheetName val="C - Brent Crude"/>
      <sheetName val="C - ILEX Oil Product Prices"/>
      <sheetName val="C - International Coal"/>
      <sheetName val="C - ILEX Coal Prices"/>
      <sheetName val="C - annual spot gas prices"/>
      <sheetName val="C - annual spot gas prices (2)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>
        <row r="5">
          <cell r="AO5" t="str">
            <v>Fuel name</v>
          </cell>
          <cell r="AP5" t="str">
            <v>Season (cal month for spot gas)</v>
          </cell>
          <cell r="AR5" t="str">
            <v>Calorific value (GJ)</v>
          </cell>
          <cell r="AS5" t="str">
            <v>Yr96</v>
          </cell>
          <cell r="AT5" t="str">
            <v>Yr97</v>
          </cell>
          <cell r="AU5" t="str">
            <v>Yr98</v>
          </cell>
          <cell r="AV5" t="str">
            <v>Yr99</v>
          </cell>
          <cell r="AW5" t="str">
            <v>Yr00</v>
          </cell>
          <cell r="AX5" t="str">
            <v>Yr01</v>
          </cell>
          <cell r="AY5" t="str">
            <v>Yr02</v>
          </cell>
          <cell r="AZ5" t="str">
            <v>Yr03</v>
          </cell>
          <cell r="BA5" t="str">
            <v>Yr04</v>
          </cell>
          <cell r="BB5" t="str">
            <v>Yr05</v>
          </cell>
          <cell r="BC5" t="str">
            <v>Yr06</v>
          </cell>
          <cell r="BD5" t="str">
            <v>Yr07</v>
          </cell>
          <cell r="BE5" t="str">
            <v>Yr08</v>
          </cell>
          <cell r="BF5" t="str">
            <v>Yr09</v>
          </cell>
          <cell r="BG5" t="str">
            <v>Yr10</v>
          </cell>
          <cell r="BH5" t="str">
            <v>Yr11</v>
          </cell>
          <cell r="BI5" t="str">
            <v>Yr12</v>
          </cell>
          <cell r="BJ5" t="str">
            <v>Yr13</v>
          </cell>
          <cell r="BK5" t="str">
            <v>Yr14</v>
          </cell>
          <cell r="BL5" t="str">
            <v>Yr15</v>
          </cell>
          <cell r="BM5" t="str">
            <v>Yr16</v>
          </cell>
          <cell r="BN5" t="str">
            <v>Yr17</v>
          </cell>
          <cell r="BO5" t="str">
            <v>Yr18</v>
          </cell>
          <cell r="BP5" t="str">
            <v>Yr19</v>
          </cell>
          <cell r="BQ5" t="str">
            <v>Yr20</v>
          </cell>
          <cell r="BR5" t="str">
            <v>Yr21</v>
          </cell>
          <cell r="BS5" t="str">
            <v>Yr22</v>
          </cell>
          <cell r="BT5" t="str">
            <v>Yr23</v>
          </cell>
          <cell r="BU5" t="str">
            <v>Yr24</v>
          </cell>
          <cell r="BV5" t="str">
            <v>Yr25</v>
          </cell>
          <cell r="BW5" t="str">
            <v>Yr26</v>
          </cell>
          <cell r="BX5" t="str">
            <v>Yr27</v>
          </cell>
          <cell r="BY5" t="str">
            <v>Yr28</v>
          </cell>
          <cell r="BZ5" t="str">
            <v>Yr29</v>
          </cell>
          <cell r="CA5" t="str">
            <v>Yr30</v>
          </cell>
          <cell r="DR5" t="str">
            <v>OffsetRows</v>
          </cell>
        </row>
        <row r="6">
          <cell r="DR6" t="str">
            <v>Grp1_Coal 1</v>
          </cell>
        </row>
        <row r="7">
          <cell r="DR7" t="str">
            <v>Grp1_Coal 2</v>
          </cell>
        </row>
        <row r="8">
          <cell r="DR8" t="str">
            <v>Grp1_Coal 3</v>
          </cell>
        </row>
        <row r="9">
          <cell r="DR9" t="str">
            <v>Grp1_Coal 4</v>
          </cell>
        </row>
        <row r="10">
          <cell r="DR10" t="str">
            <v>Grp2_Coal 1</v>
          </cell>
        </row>
        <row r="11">
          <cell r="DR11" t="str">
            <v>Grp2_Coal 2</v>
          </cell>
        </row>
        <row r="12">
          <cell r="DR12" t="str">
            <v>Grp2_Coal 3</v>
          </cell>
        </row>
        <row r="13">
          <cell r="DR13" t="str">
            <v>Grp2_Coal 4</v>
          </cell>
        </row>
        <row r="14">
          <cell r="DR14" t="str">
            <v>Grp3_Coal 1</v>
          </cell>
        </row>
        <row r="15">
          <cell r="DR15" t="str">
            <v>Grp3_Coal 2</v>
          </cell>
        </row>
        <row r="16">
          <cell r="DR16" t="str">
            <v>Grp3_Coal 3</v>
          </cell>
        </row>
        <row r="17">
          <cell r="DR17" t="str">
            <v>Grp3_Coal 4</v>
          </cell>
        </row>
        <row r="18">
          <cell r="DR18" t="str">
            <v>Grp4_Coal 1</v>
          </cell>
        </row>
        <row r="19">
          <cell r="DR19" t="str">
            <v>Grp4_Coal 2</v>
          </cell>
        </row>
        <row r="20">
          <cell r="DR20" t="str">
            <v>Grp4_Coal 3</v>
          </cell>
        </row>
        <row r="21">
          <cell r="DR21" t="str">
            <v>Grp4_Coal 4</v>
          </cell>
        </row>
        <row r="22">
          <cell r="DR22" t="str">
            <v>ZeroCost 1</v>
          </cell>
        </row>
        <row r="23">
          <cell r="DR23" t="str">
            <v>ZeroCost 2</v>
          </cell>
        </row>
        <row r="24">
          <cell r="DR24" t="str">
            <v>ZeroCost 3</v>
          </cell>
        </row>
        <row r="25">
          <cell r="DR25" t="str">
            <v>ZeroCost 4</v>
          </cell>
        </row>
        <row r="26">
          <cell r="DR26" t="str">
            <v>MDO 1</v>
          </cell>
        </row>
        <row r="27">
          <cell r="DR27" t="str">
            <v>MDO 2</v>
          </cell>
        </row>
        <row r="28">
          <cell r="DR28" t="str">
            <v>MDO 3</v>
          </cell>
        </row>
        <row r="29">
          <cell r="DR29" t="str">
            <v>MDO 4</v>
          </cell>
        </row>
        <row r="30">
          <cell r="DR30" t="str">
            <v>VLSFO 1</v>
          </cell>
        </row>
        <row r="31">
          <cell r="DR31" t="str">
            <v>VLSFO 2</v>
          </cell>
        </row>
        <row r="32">
          <cell r="DR32" t="str">
            <v>VLSFO 3</v>
          </cell>
        </row>
        <row r="33">
          <cell r="DR33" t="str">
            <v>VLSFO 4</v>
          </cell>
        </row>
        <row r="46">
          <cell r="DR46" t="str">
            <v>New_Gas Spring</v>
          </cell>
        </row>
        <row r="47">
          <cell r="DR47" t="str">
            <v>New_Gas Summer</v>
          </cell>
        </row>
        <row r="48">
          <cell r="DR48" t="str">
            <v>New_Gas Autumn</v>
          </cell>
        </row>
        <row r="49">
          <cell r="DR49" t="str">
            <v>New_Gas Winter</v>
          </cell>
        </row>
        <row r="50">
          <cell r="DR50" t="str">
            <v>Spot_GAS Jan</v>
          </cell>
        </row>
        <row r="51">
          <cell r="DR51" t="str">
            <v>Spot_GAS Feb</v>
          </cell>
        </row>
        <row r="52">
          <cell r="DR52" t="str">
            <v>Spot_GAS Mar</v>
          </cell>
        </row>
        <row r="53">
          <cell r="DR53" t="str">
            <v>Spot_GAS Apr</v>
          </cell>
        </row>
        <row r="54">
          <cell r="DR54" t="str">
            <v>Spot_GAS May</v>
          </cell>
        </row>
        <row r="55">
          <cell r="DR55" t="str">
            <v>Spot_GAS Jun</v>
          </cell>
        </row>
        <row r="56">
          <cell r="DR56" t="str">
            <v>Spot_GAS Jul</v>
          </cell>
        </row>
        <row r="57">
          <cell r="DR57" t="str">
            <v>Spot_GAS Aug</v>
          </cell>
        </row>
        <row r="58">
          <cell r="DR58" t="str">
            <v>Spot_GAS Sep</v>
          </cell>
        </row>
        <row r="59">
          <cell r="DR59" t="str">
            <v>Spot_GAS Oct</v>
          </cell>
        </row>
        <row r="60">
          <cell r="DR60" t="str">
            <v>Spot_GAS Nov</v>
          </cell>
        </row>
        <row r="61">
          <cell r="DR61" t="str">
            <v>Spot_GAS Dec</v>
          </cell>
        </row>
        <row r="65">
          <cell r="DR65" t="str">
            <v>New_Gas Average</v>
          </cell>
        </row>
        <row r="67">
          <cell r="DR67" t="str">
            <v>Spot_GAS Average</v>
          </cell>
        </row>
        <row r="68">
          <cell r="DR68" t="str">
            <v>Spot_GAS Max</v>
          </cell>
        </row>
        <row r="69">
          <cell r="DR69" t="str">
            <v>Spot_GAS Min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 capacities&amp;FLH"/>
      <sheetName val="MSW capacities"/>
      <sheetName val="AT"/>
      <sheetName val="BE"/>
      <sheetName val="BG"/>
      <sheetName val="CH"/>
      <sheetName val="CY"/>
      <sheetName val="CZ"/>
      <sheetName val="DE"/>
      <sheetName val="DK"/>
      <sheetName val="EE"/>
      <sheetName val="ES"/>
      <sheetName val="FI"/>
      <sheetName val="FR"/>
      <sheetName val="EL"/>
      <sheetName val="HR"/>
      <sheetName val="HU"/>
      <sheetName val="IE"/>
      <sheetName val="IT"/>
      <sheetName val="LT"/>
      <sheetName val="LU"/>
      <sheetName val="LV"/>
      <sheetName val="NL"/>
      <sheetName val="NO"/>
      <sheetName val="PO"/>
      <sheetName val="PT"/>
      <sheetName val="RO"/>
      <sheetName val="SE"/>
      <sheetName val="SI"/>
      <sheetName val="SK"/>
      <sheetName val="UK"/>
      <sheetName val="table country names"/>
    </sheetNames>
    <sheetDataSet>
      <sheetData sheetId="0">
        <row r="6">
          <cell r="F6">
            <v>31200</v>
          </cell>
          <cell r="T6">
            <v>7.1918188998951624</v>
          </cell>
          <cell r="U6">
            <v>2.9535537942325369</v>
          </cell>
          <cell r="V6">
            <v>7.1918188998951624</v>
          </cell>
          <cell r="W6">
            <v>3.0606692592845244</v>
          </cell>
          <cell r="X6">
            <v>6.9401239401424633</v>
          </cell>
          <cell r="Y6">
            <v>2.9535537942325369</v>
          </cell>
          <cell r="AM6">
            <v>5592.1787709497203</v>
          </cell>
          <cell r="AN6">
            <v>1367.126415159923</v>
          </cell>
          <cell r="AO6">
            <v>5592.1787709497203</v>
          </cell>
          <cell r="AP6">
            <v>2098.5817062464898</v>
          </cell>
          <cell r="AQ6">
            <v>5592.1787709497203</v>
          </cell>
          <cell r="AR6">
            <v>1380.1035671332991</v>
          </cell>
          <cell r="AS6">
            <v>5592.1787709497203</v>
          </cell>
          <cell r="AT6">
            <v>1380.0545112945108</v>
          </cell>
        </row>
        <row r="7">
          <cell r="F7">
            <v>13080</v>
          </cell>
          <cell r="T7">
            <v>0.11971070861816407</v>
          </cell>
          <cell r="U7">
            <v>0</v>
          </cell>
          <cell r="V7">
            <v>0.11971070861816407</v>
          </cell>
          <cell r="W7">
            <v>0</v>
          </cell>
          <cell r="X7">
            <v>0.11971070861816407</v>
          </cell>
          <cell r="Y7">
            <v>0</v>
          </cell>
          <cell r="AM7">
            <v>2851.9315831505796</v>
          </cell>
          <cell r="AN7">
            <v>0</v>
          </cell>
          <cell r="AO7">
            <v>2852.1746800434039</v>
          </cell>
          <cell r="AP7">
            <v>0</v>
          </cell>
          <cell r="AQ7">
            <v>2852.1746800434039</v>
          </cell>
          <cell r="AR7">
            <v>0</v>
          </cell>
          <cell r="AS7">
            <v>2852.1746800434039</v>
          </cell>
          <cell r="AT7">
            <v>0</v>
          </cell>
        </row>
        <row r="8">
          <cell r="F8">
            <v>8640</v>
          </cell>
          <cell r="T8">
            <v>0.51593108688764089</v>
          </cell>
          <cell r="U8">
            <v>1.7109911485240465</v>
          </cell>
          <cell r="V8">
            <v>0.51593108688764089</v>
          </cell>
          <cell r="W8">
            <v>1.738985600124078</v>
          </cell>
          <cell r="X8">
            <v>0.50762555069470339</v>
          </cell>
          <cell r="Y8">
            <v>1.7109911485240465</v>
          </cell>
          <cell r="AM8">
            <v>2395.4372623574141</v>
          </cell>
          <cell r="AN8">
            <v>1696.9873419231894</v>
          </cell>
          <cell r="AO8">
            <v>2395.4372623574141</v>
          </cell>
          <cell r="AP8">
            <v>1660.5796393849355</v>
          </cell>
          <cell r="AQ8">
            <v>2395.4372623574141</v>
          </cell>
          <cell r="AR8">
            <v>1623.454978061935</v>
          </cell>
          <cell r="AS8">
            <v>2395.4372623574141</v>
          </cell>
          <cell r="AT8">
            <v>1623.0791059341252</v>
          </cell>
        </row>
        <row r="9">
          <cell r="F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</row>
        <row r="10">
          <cell r="F10">
            <v>11720</v>
          </cell>
          <cell r="T10">
            <v>0.34289947257322428</v>
          </cell>
          <cell r="U10">
            <v>0.7583150993795954</v>
          </cell>
          <cell r="V10">
            <v>0.34289947257322428</v>
          </cell>
          <cell r="W10">
            <v>0.77409042610841639</v>
          </cell>
          <cell r="X10">
            <v>0.33591146312040437</v>
          </cell>
          <cell r="Y10">
            <v>0.7583150993795954</v>
          </cell>
          <cell r="AM10">
            <v>3902.3569023569021</v>
          </cell>
          <cell r="AN10">
            <v>1213.6159338685468</v>
          </cell>
          <cell r="AO10">
            <v>3902.3569023569021</v>
          </cell>
          <cell r="AP10">
            <v>1425.2025189165367</v>
          </cell>
          <cell r="AQ10">
            <v>3902.3569023569021</v>
          </cell>
          <cell r="AR10">
            <v>1213.6159031284462</v>
          </cell>
          <cell r="AS10">
            <v>3902.3569023569021</v>
          </cell>
          <cell r="AT10">
            <v>1219.7368941602188</v>
          </cell>
        </row>
        <row r="11">
          <cell r="F11">
            <v>94220</v>
          </cell>
          <cell r="T11">
            <v>3.2573520068934041</v>
          </cell>
          <cell r="U11">
            <v>1.0649982128331583</v>
          </cell>
          <cell r="V11">
            <v>3.2573520068934041</v>
          </cell>
          <cell r="W11">
            <v>1.0649982128331583</v>
          </cell>
          <cell r="X11">
            <v>3.2573520068934041</v>
          </cell>
          <cell r="Y11">
            <v>1.0649982128331583</v>
          </cell>
          <cell r="AM11">
            <v>5406.0262421928483</v>
          </cell>
          <cell r="AN11">
            <v>1926.3532642295802</v>
          </cell>
          <cell r="AO11">
            <v>5707.5982010070284</v>
          </cell>
          <cell r="AP11">
            <v>1926.3532642295802</v>
          </cell>
          <cell r="AQ11">
            <v>5410.7584308355781</v>
          </cell>
          <cell r="AR11">
            <v>1926.3532642295802</v>
          </cell>
          <cell r="AS11">
            <v>6034.1505441058262</v>
          </cell>
          <cell r="AT11">
            <v>1926.3532642295802</v>
          </cell>
        </row>
        <row r="12">
          <cell r="F12">
            <v>0</v>
          </cell>
          <cell r="T12">
            <v>1.0999999046325684E-2</v>
          </cell>
          <cell r="U12">
            <v>0</v>
          </cell>
          <cell r="V12">
            <v>1.0999999046325684E-2</v>
          </cell>
          <cell r="W12">
            <v>0</v>
          </cell>
          <cell r="X12">
            <v>1.0999999046325684E-2</v>
          </cell>
          <cell r="Y12">
            <v>0</v>
          </cell>
          <cell r="AM12">
            <v>2396.63318258053</v>
          </cell>
          <cell r="AN12">
            <v>0</v>
          </cell>
          <cell r="AO12">
            <v>2396.63318258053</v>
          </cell>
          <cell r="AP12">
            <v>0</v>
          </cell>
          <cell r="AQ12">
            <v>2396.63318258053</v>
          </cell>
          <cell r="AR12">
            <v>0</v>
          </cell>
          <cell r="AS12">
            <v>2396.63318258053</v>
          </cell>
          <cell r="AT12">
            <v>0</v>
          </cell>
        </row>
        <row r="13">
          <cell r="F13">
            <v>80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</row>
        <row r="14">
          <cell r="F14">
            <v>6990</v>
          </cell>
          <cell r="T14">
            <v>0.32587389443522463</v>
          </cell>
          <cell r="U14">
            <v>2.7627899583411342</v>
          </cell>
          <cell r="V14">
            <v>0.32587389443522463</v>
          </cell>
          <cell r="W14">
            <v>2.6189798271834275</v>
          </cell>
          <cell r="X14">
            <v>0.34376787246941287</v>
          </cell>
          <cell r="Y14">
            <v>2.7627899583411342</v>
          </cell>
          <cell r="AM14">
            <v>2080.4269760588063</v>
          </cell>
          <cell r="AN14">
            <v>1598.0052806826652</v>
          </cell>
          <cell r="AO14">
            <v>2080.4269760588063</v>
          </cell>
          <cell r="AP14">
            <v>1568.8607684624967</v>
          </cell>
          <cell r="AQ14">
            <v>2080.4269760588063</v>
          </cell>
          <cell r="AR14">
            <v>1561.7442569400239</v>
          </cell>
          <cell r="AS14">
            <v>2080.4269760588063</v>
          </cell>
          <cell r="AT14">
            <v>1555.3863041808611</v>
          </cell>
        </row>
        <row r="15">
          <cell r="F15">
            <v>56450</v>
          </cell>
          <cell r="T15">
            <v>0.81978320411147543</v>
          </cell>
          <cell r="U15">
            <v>13.543326741215653</v>
          </cell>
          <cell r="V15">
            <v>0.81978320411147543</v>
          </cell>
          <cell r="W15">
            <v>13.584269041982274</v>
          </cell>
          <cell r="X15">
            <v>0.8173124189405967</v>
          </cell>
          <cell r="Y15">
            <v>13.543326741215653</v>
          </cell>
          <cell r="AM15">
            <v>4060.0229313161876</v>
          </cell>
          <cell r="AN15">
            <v>2000.6344932686757</v>
          </cell>
          <cell r="AO15">
            <v>4060.0229313161876</v>
          </cell>
          <cell r="AP15">
            <v>1939.8758393789838</v>
          </cell>
          <cell r="AQ15">
            <v>4060.0229313161876</v>
          </cell>
          <cell r="AR15">
            <v>1928.9154557235872</v>
          </cell>
          <cell r="AS15">
            <v>4060.0229313161876</v>
          </cell>
          <cell r="AT15">
            <v>1928.9271238274998</v>
          </cell>
        </row>
        <row r="16">
          <cell r="F16">
            <v>0</v>
          </cell>
          <cell r="T16">
            <v>3.4058706359863282</v>
          </cell>
          <cell r="U16">
            <v>0</v>
          </cell>
          <cell r="V16">
            <v>3.4058706359863282</v>
          </cell>
          <cell r="W16">
            <v>0</v>
          </cell>
          <cell r="X16">
            <v>3.4058706359863282</v>
          </cell>
          <cell r="Y16">
            <v>0</v>
          </cell>
          <cell r="AM16">
            <v>4436.5108789666037</v>
          </cell>
          <cell r="AN16">
            <v>0</v>
          </cell>
          <cell r="AO16">
            <v>4436.5108789666037</v>
          </cell>
          <cell r="AP16">
            <v>0</v>
          </cell>
          <cell r="AQ16">
            <v>4436.5108789666037</v>
          </cell>
          <cell r="AR16">
            <v>0</v>
          </cell>
          <cell r="AS16">
            <v>4436.5108789666037</v>
          </cell>
          <cell r="AT16">
            <v>0</v>
          </cell>
        </row>
        <row r="17">
          <cell r="F17">
            <v>46560</v>
          </cell>
          <cell r="T17">
            <v>10.997352382093345</v>
          </cell>
          <cell r="U17">
            <v>8.2461449419974784</v>
          </cell>
          <cell r="V17">
            <v>10.997352382093345</v>
          </cell>
          <cell r="W17">
            <v>8.100109531969153</v>
          </cell>
          <cell r="X17">
            <v>11.195621659565024</v>
          </cell>
          <cell r="Y17">
            <v>8.2461449419974784</v>
          </cell>
          <cell r="AM17">
            <v>3883.0032243205897</v>
          </cell>
          <cell r="AN17">
            <v>1824.3308151798158</v>
          </cell>
          <cell r="AO17">
            <v>3883.0032243205897</v>
          </cell>
          <cell r="AP17">
            <v>1977.8790200755989</v>
          </cell>
          <cell r="AQ17">
            <v>3883.0032243205897</v>
          </cell>
          <cell r="AR17">
            <v>1834.4706514702493</v>
          </cell>
          <cell r="AS17">
            <v>3883.0032243205897</v>
          </cell>
          <cell r="AT17">
            <v>1831.4527181097305</v>
          </cell>
        </row>
        <row r="18">
          <cell r="F18">
            <v>2810</v>
          </cell>
          <cell r="T18">
            <v>0.53192596816812066</v>
          </cell>
          <cell r="U18">
            <v>1.7924911248664754</v>
          </cell>
          <cell r="V18">
            <v>0.53192596816812066</v>
          </cell>
          <cell r="W18">
            <v>1.8244681663533637</v>
          </cell>
          <cell r="X18">
            <v>0.52260302186204022</v>
          </cell>
          <cell r="Y18">
            <v>1.7924911248664754</v>
          </cell>
          <cell r="AM18">
            <v>4377.9663100946764</v>
          </cell>
          <cell r="AN18">
            <v>2770.1278110687222</v>
          </cell>
          <cell r="AO18">
            <v>4377.9663100946764</v>
          </cell>
          <cell r="AP18">
            <v>2821.3595888700052</v>
          </cell>
          <cell r="AQ18">
            <v>4377.9663100946764</v>
          </cell>
          <cell r="AR18">
            <v>3038.0464132656502</v>
          </cell>
          <cell r="AS18">
            <v>4377.9663100946764</v>
          </cell>
          <cell r="AT18">
            <v>3044.5326998373171</v>
          </cell>
        </row>
        <row r="19">
          <cell r="F19">
            <v>0</v>
          </cell>
          <cell r="T19">
            <v>3.3878675000420938E-2</v>
          </cell>
          <cell r="U19">
            <v>3.162009666705954E-2</v>
          </cell>
          <cell r="V19">
            <v>3.3878675000420938E-2</v>
          </cell>
          <cell r="W19">
            <v>3.162009666705954E-2</v>
          </cell>
          <cell r="X19">
            <v>3.3878675000420938E-2</v>
          </cell>
          <cell r="Y19">
            <v>3.162009666705954E-2</v>
          </cell>
          <cell r="AM19">
            <v>4321.4285714285716</v>
          </cell>
          <cell r="AN19">
            <v>3901.335664425098</v>
          </cell>
          <cell r="AO19">
            <v>4321.4285714285716</v>
          </cell>
          <cell r="AP19">
            <v>3901.335664425098</v>
          </cell>
          <cell r="AQ19">
            <v>4321.4285714285716</v>
          </cell>
          <cell r="AR19">
            <v>3901.335664425098</v>
          </cell>
          <cell r="AS19">
            <v>4321.4285714285716</v>
          </cell>
          <cell r="AT19">
            <v>3901.335664425098</v>
          </cell>
        </row>
        <row r="20">
          <cell r="F20">
            <v>2920</v>
          </cell>
          <cell r="T20">
            <v>0.2573799934387207</v>
          </cell>
          <cell r="U20">
            <v>0</v>
          </cell>
          <cell r="V20">
            <v>0.2573799934387207</v>
          </cell>
          <cell r="W20">
            <v>0</v>
          </cell>
          <cell r="X20">
            <v>0.280137451171875</v>
          </cell>
          <cell r="Y20">
            <v>0</v>
          </cell>
          <cell r="AM20">
            <v>3023.9803715249304</v>
          </cell>
          <cell r="AN20">
            <v>0</v>
          </cell>
          <cell r="AO20">
            <v>3028.0930717978717</v>
          </cell>
          <cell r="AP20">
            <v>0</v>
          </cell>
          <cell r="AQ20">
            <v>3028.0930717978717</v>
          </cell>
          <cell r="AR20">
            <v>0</v>
          </cell>
          <cell r="AS20">
            <v>3027.7584594616028</v>
          </cell>
          <cell r="AT20">
            <v>0</v>
          </cell>
        </row>
        <row r="21">
          <cell r="F21">
            <v>72760</v>
          </cell>
          <cell r="T21">
            <v>10.652937566704461</v>
          </cell>
          <cell r="U21">
            <v>4.5495114079049133</v>
          </cell>
          <cell r="V21">
            <v>10.652937566704461</v>
          </cell>
          <cell r="W21">
            <v>4.5495114079049133</v>
          </cell>
          <cell r="X21">
            <v>10.652937566704461</v>
          </cell>
          <cell r="Y21">
            <v>4.5495114079049133</v>
          </cell>
          <cell r="AM21">
            <v>3120.9062145846583</v>
          </cell>
          <cell r="AN21">
            <v>2425.761925167782</v>
          </cell>
          <cell r="AO21">
            <v>3132.3521275489447</v>
          </cell>
          <cell r="AP21">
            <v>2425.761925167782</v>
          </cell>
          <cell r="AQ21">
            <v>3120.9143254738551</v>
          </cell>
          <cell r="AR21">
            <v>2425.761925167782</v>
          </cell>
          <cell r="AS21">
            <v>4137.9639192089271</v>
          </cell>
          <cell r="AT21">
            <v>2425.761925167782</v>
          </cell>
        </row>
        <row r="22">
          <cell r="F22">
            <v>9000</v>
          </cell>
          <cell r="T22">
            <v>0.16101399612426759</v>
          </cell>
          <cell r="U22">
            <v>0</v>
          </cell>
          <cell r="V22">
            <v>0.16101399612426759</v>
          </cell>
          <cell r="W22">
            <v>0</v>
          </cell>
          <cell r="X22">
            <v>0.16101399612426759</v>
          </cell>
          <cell r="Y22">
            <v>0</v>
          </cell>
          <cell r="AM22">
            <v>3813.7168048608196</v>
          </cell>
          <cell r="AN22">
            <v>0</v>
          </cell>
          <cell r="AO22">
            <v>3813.7168048608196</v>
          </cell>
          <cell r="AP22">
            <v>0</v>
          </cell>
          <cell r="AQ22">
            <v>3813.7168048608196</v>
          </cell>
          <cell r="AR22">
            <v>0</v>
          </cell>
          <cell r="AS22">
            <v>3813.7168048608196</v>
          </cell>
          <cell r="AT22">
            <v>0</v>
          </cell>
        </row>
        <row r="23">
          <cell r="F23">
            <v>0</v>
          </cell>
          <cell r="T23">
            <v>3.0816711319817437E-2</v>
          </cell>
          <cell r="U23">
            <v>1.3559352980719674E-2</v>
          </cell>
          <cell r="V23">
            <v>3.0816711319817437E-2</v>
          </cell>
          <cell r="W23">
            <v>1.3559352980719674E-2</v>
          </cell>
          <cell r="X23">
            <v>3.0816711319817437E-2</v>
          </cell>
          <cell r="Y23">
            <v>1.3559352980719674E-2</v>
          </cell>
          <cell r="AM23">
            <v>2941.1764705882356</v>
          </cell>
          <cell r="AN23">
            <v>3338.5160575956752</v>
          </cell>
          <cell r="AO23">
            <v>2941.1764705882356</v>
          </cell>
          <cell r="AP23">
            <v>3891.4933859329349</v>
          </cell>
          <cell r="AQ23">
            <v>2941.1764705882356</v>
          </cell>
          <cell r="AR23">
            <v>3374.7888042664981</v>
          </cell>
          <cell r="AS23">
            <v>2941.1764705882356</v>
          </cell>
          <cell r="AT23">
            <v>3374.7888042664981</v>
          </cell>
        </row>
        <row r="24">
          <cell r="F24">
            <v>0</v>
          </cell>
          <cell r="T24">
            <v>1.7038626174926759</v>
          </cell>
          <cell r="U24">
            <v>0</v>
          </cell>
          <cell r="V24">
            <v>1.7038626174926759</v>
          </cell>
          <cell r="W24">
            <v>0</v>
          </cell>
          <cell r="X24">
            <v>1.8182093276977538</v>
          </cell>
          <cell r="Y24">
            <v>0</v>
          </cell>
          <cell r="AM24">
            <v>1907.8520458652331</v>
          </cell>
          <cell r="AN24">
            <v>0</v>
          </cell>
          <cell r="AO24">
            <v>1908.2240941547493</v>
          </cell>
          <cell r="AP24">
            <v>0</v>
          </cell>
          <cell r="AQ24">
            <v>1908.2240941547493</v>
          </cell>
          <cell r="AR24">
            <v>0</v>
          </cell>
          <cell r="AS24">
            <v>1907.976596803376</v>
          </cell>
          <cell r="AT24">
            <v>0</v>
          </cell>
        </row>
        <row r="25">
          <cell r="F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</row>
        <row r="26">
          <cell r="F26">
            <v>0</v>
          </cell>
          <cell r="T26">
            <v>3.9200003862380983E-2</v>
          </cell>
          <cell r="U26">
            <v>0</v>
          </cell>
          <cell r="V26">
            <v>3.9200003862380983E-2</v>
          </cell>
          <cell r="W26">
            <v>0</v>
          </cell>
          <cell r="X26">
            <v>3.9200003862380983E-2</v>
          </cell>
          <cell r="Y26">
            <v>0</v>
          </cell>
          <cell r="AM26">
            <v>2548.5313590314436</v>
          </cell>
          <cell r="AN26">
            <v>0</v>
          </cell>
          <cell r="AO26">
            <v>2548.5313590314436</v>
          </cell>
          <cell r="AP26">
            <v>0</v>
          </cell>
          <cell r="AQ26">
            <v>2548.5313590314436</v>
          </cell>
          <cell r="AR26">
            <v>0</v>
          </cell>
          <cell r="AS26">
            <v>2548.5313590314436</v>
          </cell>
          <cell r="AT26">
            <v>0</v>
          </cell>
        </row>
        <row r="27">
          <cell r="F27">
            <v>17800</v>
          </cell>
          <cell r="T27">
            <v>0.64669326898243806</v>
          </cell>
          <cell r="U27">
            <v>0.22663134649607761</v>
          </cell>
          <cell r="V27">
            <v>0.64669326898243806</v>
          </cell>
          <cell r="W27">
            <v>0.22663134649607761</v>
          </cell>
          <cell r="X27">
            <v>0.64669326898243806</v>
          </cell>
          <cell r="Y27">
            <v>0.22663134649607761</v>
          </cell>
          <cell r="AM27">
            <v>3328.6908077994426</v>
          </cell>
          <cell r="AN27">
            <v>4175.9509867700626</v>
          </cell>
          <cell r="AO27">
            <v>3328.6908077994426</v>
          </cell>
          <cell r="AP27">
            <v>4175.9509867700626</v>
          </cell>
          <cell r="AQ27">
            <v>3328.6908077994426</v>
          </cell>
          <cell r="AR27">
            <v>4175.9509867700626</v>
          </cell>
          <cell r="AS27">
            <v>3328.6908077994426</v>
          </cell>
          <cell r="AT27">
            <v>4175.9509867700626</v>
          </cell>
        </row>
        <row r="28">
          <cell r="F28">
            <v>28200</v>
          </cell>
          <cell r="T28">
            <v>2.9877500553685032</v>
          </cell>
          <cell r="U28">
            <v>1.5345520047794727</v>
          </cell>
          <cell r="V28">
            <v>2.9877500553685032</v>
          </cell>
          <cell r="W28">
            <v>1.5837793330592311</v>
          </cell>
          <cell r="X28">
            <v>2.8948842439998241</v>
          </cell>
          <cell r="Y28">
            <v>1.5345520047794727</v>
          </cell>
          <cell r="AM28">
            <v>2566.27812083044</v>
          </cell>
          <cell r="AN28">
            <v>1778.7089654802646</v>
          </cell>
          <cell r="AO28">
            <v>2566.27812083044</v>
          </cell>
          <cell r="AP28">
            <v>1990.586771538929</v>
          </cell>
          <cell r="AQ28">
            <v>2566.27812083044</v>
          </cell>
          <cell r="AR28">
            <v>1696.2389842120554</v>
          </cell>
          <cell r="AS28">
            <v>2566.27812083044</v>
          </cell>
          <cell r="AT28">
            <v>1697.7130139664521</v>
          </cell>
        </row>
        <row r="29">
          <cell r="F29">
            <v>0</v>
          </cell>
          <cell r="T29">
            <v>3.4781342049763331</v>
          </cell>
          <cell r="U29">
            <v>4.179207652039171</v>
          </cell>
          <cell r="V29">
            <v>3.4781342049763331</v>
          </cell>
          <cell r="W29">
            <v>4.2875908926799164</v>
          </cell>
          <cell r="X29">
            <v>3.3902126970819229</v>
          </cell>
          <cell r="Y29">
            <v>4.179207652039171</v>
          </cell>
          <cell r="AM29">
            <v>5805.113116865783</v>
          </cell>
          <cell r="AN29">
            <v>0</v>
          </cell>
          <cell r="AO29">
            <v>5805.2751656787414</v>
          </cell>
          <cell r="AP29">
            <v>4464.3235611895216</v>
          </cell>
          <cell r="AQ29">
            <v>5805.2751656787414</v>
          </cell>
          <cell r="AR29">
            <v>4421.4067543147203</v>
          </cell>
          <cell r="AS29">
            <v>5816.7376342424814</v>
          </cell>
          <cell r="AT29">
            <v>4430.7052170139195</v>
          </cell>
        </row>
        <row r="30">
          <cell r="F30">
            <v>0</v>
          </cell>
          <cell r="T30">
            <v>0</v>
          </cell>
          <cell r="U30">
            <v>17.28802587890625</v>
          </cell>
          <cell r="V30">
            <v>0</v>
          </cell>
          <cell r="W30">
            <v>17.293197021484374</v>
          </cell>
          <cell r="X30">
            <v>0</v>
          </cell>
          <cell r="Y30">
            <v>17.28802587890625</v>
          </cell>
          <cell r="AM30">
            <v>0</v>
          </cell>
          <cell r="AN30">
            <v>4039.131256070189</v>
          </cell>
          <cell r="AO30">
            <v>0</v>
          </cell>
          <cell r="AP30">
            <v>4037.052464482098</v>
          </cell>
          <cell r="AQ30">
            <v>0</v>
          </cell>
          <cell r="AR30">
            <v>4033.3048743497648</v>
          </cell>
          <cell r="AS30">
            <v>0</v>
          </cell>
          <cell r="AT30">
            <v>4033.3051487469156</v>
          </cell>
        </row>
        <row r="31">
          <cell r="F31">
            <v>1800</v>
          </cell>
          <cell r="T31">
            <v>1.2081736297607422</v>
          </cell>
          <cell r="U31">
            <v>0</v>
          </cell>
          <cell r="V31">
            <v>1.2081736297607422</v>
          </cell>
          <cell r="W31">
            <v>0</v>
          </cell>
          <cell r="X31">
            <v>1.2081736297607422</v>
          </cell>
          <cell r="Y31">
            <v>0</v>
          </cell>
          <cell r="AM31">
            <v>3855.4920468867026</v>
          </cell>
          <cell r="AN31">
            <v>0</v>
          </cell>
          <cell r="AO31">
            <v>3855.4920468867026</v>
          </cell>
          <cell r="AP31">
            <v>0</v>
          </cell>
          <cell r="AQ31">
            <v>3855.4920468867026</v>
          </cell>
          <cell r="AR31">
            <v>0</v>
          </cell>
          <cell r="AS31">
            <v>3855.4920468867026</v>
          </cell>
          <cell r="AT31">
            <v>0</v>
          </cell>
        </row>
        <row r="32">
          <cell r="F32">
            <v>9160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</row>
      </sheetData>
      <sheetData sheetId="1">
        <row r="6">
          <cell r="B6">
            <v>0.15</v>
          </cell>
        </row>
        <row r="7">
          <cell r="B7">
            <v>0.36199999999999999</v>
          </cell>
        </row>
        <row r="8">
          <cell r="B8">
            <v>6.0000000000000001E-3</v>
          </cell>
        </row>
        <row r="9">
          <cell r="B9">
            <v>0</v>
          </cell>
        </row>
        <row r="10">
          <cell r="B10">
            <v>0.1</v>
          </cell>
        </row>
        <row r="11">
          <cell r="B11">
            <v>1.661</v>
          </cell>
        </row>
        <row r="12">
          <cell r="B12">
            <v>0.38400000000000001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0.54300000000000004</v>
          </cell>
        </row>
        <row r="16">
          <cell r="B16">
            <v>0.16300000000000001</v>
          </cell>
        </row>
        <row r="17">
          <cell r="B17">
            <v>0</v>
          </cell>
        </row>
        <row r="18">
          <cell r="B18">
            <v>6.0000000000000001E-3</v>
          </cell>
        </row>
        <row r="19">
          <cell r="B19">
            <v>5.8999999999999997E-2</v>
          </cell>
        </row>
        <row r="20">
          <cell r="B20">
            <v>0</v>
          </cell>
        </row>
        <row r="21">
          <cell r="B21">
            <v>0.125</v>
          </cell>
        </row>
        <row r="22">
          <cell r="B22">
            <v>2.1999999999999999E-2</v>
          </cell>
        </row>
        <row r="23">
          <cell r="B23">
            <v>2.1000000000000001E-2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0.79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3.7999999999999999E-2</v>
          </cell>
        </row>
        <row r="32">
          <cell r="B3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40-Trade"/>
      <sheetName val="RE40-NoTrade"/>
      <sheetName val="NECP-Trade"/>
      <sheetName val="NECP-NoTrade"/>
    </sheetNames>
    <sheetDataSet>
      <sheetData sheetId="0" refreshError="1">
        <row r="6">
          <cell r="N6">
            <v>22418715.374072157</v>
          </cell>
        </row>
        <row r="7">
          <cell r="N7">
            <v>11461831.179471647</v>
          </cell>
        </row>
        <row r="8">
          <cell r="N8">
            <v>10359184.707917998</v>
          </cell>
        </row>
        <row r="9">
          <cell r="N9">
            <v>15059.513522314859</v>
          </cell>
        </row>
        <row r="10">
          <cell r="N10">
            <v>28691108.840924252</v>
          </cell>
        </row>
        <row r="11">
          <cell r="N11">
            <v>117619423.26554962</v>
          </cell>
        </row>
        <row r="12">
          <cell r="N12">
            <v>42236038.013669237</v>
          </cell>
        </row>
        <row r="13">
          <cell r="N13">
            <v>5884538.0162322903</v>
          </cell>
        </row>
        <row r="14">
          <cell r="N14">
            <v>1093987.0689451098</v>
          </cell>
        </row>
        <row r="15">
          <cell r="N15">
            <v>9519282.1016688775</v>
          </cell>
        </row>
        <row r="16">
          <cell r="N16">
            <v>53979512.910726734</v>
          </cell>
        </row>
        <row r="17">
          <cell r="N17">
            <v>22323395.625284266</v>
          </cell>
        </row>
        <row r="18">
          <cell r="N18">
            <v>5155813.0558530027</v>
          </cell>
        </row>
        <row r="19">
          <cell r="N19">
            <v>14862468.393756557</v>
          </cell>
        </row>
        <row r="20">
          <cell r="N20">
            <v>1078675.5749478519</v>
          </cell>
        </row>
        <row r="21">
          <cell r="N21">
            <v>36834326.81808947</v>
          </cell>
        </row>
        <row r="22">
          <cell r="N22">
            <v>9057575.8911587559</v>
          </cell>
        </row>
        <row r="23">
          <cell r="N23">
            <v>160415.23338045774</v>
          </cell>
        </row>
        <row r="24">
          <cell r="N24">
            <v>5857139.4613939822</v>
          </cell>
        </row>
        <row r="25">
          <cell r="N25">
            <v>4803.9756130652522</v>
          </cell>
        </row>
        <row r="26">
          <cell r="N26">
            <v>25292723.771141775</v>
          </cell>
        </row>
        <row r="27">
          <cell r="N27">
            <v>81504741.877717167</v>
          </cell>
        </row>
        <row r="28">
          <cell r="N28">
            <v>14191.009678782579</v>
          </cell>
        </row>
        <row r="29">
          <cell r="N29">
            <v>21999458.859088324</v>
          </cell>
        </row>
        <row r="30">
          <cell r="N30">
            <v>59449935.130657703</v>
          </cell>
        </row>
        <row r="31">
          <cell r="N31">
            <v>2289895.9658232634</v>
          </cell>
        </row>
        <row r="32">
          <cell r="N32">
            <v>7223735.9463913823</v>
          </cell>
        </row>
      </sheetData>
      <sheetData sheetId="1" refreshError="1"/>
      <sheetData sheetId="2" refreshError="1"/>
      <sheetData sheetId="3" refreshError="1">
        <row r="6">
          <cell r="K6">
            <v>63054296.696304411</v>
          </cell>
        </row>
        <row r="7">
          <cell r="K7">
            <v>74559670.295834452</v>
          </cell>
        </row>
        <row r="8">
          <cell r="K8">
            <v>23180219.835505314</v>
          </cell>
        </row>
        <row r="9">
          <cell r="K9">
            <v>5615053.2721450403</v>
          </cell>
        </row>
        <row r="10">
          <cell r="K10">
            <v>47442501.460407302</v>
          </cell>
        </row>
        <row r="11">
          <cell r="K11">
            <v>490359541.05212837</v>
          </cell>
        </row>
        <row r="12">
          <cell r="K12">
            <v>48232108.643345721</v>
          </cell>
        </row>
        <row r="13">
          <cell r="K13">
            <v>8914302.9248421863</v>
          </cell>
        </row>
        <row r="14">
          <cell r="K14">
            <v>53859879.025691167</v>
          </cell>
        </row>
        <row r="15">
          <cell r="K15">
            <v>277615100.85901952</v>
          </cell>
        </row>
        <row r="16">
          <cell r="K16">
            <v>86729873.940416425</v>
          </cell>
        </row>
        <row r="17">
          <cell r="K17">
            <v>558049145.79108167</v>
          </cell>
        </row>
        <row r="18">
          <cell r="K18">
            <v>19401608.301479667</v>
          </cell>
        </row>
        <row r="19">
          <cell r="K19">
            <v>48076846.071368776</v>
          </cell>
        </row>
        <row r="20">
          <cell r="K20">
            <v>53548622.494184695</v>
          </cell>
        </row>
        <row r="21">
          <cell r="K21">
            <v>316090901.82512665</v>
          </cell>
        </row>
        <row r="22">
          <cell r="K22">
            <v>11820119.691343632</v>
          </cell>
        </row>
        <row r="23">
          <cell r="K23">
            <v>2133196.1041944618</v>
          </cell>
        </row>
        <row r="24">
          <cell r="K24">
            <v>8246302.5718277711</v>
          </cell>
        </row>
        <row r="25">
          <cell r="K25">
            <v>3305068.4434180255</v>
          </cell>
        </row>
        <row r="26">
          <cell r="K26">
            <v>117851774.04016754</v>
          </cell>
        </row>
        <row r="27">
          <cell r="K27">
            <v>175579950.58856252</v>
          </cell>
        </row>
        <row r="28">
          <cell r="K28">
            <v>49011998.87074247</v>
          </cell>
        </row>
        <row r="29">
          <cell r="K29">
            <v>68509326.124929726</v>
          </cell>
        </row>
        <row r="30">
          <cell r="K30">
            <v>141751736.30816194</v>
          </cell>
        </row>
        <row r="31">
          <cell r="K31">
            <v>15410146.420725647</v>
          </cell>
        </row>
        <row r="32">
          <cell r="K32">
            <v>32488412.342514776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CP (2015 = 100)"/>
      <sheetName val="rate of change LL"/>
      <sheetName val="HICP (2010 = 100)"/>
      <sheetName val="rate of change"/>
      <sheetName val="conversion"/>
    </sheetNames>
    <sheetDataSet>
      <sheetData sheetId="0"/>
      <sheetData sheetId="1"/>
      <sheetData sheetId="2"/>
      <sheetData sheetId="3">
        <row r="6">
          <cell r="U6">
            <v>0.90678475247801316</v>
          </cell>
        </row>
        <row r="8">
          <cell r="X8">
            <v>1.1249119829291934</v>
          </cell>
        </row>
      </sheetData>
      <sheetData sheetId="4"/>
    </sheetDataSet>
  </externalBook>
</externalLink>
</file>

<file path=xl/queryTables/queryTable1.xml><?xml version="1.0" encoding="utf-8"?>
<queryTable xmlns="http://schemas.openxmlformats.org/spreadsheetml/2006/main" name="ExterneDaten_1" connectionId="1" autoFormatId="0" applyNumberFormats="0" applyBorderFormats="0" applyFontFormats="1" applyPatternFormats="1" applyAlignmentFormats="0" applyWidthHeightFormats="0">
  <queryTableRefresh preserveSortFilterLayout="0" nextId="6">
    <queryTableFields count="3">
      <queryTableField id="2" name="Attribut" tableColumnId="8"/>
      <queryTableField id="1" name="Balmorel_nomenclature" tableColumnId="7"/>
      <queryTableField id="3" name="Wert" tableColumnId="9"/>
    </queryTableFields>
  </queryTableRefresh>
</queryTable>
</file>

<file path=xl/queryTables/queryTable2.xml><?xml version="1.0" encoding="utf-8"?>
<queryTable xmlns="http://schemas.openxmlformats.org/spreadsheetml/2006/main" name="ExterneDaten_1" connectionId="2" autoFormatId="0" applyNumberFormats="0" applyBorderFormats="0" applyFontFormats="1" applyPatternFormats="1" applyAlignmentFormats="0" applyWidthHeightFormats="0">
  <queryTableRefresh preserveSortFilterLayout="0" nextId="5">
    <queryTableFields count="3">
      <queryTableField id="2" name="Attribut" tableColumnId="8"/>
      <queryTableField id="1" name="Spalte1" tableColumnId="7"/>
      <queryTableField id="3" name="Wert" tableColumnId="9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6" name="Tabelle6" displayName="Tabelle6" ref="A4:AE21" totalsRowShown="0" headerRowDxfId="37" dataDxfId="38">
  <autoFilter ref="A4:AE21"/>
  <tableColumns count="31">
    <tableColumn id="1" name="Balmorel_nomenclature"/>
    <tableColumn id="2" name="technology" dataDxfId="68"/>
    <tableColumn id="3" name="unit" dataDxfId="67"/>
    <tableColumn id="4" name="EU27_A" dataDxfId="66"/>
    <tableColumn id="5" name="AT_A" dataDxfId="65"/>
    <tableColumn id="6" name="BE_A" dataDxfId="64"/>
    <tableColumn id="7" name="BG_A" dataDxfId="63"/>
    <tableColumn id="8" name="CY_A" dataDxfId="62"/>
    <tableColumn id="9" name="CZ_A" dataDxfId="61"/>
    <tableColumn id="10" name="DE_A" dataDxfId="60"/>
    <tableColumn id="11" name="DK_A" dataDxfId="59"/>
    <tableColumn id="12" name="EE_A" dataDxfId="58"/>
    <tableColumn id="13" name="EL_A" dataDxfId="57"/>
    <tableColumn id="14" name="ES_A" dataDxfId="56"/>
    <tableColumn id="15" name="FI_A" dataDxfId="55"/>
    <tableColumn id="16" name="FR_A" dataDxfId="54"/>
    <tableColumn id="17" name="HR_A" dataDxfId="53"/>
    <tableColumn id="18" name="HU_A" dataDxfId="52"/>
    <tableColumn id="19" name="IE_A" dataDxfId="51"/>
    <tableColumn id="20" name="IT_A" dataDxfId="50"/>
    <tableColumn id="21" name="LT_A" dataDxfId="49"/>
    <tableColumn id="22" name="LU_A" dataDxfId="48"/>
    <tableColumn id="23" name="LV_A" dataDxfId="47"/>
    <tableColumn id="24" name="MT_A" dataDxfId="46"/>
    <tableColumn id="25" name="NL_A" dataDxfId="45"/>
    <tableColumn id="26" name="PO_A" dataDxfId="44"/>
    <tableColumn id="27" name="PT_A" dataDxfId="43"/>
    <tableColumn id="28" name="RO_A" dataDxfId="42"/>
    <tableColumn id="29" name="SE_A" dataDxfId="41"/>
    <tableColumn id="30" name="SI_A" dataDxfId="40"/>
    <tableColumn id="31" name="SK_A" dataDxfId="3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8" name="Tabelle8" displayName="Tabelle8" ref="A27:AE35" totalsRowShown="0" headerRowDxfId="4" dataDxfId="5">
  <autoFilter ref="A27:AE35"/>
  <tableColumns count="31">
    <tableColumn id="1" name="Spalte1" dataDxfId="36"/>
    <tableColumn id="2" name="Spalte2" dataDxfId="35"/>
    <tableColumn id="3" name="Spalte3" dataDxfId="34"/>
    <tableColumn id="4" name="EU27_A" dataDxfId="33">
      <calculatedColumnFormula>D24*D$38/D$36</calculatedColumnFormula>
    </tableColumn>
    <tableColumn id="5" name="AT_A" dataDxfId="32">
      <calculatedColumnFormula>E24*E$38/E$36</calculatedColumnFormula>
    </tableColumn>
    <tableColumn id="6" name="BE_A" dataDxfId="31">
      <calculatedColumnFormula>F24*F$38/F$36</calculatedColumnFormula>
    </tableColumn>
    <tableColumn id="7" name="BG_A" dataDxfId="30">
      <calculatedColumnFormula>G24*G$38/G$36</calculatedColumnFormula>
    </tableColumn>
    <tableColumn id="8" name="CY_A" dataDxfId="29">
      <calculatedColumnFormula>H24*H$38/H$36</calculatedColumnFormula>
    </tableColumn>
    <tableColumn id="9" name="CZ_A" dataDxfId="28">
      <calculatedColumnFormula>I24*I$38/I$36</calculatedColumnFormula>
    </tableColumn>
    <tableColumn id="10" name="DE_A" dataDxfId="27">
      <calculatedColumnFormula>J24*J$38/J$36</calculatedColumnFormula>
    </tableColumn>
    <tableColumn id="11" name="DK_A" dataDxfId="26">
      <calculatedColumnFormula>K24*K$38/K$36</calculatedColumnFormula>
    </tableColumn>
    <tableColumn id="12" name="EE_A" dataDxfId="25">
      <calculatedColumnFormula>L24*L$38/L$36</calculatedColumnFormula>
    </tableColumn>
    <tableColumn id="13" name="EL_A" dataDxfId="24">
      <calculatedColumnFormula>M24*M$38/M$36</calculatedColumnFormula>
    </tableColumn>
    <tableColumn id="14" name="ES_A" dataDxfId="23">
      <calculatedColumnFormula>N24*N$38/N$36</calculatedColumnFormula>
    </tableColumn>
    <tableColumn id="15" name="FI_A" dataDxfId="22">
      <calculatedColumnFormula>O24*O$38/O$36</calculatedColumnFormula>
    </tableColumn>
    <tableColumn id="16" name="FR_A" dataDxfId="21">
      <calculatedColumnFormula>P24*P$38/P$36</calculatedColumnFormula>
    </tableColumn>
    <tableColumn id="17" name="HR_A" dataDxfId="20">
      <calculatedColumnFormula>Q24*Q$38/Q$36</calculatedColumnFormula>
    </tableColumn>
    <tableColumn id="18" name="HU_A" dataDxfId="19">
      <calculatedColumnFormula>R24*R$38/R$36</calculatedColumnFormula>
    </tableColumn>
    <tableColumn id="19" name="IE_A" dataDxfId="18">
      <calculatedColumnFormula>S24*S$38/S$36</calculatedColumnFormula>
    </tableColumn>
    <tableColumn id="20" name="IT_A" dataDxfId="17">
      <calculatedColumnFormula>T24*T$38/T$36</calculatedColumnFormula>
    </tableColumn>
    <tableColumn id="21" name="LT_A" dataDxfId="16">
      <calculatedColumnFormula>U24*U$38/U$36</calculatedColumnFormula>
    </tableColumn>
    <tableColumn id="22" name="LU_A" dataDxfId="15">
      <calculatedColumnFormula>V24*V$38/V$36</calculatedColumnFormula>
    </tableColumn>
    <tableColumn id="23" name="LV_A" dataDxfId="14">
      <calculatedColumnFormula>W24*W$38/W$36</calculatedColumnFormula>
    </tableColumn>
    <tableColumn id="24" name="MT_A" dataDxfId="13">
      <calculatedColumnFormula>X24*X$38/X$36</calculatedColumnFormula>
    </tableColumn>
    <tableColumn id="25" name="NL_A" dataDxfId="12">
      <calculatedColumnFormula>Y24*Y$38/Y$36</calculatedColumnFormula>
    </tableColumn>
    <tableColumn id="26" name="PO_A" dataDxfId="11">
      <calculatedColumnFormula>Z24*Z$38/Z$36</calculatedColumnFormula>
    </tableColumn>
    <tableColumn id="27" name="PT_A" dataDxfId="10">
      <calculatedColumnFormula>AA24*AA$38/AA$36</calculatedColumnFormula>
    </tableColumn>
    <tableColumn id="28" name="RO_A" dataDxfId="9">
      <calculatedColumnFormula>AB24*AB$38/AB$36</calculatedColumnFormula>
    </tableColumn>
    <tableColumn id="29" name="SE_A" dataDxfId="8">
      <calculatedColumnFormula>AC24*AC$38/AC$36</calculatedColumnFormula>
    </tableColumn>
    <tableColumn id="30" name="SI_A" dataDxfId="7">
      <calculatedColumnFormula>AD24*AD$38/AD$36</calculatedColumnFormula>
    </tableColumn>
    <tableColumn id="31" name="SK_A" dataDxfId="6">
      <calculatedColumnFormula>AE24*AE$38/AE$36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7" name="Tabelle6_2" displayName="Tabelle6_2" ref="A1:C352" tableType="queryTable" totalsRowShown="0">
  <autoFilter ref="A1:C352"/>
  <sortState ref="A2:C406">
    <sortCondition ref="B1:B406"/>
  </sortState>
  <tableColumns count="3">
    <tableColumn id="8" uniqueName="8" name="Attribut" queryTableFieldId="2" dataDxfId="3"/>
    <tableColumn id="7" uniqueName="7" name="Balmorel_nomenclature" queryTableFieldId="1"/>
    <tableColumn id="9" uniqueName="9" name="Wert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0" name="Tabelle8_3" displayName="Tabelle8_3" ref="A1:C28" tableType="queryTable" totalsRowShown="0">
  <autoFilter ref="A1:C28"/>
  <tableColumns count="3">
    <tableColumn id="8" uniqueName="8" name="Attribut" queryTableFieldId="2" dataDxfId="0"/>
    <tableColumn id="7" uniqueName="7" name="Spalte1" queryTableFieldId="1" dataDxfId="2"/>
    <tableColumn id="9" uniqueName="9" name="Wert" queryTableFieldId="3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>
    <tabColor theme="5"/>
  </sheetPr>
  <dimension ref="A1:A3"/>
  <sheetViews>
    <sheetView workbookViewId="0">
      <selection activeCell="A3" sqref="A3"/>
    </sheetView>
  </sheetViews>
  <sheetFormatPr baseColWidth="10" defaultRowHeight="15" x14ac:dyDescent="0.25"/>
  <sheetData>
    <row r="1" spans="1:1" x14ac:dyDescent="0.25">
      <c r="A1" t="s">
        <v>94</v>
      </c>
    </row>
    <row r="2" spans="1:1" x14ac:dyDescent="0.25">
      <c r="A2" t="s">
        <v>95</v>
      </c>
    </row>
    <row r="3" spans="1:1" x14ac:dyDescent="0.25">
      <c r="A3" t="s">
        <v>109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>
    <tabColor theme="9" tint="-0.499984740745262"/>
  </sheetPr>
  <dimension ref="A1:AZ1239"/>
  <sheetViews>
    <sheetView zoomScaleNormal="100" workbookViewId="0">
      <pane xSplit="2" ySplit="4" topLeftCell="C62" activePane="bottomRight" state="frozen"/>
      <selection activeCell="B40" sqref="B39:B40"/>
      <selection pane="topRight" activeCell="B40" sqref="B39:B40"/>
      <selection pane="bottomLeft" activeCell="B40" sqref="B39:B40"/>
      <selection pane="bottomRight" activeCell="B3" sqref="B3"/>
    </sheetView>
  </sheetViews>
  <sheetFormatPr baseColWidth="10" defaultRowHeight="15" x14ac:dyDescent="0.25"/>
  <cols>
    <col min="1" max="1" width="27.140625" customWidth="1"/>
    <col min="2" max="2" width="38.7109375" style="94" customWidth="1"/>
    <col min="3" max="3" width="11.7109375" customWidth="1"/>
    <col min="4" max="4" width="10.5703125" customWidth="1"/>
    <col min="5" max="31" width="10.7109375" customWidth="1"/>
    <col min="32" max="52" width="8.7109375" style="1" customWidth="1"/>
    <col min="53" max="53" width="5.7109375" customWidth="1"/>
  </cols>
  <sheetData>
    <row r="1" spans="1:52" ht="31.5" customHeight="1" x14ac:dyDescent="0.25">
      <c r="B1" s="11" t="s">
        <v>56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4"/>
      <c r="AY1" s="14"/>
      <c r="AZ1" s="13"/>
    </row>
    <row r="2" spans="1:52" ht="18" customHeight="1" x14ac:dyDescent="0.25">
      <c r="B2" s="15" t="s">
        <v>57</v>
      </c>
      <c r="C2" s="16"/>
      <c r="D2" s="16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4"/>
      <c r="AY2" s="14"/>
      <c r="AZ2" s="13"/>
    </row>
    <row r="3" spans="1:52" ht="50.25" customHeight="1" x14ac:dyDescent="0.25">
      <c r="B3" s="2" t="s">
        <v>1</v>
      </c>
      <c r="C3" s="3" t="s">
        <v>2</v>
      </c>
      <c r="D3" s="4" t="s">
        <v>0</v>
      </c>
      <c r="E3" s="5" t="s">
        <v>3</v>
      </c>
      <c r="F3" s="5" t="s">
        <v>4</v>
      </c>
      <c r="G3" s="5" t="s">
        <v>5</v>
      </c>
      <c r="H3" s="5" t="s">
        <v>7</v>
      </c>
      <c r="I3" s="5" t="s">
        <v>8</v>
      </c>
      <c r="J3" s="5" t="s">
        <v>13</v>
      </c>
      <c r="K3" s="5" t="s">
        <v>9</v>
      </c>
      <c r="L3" s="5" t="s">
        <v>10</v>
      </c>
      <c r="M3" s="5" t="s">
        <v>14</v>
      </c>
      <c r="N3" s="5" t="s">
        <v>28</v>
      </c>
      <c r="O3" s="5" t="s">
        <v>11</v>
      </c>
      <c r="P3" s="5" t="s">
        <v>12</v>
      </c>
      <c r="Q3" s="5" t="s">
        <v>6</v>
      </c>
      <c r="R3" s="5" t="s">
        <v>15</v>
      </c>
      <c r="S3" s="5" t="s">
        <v>16</v>
      </c>
      <c r="T3" s="5" t="s">
        <v>17</v>
      </c>
      <c r="U3" s="5" t="s">
        <v>19</v>
      </c>
      <c r="V3" s="5" t="s">
        <v>20</v>
      </c>
      <c r="W3" s="5" t="s">
        <v>18</v>
      </c>
      <c r="X3" s="5" t="s">
        <v>21</v>
      </c>
      <c r="Y3" s="5" t="s">
        <v>22</v>
      </c>
      <c r="Z3" s="5" t="s">
        <v>23</v>
      </c>
      <c r="AA3" s="5" t="s">
        <v>24</v>
      </c>
      <c r="AB3" s="5" t="s">
        <v>25</v>
      </c>
      <c r="AC3" s="5" t="s">
        <v>29</v>
      </c>
      <c r="AD3" s="5" t="s">
        <v>27</v>
      </c>
      <c r="AE3" s="5" t="s">
        <v>26</v>
      </c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7"/>
      <c r="AY3" s="7"/>
      <c r="AZ3" s="7"/>
    </row>
    <row r="4" spans="1:52" x14ac:dyDescent="0.25">
      <c r="A4" s="3" t="s">
        <v>146</v>
      </c>
      <c r="B4" t="s">
        <v>147</v>
      </c>
      <c r="C4" t="s">
        <v>148</v>
      </c>
      <c r="D4" s="9" t="s">
        <v>149</v>
      </c>
      <c r="E4" s="10" t="s">
        <v>150</v>
      </c>
      <c r="F4" s="10" t="s">
        <v>151</v>
      </c>
      <c r="G4" s="10" t="s">
        <v>152</v>
      </c>
      <c r="H4" s="10" t="s">
        <v>153</v>
      </c>
      <c r="I4" s="10" t="s">
        <v>154</v>
      </c>
      <c r="J4" s="10" t="s">
        <v>155</v>
      </c>
      <c r="K4" s="10" t="s">
        <v>156</v>
      </c>
      <c r="L4" s="10" t="s">
        <v>157</v>
      </c>
      <c r="M4" s="10" t="s">
        <v>158</v>
      </c>
      <c r="N4" s="10" t="s">
        <v>159</v>
      </c>
      <c r="O4" s="10" t="s">
        <v>160</v>
      </c>
      <c r="P4" s="10" t="s">
        <v>161</v>
      </c>
      <c r="Q4" s="10" t="s">
        <v>162</v>
      </c>
      <c r="R4" s="10" t="s">
        <v>163</v>
      </c>
      <c r="S4" s="10" t="s">
        <v>164</v>
      </c>
      <c r="T4" s="10" t="s">
        <v>165</v>
      </c>
      <c r="U4" s="10" t="s">
        <v>166</v>
      </c>
      <c r="V4" s="10" t="s">
        <v>167</v>
      </c>
      <c r="W4" s="10" t="s">
        <v>168</v>
      </c>
      <c r="X4" s="10" t="s">
        <v>169</v>
      </c>
      <c r="Y4" s="10" t="s">
        <v>170</v>
      </c>
      <c r="Z4" s="10" t="s">
        <v>171</v>
      </c>
      <c r="AA4" s="10" t="s">
        <v>172</v>
      </c>
      <c r="AB4" s="10" t="s">
        <v>173</v>
      </c>
      <c r="AC4" s="10" t="s">
        <v>174</v>
      </c>
      <c r="AD4" s="10" t="s">
        <v>175</v>
      </c>
      <c r="AE4" s="10" t="s">
        <v>176</v>
      </c>
    </row>
    <row r="5" spans="1:52" ht="12.95" customHeight="1" x14ac:dyDescent="0.25">
      <c r="A5" s="3" t="s">
        <v>134</v>
      </c>
      <c r="B5" s="17" t="s">
        <v>58</v>
      </c>
      <c r="C5" s="18" t="s">
        <v>59</v>
      </c>
      <c r="D5" s="19">
        <v>12.223590671382844</v>
      </c>
      <c r="E5" s="20">
        <v>0.24509758377075197</v>
      </c>
      <c r="F5" s="20">
        <v>0.33176734304428102</v>
      </c>
      <c r="G5" s="20">
        <v>5.9709081649780275E-2</v>
      </c>
      <c r="H5" s="20">
        <v>7.283741503953934E-3</v>
      </c>
      <c r="I5" s="20">
        <v>0.51085146093368528</v>
      </c>
      <c r="J5" s="20">
        <v>5.0049221038818361</v>
      </c>
      <c r="K5" s="20">
        <v>0.22791882371902467</v>
      </c>
      <c r="L5" s="20">
        <v>2.0509248137474061E-2</v>
      </c>
      <c r="M5" s="20">
        <v>0.14999521207809449</v>
      </c>
      <c r="N5" s="20">
        <v>0.64966870975494384</v>
      </c>
      <c r="O5" s="20">
        <v>0.14286385774612428</v>
      </c>
      <c r="P5" s="20">
        <v>0.96951465415954596</v>
      </c>
      <c r="Q5" s="20">
        <v>4.0263839721679691E-2</v>
      </c>
      <c r="R5" s="20">
        <v>0.16484623336791993</v>
      </c>
      <c r="S5" s="20">
        <v>0.10175626182556152</v>
      </c>
      <c r="T5" s="20">
        <v>1.8793898391723634</v>
      </c>
      <c r="U5" s="20">
        <v>4.7479613780975344E-2</v>
      </c>
      <c r="V5" s="20">
        <v>9.6374012306332593E-3</v>
      </c>
      <c r="W5" s="20">
        <v>4.5047840595245366E-2</v>
      </c>
      <c r="X5" s="20">
        <v>7.8627845644950868E-4</v>
      </c>
      <c r="Y5" s="20">
        <v>0.50101739172637461</v>
      </c>
      <c r="Z5" s="20">
        <v>0.52876824164390568</v>
      </c>
      <c r="AA5" s="20">
        <v>0.1215789225101471</v>
      </c>
      <c r="AB5" s="20">
        <v>0.20802621078491212</v>
      </c>
      <c r="AC5" s="20">
        <v>0.10097366428375244</v>
      </c>
      <c r="AD5" s="20">
        <v>7.2404697895050052E-2</v>
      </c>
      <c r="AE5" s="20">
        <v>8.1512414008378983E-2</v>
      </c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2"/>
      <c r="AY5" s="22"/>
      <c r="AZ5" s="23"/>
    </row>
    <row r="6" spans="1:52" ht="12.95" customHeight="1" x14ac:dyDescent="0.25">
      <c r="A6" s="115" t="s">
        <v>135</v>
      </c>
      <c r="B6" s="24" t="s">
        <v>60</v>
      </c>
      <c r="C6" s="25" t="s">
        <v>59</v>
      </c>
      <c r="D6" s="26">
        <v>32.027988922297958</v>
      </c>
      <c r="E6" s="27">
        <v>0.82590384042263032</v>
      </c>
      <c r="F6" s="27">
        <v>1.0868025894165039</v>
      </c>
      <c r="G6" s="27">
        <v>0.37145986747741699</v>
      </c>
      <c r="H6" s="27">
        <v>3.8119945526123048E-3</v>
      </c>
      <c r="I6" s="27">
        <v>0.85823895072937018</v>
      </c>
      <c r="J6" s="27">
        <v>5.8309753913879394</v>
      </c>
      <c r="K6" s="27">
        <v>1.1751314487457276</v>
      </c>
      <c r="L6" s="27">
        <v>0.17266040515899658</v>
      </c>
      <c r="M6" s="27">
        <v>0.30400577354431152</v>
      </c>
      <c r="N6" s="27">
        <v>1.7294093036651612</v>
      </c>
      <c r="O6" s="27">
        <v>2.5347760314941405</v>
      </c>
      <c r="P6" s="27">
        <v>3.2685574951171876</v>
      </c>
      <c r="Q6" s="27">
        <v>8.6056859493255616E-2</v>
      </c>
      <c r="R6" s="27">
        <v>0.90597791862487798</v>
      </c>
      <c r="S6" s="27">
        <v>0.18855130004882814</v>
      </c>
      <c r="T6" s="27">
        <v>3.0720687332153322</v>
      </c>
      <c r="U6" s="27">
        <v>0.15977241587638855</v>
      </c>
      <c r="V6" s="27">
        <v>9.7520297765731814E-3</v>
      </c>
      <c r="W6" s="27">
        <v>7.4374663710594174E-2</v>
      </c>
      <c r="X6" s="27">
        <v>2.0048944950103761E-3</v>
      </c>
      <c r="Y6" s="27">
        <v>1.2542037168145179</v>
      </c>
      <c r="Z6" s="27">
        <v>3.545212043762207</v>
      </c>
      <c r="AA6" s="27">
        <v>0.63559690856933593</v>
      </c>
      <c r="AB6" s="27">
        <v>0.71475855827331547</v>
      </c>
      <c r="AC6" s="27">
        <v>2.6584226818084717</v>
      </c>
      <c r="AD6" s="27">
        <v>9.8480799674987796E-2</v>
      </c>
      <c r="AE6" s="27">
        <v>0.46102230644226078</v>
      </c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2"/>
      <c r="AY6" s="22"/>
      <c r="AZ6" s="23"/>
    </row>
    <row r="7" spans="1:52" ht="12.95" customHeight="1" x14ac:dyDescent="0.25">
      <c r="A7" s="115" t="s">
        <v>123</v>
      </c>
      <c r="B7" s="24" t="s">
        <v>61</v>
      </c>
      <c r="C7" s="25" t="s">
        <v>59</v>
      </c>
      <c r="D7" s="26">
        <v>4.3096378766596315</v>
      </c>
      <c r="E7" s="27">
        <v>0.10650173950195313</v>
      </c>
      <c r="F7" s="27">
        <v>0.116323486328125</v>
      </c>
      <c r="G7" s="27">
        <v>1.9639039993286134E-2</v>
      </c>
      <c r="H7" s="27">
        <v>6.1333327293396E-3</v>
      </c>
      <c r="I7" s="27">
        <v>3.2568927764892577E-2</v>
      </c>
      <c r="J7" s="27">
        <v>0.75814831542968752</v>
      </c>
      <c r="K7" s="27">
        <v>0.12919869995117189</v>
      </c>
      <c r="L7" s="27">
        <v>8.6406698226928706E-3</v>
      </c>
      <c r="M7" s="27">
        <v>2.3656795501708985E-2</v>
      </c>
      <c r="N7" s="27">
        <v>0.63864805603027341</v>
      </c>
      <c r="O7" s="27">
        <v>4.7820507049560548E-2</v>
      </c>
      <c r="P7" s="27">
        <v>0.89491436767578125</v>
      </c>
      <c r="Q7" s="27">
        <v>1.1914901733398438E-2</v>
      </c>
      <c r="R7" s="27">
        <v>5.0725753784179692E-2</v>
      </c>
      <c r="S7" s="27">
        <v>4.4929553985595706E-2</v>
      </c>
      <c r="T7" s="27">
        <v>0.58045693969726564</v>
      </c>
      <c r="U7" s="27">
        <v>9.7016351521015173E-3</v>
      </c>
      <c r="V7" s="27">
        <v>7.0153833627700805E-3</v>
      </c>
      <c r="W7" s="27">
        <v>3.0764758586883548E-3</v>
      </c>
      <c r="X7" s="27">
        <v>1.8561177253723145E-3</v>
      </c>
      <c r="Y7" s="27">
        <v>0.37055563354492188</v>
      </c>
      <c r="Z7" s="27">
        <v>8.7210376739501952E-2</v>
      </c>
      <c r="AA7" s="27">
        <v>5.6743385314941407E-2</v>
      </c>
      <c r="AB7" s="27">
        <v>0.1316600341796875</v>
      </c>
      <c r="AC7" s="27">
        <v>0.1364381561279297</v>
      </c>
      <c r="AD7" s="27">
        <v>1.151400375366211E-2</v>
      </c>
      <c r="AE7" s="27">
        <v>2.3645587921142578E-2</v>
      </c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2"/>
      <c r="AY7" s="22"/>
      <c r="AZ7" s="23"/>
    </row>
    <row r="8" spans="1:52" ht="12.95" customHeight="1" x14ac:dyDescent="0.25">
      <c r="A8" s="3" t="s">
        <v>130</v>
      </c>
      <c r="B8" s="24" t="s">
        <v>62</v>
      </c>
      <c r="C8" s="25" t="s">
        <v>59</v>
      </c>
      <c r="D8" s="26">
        <v>3.6521962232077496</v>
      </c>
      <c r="E8" s="27">
        <v>8.4226425170898442E-2</v>
      </c>
      <c r="F8" s="27">
        <v>5.419266510009766E-2</v>
      </c>
      <c r="G8" s="27">
        <v>9.6014152526855467E-2</v>
      </c>
      <c r="H8" s="27">
        <v>3.6510750651359557E-6</v>
      </c>
      <c r="I8" s="27">
        <v>2.5564090728759765E-2</v>
      </c>
      <c r="J8" s="27">
        <v>0.3807924499511719</v>
      </c>
      <c r="K8" s="27">
        <v>5.8716106414794925E-2</v>
      </c>
      <c r="L8" s="27">
        <v>5.1128172874450682E-3</v>
      </c>
      <c r="M8" s="27">
        <v>6.373255157470703E-2</v>
      </c>
      <c r="N8" s="27">
        <v>0.1371999969482422</v>
      </c>
      <c r="O8" s="27">
        <v>2.709633255004883E-2</v>
      </c>
      <c r="P8" s="27">
        <v>0.43870504760742191</v>
      </c>
      <c r="Q8" s="27">
        <v>1.4287744522094727E-2</v>
      </c>
      <c r="R8" s="27">
        <v>0.11414888000488281</v>
      </c>
      <c r="S8" s="27">
        <v>1.3548166275024415E-2</v>
      </c>
      <c r="T8" s="27">
        <v>1.49400634765625</v>
      </c>
      <c r="U8" s="27">
        <v>1.0231761932373047E-2</v>
      </c>
      <c r="V8" s="27">
        <v>3.8831080310046673E-6</v>
      </c>
      <c r="W8" s="27">
        <v>5.1128172874450682E-3</v>
      </c>
      <c r="X8" s="27">
        <v>4.396231379359961E-6</v>
      </c>
      <c r="Y8" s="27">
        <v>5.419266510009766E-2</v>
      </c>
      <c r="Z8" s="27">
        <v>9.2030723571777343E-2</v>
      </c>
      <c r="AA8" s="27">
        <v>5.9953571319580082E-2</v>
      </c>
      <c r="AB8" s="27">
        <v>0.32497692871093753</v>
      </c>
      <c r="AC8" s="27">
        <v>4.5160552978515629E-2</v>
      </c>
      <c r="AD8" s="27">
        <v>2.8743661880493165E-2</v>
      </c>
      <c r="AE8" s="27">
        <v>2.4437835693359375E-2</v>
      </c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2"/>
      <c r="AY8" s="22"/>
      <c r="AZ8" s="23"/>
    </row>
    <row r="9" spans="1:52" ht="12.95" customHeight="1" x14ac:dyDescent="0.25">
      <c r="A9" s="115" t="s">
        <v>123</v>
      </c>
      <c r="B9" s="24" t="s">
        <v>63</v>
      </c>
      <c r="C9" s="25" t="s">
        <v>59</v>
      </c>
      <c r="D9" s="26">
        <v>97.228034774780269</v>
      </c>
      <c r="E9" s="27">
        <v>8.7666787109374997</v>
      </c>
      <c r="F9" s="27">
        <v>5.6322021484374998E-2</v>
      </c>
      <c r="G9" s="27">
        <v>1.9936166992187501</v>
      </c>
      <c r="H9" s="27">
        <v>0</v>
      </c>
      <c r="I9" s="27">
        <v>0.77558996582031248</v>
      </c>
      <c r="J9" s="27">
        <v>3.4473872070312499</v>
      </c>
      <c r="K9" s="27">
        <v>0</v>
      </c>
      <c r="L9" s="27">
        <v>0</v>
      </c>
      <c r="M9" s="27">
        <v>3.0398286132812502</v>
      </c>
      <c r="N9" s="27">
        <v>12.502119140625</v>
      </c>
      <c r="O9" s="27">
        <v>2.9628706054687499</v>
      </c>
      <c r="P9" s="27">
        <v>16.466109375000002</v>
      </c>
      <c r="Q9" s="27">
        <v>2.1684741210937499</v>
      </c>
      <c r="R9" s="27">
        <v>4.5803432464599607E-2</v>
      </c>
      <c r="S9" s="27">
        <v>0.21264596557617188</v>
      </c>
      <c r="T9" s="27">
        <v>12.430775390625</v>
      </c>
      <c r="U9" s="27">
        <v>0.10801399230957032</v>
      </c>
      <c r="V9" s="27">
        <v>0</v>
      </c>
      <c r="W9" s="27">
        <v>1.7185946044921876</v>
      </c>
      <c r="X9" s="27">
        <v>0</v>
      </c>
      <c r="Y9" s="27">
        <v>3.7000003814697265E-2</v>
      </c>
      <c r="Z9" s="27">
        <v>0.3048799743652344</v>
      </c>
      <c r="AA9" s="27">
        <v>4.39975</v>
      </c>
      <c r="AB9" s="27">
        <v>7.1238393554687498</v>
      </c>
      <c r="AC9" s="27">
        <v>15.97824609375</v>
      </c>
      <c r="AD9" s="27">
        <v>0.99746936035156253</v>
      </c>
      <c r="AE9" s="27">
        <v>1.6920201416015626</v>
      </c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2"/>
      <c r="AY9" s="22"/>
      <c r="AZ9" s="23"/>
    </row>
    <row r="10" spans="1:52" ht="12.95" customHeight="1" x14ac:dyDescent="0.25">
      <c r="A10" s="115" t="s">
        <v>123</v>
      </c>
      <c r="B10" s="24" t="s">
        <v>64</v>
      </c>
      <c r="C10" s="25" t="s">
        <v>59</v>
      </c>
      <c r="D10" s="26">
        <v>16.939956111431123</v>
      </c>
      <c r="E10" s="27">
        <v>1.8634984130859376</v>
      </c>
      <c r="F10" s="27">
        <v>6.6333335876464838E-2</v>
      </c>
      <c r="G10" s="27">
        <v>0.39043939208984374</v>
      </c>
      <c r="H10" s="27">
        <v>1.544201135635376E-3</v>
      </c>
      <c r="I10" s="27">
        <v>0.41069995117187502</v>
      </c>
      <c r="J10" s="27">
        <v>1.2181441650390625</v>
      </c>
      <c r="K10" s="27">
        <v>1.0999999046325684E-2</v>
      </c>
      <c r="L10" s="27">
        <v>8.0999994277954103E-3</v>
      </c>
      <c r="M10" s="27">
        <v>0.14311666870117187</v>
      </c>
      <c r="N10" s="27">
        <v>2.4716303710937502</v>
      </c>
      <c r="O10" s="27">
        <v>0.44300003051757814</v>
      </c>
      <c r="P10" s="27">
        <v>3.0196748046874999</v>
      </c>
      <c r="Q10" s="27">
        <v>0.20857000732421876</v>
      </c>
      <c r="R10" s="27">
        <v>1.9695339202880861E-2</v>
      </c>
      <c r="S10" s="27">
        <v>6.2500003814697266E-2</v>
      </c>
      <c r="T10" s="27">
        <v>2.813533447265625</v>
      </c>
      <c r="U10" s="27">
        <v>5.3000003814697265E-2</v>
      </c>
      <c r="V10" s="27">
        <v>4.6632751464843754E-2</v>
      </c>
      <c r="W10" s="27">
        <v>8.170180511474609E-2</v>
      </c>
      <c r="X10" s="27">
        <v>0</v>
      </c>
      <c r="Y10" s="27">
        <v>2.200000047683716E-3</v>
      </c>
      <c r="Z10" s="27">
        <v>0.5684446411132813</v>
      </c>
      <c r="AA10" s="27">
        <v>0.61530010986328121</v>
      </c>
      <c r="AB10" s="27">
        <v>0.71597167968749997</v>
      </c>
      <c r="AC10" s="27">
        <v>1.355000244140625</v>
      </c>
      <c r="AD10" s="27">
        <v>0.21070426940917969</v>
      </c>
      <c r="AE10" s="27">
        <v>0.13952047729492187</v>
      </c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2"/>
      <c r="AY10" s="22"/>
      <c r="AZ10" s="23"/>
    </row>
    <row r="11" spans="1:52" ht="12.95" customHeight="1" x14ac:dyDescent="0.25">
      <c r="A11" s="115" t="s">
        <v>123</v>
      </c>
      <c r="B11" s="24" t="s">
        <v>65</v>
      </c>
      <c r="C11" s="25" t="s">
        <v>59</v>
      </c>
      <c r="D11" s="28">
        <v>530.71189122200008</v>
      </c>
      <c r="E11" s="29">
        <v>16.88351904296875</v>
      </c>
      <c r="F11" s="29">
        <v>23.589732666015625</v>
      </c>
      <c r="G11" s="29">
        <v>6.5084305419921877</v>
      </c>
      <c r="H11" s="29">
        <v>1.2008872528076173</v>
      </c>
      <c r="I11" s="29">
        <v>17.268705078124999</v>
      </c>
      <c r="J11" s="29">
        <v>139.98390624999999</v>
      </c>
      <c r="K11" s="29">
        <v>7.0887182617187499</v>
      </c>
      <c r="L11" s="29">
        <v>5.1821079254150394E-2</v>
      </c>
      <c r="M11" s="29">
        <v>10.811815429687501</v>
      </c>
      <c r="N11" s="29">
        <v>56.147607421875001</v>
      </c>
      <c r="O11" s="29">
        <v>5.1791743164062503</v>
      </c>
      <c r="P11" s="29">
        <v>82.178360351562503</v>
      </c>
      <c r="Q11" s="29">
        <v>2.9808745727539061</v>
      </c>
      <c r="R11" s="29">
        <v>11.895336914062501</v>
      </c>
      <c r="S11" s="29">
        <v>5.5859661865234376</v>
      </c>
      <c r="T11" s="29">
        <v>88.806802734374997</v>
      </c>
      <c r="U11" s="29">
        <v>0.25845533370971679</v>
      </c>
      <c r="V11" s="29">
        <v>1.5563655853271485</v>
      </c>
      <c r="W11" s="29">
        <v>6.5931852340698247E-2</v>
      </c>
      <c r="X11" s="29">
        <v>0.37459637832641601</v>
      </c>
      <c r="Y11" s="29">
        <v>18.0221318359375</v>
      </c>
      <c r="Z11" s="29">
        <v>4.2267549438476566</v>
      </c>
      <c r="AA11" s="29">
        <v>8.1063354492187507</v>
      </c>
      <c r="AB11" s="29">
        <v>7.5764584960937498</v>
      </c>
      <c r="AC11" s="29">
        <v>6.3498908691406255</v>
      </c>
      <c r="AD11" s="29">
        <v>2.353853515625</v>
      </c>
      <c r="AE11" s="29">
        <v>5.659458862304688</v>
      </c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2"/>
      <c r="AY11" s="22"/>
      <c r="AZ11" s="23"/>
    </row>
    <row r="12" spans="1:52" ht="12.95" customHeight="1" x14ac:dyDescent="0.25">
      <c r="A12" s="115" t="s">
        <v>123</v>
      </c>
      <c r="B12" s="24" t="s">
        <v>66</v>
      </c>
      <c r="C12" s="25" t="s">
        <v>59</v>
      </c>
      <c r="D12" s="26">
        <v>2.4555925035476687</v>
      </c>
      <c r="E12" s="27">
        <v>0</v>
      </c>
      <c r="F12" s="27">
        <v>0</v>
      </c>
      <c r="G12" s="27">
        <v>0</v>
      </c>
      <c r="H12" s="27">
        <v>1.1281538009643554E-3</v>
      </c>
      <c r="I12" s="27">
        <v>0</v>
      </c>
      <c r="J12" s="27">
        <v>0</v>
      </c>
      <c r="K12" s="27">
        <v>0</v>
      </c>
      <c r="L12" s="27">
        <v>0</v>
      </c>
      <c r="M12" s="27">
        <v>2.9656129837036135E-2</v>
      </c>
      <c r="N12" s="27">
        <v>2.33149072265625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9.3317497253417966E-2</v>
      </c>
      <c r="AB12" s="27">
        <v>0</v>
      </c>
      <c r="AC12" s="27">
        <v>0</v>
      </c>
      <c r="AD12" s="27">
        <v>0</v>
      </c>
      <c r="AE12" s="27">
        <v>0</v>
      </c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2"/>
      <c r="AY12" s="22"/>
      <c r="AZ12" s="23"/>
    </row>
    <row r="13" spans="1:52" ht="12.95" customHeight="1" x14ac:dyDescent="0.25">
      <c r="A13" s="115" t="s">
        <v>123</v>
      </c>
      <c r="B13" s="24" t="s">
        <v>67</v>
      </c>
      <c r="C13" s="25" t="s">
        <v>59</v>
      </c>
      <c r="D13" s="28">
        <v>6.1767096757888794E-2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4.7566833496093747E-3</v>
      </c>
      <c r="T13" s="29">
        <v>2.4733345508575438E-3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5.4537078857421879E-2</v>
      </c>
      <c r="AB13" s="29">
        <v>0</v>
      </c>
      <c r="AC13" s="29">
        <v>0</v>
      </c>
      <c r="AD13" s="29">
        <v>0</v>
      </c>
      <c r="AE13" s="29">
        <v>0</v>
      </c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2"/>
      <c r="AY13" s="22"/>
      <c r="AZ13" s="23"/>
    </row>
    <row r="14" spans="1:52" ht="12.95" customHeight="1" x14ac:dyDescent="0.25">
      <c r="A14" s="3" t="s">
        <v>136</v>
      </c>
      <c r="B14" s="24" t="s">
        <v>68</v>
      </c>
      <c r="C14" s="25" t="s">
        <v>59</v>
      </c>
      <c r="D14" s="28">
        <v>306.96285237884524</v>
      </c>
      <c r="E14" s="29">
        <v>8.0789746093750008</v>
      </c>
      <c r="F14" s="29">
        <v>7.1639892578125002</v>
      </c>
      <c r="G14" s="29">
        <v>3.0566848144531251</v>
      </c>
      <c r="H14" s="29">
        <v>1.3371098632812499</v>
      </c>
      <c r="I14" s="29">
        <v>1.0067486572265625</v>
      </c>
      <c r="J14" s="29">
        <v>76.774890624999998</v>
      </c>
      <c r="K14" s="29">
        <v>7.4778422851562505</v>
      </c>
      <c r="L14" s="29">
        <v>1.484123046875</v>
      </c>
      <c r="M14" s="29">
        <v>5.2632587890625002</v>
      </c>
      <c r="N14" s="29">
        <v>61.957863281249999</v>
      </c>
      <c r="O14" s="29">
        <v>9.0582968749999999</v>
      </c>
      <c r="P14" s="29">
        <v>18.764837890625</v>
      </c>
      <c r="Q14" s="29">
        <v>3.2429604492187503</v>
      </c>
      <c r="R14" s="29">
        <v>0.37593997192382811</v>
      </c>
      <c r="S14" s="29">
        <v>8.3656894531250003</v>
      </c>
      <c r="T14" s="29">
        <v>21.845978515624999</v>
      </c>
      <c r="U14" s="29">
        <v>1.952109130859375</v>
      </c>
      <c r="V14" s="29">
        <v>0.21150613403320312</v>
      </c>
      <c r="W14" s="29">
        <v>0.48072769165039064</v>
      </c>
      <c r="X14" s="29">
        <v>9.0762382507324227E-2</v>
      </c>
      <c r="Y14" s="29">
        <v>7.2347690429687503</v>
      </c>
      <c r="Z14" s="29">
        <v>17.954933593749999</v>
      </c>
      <c r="AA14" s="29">
        <v>17.383082031250002</v>
      </c>
      <c r="AB14" s="29">
        <v>7.6784140624999999</v>
      </c>
      <c r="AC14" s="29">
        <v>17.977896484375002</v>
      </c>
      <c r="AD14" s="29">
        <v>0.37156546020507814</v>
      </c>
      <c r="AE14" s="29">
        <v>0.37189797973632815</v>
      </c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2"/>
      <c r="AY14" s="22"/>
      <c r="AZ14" s="23"/>
    </row>
    <row r="15" spans="1:52" ht="12.95" customHeight="1" x14ac:dyDescent="0.25">
      <c r="A15" s="3" t="s">
        <v>137</v>
      </c>
      <c r="B15" s="24" t="s">
        <v>69</v>
      </c>
      <c r="C15" s="25" t="s">
        <v>59</v>
      </c>
      <c r="D15" s="28">
        <v>60.241650970458984</v>
      </c>
      <c r="E15" s="29">
        <v>0</v>
      </c>
      <c r="F15" s="29">
        <v>3.7526948242187501</v>
      </c>
      <c r="G15" s="29">
        <v>1.7997327804565429E-2</v>
      </c>
      <c r="H15" s="29">
        <v>2.3539915084838867E-2</v>
      </c>
      <c r="I15" s="29">
        <v>0</v>
      </c>
      <c r="J15" s="29">
        <v>31.292115234375</v>
      </c>
      <c r="K15" s="29">
        <v>5.3668261718750001</v>
      </c>
      <c r="L15" s="29">
        <v>3.8944404602050779E-2</v>
      </c>
      <c r="M15" s="29">
        <v>0.19610913085937501</v>
      </c>
      <c r="N15" s="29">
        <v>0.51189602661132816</v>
      </c>
      <c r="O15" s="29">
        <v>0.23514744567871093</v>
      </c>
      <c r="P15" s="29">
        <v>6.6876279296875003</v>
      </c>
      <c r="Q15" s="29">
        <v>0</v>
      </c>
      <c r="R15" s="29">
        <v>0</v>
      </c>
      <c r="S15" s="29">
        <v>0.72887890625000007</v>
      </c>
      <c r="T15" s="29">
        <v>0.14056137084960937</v>
      </c>
      <c r="U15" s="29">
        <v>1.9401935577392577E-2</v>
      </c>
      <c r="V15" s="29">
        <v>0</v>
      </c>
      <c r="W15" s="29">
        <v>2.733685302734375E-2</v>
      </c>
      <c r="X15" s="29">
        <v>7.8576675415039057E-2</v>
      </c>
      <c r="Y15" s="29">
        <v>9.3460820312500008</v>
      </c>
      <c r="Z15" s="29">
        <v>0.33642196655273438</v>
      </c>
      <c r="AA15" s="29">
        <v>0.11659974670410156</v>
      </c>
      <c r="AB15" s="29">
        <v>1.3283576965332031E-2</v>
      </c>
      <c r="AC15" s="29">
        <v>1.3116094970703125</v>
      </c>
      <c r="AD15" s="29">
        <v>0</v>
      </c>
      <c r="AE15" s="29">
        <v>0</v>
      </c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2"/>
      <c r="AY15" s="22"/>
      <c r="AZ15" s="23"/>
    </row>
    <row r="16" spans="1:52" ht="12.95" customHeight="1" x14ac:dyDescent="0.25">
      <c r="A16" s="115" t="s">
        <v>138</v>
      </c>
      <c r="B16" s="24" t="s">
        <v>112</v>
      </c>
      <c r="C16" s="25" t="s">
        <v>113</v>
      </c>
      <c r="D16" s="28">
        <v>0</v>
      </c>
      <c r="E16" s="20">
        <v>31200</v>
      </c>
      <c r="F16" s="20">
        <v>13080</v>
      </c>
      <c r="G16" s="20">
        <v>8640</v>
      </c>
      <c r="H16" s="20">
        <v>0</v>
      </c>
      <c r="I16" s="20">
        <v>11720</v>
      </c>
      <c r="J16" s="20">
        <v>94220</v>
      </c>
      <c r="K16" s="20">
        <v>0</v>
      </c>
      <c r="L16" s="20">
        <v>80</v>
      </c>
      <c r="M16" s="20">
        <v>6990</v>
      </c>
      <c r="N16" s="20">
        <v>56450</v>
      </c>
      <c r="O16" s="20">
        <v>0</v>
      </c>
      <c r="P16" s="20">
        <v>46560</v>
      </c>
      <c r="Q16" s="20">
        <v>2810</v>
      </c>
      <c r="R16" s="20">
        <v>0</v>
      </c>
      <c r="S16" s="20">
        <v>2920</v>
      </c>
      <c r="T16" s="20">
        <v>72760</v>
      </c>
      <c r="U16" s="20">
        <v>9000</v>
      </c>
      <c r="V16" s="20">
        <v>0</v>
      </c>
      <c r="W16" s="20">
        <v>0</v>
      </c>
      <c r="X16" s="20">
        <v>0</v>
      </c>
      <c r="Y16" s="20">
        <v>0</v>
      </c>
      <c r="Z16" s="20">
        <v>17800</v>
      </c>
      <c r="AA16" s="20">
        <v>28200</v>
      </c>
      <c r="AB16" s="20">
        <v>0</v>
      </c>
      <c r="AC16" s="20">
        <v>0</v>
      </c>
      <c r="AD16" s="20">
        <v>1800</v>
      </c>
      <c r="AE16" s="20">
        <v>9160</v>
      </c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2"/>
      <c r="AY16" s="22"/>
      <c r="AZ16" s="23"/>
    </row>
    <row r="17" spans="1:52" ht="12.95" customHeight="1" x14ac:dyDescent="0.25">
      <c r="A17" s="116" t="s">
        <v>139</v>
      </c>
      <c r="B17" s="24" t="s">
        <v>115</v>
      </c>
      <c r="C17" s="25" t="s">
        <v>59</v>
      </c>
      <c r="D17" s="28">
        <v>0</v>
      </c>
      <c r="E17" s="27">
        <v>7.4567566002340868</v>
      </c>
      <c r="F17" s="27">
        <v>0.12265535736083984</v>
      </c>
      <c r="G17" s="27">
        <v>0.54547853473912011</v>
      </c>
      <c r="H17" s="27">
        <v>0</v>
      </c>
      <c r="I17" s="27">
        <v>0.36417355907664578</v>
      </c>
      <c r="J17" s="27">
        <v>3.5159756163855618</v>
      </c>
      <c r="K17" s="27">
        <v>1.0999999046325684E-2</v>
      </c>
      <c r="L17" s="27">
        <v>0</v>
      </c>
      <c r="M17" s="27">
        <v>0.35222081395734423</v>
      </c>
      <c r="N17" s="27">
        <v>0.85220659732113713</v>
      </c>
      <c r="O17" s="27">
        <v>3.4058706359863282</v>
      </c>
      <c r="P17" s="27">
        <v>11.220969363873861</v>
      </c>
      <c r="Q17" s="27">
        <v>0.53658744132116076</v>
      </c>
      <c r="R17" s="27">
        <v>3.3878675000420938E-2</v>
      </c>
      <c r="S17" s="27">
        <v>0.27514596939086916</v>
      </c>
      <c r="T17" s="27">
        <v>10.682270374256108</v>
      </c>
      <c r="U17" s="27">
        <v>0.16101399612426759</v>
      </c>
      <c r="V17" s="27">
        <v>3.2383855183919272E-2</v>
      </c>
      <c r="W17" s="27">
        <v>1.8002964096069336</v>
      </c>
      <c r="X17" s="27">
        <v>0</v>
      </c>
      <c r="Y17" s="27">
        <v>3.9200003862380983E-2</v>
      </c>
      <c r="Z17" s="27">
        <v>0.64669326898243806</v>
      </c>
      <c r="AA17" s="27">
        <v>3.2776156446350924</v>
      </c>
      <c r="AB17" s="27">
        <v>3.5113160173745417</v>
      </c>
      <c r="AC17" s="27">
        <v>0</v>
      </c>
      <c r="AD17" s="27">
        <v>1.2081736297607422</v>
      </c>
      <c r="AE17" s="27">
        <v>0</v>
      </c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2"/>
      <c r="AY17" s="22"/>
      <c r="AZ17" s="23"/>
    </row>
    <row r="18" spans="1:52" ht="12.95" customHeight="1" x14ac:dyDescent="0.25">
      <c r="A18" s="2" t="s">
        <v>140</v>
      </c>
      <c r="B18" s="24" t="s">
        <v>117</v>
      </c>
      <c r="C18" s="25" t="s">
        <v>59</v>
      </c>
      <c r="D18" s="28">
        <v>0</v>
      </c>
      <c r="E18" s="27">
        <v>3.1953828792796415</v>
      </c>
      <c r="F18" s="27">
        <v>0</v>
      </c>
      <c r="G18" s="27">
        <v>1.7474194170801907</v>
      </c>
      <c r="H18" s="27">
        <v>0</v>
      </c>
      <c r="I18" s="27">
        <v>0.82211635791554161</v>
      </c>
      <c r="J18" s="27">
        <v>1.1182449758843933</v>
      </c>
      <c r="K18" s="27">
        <v>0</v>
      </c>
      <c r="L18" s="27">
        <v>0</v>
      </c>
      <c r="M18" s="27">
        <v>2.7627899583411342</v>
      </c>
      <c r="N18" s="27">
        <v>13.61427720192612</v>
      </c>
      <c r="O18" s="27">
        <v>0</v>
      </c>
      <c r="P18" s="27">
        <v>8.3043363880083874</v>
      </c>
      <c r="Q18" s="27">
        <v>1.8310223802663685</v>
      </c>
      <c r="R18" s="27">
        <v>3.162009666705954E-2</v>
      </c>
      <c r="S18" s="27">
        <v>0</v>
      </c>
      <c r="T18" s="27">
        <v>4.5620384636345168</v>
      </c>
      <c r="U18" s="27">
        <v>0</v>
      </c>
      <c r="V18" s="27">
        <v>1.4294487635294598E-2</v>
      </c>
      <c r="W18" s="27">
        <v>0</v>
      </c>
      <c r="X18" s="27">
        <v>0</v>
      </c>
      <c r="Y18" s="27">
        <v>0</v>
      </c>
      <c r="Z18" s="27">
        <v>0.22663134649607761</v>
      </c>
      <c r="AA18" s="27">
        <v>1.641879015367963</v>
      </c>
      <c r="AB18" s="27">
        <v>4.2204169513317202</v>
      </c>
      <c r="AC18" s="27">
        <v>17.304740966796874</v>
      </c>
      <c r="AD18" s="27">
        <v>0</v>
      </c>
      <c r="AE18" s="27">
        <v>0</v>
      </c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2"/>
      <c r="AY18" s="22"/>
      <c r="AZ18" s="23"/>
    </row>
    <row r="19" spans="1:52" ht="12.95" customHeight="1" x14ac:dyDescent="0.25">
      <c r="A19" s="3" t="s">
        <v>141</v>
      </c>
      <c r="B19" s="24" t="s">
        <v>72</v>
      </c>
      <c r="C19" s="25" t="s">
        <v>59</v>
      </c>
      <c r="D19" s="28">
        <v>0</v>
      </c>
      <c r="E19" s="29">
        <f>E25</f>
        <v>14.8330234375</v>
      </c>
      <c r="F19" s="29">
        <f t="shared" ref="F19:AE19" si="0">F25</f>
        <v>20.027205078125</v>
      </c>
      <c r="G19" s="29">
        <f t="shared" si="0"/>
        <v>4.7996484375000001</v>
      </c>
      <c r="H19" s="29">
        <f t="shared" si="0"/>
        <v>1.0390098876953124</v>
      </c>
      <c r="I19" s="29">
        <f t="shared" si="0"/>
        <v>13.0322861328125</v>
      </c>
      <c r="J19" s="29">
        <f t="shared" si="0"/>
        <v>102.8220625</v>
      </c>
      <c r="K19" s="29">
        <f t="shared" si="0"/>
        <v>5.7631567382812499</v>
      </c>
      <c r="L19" s="29">
        <f t="shared" si="0"/>
        <v>4.0478530883789061E-2</v>
      </c>
      <c r="M19" s="29">
        <f t="shared" si="0"/>
        <v>8.4506152343750003</v>
      </c>
      <c r="N19" s="29">
        <f t="shared" si="0"/>
        <v>43.596257812499999</v>
      </c>
      <c r="O19" s="29">
        <f t="shared" si="0"/>
        <v>4.4603779296874997</v>
      </c>
      <c r="P19" s="29">
        <f t="shared" si="0"/>
        <v>67.103085937499998</v>
      </c>
      <c r="Q19" s="29">
        <f t="shared" si="0"/>
        <v>2.3193603515625001</v>
      </c>
      <c r="R19" s="29">
        <f t="shared" si="0"/>
        <v>8.5108613281249994</v>
      </c>
      <c r="S19" s="29">
        <f t="shared" si="0"/>
        <v>4.8755419921875003</v>
      </c>
      <c r="T19" s="29">
        <f t="shared" si="0"/>
        <v>64.172496093749999</v>
      </c>
      <c r="U19" s="29">
        <f t="shared" si="0"/>
        <v>0.2088914031982422</v>
      </c>
      <c r="V19" s="29">
        <f t="shared" si="0"/>
        <v>1.3444874267578126</v>
      </c>
      <c r="W19" s="29">
        <f t="shared" si="0"/>
        <v>5.4950832366943363E-2</v>
      </c>
      <c r="X19" s="29">
        <f t="shared" si="0"/>
        <v>0.34159271240234373</v>
      </c>
      <c r="Y19" s="29">
        <f t="shared" si="0"/>
        <v>15.0672705078125</v>
      </c>
      <c r="Z19" s="29">
        <f t="shared" si="0"/>
        <v>3.600474609375</v>
      </c>
      <c r="AA19" s="29">
        <f t="shared" si="0"/>
        <v>7.0278872070312506</v>
      </c>
      <c r="AB19" s="29">
        <f t="shared" si="0"/>
        <v>5.854396484375</v>
      </c>
      <c r="AC19" s="29">
        <f t="shared" si="0"/>
        <v>5.1279555664062499</v>
      </c>
      <c r="AD19" s="29">
        <f t="shared" si="0"/>
        <v>1.8309095458984375</v>
      </c>
      <c r="AE19" s="29">
        <f t="shared" si="0"/>
        <v>4.4744252929687498</v>
      </c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2"/>
      <c r="AY19" s="22"/>
      <c r="AZ19" s="23"/>
    </row>
    <row r="20" spans="1:52" ht="12.95" customHeight="1" x14ac:dyDescent="0.25">
      <c r="A20" s="3" t="s">
        <v>142</v>
      </c>
      <c r="B20" s="24" t="s">
        <v>120</v>
      </c>
      <c r="C20" s="35" t="s">
        <v>59</v>
      </c>
      <c r="D20" s="28">
        <v>0</v>
      </c>
      <c r="E20" s="29">
        <f>E11-E19</f>
        <v>2.0504956054687504</v>
      </c>
      <c r="F20" s="29">
        <f t="shared" ref="F20:AE20" si="1">F11-F19</f>
        <v>3.5625275878906244</v>
      </c>
      <c r="G20" s="29">
        <f t="shared" si="1"/>
        <v>1.7087821044921876</v>
      </c>
      <c r="H20" s="29">
        <f t="shared" si="1"/>
        <v>0.16187736511230488</v>
      </c>
      <c r="I20" s="29">
        <f t="shared" si="1"/>
        <v>4.236418945312499</v>
      </c>
      <c r="J20" s="29">
        <f t="shared" si="1"/>
        <v>37.161843749999989</v>
      </c>
      <c r="K20" s="29">
        <f t="shared" si="1"/>
        <v>1.3255615234375</v>
      </c>
      <c r="L20" s="29">
        <f t="shared" si="1"/>
        <v>1.1342548370361333E-2</v>
      </c>
      <c r="M20" s="29">
        <f t="shared" si="1"/>
        <v>2.3612001953125006</v>
      </c>
      <c r="N20" s="29">
        <f t="shared" si="1"/>
        <v>12.551349609375002</v>
      </c>
      <c r="O20" s="29">
        <f t="shared" si="1"/>
        <v>0.71879638671875057</v>
      </c>
      <c r="P20" s="29">
        <f t="shared" si="1"/>
        <v>15.075274414062505</v>
      </c>
      <c r="Q20" s="29">
        <f t="shared" si="1"/>
        <v>0.66151422119140602</v>
      </c>
      <c r="R20" s="29">
        <f t="shared" si="1"/>
        <v>3.3844755859375013</v>
      </c>
      <c r="S20" s="29">
        <f t="shared" si="1"/>
        <v>0.71042419433593729</v>
      </c>
      <c r="T20" s="29">
        <f t="shared" si="1"/>
        <v>24.634306640624999</v>
      </c>
      <c r="U20" s="29">
        <f t="shared" si="1"/>
        <v>4.9563930511474591E-2</v>
      </c>
      <c r="V20" s="29">
        <f t="shared" si="1"/>
        <v>0.21187815856933589</v>
      </c>
      <c r="W20" s="29">
        <f t="shared" si="1"/>
        <v>1.0981019973754884E-2</v>
      </c>
      <c r="X20" s="29">
        <f t="shared" si="1"/>
        <v>3.3003665924072279E-2</v>
      </c>
      <c r="Y20" s="29">
        <f t="shared" si="1"/>
        <v>2.9548613281250002</v>
      </c>
      <c r="Z20" s="29">
        <f t="shared" si="1"/>
        <v>0.62628033447265663</v>
      </c>
      <c r="AA20" s="29">
        <f t="shared" si="1"/>
        <v>1.0784482421875001</v>
      </c>
      <c r="AB20" s="29">
        <f t="shared" si="1"/>
        <v>1.7220620117187497</v>
      </c>
      <c r="AC20" s="29">
        <f t="shared" si="1"/>
        <v>1.2219353027343756</v>
      </c>
      <c r="AD20" s="29">
        <f t="shared" si="1"/>
        <v>0.52294396972656254</v>
      </c>
      <c r="AE20" s="29">
        <f t="shared" si="1"/>
        <v>1.1850335693359382</v>
      </c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2"/>
      <c r="AY20" s="22"/>
      <c r="AZ20" s="23"/>
    </row>
    <row r="21" spans="1:52" ht="11.65" customHeight="1" x14ac:dyDescent="0.25">
      <c r="A21" s="115" t="s">
        <v>121</v>
      </c>
      <c r="B21" s="24" t="s">
        <v>122</v>
      </c>
      <c r="C21" s="25" t="s">
        <v>59</v>
      </c>
      <c r="D21" s="28">
        <v>0</v>
      </c>
      <c r="E21" s="29">
        <f>MAX(E7,E22)</f>
        <v>0.15</v>
      </c>
      <c r="F21" s="29">
        <f t="shared" ref="F21:AE21" si="2">MAX(F7,F22)</f>
        <v>0.36199999999999999</v>
      </c>
      <c r="G21" s="29">
        <f t="shared" si="2"/>
        <v>1.9639039993286134E-2</v>
      </c>
      <c r="H21" s="29">
        <f t="shared" si="2"/>
        <v>6.1333327293396E-3</v>
      </c>
      <c r="I21" s="29">
        <f t="shared" si="2"/>
        <v>0.1</v>
      </c>
      <c r="J21" s="29">
        <f t="shared" si="2"/>
        <v>1.661</v>
      </c>
      <c r="K21" s="29">
        <f t="shared" si="2"/>
        <v>0.38400000000000001</v>
      </c>
      <c r="L21" s="29">
        <f t="shared" si="2"/>
        <v>8.6406698226928706E-3</v>
      </c>
      <c r="M21" s="29">
        <f t="shared" si="2"/>
        <v>2.3656795501708985E-2</v>
      </c>
      <c r="N21" s="29">
        <f t="shared" si="2"/>
        <v>0.63864805603027341</v>
      </c>
      <c r="O21" s="29">
        <f t="shared" si="2"/>
        <v>0.16300000000000001</v>
      </c>
      <c r="P21" s="29">
        <f t="shared" si="2"/>
        <v>0.89491436767578125</v>
      </c>
      <c r="Q21" s="29">
        <f t="shared" si="2"/>
        <v>1.1914901733398438E-2</v>
      </c>
      <c r="R21" s="29">
        <f t="shared" si="2"/>
        <v>5.8999999999999997E-2</v>
      </c>
      <c r="S21" s="29">
        <f t="shared" si="2"/>
        <v>4.4929553985595706E-2</v>
      </c>
      <c r="T21" s="29">
        <f t="shared" si="2"/>
        <v>0.58045693969726564</v>
      </c>
      <c r="U21" s="29">
        <f t="shared" si="2"/>
        <v>2.1999999999999999E-2</v>
      </c>
      <c r="V21" s="29">
        <f t="shared" si="2"/>
        <v>2.1000000000000001E-2</v>
      </c>
      <c r="W21" s="29">
        <f t="shared" si="2"/>
        <v>3.0764758586883548E-3</v>
      </c>
      <c r="X21" s="29">
        <f t="shared" si="2"/>
        <v>1.8561177253723145E-3</v>
      </c>
      <c r="Y21" s="29">
        <f t="shared" si="2"/>
        <v>0.79</v>
      </c>
      <c r="Z21" s="29">
        <f t="shared" si="2"/>
        <v>8.7210376739501952E-2</v>
      </c>
      <c r="AA21" s="29">
        <f t="shared" si="2"/>
        <v>5.6743385314941407E-2</v>
      </c>
      <c r="AB21" s="29">
        <f t="shared" si="2"/>
        <v>0.1316600341796875</v>
      </c>
      <c r="AC21" s="29">
        <f t="shared" si="2"/>
        <v>0.1364381561279297</v>
      </c>
      <c r="AD21" s="29">
        <f t="shared" si="2"/>
        <v>3.7999999999999999E-2</v>
      </c>
      <c r="AE21" s="29">
        <f t="shared" si="2"/>
        <v>2.3645587921142578E-2</v>
      </c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2"/>
      <c r="AY21" s="22"/>
      <c r="AZ21" s="23"/>
    </row>
    <row r="22" spans="1:52" ht="12.95" customHeight="1" x14ac:dyDescent="0.25">
      <c r="A22" s="115" t="s">
        <v>123</v>
      </c>
      <c r="B22" s="24" t="s">
        <v>124</v>
      </c>
      <c r="C22" s="25" t="s">
        <v>59</v>
      </c>
      <c r="D22" s="28">
        <v>0</v>
      </c>
      <c r="E22" s="29">
        <f t="array" ref="E22:AE22">TRANSPOSE('[3]MSW capacities'!$B$6:$B$32)</f>
        <v>0.15</v>
      </c>
      <c r="F22" s="29">
        <v>0.36199999999999999</v>
      </c>
      <c r="G22" s="29">
        <v>6.0000000000000001E-3</v>
      </c>
      <c r="H22" s="29">
        <v>0</v>
      </c>
      <c r="I22" s="29">
        <v>0.1</v>
      </c>
      <c r="J22" s="29">
        <v>1.661</v>
      </c>
      <c r="K22" s="29">
        <v>0.38400000000000001</v>
      </c>
      <c r="L22" s="29">
        <v>0</v>
      </c>
      <c r="M22" s="29">
        <v>0</v>
      </c>
      <c r="N22" s="29">
        <v>0.54300000000000004</v>
      </c>
      <c r="O22" s="29">
        <v>0.16300000000000001</v>
      </c>
      <c r="P22" s="29">
        <v>0</v>
      </c>
      <c r="Q22" s="29">
        <v>6.0000000000000001E-3</v>
      </c>
      <c r="R22" s="29">
        <v>5.8999999999999997E-2</v>
      </c>
      <c r="S22" s="29">
        <v>0</v>
      </c>
      <c r="T22" s="29">
        <v>0.125</v>
      </c>
      <c r="U22" s="29">
        <v>2.1999999999999999E-2</v>
      </c>
      <c r="V22" s="29">
        <v>2.1000000000000001E-2</v>
      </c>
      <c r="W22" s="29">
        <v>0</v>
      </c>
      <c r="X22" s="29">
        <v>0</v>
      </c>
      <c r="Y22" s="29">
        <v>0.79</v>
      </c>
      <c r="Z22" s="29">
        <v>0</v>
      </c>
      <c r="AA22" s="29">
        <v>0</v>
      </c>
      <c r="AB22" s="29">
        <v>0</v>
      </c>
      <c r="AC22" s="29">
        <v>0</v>
      </c>
      <c r="AD22" s="29">
        <v>3.7999999999999999E-2</v>
      </c>
      <c r="AE22" s="29">
        <v>0</v>
      </c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2"/>
      <c r="AY22" s="22"/>
      <c r="AZ22" s="23"/>
    </row>
    <row r="23" spans="1:52" ht="12.95" customHeight="1" x14ac:dyDescent="0.25">
      <c r="A23" s="115" t="s">
        <v>123</v>
      </c>
      <c r="B23" s="30" t="s">
        <v>70</v>
      </c>
      <c r="C23" s="31" t="s">
        <v>59</v>
      </c>
      <c r="D23" s="32">
        <v>1066.8151587513694</v>
      </c>
      <c r="E23" s="33">
        <v>36.854400365233403</v>
      </c>
      <c r="F23" s="33">
        <v>36.218158189296723</v>
      </c>
      <c r="G23" s="33">
        <v>12.513990917205811</v>
      </c>
      <c r="H23" s="33">
        <v>2.5814421059712767</v>
      </c>
      <c r="I23" s="33">
        <v>20.888967082500457</v>
      </c>
      <c r="J23" s="33">
        <v>264.69128174209595</v>
      </c>
      <c r="K23" s="33">
        <v>21.535351796627044</v>
      </c>
      <c r="L23" s="33">
        <v>1.7899116705656053</v>
      </c>
      <c r="M23" s="33">
        <v>20.025175094127654</v>
      </c>
      <c r="N23" s="33">
        <v>139.07753303050995</v>
      </c>
      <c r="O23" s="33">
        <v>20.631046001911162</v>
      </c>
      <c r="P23" s="33">
        <v>132.68830191612244</v>
      </c>
      <c r="Q23" s="33">
        <v>8.753402495861053</v>
      </c>
      <c r="R23" s="33">
        <v>13.57247444343567</v>
      </c>
      <c r="S23" s="33">
        <v>15.309222480773926</v>
      </c>
      <c r="T23" s="33">
        <v>133.06604665303232</v>
      </c>
      <c r="U23" s="33">
        <v>2.6181658230125904</v>
      </c>
      <c r="V23" s="33">
        <v>1.840913168303203</v>
      </c>
      <c r="W23" s="33">
        <v>2.5019046040773394</v>
      </c>
      <c r="X23" s="33">
        <v>0.54858712315699087</v>
      </c>
      <c r="Y23" s="33">
        <v>36.822152321204541</v>
      </c>
      <c r="Z23" s="33">
        <v>27.644656505346298</v>
      </c>
      <c r="AA23" s="33">
        <v>31.642794700860978</v>
      </c>
      <c r="AB23" s="33">
        <v>24.487388902664186</v>
      </c>
      <c r="AC23" s="33">
        <v>45.91363824367523</v>
      </c>
      <c r="AD23" s="33">
        <v>4.1447357687950133</v>
      </c>
      <c r="AE23" s="33">
        <v>8.4535156050026412</v>
      </c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2"/>
      <c r="AY23" s="22"/>
      <c r="AZ23" s="23"/>
    </row>
    <row r="24" spans="1:52" ht="12.95" customHeight="1" x14ac:dyDescent="0.25">
      <c r="A24" s="115" t="s">
        <v>123</v>
      </c>
      <c r="B24" s="24" t="s">
        <v>71</v>
      </c>
      <c r="C24" s="25" t="s">
        <v>59</v>
      </c>
      <c r="D24" s="26">
        <v>34.290488960057495</v>
      </c>
      <c r="E24" s="27">
        <v>1.0479957275390626</v>
      </c>
      <c r="F24" s="27">
        <v>0.83527197265624997</v>
      </c>
      <c r="G24" s="27">
        <v>0.24831758117675781</v>
      </c>
      <c r="H24" s="27">
        <v>1.0420241355895997E-2</v>
      </c>
      <c r="I24" s="27">
        <v>1.0964914550781251</v>
      </c>
      <c r="J24" s="27">
        <v>8.2215527343750008</v>
      </c>
      <c r="K24" s="27">
        <v>1.4557557373046874</v>
      </c>
      <c r="L24" s="27">
        <v>0.13629275512695313</v>
      </c>
      <c r="M24" s="27">
        <v>0.23802149963378907</v>
      </c>
      <c r="N24" s="27">
        <v>1.8693583984375</v>
      </c>
      <c r="O24" s="27">
        <v>2.6893085937499999</v>
      </c>
      <c r="P24" s="27">
        <v>3.7265097656249999</v>
      </c>
      <c r="Q24" s="27">
        <v>9.298744964599609E-2</v>
      </c>
      <c r="R24" s="27">
        <v>0.83011425781250003</v>
      </c>
      <c r="S24" s="27">
        <v>0.16893901062011718</v>
      </c>
      <c r="T24" s="27">
        <v>3.3737087402343753</v>
      </c>
      <c r="U24" s="27">
        <v>0.18066082763671876</v>
      </c>
      <c r="V24" s="27">
        <v>2.4100498199462892E-2</v>
      </c>
      <c r="W24" s="27">
        <v>0.10837714385986329</v>
      </c>
      <c r="X24" s="27">
        <v>2.5919035077095033E-4</v>
      </c>
      <c r="Y24" s="27">
        <v>1.6065780029296874</v>
      </c>
      <c r="Z24" s="27">
        <v>2.2565322265624999</v>
      </c>
      <c r="AA24" s="27">
        <v>0.26973687744140623</v>
      </c>
      <c r="AB24" s="27">
        <v>0.65307989501953123</v>
      </c>
      <c r="AC24" s="27">
        <v>2.6340456542968749</v>
      </c>
      <c r="AD24" s="27">
        <v>0.13611157226562501</v>
      </c>
      <c r="AE24" s="27">
        <v>0.3799611511230469</v>
      </c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2"/>
      <c r="AY24" s="22"/>
      <c r="AZ24" s="23"/>
    </row>
    <row r="25" spans="1:52" ht="12.95" customHeight="1" x14ac:dyDescent="0.25">
      <c r="A25" s="115" t="s">
        <v>123</v>
      </c>
      <c r="B25" s="34" t="s">
        <v>72</v>
      </c>
      <c r="C25" s="35" t="s">
        <v>59</v>
      </c>
      <c r="D25" s="36">
        <v>410.77870901107786</v>
      </c>
      <c r="E25" s="37">
        <v>14.8330234375</v>
      </c>
      <c r="F25" s="37">
        <v>20.027205078125</v>
      </c>
      <c r="G25" s="37">
        <v>4.7996484375000001</v>
      </c>
      <c r="H25" s="37">
        <v>1.0390098876953124</v>
      </c>
      <c r="I25" s="37">
        <v>13.0322861328125</v>
      </c>
      <c r="J25" s="37">
        <v>102.8220625</v>
      </c>
      <c r="K25" s="37">
        <v>5.7631567382812499</v>
      </c>
      <c r="L25" s="37">
        <v>4.0478530883789061E-2</v>
      </c>
      <c r="M25" s="37">
        <v>8.4506152343750003</v>
      </c>
      <c r="N25" s="37">
        <v>43.596257812499999</v>
      </c>
      <c r="O25" s="37">
        <v>4.4603779296874997</v>
      </c>
      <c r="P25" s="37">
        <v>67.103085937499998</v>
      </c>
      <c r="Q25" s="37">
        <v>2.3193603515625001</v>
      </c>
      <c r="R25" s="37">
        <v>8.5108613281249994</v>
      </c>
      <c r="S25" s="37">
        <v>4.8755419921875003</v>
      </c>
      <c r="T25" s="37">
        <v>64.172496093749999</v>
      </c>
      <c r="U25" s="37">
        <v>0.2088914031982422</v>
      </c>
      <c r="V25" s="37">
        <v>1.3444874267578126</v>
      </c>
      <c r="W25" s="37">
        <v>5.4950832366943363E-2</v>
      </c>
      <c r="X25" s="37">
        <v>0.34159271240234373</v>
      </c>
      <c r="Y25" s="37">
        <v>15.0672705078125</v>
      </c>
      <c r="Z25" s="37">
        <v>3.600474609375</v>
      </c>
      <c r="AA25" s="37">
        <v>7.0278872070312506</v>
      </c>
      <c r="AB25" s="37">
        <v>5.854396484375</v>
      </c>
      <c r="AC25" s="37">
        <v>5.1279555664062499</v>
      </c>
      <c r="AD25" s="37">
        <v>1.8309095458984375</v>
      </c>
      <c r="AE25" s="37">
        <v>4.4744252929687498</v>
      </c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2"/>
      <c r="AY25" s="22"/>
      <c r="AZ25" s="23"/>
    </row>
    <row r="26" spans="1:52" ht="18" customHeight="1" x14ac:dyDescent="0.25">
      <c r="A26" s="115" t="s">
        <v>123</v>
      </c>
      <c r="B26" s="15" t="s">
        <v>104</v>
      </c>
      <c r="C26" s="16"/>
      <c r="D26" s="16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4"/>
      <c r="AY26" s="14"/>
      <c r="AZ26" s="13"/>
    </row>
    <row r="27" spans="1:52" ht="18" customHeight="1" x14ac:dyDescent="0.25">
      <c r="A27" s="115" t="s">
        <v>177</v>
      </c>
      <c r="B27" s="15" t="s">
        <v>180</v>
      </c>
      <c r="C27" s="16" t="s">
        <v>181</v>
      </c>
      <c r="D27" s="121" t="s">
        <v>149</v>
      </c>
      <c r="E27" s="121" t="s">
        <v>150</v>
      </c>
      <c r="F27" s="121" t="s">
        <v>151</v>
      </c>
      <c r="G27" s="121" t="s">
        <v>152</v>
      </c>
      <c r="H27" s="121" t="s">
        <v>153</v>
      </c>
      <c r="I27" s="121" t="s">
        <v>154</v>
      </c>
      <c r="J27" s="121" t="s">
        <v>155</v>
      </c>
      <c r="K27" s="121" t="s">
        <v>156</v>
      </c>
      <c r="L27" s="121" t="s">
        <v>157</v>
      </c>
      <c r="M27" s="121" t="s">
        <v>158</v>
      </c>
      <c r="N27" s="121" t="s">
        <v>159</v>
      </c>
      <c r="O27" s="121" t="s">
        <v>160</v>
      </c>
      <c r="P27" s="121" t="s">
        <v>161</v>
      </c>
      <c r="Q27" s="121" t="s">
        <v>162</v>
      </c>
      <c r="R27" s="121" t="s">
        <v>163</v>
      </c>
      <c r="S27" s="121" t="s">
        <v>164</v>
      </c>
      <c r="T27" s="121" t="s">
        <v>165</v>
      </c>
      <c r="U27" s="121" t="s">
        <v>166</v>
      </c>
      <c r="V27" s="121" t="s">
        <v>167</v>
      </c>
      <c r="W27" s="121" t="s">
        <v>168</v>
      </c>
      <c r="X27" s="121" t="s">
        <v>169</v>
      </c>
      <c r="Y27" s="121" t="s">
        <v>170</v>
      </c>
      <c r="Z27" s="121" t="s">
        <v>171</v>
      </c>
      <c r="AA27" s="121" t="s">
        <v>172</v>
      </c>
      <c r="AB27" s="121" t="s">
        <v>173</v>
      </c>
      <c r="AC27" s="121" t="s">
        <v>174</v>
      </c>
      <c r="AD27" s="121" t="s">
        <v>175</v>
      </c>
      <c r="AE27" s="121" t="s">
        <v>176</v>
      </c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4"/>
      <c r="AY27" s="14"/>
      <c r="AZ27" s="13"/>
    </row>
    <row r="28" spans="1:52" ht="12.95" customHeight="1" x14ac:dyDescent="0.25">
      <c r="A28" s="115" t="s">
        <v>129</v>
      </c>
      <c r="B28" s="17" t="s">
        <v>97</v>
      </c>
      <c r="C28" s="18" t="s">
        <v>59</v>
      </c>
      <c r="D28" s="19">
        <v>15.685325717866421</v>
      </c>
      <c r="E28" s="20">
        <v>0.36168045759201051</v>
      </c>
      <c r="F28" s="20">
        <v>0.50853249359130859</v>
      </c>
      <c r="G28" s="20">
        <v>6.0562236785888672E-2</v>
      </c>
      <c r="H28" s="20">
        <v>7.3930934071540838E-3</v>
      </c>
      <c r="I28" s="20">
        <v>0.76570656585693364</v>
      </c>
      <c r="J28" s="20">
        <v>6.4051222839355466</v>
      </c>
      <c r="K28" s="20">
        <v>0.30731520080566405</v>
      </c>
      <c r="L28" s="20">
        <v>2.4104963302612307E-2</v>
      </c>
      <c r="M28" s="20">
        <v>0.20841294097900392</v>
      </c>
      <c r="N28" s="20">
        <v>0.72812744331359869</v>
      </c>
      <c r="O28" s="20">
        <v>0.26788192749023437</v>
      </c>
      <c r="P28" s="20">
        <v>1.3125347290039062</v>
      </c>
      <c r="Q28" s="20">
        <v>4.7974645614624022E-2</v>
      </c>
      <c r="R28" s="20">
        <v>0.17883695983886719</v>
      </c>
      <c r="S28" s="20">
        <v>0.10189440536499024</v>
      </c>
      <c r="T28" s="20">
        <v>2.2680023498535156</v>
      </c>
      <c r="U28" s="20">
        <v>6.6043540000915529E-2</v>
      </c>
      <c r="V28" s="20">
        <v>1.6808652877807619E-2</v>
      </c>
      <c r="W28" s="20">
        <v>5.6830481529235838E-2</v>
      </c>
      <c r="X28" s="20">
        <v>5.2694237232208253E-4</v>
      </c>
      <c r="Y28" s="20">
        <v>0.72007141494750981</v>
      </c>
      <c r="Z28" s="20">
        <v>0.62305329132080078</v>
      </c>
      <c r="AA28" s="20">
        <v>0.13747703552246093</v>
      </c>
      <c r="AB28" s="20">
        <v>0.20586561584472657</v>
      </c>
      <c r="AC28" s="20">
        <v>0.11186457633972169</v>
      </c>
      <c r="AD28" s="20">
        <v>8.597038936614991E-2</v>
      </c>
      <c r="AE28" s="20">
        <v>0.10673108100891114</v>
      </c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2"/>
      <c r="AY28" s="22"/>
      <c r="AZ28" s="23"/>
    </row>
    <row r="29" spans="1:52" ht="12.95" customHeight="1" x14ac:dyDescent="0.25">
      <c r="A29" s="115" t="s">
        <v>129</v>
      </c>
      <c r="B29" s="24" t="s">
        <v>98</v>
      </c>
      <c r="C29" s="25" t="s">
        <v>59</v>
      </c>
      <c r="D29" s="26">
        <v>80.530922443509098</v>
      </c>
      <c r="E29" s="27">
        <v>3.1093211956024169</v>
      </c>
      <c r="F29" s="27">
        <v>0.8932832317352295</v>
      </c>
      <c r="G29" s="27">
        <v>1.2558318729400635</v>
      </c>
      <c r="H29" s="27">
        <v>6.2065660953521725E-4</v>
      </c>
      <c r="I29" s="27">
        <v>2.4864838085174563</v>
      </c>
      <c r="J29" s="27">
        <v>13.20389433670044</v>
      </c>
      <c r="K29" s="27">
        <v>3.1993688411712649</v>
      </c>
      <c r="L29" s="27">
        <v>0.93522473716735843</v>
      </c>
      <c r="M29" s="27">
        <v>0.49299523162841796</v>
      </c>
      <c r="N29" s="27">
        <v>1.651635154724121</v>
      </c>
      <c r="O29" s="27">
        <v>8.2428433685302736</v>
      </c>
      <c r="P29" s="27">
        <v>6.868573974609375</v>
      </c>
      <c r="Q29" s="27">
        <v>0.47759142398834231</v>
      </c>
      <c r="R29" s="27">
        <v>2.333809995651245</v>
      </c>
      <c r="S29" s="27">
        <v>0.39349477767944335</v>
      </c>
      <c r="T29" s="27">
        <v>5.0582044639587407</v>
      </c>
      <c r="U29" s="27">
        <v>1.3899657211303711</v>
      </c>
      <c r="V29" s="27">
        <v>2.4551252841949464E-2</v>
      </c>
      <c r="W29" s="27">
        <v>1.1770247669219971</v>
      </c>
      <c r="X29" s="27">
        <v>0</v>
      </c>
      <c r="Y29" s="27">
        <v>2.4646719894409181</v>
      </c>
      <c r="Z29" s="27">
        <v>6.0652563476562502</v>
      </c>
      <c r="AA29" s="27">
        <v>2.0690017929077147</v>
      </c>
      <c r="AB29" s="27">
        <v>2.4218980550765994</v>
      </c>
      <c r="AC29" s="27">
        <v>12.950153564453124</v>
      </c>
      <c r="AD29" s="27">
        <v>0.29321964836120606</v>
      </c>
      <c r="AE29" s="27">
        <v>1.072002233505249</v>
      </c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2"/>
      <c r="AY29" s="22"/>
      <c r="AZ29" s="23"/>
    </row>
    <row r="30" spans="1:52" ht="12.95" customHeight="1" x14ac:dyDescent="0.25">
      <c r="A30" s="115" t="s">
        <v>129</v>
      </c>
      <c r="B30" s="24" t="s">
        <v>99</v>
      </c>
      <c r="C30" s="25" t="s">
        <v>59</v>
      </c>
      <c r="D30" s="26">
        <v>14.210806359291077</v>
      </c>
      <c r="E30" s="27">
        <v>0.38299649047851564</v>
      </c>
      <c r="F30" s="27">
        <v>0.37489080810546876</v>
      </c>
      <c r="G30" s="27">
        <v>7.6428924560546882E-2</v>
      </c>
      <c r="H30" s="27">
        <v>2.4183017730712891E-2</v>
      </c>
      <c r="I30" s="27">
        <v>0.12003569793701171</v>
      </c>
      <c r="J30" s="27">
        <v>2.2797246093750001</v>
      </c>
      <c r="K30" s="27">
        <v>0.59161669921875004</v>
      </c>
      <c r="L30" s="27">
        <v>3.4235099792480468E-2</v>
      </c>
      <c r="M30" s="27">
        <v>8.5348274230957033E-2</v>
      </c>
      <c r="N30" s="27">
        <v>2.0430819091796875</v>
      </c>
      <c r="O30" s="27">
        <v>0.20271627807617187</v>
      </c>
      <c r="P30" s="27">
        <v>3.1843496093749999</v>
      </c>
      <c r="Q30" s="27">
        <v>4.6364902496337894E-2</v>
      </c>
      <c r="R30" s="27">
        <v>0.19197084045410157</v>
      </c>
      <c r="S30" s="27">
        <v>0.16842034912109374</v>
      </c>
      <c r="T30" s="27">
        <v>1.5027064208984375</v>
      </c>
      <c r="U30" s="27">
        <v>3.6604000091552735E-2</v>
      </c>
      <c r="V30" s="27">
        <v>2.388259506225586E-2</v>
      </c>
      <c r="W30" s="27">
        <v>1.1864590644836427E-2</v>
      </c>
      <c r="X30" s="27">
        <v>0</v>
      </c>
      <c r="Y30" s="27">
        <v>0.99793225097656257</v>
      </c>
      <c r="Z30" s="27">
        <v>0.28929031372070313</v>
      </c>
      <c r="AA30" s="27">
        <v>0.1499010467529297</v>
      </c>
      <c r="AB30" s="27">
        <v>0.45632711791992187</v>
      </c>
      <c r="AC30" s="27">
        <v>0.78795672607421874</v>
      </c>
      <c r="AD30" s="27">
        <v>4.546576309204102E-2</v>
      </c>
      <c r="AE30" s="27">
        <v>0.10251202392578125</v>
      </c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2"/>
      <c r="AY30" s="22"/>
      <c r="AZ30" s="23"/>
    </row>
    <row r="31" spans="1:52" ht="12.95" customHeight="1" x14ac:dyDescent="0.25">
      <c r="A31" s="115" t="s">
        <v>129</v>
      </c>
      <c r="B31" s="24" t="s">
        <v>100</v>
      </c>
      <c r="C31" s="25" t="s">
        <v>59</v>
      </c>
      <c r="D31" s="26">
        <v>20.290118164777756</v>
      </c>
      <c r="E31" s="27">
        <v>0.57150549316406252</v>
      </c>
      <c r="F31" s="27">
        <v>0.13256896972656251</v>
      </c>
      <c r="G31" s="27">
        <v>0.47234716796875004</v>
      </c>
      <c r="H31" s="27">
        <v>0</v>
      </c>
      <c r="I31" s="27">
        <v>0.18335792541503906</v>
      </c>
      <c r="J31" s="27">
        <v>3.1671633300781252</v>
      </c>
      <c r="K31" s="27">
        <v>1.4123936767578125</v>
      </c>
      <c r="L31" s="27">
        <v>0</v>
      </c>
      <c r="M31" s="27">
        <v>0.18219531250000001</v>
      </c>
      <c r="N31" s="27">
        <v>0.29822155761718749</v>
      </c>
      <c r="O31" s="27">
        <v>0</v>
      </c>
      <c r="P31" s="27">
        <v>0.65051989746093752</v>
      </c>
      <c r="Q31" s="27">
        <v>9.9430809020996103E-2</v>
      </c>
      <c r="R31" s="27">
        <v>1.592605712890625</v>
      </c>
      <c r="S31" s="27">
        <v>9.266193389892579E-3</v>
      </c>
      <c r="T31" s="27">
        <v>7.6779545898437505</v>
      </c>
      <c r="U31" s="27">
        <v>1.5528571605682372E-3</v>
      </c>
      <c r="V31" s="27">
        <v>0</v>
      </c>
      <c r="W31" s="27">
        <v>0</v>
      </c>
      <c r="X31" s="27">
        <v>0</v>
      </c>
      <c r="Y31" s="27">
        <v>6.4990402221679691E-2</v>
      </c>
      <c r="Z31" s="27">
        <v>2.1899868164062499</v>
      </c>
      <c r="AA31" s="27">
        <v>0.11609904479980469</v>
      </c>
      <c r="AB31" s="27">
        <v>0.85919744873046877</v>
      </c>
      <c r="AC31" s="27">
        <v>6.116882705688477E-2</v>
      </c>
      <c r="AD31" s="27">
        <v>0.14043231201171874</v>
      </c>
      <c r="AE31" s="27">
        <v>0.40715982055664063</v>
      </c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2"/>
      <c r="AY31" s="22"/>
      <c r="AZ31" s="23"/>
    </row>
    <row r="32" spans="1:52" ht="12.95" customHeight="1" x14ac:dyDescent="0.25">
      <c r="A32" s="3" t="s">
        <v>143</v>
      </c>
      <c r="B32" s="17" t="s">
        <v>125</v>
      </c>
      <c r="C32" s="25" t="s">
        <v>59</v>
      </c>
      <c r="D32" s="26">
        <f>D28*D$38/D$36</f>
        <v>6.7196095563867955</v>
      </c>
      <c r="E32" s="26">
        <f>E28*E$38/E$36</f>
        <v>0.17392573986035736</v>
      </c>
      <c r="F32" s="26">
        <f>F28*F$38/F$36</f>
        <v>6.2484517538618715E-2</v>
      </c>
      <c r="G32" s="26">
        <f>G28*G$38/G$36</f>
        <v>4.0641168022396645E-2</v>
      </c>
      <c r="H32" s="26">
        <f>H28*H$38/H$36</f>
        <v>1.4251655085568805E-4</v>
      </c>
      <c r="I32" s="26">
        <f>I28*I$38/I$36</f>
        <v>0.30374939590294336</v>
      </c>
      <c r="J32" s="26">
        <f>J28*J$38/J$36</f>
        <v>1.8346538637761307</v>
      </c>
      <c r="K32" s="26">
        <f>K28*K$38/K$36</f>
        <v>0.14652428919823735</v>
      </c>
      <c r="L32" s="26">
        <f>L28*L$38/L$36</f>
        <v>1.6310551641716069E-2</v>
      </c>
      <c r="M32" s="26">
        <f>M28*M$38/M$36</f>
        <v>0.10917599206087758</v>
      </c>
      <c r="N32" s="26">
        <f>N28*N$38/N$36</f>
        <v>4.5994548118319864E-2</v>
      </c>
      <c r="O32" s="26">
        <f>O28*O$38/O$36</f>
        <v>9.7093019995502947E-2</v>
      </c>
      <c r="P32" s="26">
        <f>P28*P$38/P$36</f>
        <v>0.34446628852536149</v>
      </c>
      <c r="Q32" s="26">
        <f>Q28*Q$38/Q$36</f>
        <v>3.3138659720109896E-2</v>
      </c>
      <c r="R32" s="26">
        <f>R28*R$38/R$36</f>
        <v>0.10646343258994802</v>
      </c>
      <c r="S32" s="26">
        <f>S28*S$38/S$36</f>
        <v>3.8485233019556371E-2</v>
      </c>
      <c r="T32" s="26">
        <f>T28*T$38/T$36</f>
        <v>1.3292714223378443</v>
      </c>
      <c r="U32" s="26">
        <f>U28*U$38/U$36</f>
        <v>4.8757716176963665E-2</v>
      </c>
      <c r="V32" s="26">
        <f>V28*V$38/V$36</f>
        <v>0</v>
      </c>
      <c r="W32" s="26">
        <f>W28*W$38/W$36</f>
        <v>4.633898674974718E-2</v>
      </c>
      <c r="X32" s="26">
        <f>X28*X$38/X$36</f>
        <v>0</v>
      </c>
      <c r="Y32" s="26">
        <f>Y28*Y$38/Y$36</f>
        <v>0.1775675479275243</v>
      </c>
      <c r="Z32" s="26">
        <f>Z28*Z$38/Z$36</f>
        <v>0.30239221451062714</v>
      </c>
      <c r="AA32" s="26">
        <f>AA28*AA$38/AA$36</f>
        <v>0.10435536376216011</v>
      </c>
      <c r="AB32" s="26">
        <f>AB28*AB$38/AB$36</f>
        <v>0.12309645062539895</v>
      </c>
      <c r="AC32" s="26">
        <f>AC28*AC$38/AC$36</f>
        <v>5.9165787789715152E-2</v>
      </c>
      <c r="AD32" s="26">
        <f>AD28*AD$38/AD$36</f>
        <v>4.3640736098363331E-2</v>
      </c>
      <c r="AE32" s="26">
        <f>AE28*AE$38/AE$36</f>
        <v>5.904851233257831E-2</v>
      </c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2"/>
      <c r="AY32" s="22"/>
      <c r="AZ32" s="23"/>
    </row>
    <row r="33" spans="1:52" ht="12.95" customHeight="1" x14ac:dyDescent="0.25">
      <c r="A33" s="3" t="s">
        <v>143</v>
      </c>
      <c r="B33" s="24" t="s">
        <v>126</v>
      </c>
      <c r="C33" s="25" t="s">
        <v>59</v>
      </c>
      <c r="D33" s="26">
        <f>D29*D$38/D$36</f>
        <v>34.499529418102199</v>
      </c>
      <c r="E33" s="26">
        <f>E29*E$38/E$36</f>
        <v>1.495217610066935</v>
      </c>
      <c r="F33" s="26">
        <f>F29*F$38/F$36</f>
        <v>0.10975969571999819</v>
      </c>
      <c r="G33" s="26">
        <f>G29*G$38/G$36</f>
        <v>0.84274420603848021</v>
      </c>
      <c r="H33" s="26">
        <f>H29*H$38/H$36</f>
        <v>1.1964388164114154E-5</v>
      </c>
      <c r="I33" s="26">
        <f>I29*I$38/I$36</f>
        <v>0.98636734806417115</v>
      </c>
      <c r="J33" s="26">
        <f>J29*J$38/J$36</f>
        <v>3.7820629627128284</v>
      </c>
      <c r="K33" s="26">
        <f>K29*K$38/K$36</f>
        <v>1.5254216000595824</v>
      </c>
      <c r="L33" s="26">
        <f>L29*L$38/L$36</f>
        <v>0.63281703359927655</v>
      </c>
      <c r="M33" s="26">
        <f>M29*M$38/M$36</f>
        <v>0.25825288603233598</v>
      </c>
      <c r="N33" s="26">
        <f>N29*N$38/N$36</f>
        <v>0.10433092900901583</v>
      </c>
      <c r="O33" s="26">
        <f>O29*O$38/O$36</f>
        <v>2.9875944357227477</v>
      </c>
      <c r="P33" s="26">
        <f>P29*P$38/P$36</f>
        <v>1.8026130145075501</v>
      </c>
      <c r="Q33" s="26">
        <f>Q29*Q$38/Q$36</f>
        <v>0.32989800095507055</v>
      </c>
      <c r="R33" s="26">
        <f>R29*R$38/R$36</f>
        <v>1.3893404549799524</v>
      </c>
      <c r="S33" s="26">
        <f>S29*S$38/S$36</f>
        <v>0.14862188121836886</v>
      </c>
      <c r="T33" s="26">
        <f>T29*T$38/T$36</f>
        <v>2.9646030317015932</v>
      </c>
      <c r="U33" s="26">
        <f>U29*U$38/U$36</f>
        <v>1.0261647713863276</v>
      </c>
      <c r="V33" s="26">
        <f>V29*V$38/V$36</f>
        <v>0</v>
      </c>
      <c r="W33" s="26">
        <f>W29*W$38/W$36</f>
        <v>0.95973381908552124</v>
      </c>
      <c r="X33" s="26">
        <f>X29*X$38/X$36</f>
        <v>0</v>
      </c>
      <c r="Y33" s="26">
        <f>Y29*Y$38/Y$36</f>
        <v>0.6077810513316646</v>
      </c>
      <c r="Z33" s="26">
        <f>Z29*Z$38/Z$36</f>
        <v>2.9437069414309027</v>
      </c>
      <c r="AA33" s="26">
        <f>AA29*AA$38/AA$36</f>
        <v>1.5705272804501993</v>
      </c>
      <c r="AB33" s="26">
        <f>AB29*AB$38/AB$36</f>
        <v>1.4481634202641576</v>
      </c>
      <c r="AC33" s="26">
        <f>AC29*AC$38/AC$36</f>
        <v>6.8494072271079327</v>
      </c>
      <c r="AD33" s="26">
        <f>AD29*AD$38/AD$36</f>
        <v>0.14884568265110973</v>
      </c>
      <c r="AE33" s="26">
        <f>AE29*AE$38/AE$36</f>
        <v>0.59308063318876303</v>
      </c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2"/>
      <c r="AY33" s="22"/>
      <c r="AZ33" s="23"/>
    </row>
    <row r="34" spans="1:52" ht="12.95" customHeight="1" x14ac:dyDescent="0.25">
      <c r="A34" s="3" t="s">
        <v>143</v>
      </c>
      <c r="B34" s="24" t="s">
        <v>127</v>
      </c>
      <c r="C34" s="25" t="s">
        <v>59</v>
      </c>
      <c r="D34" s="26">
        <f>D30*D$38/D$36</f>
        <v>6.087923957300112</v>
      </c>
      <c r="E34" s="26">
        <f>E30*E$38/E$36</f>
        <v>0.18417624334444446</v>
      </c>
      <c r="F34" s="26">
        <f>F30*F$38/F$36</f>
        <v>4.6063666667009347E-2</v>
      </c>
      <c r="G34" s="26">
        <f>G30*G$38/G$36</f>
        <v>5.1288739149740512E-2</v>
      </c>
      <c r="H34" s="26">
        <f>H30*H$38/H$36</f>
        <v>4.661756705154151E-4</v>
      </c>
      <c r="I34" s="26">
        <f>I30*I$38/I$36</f>
        <v>4.7617158270480221E-2</v>
      </c>
      <c r="J34" s="26">
        <f>J30*J$38/J$36</f>
        <v>0.65299386608517429</v>
      </c>
      <c r="K34" s="26">
        <f>K30*K$38/K$36</f>
        <v>0.28207591457752923</v>
      </c>
      <c r="L34" s="26">
        <f>L30*L$38/L$36</f>
        <v>2.316507833322615E-2</v>
      </c>
      <c r="M34" s="26">
        <f>M30*M$38/M$36</f>
        <v>4.4709231903153686E-2</v>
      </c>
      <c r="N34" s="26">
        <f>N30*N$38/N$36</f>
        <v>0.12905794177154994</v>
      </c>
      <c r="O34" s="26">
        <f>O30*O$38/O$36</f>
        <v>7.3473921234873937E-2</v>
      </c>
      <c r="P34" s="26">
        <f>P30*P$38/P$36</f>
        <v>0.83571205170398688</v>
      </c>
      <c r="Q34" s="26">
        <f>Q30*Q$38/Q$36</f>
        <v>3.2026723847520318E-2</v>
      </c>
      <c r="R34" s="26">
        <f>R30*R$38/R$36</f>
        <v>0.11428216320796054</v>
      </c>
      <c r="S34" s="26">
        <f>S30*S$38/S$36</f>
        <v>6.3611896629089767E-2</v>
      </c>
      <c r="T34" s="26">
        <f>T30*T$38/T$36</f>
        <v>0.88073308283516161</v>
      </c>
      <c r="U34" s="26">
        <f>U30*U$38/U$36</f>
        <v>2.7023497640809978E-2</v>
      </c>
      <c r="V34" s="26">
        <f>V30*V$38/V$36</f>
        <v>0</v>
      </c>
      <c r="W34" s="26">
        <f>W30*W$38/W$36</f>
        <v>9.6742644772315426E-3</v>
      </c>
      <c r="X34" s="26">
        <f>X30*X$38/X$36</f>
        <v>0</v>
      </c>
      <c r="Y34" s="26">
        <f>Y30*Y$38/Y$36</f>
        <v>0.2460872340233366</v>
      </c>
      <c r="Z34" s="26">
        <f>Z30*Z$38/Z$36</f>
        <v>0.14040394268206474</v>
      </c>
      <c r="AA34" s="26">
        <f>AA30*AA$38/AA$36</f>
        <v>0.11378611855268586</v>
      </c>
      <c r="AB34" s="26">
        <f>AB30*AB$38/AB$36</f>
        <v>0.27285881767855785</v>
      </c>
      <c r="AC34" s="26">
        <f>AC30*AC$38/AC$36</f>
        <v>0.41675463285897896</v>
      </c>
      <c r="AD34" s="26">
        <f>AD30*AD$38/AD$36</f>
        <v>2.3079567083962922E-2</v>
      </c>
      <c r="AE34" s="26">
        <f>AE30*AE$38/AE$36</f>
        <v>5.6714337115293223E-2</v>
      </c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2"/>
      <c r="AY34" s="22"/>
      <c r="AZ34" s="23"/>
    </row>
    <row r="35" spans="1:52" ht="12.95" customHeight="1" x14ac:dyDescent="0.25">
      <c r="A35" s="3" t="s">
        <v>131</v>
      </c>
      <c r="B35" s="24" t="s">
        <v>128</v>
      </c>
      <c r="C35" s="25" t="s">
        <v>59</v>
      </c>
      <c r="D35" s="26">
        <f>D31*D$38/D$36</f>
        <v>8.6923073433507021</v>
      </c>
      <c r="E35" s="26">
        <f>E31*E$38/E$36</f>
        <v>0.27482689110326353</v>
      </c>
      <c r="F35" s="26">
        <f>F31*F$38/F$36</f>
        <v>1.6289043902498787E-2</v>
      </c>
      <c r="G35" s="26">
        <f>G31*G$38/G$36</f>
        <v>0.31697542292219505</v>
      </c>
      <c r="H35" s="26">
        <f>H31*H$38/H$36</f>
        <v>0</v>
      </c>
      <c r="I35" s="26">
        <f>I31*I$38/I$36</f>
        <v>7.2736556746780215E-2</v>
      </c>
      <c r="J35" s="26">
        <f>J31*J$38/J$36</f>
        <v>0.90718774492586729</v>
      </c>
      <c r="K35" s="26">
        <f>K31*K$38/K$36</f>
        <v>0.67341276647715109</v>
      </c>
      <c r="L35" s="26">
        <f>L31*L$38/L$36</f>
        <v>0</v>
      </c>
      <c r="M35" s="26">
        <f>M31*M$38/M$36</f>
        <v>9.5442029163788925E-2</v>
      </c>
      <c r="N35" s="26">
        <f>N31*N$38/N$36</f>
        <v>1.8838138718301839E-2</v>
      </c>
      <c r="O35" s="26">
        <f>O31*O$38/O$36</f>
        <v>0</v>
      </c>
      <c r="P35" s="26">
        <f>P31*P$38/P$36</f>
        <v>0.17072475854435162</v>
      </c>
      <c r="Q35" s="26">
        <f>Q31*Q$38/Q$36</f>
        <v>6.868219042847111E-2</v>
      </c>
      <c r="R35" s="26">
        <f>R31*R$38/R$36</f>
        <v>0.94809412500338974</v>
      </c>
      <c r="S35" s="26">
        <f>S31*S$38/S$36</f>
        <v>3.4998154269303638E-3</v>
      </c>
      <c r="T35" s="26">
        <f>T31*T$38/T$36</f>
        <v>4.5000330881254014</v>
      </c>
      <c r="U35" s="26">
        <f>U31*U$38/U$36</f>
        <v>1.1464220224612766E-3</v>
      </c>
      <c r="V35" s="26">
        <f>V31*V$38/V$36</f>
        <v>0</v>
      </c>
      <c r="W35" s="26">
        <f>W31*W$38/W$36</f>
        <v>0</v>
      </c>
      <c r="X35" s="26">
        <f>X31*X$38/X$36</f>
        <v>0</v>
      </c>
      <c r="Y35" s="26">
        <f>Y31*Y$38/Y$36</f>
        <v>1.6026446990911894E-2</v>
      </c>
      <c r="Z35" s="26">
        <f>Z31*Z$38/Z$36</f>
        <v>1.0628865498139057</v>
      </c>
      <c r="AA35" s="26">
        <f>AA31*AA$38/AA$36</f>
        <v>8.8127868094329875E-2</v>
      </c>
      <c r="AB35" s="26">
        <f>AB31*AB$38/AB$36</f>
        <v>0.5137533817443859</v>
      </c>
      <c r="AC35" s="26">
        <f>AC31*AC$38/AC$36</f>
        <v>3.2352528024623052E-2</v>
      </c>
      <c r="AD35" s="26">
        <f>AD31*AD$38/AD$36</f>
        <v>7.1286980475157732E-2</v>
      </c>
      <c r="AE35" s="26">
        <f>AE31*AE$38/AE$36</f>
        <v>0.2252594226368029</v>
      </c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2"/>
      <c r="AY35" s="22"/>
      <c r="AZ35" s="23"/>
    </row>
    <row r="36" spans="1:52" ht="12.95" customHeight="1" x14ac:dyDescent="0.25">
      <c r="A36" s="115" t="s">
        <v>123</v>
      </c>
      <c r="B36" s="99" t="s">
        <v>101</v>
      </c>
      <c r="C36" s="100" t="s">
        <v>59</v>
      </c>
      <c r="D36" s="101">
        <v>130.71717268544435</v>
      </c>
      <c r="E36" s="102">
        <v>4.4255036368370053</v>
      </c>
      <c r="F36" s="102">
        <v>1.9092755031585691</v>
      </c>
      <c r="G36" s="102">
        <v>1.8651702022552492</v>
      </c>
      <c r="H36" s="102">
        <v>3.219676774740219E-2</v>
      </c>
      <c r="I36" s="102">
        <v>3.555583997726441</v>
      </c>
      <c r="J36" s="102">
        <v>25.055904560089111</v>
      </c>
      <c r="K36" s="102">
        <v>5.5106944179534914</v>
      </c>
      <c r="L36" s="102">
        <v>0.99356480026245131</v>
      </c>
      <c r="M36" s="102">
        <v>0.96895175933837896</v>
      </c>
      <c r="N36" s="102">
        <v>4.721066064834595</v>
      </c>
      <c r="O36" s="102">
        <v>8.7134415740966809</v>
      </c>
      <c r="P36" s="102">
        <v>12.015978210449218</v>
      </c>
      <c r="Q36" s="102">
        <v>0.67136178112030032</v>
      </c>
      <c r="R36" s="102">
        <v>4.2972235088348381</v>
      </c>
      <c r="S36" s="102">
        <v>0.67307572555541983</v>
      </c>
      <c r="T36" s="102">
        <v>16.506867824554444</v>
      </c>
      <c r="U36" s="102">
        <v>1.4941661183834076</v>
      </c>
      <c r="V36" s="102">
        <v>6.5242500782012935E-2</v>
      </c>
      <c r="W36" s="102">
        <v>1.2457198390960693</v>
      </c>
      <c r="X36" s="102">
        <v>5.2694237232208253E-4</v>
      </c>
      <c r="Y36" s="102">
        <v>4.2476660575866703</v>
      </c>
      <c r="Z36" s="102">
        <v>9.1675867691040036</v>
      </c>
      <c r="AA36" s="102">
        <v>2.47247891998291</v>
      </c>
      <c r="AB36" s="102">
        <v>3.9432882375717164</v>
      </c>
      <c r="AC36" s="102">
        <v>13.91114369392395</v>
      </c>
      <c r="AD36" s="102">
        <v>0.56508811283111582</v>
      </c>
      <c r="AE36" s="102">
        <v>1.6884051589965821</v>
      </c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2"/>
      <c r="AY36" s="22"/>
      <c r="AZ36" s="23"/>
    </row>
    <row r="37" spans="1:52" ht="12.95" customHeight="1" x14ac:dyDescent="0.25">
      <c r="A37" s="115" t="s">
        <v>123</v>
      </c>
      <c r="B37" s="24" t="s">
        <v>102</v>
      </c>
      <c r="C37" s="25" t="s">
        <v>59</v>
      </c>
      <c r="D37" s="26">
        <v>74.717803134083752</v>
      </c>
      <c r="E37" s="27">
        <v>2.2973571777343751</v>
      </c>
      <c r="F37" s="27">
        <v>1.6746785888671876</v>
      </c>
      <c r="G37" s="27">
        <v>0.61352069091796879</v>
      </c>
      <c r="H37" s="27">
        <v>3.1576110839843748E-2</v>
      </c>
      <c r="I37" s="27">
        <v>2.1451135253906251</v>
      </c>
      <c r="J37" s="27">
        <v>17.879005859374999</v>
      </c>
      <c r="K37" s="27">
        <v>2.8832600097656251</v>
      </c>
      <c r="L37" s="27">
        <v>0.32127212524414062</v>
      </c>
      <c r="M37" s="27">
        <v>0.46137161254882814</v>
      </c>
      <c r="N37" s="27">
        <v>4.4228447265625004</v>
      </c>
      <c r="O37" s="27">
        <v>5.5552802734375</v>
      </c>
      <c r="P37" s="27">
        <v>8.8624628906250003</v>
      </c>
      <c r="Q37" s="27">
        <v>0.20761619567871095</v>
      </c>
      <c r="R37" s="27">
        <v>1.7390433349609375</v>
      </c>
      <c r="S37" s="27">
        <v>0.4188569030761719</v>
      </c>
      <c r="T37" s="27">
        <v>6.8322270507812499</v>
      </c>
      <c r="U37" s="27">
        <v>0.39107373046874999</v>
      </c>
      <c r="V37" s="27">
        <v>6.5242500305175782E-2</v>
      </c>
      <c r="W37" s="27">
        <v>0.22997273254394532</v>
      </c>
      <c r="X37" s="27">
        <v>5.2694237232208253E-4</v>
      </c>
      <c r="Y37" s="27">
        <v>3.2002036132812499</v>
      </c>
      <c r="Z37" s="27">
        <v>4.7181972656250002</v>
      </c>
      <c r="AA37" s="27">
        <v>0.59568225097656247</v>
      </c>
      <c r="AB37" s="27">
        <v>1.5854162597656249</v>
      </c>
      <c r="AC37" s="27">
        <v>6.5534633789062502</v>
      </c>
      <c r="AD37" s="27">
        <v>0.27823513793945315</v>
      </c>
      <c r="AE37" s="27">
        <v>0.75430224609374996</v>
      </c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2"/>
      <c r="AY37" s="22"/>
      <c r="AZ37" s="23"/>
    </row>
    <row r="38" spans="1:52" ht="12.95" customHeight="1" x14ac:dyDescent="0.25">
      <c r="A38" s="115" t="s">
        <v>123</v>
      </c>
      <c r="B38" s="34" t="s">
        <v>103</v>
      </c>
      <c r="C38" s="35" t="s">
        <v>59</v>
      </c>
      <c r="D38" s="36">
        <v>55.99937027513981</v>
      </c>
      <c r="E38" s="37">
        <v>2.1281464843750002</v>
      </c>
      <c r="F38" s="37">
        <v>0.234596923828125</v>
      </c>
      <c r="G38" s="37">
        <v>1.2516495361328126</v>
      </c>
      <c r="H38" s="37">
        <v>6.2065660953521725E-4</v>
      </c>
      <c r="I38" s="37">
        <v>1.4104704589843751</v>
      </c>
      <c r="J38" s="37">
        <v>7.1768984375000002</v>
      </c>
      <c r="K38" s="37">
        <v>2.6274345703124999</v>
      </c>
      <c r="L38" s="37">
        <v>0.6722926635742188</v>
      </c>
      <c r="M38" s="37">
        <v>0.50758013916015621</v>
      </c>
      <c r="N38" s="37">
        <v>0.29822155761718749</v>
      </c>
      <c r="O38" s="37">
        <v>3.1581613769531249</v>
      </c>
      <c r="P38" s="37">
        <v>3.1535161132812499</v>
      </c>
      <c r="Q38" s="37">
        <v>0.46374557495117186</v>
      </c>
      <c r="R38" s="37">
        <v>2.5581801757812501</v>
      </c>
      <c r="S38" s="37">
        <v>0.25421882629394532</v>
      </c>
      <c r="T38" s="37">
        <v>9.6746406250000003</v>
      </c>
      <c r="U38" s="37">
        <v>1.1030924072265624</v>
      </c>
      <c r="V38" s="37">
        <v>0</v>
      </c>
      <c r="W38" s="37">
        <v>1.0157470703125</v>
      </c>
      <c r="X38" s="37">
        <v>0</v>
      </c>
      <c r="Y38" s="37">
        <v>1.0474622802734375</v>
      </c>
      <c r="Z38" s="37">
        <v>4.4493896484375002</v>
      </c>
      <c r="AA38" s="37">
        <v>1.8767966308593751</v>
      </c>
      <c r="AB38" s="37">
        <v>2.3578720703125002</v>
      </c>
      <c r="AC38" s="37">
        <v>7.3576801757812502</v>
      </c>
      <c r="AD38" s="37">
        <v>0.28685296630859375</v>
      </c>
      <c r="AE38" s="37">
        <v>0.93410290527343753</v>
      </c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2"/>
      <c r="AY38" s="22"/>
      <c r="AZ38" s="23"/>
    </row>
    <row r="39" spans="1:52" ht="31.5" customHeight="1" x14ac:dyDescent="0.25">
      <c r="A39" s="3" t="s">
        <v>133</v>
      </c>
      <c r="B39" s="11" t="s">
        <v>73</v>
      </c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4"/>
      <c r="AY39" s="14"/>
      <c r="AZ39" s="13"/>
    </row>
    <row r="40" spans="1:52" ht="18" customHeight="1" x14ac:dyDescent="0.25">
      <c r="A40" s="3" t="s">
        <v>133</v>
      </c>
      <c r="B40" s="15" t="s">
        <v>74</v>
      </c>
      <c r="C40" s="16"/>
      <c r="D40" s="16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4"/>
      <c r="AY40" s="14"/>
      <c r="AZ40" s="13"/>
    </row>
    <row r="41" spans="1:52" ht="12.95" customHeight="1" x14ac:dyDescent="0.25">
      <c r="A41" s="3" t="s">
        <v>133</v>
      </c>
      <c r="B41" s="17" t="s">
        <v>58</v>
      </c>
      <c r="C41" s="18" t="s">
        <v>75</v>
      </c>
      <c r="D41" s="19">
        <v>57.311463971287012</v>
      </c>
      <c r="E41" s="20">
        <v>0.95948853302001957</v>
      </c>
      <c r="F41" s="20">
        <v>1.4858046245574952</v>
      </c>
      <c r="G41" s="20">
        <v>0.37099763870239261</v>
      </c>
      <c r="H41" s="20">
        <v>4.4221304774284362E-2</v>
      </c>
      <c r="I41" s="20">
        <v>3.0600239124298096</v>
      </c>
      <c r="J41" s="20">
        <v>19.566629150390625</v>
      </c>
      <c r="K41" s="20">
        <v>0.91776245689392089</v>
      </c>
      <c r="L41" s="20">
        <v>0.12477085494995117</v>
      </c>
      <c r="M41" s="20">
        <v>0.91637250709533691</v>
      </c>
      <c r="N41" s="20">
        <v>3.6521282653808593</v>
      </c>
      <c r="O41" s="20">
        <v>0.68159066176414496</v>
      </c>
      <c r="P41" s="20">
        <v>5.9731583938598636</v>
      </c>
      <c r="Q41" s="20">
        <v>0.25480305576324463</v>
      </c>
      <c r="R41" s="20">
        <v>1.0566081161499024</v>
      </c>
      <c r="S41" s="20">
        <v>0.56721866226196294</v>
      </c>
      <c r="T41" s="20">
        <v>7.5011557006835936</v>
      </c>
      <c r="U41" s="20">
        <v>0.29924805641174318</v>
      </c>
      <c r="V41" s="20">
        <v>3.6911466449499129E-2</v>
      </c>
      <c r="W41" s="20">
        <v>0.25609754943847657</v>
      </c>
      <c r="X41" s="20">
        <v>4.867679238319397E-3</v>
      </c>
      <c r="Y41" s="20">
        <v>2.5507025192379951</v>
      </c>
      <c r="Z41" s="20">
        <v>3.390065700531006</v>
      </c>
      <c r="AA41" s="20">
        <v>0.75288803100585944</v>
      </c>
      <c r="AB41" s="20">
        <v>1.3435852661132812</v>
      </c>
      <c r="AC41" s="20">
        <v>0.60725286865234374</v>
      </c>
      <c r="AD41" s="20">
        <v>0.45582384109497071</v>
      </c>
      <c r="AE41" s="20">
        <v>0.48128715443611148</v>
      </c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2"/>
      <c r="AY41" s="22"/>
      <c r="AZ41" s="23"/>
    </row>
    <row r="42" spans="1:52" ht="12.95" customHeight="1" x14ac:dyDescent="0.25">
      <c r="A42" s="3" t="s">
        <v>133</v>
      </c>
      <c r="B42" s="24" t="s">
        <v>60</v>
      </c>
      <c r="C42" s="25" t="s">
        <v>75</v>
      </c>
      <c r="D42" s="26">
        <v>163.30758520817756</v>
      </c>
      <c r="E42" s="27">
        <v>4.7972741432189938</v>
      </c>
      <c r="F42" s="27">
        <v>3.3744436607360839</v>
      </c>
      <c r="G42" s="27">
        <v>2.210317985534668</v>
      </c>
      <c r="H42" s="27">
        <v>2.4777963638305665E-2</v>
      </c>
      <c r="I42" s="27">
        <v>4.4670489959716795</v>
      </c>
      <c r="J42" s="27">
        <v>27.608200927734377</v>
      </c>
      <c r="K42" s="27">
        <v>4.8577450618743896</v>
      </c>
      <c r="L42" s="27">
        <v>0.74950447463989256</v>
      </c>
      <c r="M42" s="27">
        <v>1.7716443290710449</v>
      </c>
      <c r="N42" s="27">
        <v>8.5823691864013671</v>
      </c>
      <c r="O42" s="27">
        <v>15.098014030456543</v>
      </c>
      <c r="P42" s="27">
        <v>18.695353347778322</v>
      </c>
      <c r="Q42" s="27">
        <v>0.48349481320381166</v>
      </c>
      <c r="R42" s="27">
        <v>3.5659083862304688</v>
      </c>
      <c r="S42" s="27">
        <v>1.0036397933959962</v>
      </c>
      <c r="T42" s="27">
        <v>15.365738647460939</v>
      </c>
      <c r="U42" s="27">
        <v>0.783361442565918</v>
      </c>
      <c r="V42" s="27">
        <v>5.948819351196289E-2</v>
      </c>
      <c r="W42" s="27">
        <v>0.44159467697143556</v>
      </c>
      <c r="X42" s="27">
        <v>1.3031814575195312E-2</v>
      </c>
      <c r="Y42" s="27">
        <v>4.46494811630249</v>
      </c>
      <c r="Z42" s="27">
        <v>18.151451019287109</v>
      </c>
      <c r="AA42" s="27">
        <v>3.6177073440551757</v>
      </c>
      <c r="AB42" s="27">
        <v>4.2725270099639889</v>
      </c>
      <c r="AC42" s="27">
        <v>15.64250804901123</v>
      </c>
      <c r="AD42" s="27">
        <v>0.54414171981811521</v>
      </c>
      <c r="AE42" s="27">
        <v>2.6613500747680665</v>
      </c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2"/>
      <c r="AY42" s="22"/>
      <c r="AZ42" s="23"/>
    </row>
    <row r="43" spans="1:52" ht="12.95" customHeight="1" x14ac:dyDescent="0.25">
      <c r="A43" s="3" t="s">
        <v>133</v>
      </c>
      <c r="B43" s="24" t="s">
        <v>61</v>
      </c>
      <c r="C43" s="25" t="s">
        <v>75</v>
      </c>
      <c r="D43" s="26">
        <v>26.864012793540955</v>
      </c>
      <c r="E43" s="27">
        <v>0.71333624267578122</v>
      </c>
      <c r="F43" s="27">
        <v>0.76278515624999998</v>
      </c>
      <c r="G43" s="27">
        <v>0.1276537628173828</v>
      </c>
      <c r="H43" s="27">
        <v>3.9799999237060547E-2</v>
      </c>
      <c r="I43" s="27">
        <v>0.21169802856445313</v>
      </c>
      <c r="J43" s="27">
        <v>4.9239632568359379</v>
      </c>
      <c r="K43" s="27">
        <v>0.75276605224609372</v>
      </c>
      <c r="L43" s="27">
        <v>5.6164352416992191E-2</v>
      </c>
      <c r="M43" s="27">
        <v>0.15376914978027345</v>
      </c>
      <c r="N43" s="27">
        <v>4.1512121582031254</v>
      </c>
      <c r="O43" s="27">
        <v>0.30165051269531251</v>
      </c>
      <c r="P43" s="27">
        <v>5.1739653320312504</v>
      </c>
      <c r="Q43" s="27">
        <v>7.7446868896484375E-2</v>
      </c>
      <c r="R43" s="27">
        <v>0.32971737670898438</v>
      </c>
      <c r="S43" s="27">
        <v>0.29204211425781251</v>
      </c>
      <c r="T43" s="27">
        <v>3.7250538330078125</v>
      </c>
      <c r="U43" s="27">
        <v>6.3060642719268797E-2</v>
      </c>
      <c r="V43" s="27">
        <v>4.5600000858306886E-2</v>
      </c>
      <c r="W43" s="27">
        <v>1.9997093200683595E-2</v>
      </c>
      <c r="X43" s="27">
        <v>1.2064765930175782E-2</v>
      </c>
      <c r="Y43" s="27">
        <v>2.4050387573242187</v>
      </c>
      <c r="Z43" s="27">
        <v>0.56686744308471682</v>
      </c>
      <c r="AA43" s="27">
        <v>0.35761128997802732</v>
      </c>
      <c r="AB43" s="27">
        <v>0.855790283203125</v>
      </c>
      <c r="AC43" s="27">
        <v>0.51642095947265632</v>
      </c>
      <c r="AD43" s="27">
        <v>7.4841026306152345E-2</v>
      </c>
      <c r="AE43" s="27">
        <v>0.15369633483886719</v>
      </c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2"/>
      <c r="AY43" s="22"/>
      <c r="AZ43" s="23"/>
    </row>
    <row r="44" spans="1:52" ht="12.95" customHeight="1" x14ac:dyDescent="0.25">
      <c r="A44" s="3" t="s">
        <v>133</v>
      </c>
      <c r="B44" s="24" t="s">
        <v>62</v>
      </c>
      <c r="C44" s="25" t="s">
        <v>75</v>
      </c>
      <c r="D44" s="26">
        <v>23.898696918433533</v>
      </c>
      <c r="E44" s="27">
        <v>0.58898498535156252</v>
      </c>
      <c r="F44" s="27">
        <v>0.27096331787109373</v>
      </c>
      <c r="G44" s="27">
        <v>0.63683489990234377</v>
      </c>
      <c r="H44" s="27">
        <v>2.1906450390815734E-5</v>
      </c>
      <c r="I44" s="27">
        <v>0.15338453674316407</v>
      </c>
      <c r="J44" s="27">
        <v>1.90396240234375</v>
      </c>
      <c r="K44" s="27">
        <v>0.29358050537109376</v>
      </c>
      <c r="L44" s="27">
        <v>3.0676902770996096E-2</v>
      </c>
      <c r="M44" s="27">
        <v>0.43436788940429688</v>
      </c>
      <c r="N44" s="27">
        <v>0.95535998535156252</v>
      </c>
      <c r="O44" s="27">
        <v>0.13548165893554687</v>
      </c>
      <c r="P44" s="27">
        <v>3.0566249999999999</v>
      </c>
      <c r="Q44" s="27">
        <v>8.7672180175781253E-2</v>
      </c>
      <c r="R44" s="27">
        <v>0.77979211425781247</v>
      </c>
      <c r="S44" s="27">
        <v>6.7740829467773434E-2</v>
      </c>
      <c r="T44" s="27">
        <v>10.4590693359375</v>
      </c>
      <c r="U44" s="27">
        <v>6.1390571594238282E-2</v>
      </c>
      <c r="V44" s="27">
        <v>1.9415538758039476E-5</v>
      </c>
      <c r="W44" s="27">
        <v>3.0676902770996096E-2</v>
      </c>
      <c r="X44" s="27">
        <v>2.6377389207482339E-5</v>
      </c>
      <c r="Y44" s="27">
        <v>0.27096331787109373</v>
      </c>
      <c r="Z44" s="27">
        <v>0.55218432617187496</v>
      </c>
      <c r="AA44" s="27">
        <v>0.41659500122070314</v>
      </c>
      <c r="AB44" s="27">
        <v>2.150185791015625</v>
      </c>
      <c r="AC44" s="27">
        <v>0.22580276489257814</v>
      </c>
      <c r="AD44" s="27">
        <v>0.18970698547363282</v>
      </c>
      <c r="AE44" s="27">
        <v>0.14662701416015625</v>
      </c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2"/>
      <c r="AY44" s="22"/>
      <c r="AZ44" s="23"/>
    </row>
    <row r="45" spans="1:52" ht="12.95" customHeight="1" x14ac:dyDescent="0.25">
      <c r="A45" s="3" t="s">
        <v>133</v>
      </c>
      <c r="B45" s="24" t="s">
        <v>63</v>
      </c>
      <c r="C45" s="25" t="s">
        <v>75</v>
      </c>
      <c r="D45" s="26">
        <v>301.82838499450685</v>
      </c>
      <c r="E45" s="27">
        <v>37.994863281249998</v>
      </c>
      <c r="F45" s="27">
        <v>0.16006973266601562</v>
      </c>
      <c r="G45" s="27">
        <v>3.6212358398437501</v>
      </c>
      <c r="H45" s="27">
        <v>0</v>
      </c>
      <c r="I45" s="27">
        <v>1.5814432373046876</v>
      </c>
      <c r="J45" s="27">
        <v>15.633652343750001</v>
      </c>
      <c r="K45" s="27">
        <v>0</v>
      </c>
      <c r="L45" s="27">
        <v>0</v>
      </c>
      <c r="M45" s="27">
        <v>4.9157514648437504</v>
      </c>
      <c r="N45" s="27">
        <v>25.620298828125001</v>
      </c>
      <c r="O45" s="27">
        <v>13.144807617187499</v>
      </c>
      <c r="P45" s="27">
        <v>49.602269531250002</v>
      </c>
      <c r="Q45" s="27">
        <v>6.7440498046875001</v>
      </c>
      <c r="R45" s="27">
        <v>0.18972164916992187</v>
      </c>
      <c r="S45" s="27">
        <v>0.64303723144531255</v>
      </c>
      <c r="T45" s="27">
        <v>36.204777343750003</v>
      </c>
      <c r="U45" s="27">
        <v>0.41193478393554689</v>
      </c>
      <c r="V45" s="27">
        <v>0</v>
      </c>
      <c r="W45" s="27">
        <v>3.27806298828125</v>
      </c>
      <c r="X45" s="27">
        <v>0</v>
      </c>
      <c r="Y45" s="27">
        <v>9.4295669555664069E-2</v>
      </c>
      <c r="Z45" s="27">
        <v>1.0773748779296874</v>
      </c>
      <c r="AA45" s="27">
        <v>9.9414042968749996</v>
      </c>
      <c r="AB45" s="27">
        <v>18.505263671874999</v>
      </c>
      <c r="AC45" s="27">
        <v>64.432097656250008</v>
      </c>
      <c r="AD45" s="27">
        <v>3.8486684570312502</v>
      </c>
      <c r="AE45" s="27">
        <v>4.1833046874999997</v>
      </c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2"/>
      <c r="AY45" s="22"/>
      <c r="AZ45" s="23"/>
    </row>
    <row r="46" spans="1:52" ht="12.95" customHeight="1" x14ac:dyDescent="0.25">
      <c r="A46" s="3" t="s">
        <v>133</v>
      </c>
      <c r="B46" s="24" t="s">
        <v>64</v>
      </c>
      <c r="C46" s="25" t="s">
        <v>75</v>
      </c>
      <c r="D46" s="26">
        <v>53.306802378654481</v>
      </c>
      <c r="E46" s="27">
        <v>8.0731450195312497</v>
      </c>
      <c r="F46" s="27">
        <v>0.18973495483398439</v>
      </c>
      <c r="G46" s="27">
        <v>0.65077239990234381</v>
      </c>
      <c r="H46" s="27">
        <v>4.702603340148926E-3</v>
      </c>
      <c r="I46" s="27">
        <v>0.8374254760742188</v>
      </c>
      <c r="J46" s="27">
        <v>5.5279389648437505</v>
      </c>
      <c r="K46" s="27">
        <v>2.636296272277832E-2</v>
      </c>
      <c r="L46" s="27">
        <v>3.3113571166992185E-2</v>
      </c>
      <c r="M46" s="27">
        <v>0.23197116088867187</v>
      </c>
      <c r="N46" s="27">
        <v>5.0768720703125005</v>
      </c>
      <c r="O46" s="27">
        <v>1.96537451171875</v>
      </c>
      <c r="P46" s="27">
        <v>9.1186474609375008</v>
      </c>
      <c r="Q46" s="27">
        <v>0.67727795410156255</v>
      </c>
      <c r="R46" s="27">
        <v>8.0043235778808591E-2</v>
      </c>
      <c r="S46" s="27">
        <v>0.188998779296875</v>
      </c>
      <c r="T46" s="27">
        <v>8.2000058593750005</v>
      </c>
      <c r="U46" s="27">
        <v>0.20212699890136721</v>
      </c>
      <c r="V46" s="27">
        <v>0.14296900939941407</v>
      </c>
      <c r="W46" s="27">
        <v>0.15663619995117187</v>
      </c>
      <c r="X46" s="27">
        <v>0</v>
      </c>
      <c r="Y46" s="27">
        <v>5.6067695617675779E-3</v>
      </c>
      <c r="Z46" s="27">
        <v>2.0216684570312502</v>
      </c>
      <c r="AA46" s="27">
        <v>1.3902939453125001</v>
      </c>
      <c r="AB46" s="27">
        <v>1.878322998046875</v>
      </c>
      <c r="AC46" s="27">
        <v>5.4640224609375005</v>
      </c>
      <c r="AD46" s="27">
        <v>0.80943536376953129</v>
      </c>
      <c r="AE46" s="27">
        <v>0.35333319091796878</v>
      </c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2"/>
      <c r="AY46" s="22"/>
      <c r="AZ46" s="23"/>
    </row>
    <row r="47" spans="1:52" ht="12.95" customHeight="1" x14ac:dyDescent="0.25">
      <c r="A47" s="3" t="s">
        <v>133</v>
      </c>
      <c r="B47" s="24" t="s">
        <v>65</v>
      </c>
      <c r="C47" s="25" t="s">
        <v>75</v>
      </c>
      <c r="D47" s="28">
        <v>561.29435774993897</v>
      </c>
      <c r="E47" s="29">
        <v>16.099770996093749</v>
      </c>
      <c r="F47" s="29">
        <v>17.44067578125</v>
      </c>
      <c r="G47" s="29">
        <v>7.347817626953125</v>
      </c>
      <c r="H47" s="29">
        <v>1.6880079345703125</v>
      </c>
      <c r="I47" s="29">
        <v>15.1086845703125</v>
      </c>
      <c r="J47" s="29">
        <v>125.31387890625</v>
      </c>
      <c r="K47" s="29">
        <v>5.7112167968750001</v>
      </c>
      <c r="L47" s="29">
        <v>4.3806510925292967E-2</v>
      </c>
      <c r="M47" s="29">
        <v>13.810510498046876</v>
      </c>
      <c r="N47" s="29">
        <v>77.440242187500004</v>
      </c>
      <c r="O47" s="29">
        <v>3.9040751953125001</v>
      </c>
      <c r="P47" s="29">
        <v>90.579863281249999</v>
      </c>
      <c r="Q47" s="29">
        <v>3.1205633544921874</v>
      </c>
      <c r="R47" s="29">
        <v>12.18178076171875</v>
      </c>
      <c r="S47" s="29">
        <v>4.3510260620117185</v>
      </c>
      <c r="T47" s="29">
        <v>114.66451171875001</v>
      </c>
      <c r="U47" s="29">
        <v>0.22301930236816406</v>
      </c>
      <c r="V47" s="29">
        <v>1.244448501586914</v>
      </c>
      <c r="W47" s="29">
        <v>5.7032966613769533E-2</v>
      </c>
      <c r="X47" s="29">
        <v>0.52685436248779294</v>
      </c>
      <c r="Y47" s="29">
        <v>14.49911279296875</v>
      </c>
      <c r="Z47" s="29">
        <v>3.6692268066406251</v>
      </c>
      <c r="AA47" s="29">
        <v>10.919718505859375</v>
      </c>
      <c r="AB47" s="29">
        <v>8.6062529296874999</v>
      </c>
      <c r="AC47" s="29">
        <v>4.9724238281249997</v>
      </c>
      <c r="AD47" s="29">
        <v>2.3978071289062499</v>
      </c>
      <c r="AE47" s="29">
        <v>5.3720284423828124</v>
      </c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2"/>
      <c r="AY47" s="22"/>
      <c r="AZ47" s="23"/>
    </row>
    <row r="48" spans="1:52" ht="12.95" customHeight="1" x14ac:dyDescent="0.25">
      <c r="A48" s="3" t="s">
        <v>133</v>
      </c>
      <c r="B48" s="24" t="s">
        <v>66</v>
      </c>
      <c r="C48" s="25" t="s">
        <v>75</v>
      </c>
      <c r="D48" s="26">
        <v>10.377023315429687</v>
      </c>
      <c r="E48" s="27">
        <v>0</v>
      </c>
      <c r="F48" s="27">
        <v>0</v>
      </c>
      <c r="G48" s="27">
        <v>0</v>
      </c>
      <c r="H48" s="27">
        <v>4.6160888671874997E-3</v>
      </c>
      <c r="I48" s="27">
        <v>0</v>
      </c>
      <c r="J48" s="27">
        <v>0</v>
      </c>
      <c r="K48" s="27">
        <v>0</v>
      </c>
      <c r="L48" s="27">
        <v>0</v>
      </c>
      <c r="M48" s="27">
        <v>0.105373046875</v>
      </c>
      <c r="N48" s="27">
        <v>9.8848896484375004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0</v>
      </c>
      <c r="AA48" s="27">
        <v>0.38214453125000003</v>
      </c>
      <c r="AB48" s="27">
        <v>0</v>
      </c>
      <c r="AC48" s="27">
        <v>0</v>
      </c>
      <c r="AD48" s="27">
        <v>0</v>
      </c>
      <c r="AE48" s="27">
        <v>0</v>
      </c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2"/>
      <c r="AY48" s="22"/>
      <c r="AZ48" s="23"/>
    </row>
    <row r="49" spans="1:52" ht="12.95" customHeight="1" x14ac:dyDescent="0.25">
      <c r="A49" s="3" t="s">
        <v>133</v>
      </c>
      <c r="B49" s="24" t="s">
        <v>67</v>
      </c>
      <c r="C49" s="25" t="s">
        <v>75</v>
      </c>
      <c r="D49" s="28">
        <v>0.20622817482789169</v>
      </c>
      <c r="E49" s="29">
        <v>0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9">
        <v>0</v>
      </c>
      <c r="R49" s="29">
        <v>0</v>
      </c>
      <c r="S49" s="29">
        <v>1.8414127488765693E-2</v>
      </c>
      <c r="T49" s="29">
        <v>1.1113913061782232E-2</v>
      </c>
      <c r="U49" s="29">
        <v>0</v>
      </c>
      <c r="V49" s="29">
        <v>0</v>
      </c>
      <c r="W49" s="29">
        <v>0</v>
      </c>
      <c r="X49" s="29">
        <v>0</v>
      </c>
      <c r="Y49" s="29">
        <v>0</v>
      </c>
      <c r="Z49" s="29">
        <v>0</v>
      </c>
      <c r="AA49" s="29">
        <v>0.17670013427734374</v>
      </c>
      <c r="AB49" s="29">
        <v>0</v>
      </c>
      <c r="AC49" s="29">
        <v>0</v>
      </c>
      <c r="AD49" s="29">
        <v>0</v>
      </c>
      <c r="AE49" s="29">
        <v>0</v>
      </c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2"/>
      <c r="AY49" s="22"/>
      <c r="AZ49" s="23"/>
    </row>
    <row r="50" spans="1:52" ht="12.95" customHeight="1" x14ac:dyDescent="0.25">
      <c r="A50" s="3" t="s">
        <v>133</v>
      </c>
      <c r="B50" s="24" t="s">
        <v>68</v>
      </c>
      <c r="C50" s="25" t="s">
        <v>75</v>
      </c>
      <c r="D50" s="28">
        <v>763.57273483116944</v>
      </c>
      <c r="E50" s="29">
        <v>19.327860502726534</v>
      </c>
      <c r="F50" s="29">
        <v>18.00433187622027</v>
      </c>
      <c r="G50" s="29">
        <v>6.5393946588971934</v>
      </c>
      <c r="H50" s="29">
        <v>3.0637286335713716</v>
      </c>
      <c r="I50" s="29">
        <v>2.6362394425214637</v>
      </c>
      <c r="J50" s="29">
        <v>160.46762952681581</v>
      </c>
      <c r="K50" s="29">
        <v>21.856807216426461</v>
      </c>
      <c r="L50" s="29">
        <v>4.1266439866088964</v>
      </c>
      <c r="M50" s="29">
        <v>16.284544921875</v>
      </c>
      <c r="N50" s="29">
        <v>152.57264275782711</v>
      </c>
      <c r="O50" s="29">
        <v>21.272230164894896</v>
      </c>
      <c r="P50" s="29">
        <v>58.362687183603541</v>
      </c>
      <c r="Q50" s="29">
        <v>8.1742363281249997</v>
      </c>
      <c r="R50" s="29">
        <v>0.87424163818359379</v>
      </c>
      <c r="S50" s="29">
        <v>28.199325120238189</v>
      </c>
      <c r="T50" s="29">
        <v>57.638692407540169</v>
      </c>
      <c r="U50" s="29">
        <v>5.6633950306829828</v>
      </c>
      <c r="V50" s="29">
        <v>0.48561868889941623</v>
      </c>
      <c r="W50" s="29">
        <v>1.3618632767211041</v>
      </c>
      <c r="X50" s="29">
        <v>0.22798551701592196</v>
      </c>
      <c r="Y50" s="29">
        <v>22.463236292095228</v>
      </c>
      <c r="Z50" s="29">
        <v>47.395544262378877</v>
      </c>
      <c r="AA50" s="29">
        <v>38.845299287655259</v>
      </c>
      <c r="AB50" s="29">
        <v>15.590131923344208</v>
      </c>
      <c r="AC50" s="29">
        <v>50.493631696565416</v>
      </c>
      <c r="AD50" s="29">
        <v>0.74816699218750005</v>
      </c>
      <c r="AE50" s="29">
        <v>0.8966254975481841</v>
      </c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2"/>
      <c r="AY50" s="22"/>
      <c r="AZ50" s="23"/>
    </row>
    <row r="51" spans="1:52" ht="12.95" customHeight="1" x14ac:dyDescent="0.25">
      <c r="A51" s="3" t="s">
        <v>133</v>
      </c>
      <c r="B51" s="24" t="s">
        <v>69</v>
      </c>
      <c r="C51" s="25" t="s">
        <v>75</v>
      </c>
      <c r="D51" s="28">
        <v>212.02382489229916</v>
      </c>
      <c r="E51" s="29">
        <v>0</v>
      </c>
      <c r="F51" s="29">
        <v>12.49474826352988</v>
      </c>
      <c r="G51" s="29">
        <v>6.6890701293945309E-2</v>
      </c>
      <c r="H51" s="29">
        <v>7.3202743530273437E-2</v>
      </c>
      <c r="I51" s="29">
        <v>0</v>
      </c>
      <c r="J51" s="29">
        <v>109.26026390467402</v>
      </c>
      <c r="K51" s="29">
        <v>20.506985805367517</v>
      </c>
      <c r="L51" s="29">
        <v>0.1401890471191837</v>
      </c>
      <c r="M51" s="29">
        <v>0.60263364015866028</v>
      </c>
      <c r="N51" s="29">
        <v>1.6160864562571369</v>
      </c>
      <c r="O51" s="29">
        <v>0.75095085567225139</v>
      </c>
      <c r="P51" s="29">
        <v>23.923817232341882</v>
      </c>
      <c r="Q51" s="29">
        <v>0</v>
      </c>
      <c r="R51" s="29">
        <v>0</v>
      </c>
      <c r="S51" s="29">
        <v>3.0134825311595677</v>
      </c>
      <c r="T51" s="29">
        <v>0.4192230245890069</v>
      </c>
      <c r="U51" s="29">
        <v>6.8463825390450553E-2</v>
      </c>
      <c r="V51" s="29">
        <v>0</v>
      </c>
      <c r="W51" s="29">
        <v>9.5556887136286767E-2</v>
      </c>
      <c r="X51" s="29">
        <v>0.25478683471679686</v>
      </c>
      <c r="Y51" s="29">
        <v>33.112752616768574</v>
      </c>
      <c r="Z51" s="29">
        <v>1.1071250297355204</v>
      </c>
      <c r="AA51" s="29">
        <v>0.37159561157226562</v>
      </c>
      <c r="AB51" s="29">
        <v>4.7927406121500385E-2</v>
      </c>
      <c r="AC51" s="29">
        <v>4.0971424751644694</v>
      </c>
      <c r="AD51" s="29">
        <v>0</v>
      </c>
      <c r="AE51" s="29">
        <v>0</v>
      </c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2"/>
      <c r="AY51" s="22"/>
      <c r="AZ51" s="23"/>
    </row>
    <row r="52" spans="1:52" ht="12.95" customHeight="1" x14ac:dyDescent="0.25">
      <c r="A52" s="3" t="s">
        <v>133</v>
      </c>
      <c r="B52" s="30" t="s">
        <v>70</v>
      </c>
      <c r="C52" s="31" t="s">
        <v>75</v>
      </c>
      <c r="D52" s="32">
        <v>2173.9911152282657</v>
      </c>
      <c r="E52" s="33">
        <v>88.554723703867893</v>
      </c>
      <c r="F52" s="33">
        <v>54.183557367914823</v>
      </c>
      <c r="G52" s="33">
        <v>21.571915513847145</v>
      </c>
      <c r="H52" s="33">
        <v>4.9430791779793353</v>
      </c>
      <c r="I52" s="33">
        <v>28.055948199921975</v>
      </c>
      <c r="J52" s="33">
        <v>470.20611938363834</v>
      </c>
      <c r="K52" s="33">
        <v>54.923226857777252</v>
      </c>
      <c r="L52" s="33">
        <v>5.3048697005981973</v>
      </c>
      <c r="M52" s="33">
        <v>39.226938608038907</v>
      </c>
      <c r="N52" s="33">
        <v>289.55210154379614</v>
      </c>
      <c r="O52" s="33">
        <v>57.254175208637442</v>
      </c>
      <c r="P52" s="33">
        <v>264.48638676305234</v>
      </c>
      <c r="Q52" s="33">
        <v>19.619544359445573</v>
      </c>
      <c r="R52" s="33">
        <v>19.057813278198243</v>
      </c>
      <c r="S52" s="33">
        <v>38.344925251023973</v>
      </c>
      <c r="T52" s="33">
        <v>254.18934178415583</v>
      </c>
      <c r="U52" s="33">
        <v>7.77600065456968</v>
      </c>
      <c r="V52" s="33">
        <v>2.0150552762442713</v>
      </c>
      <c r="W52" s="33">
        <v>5.6975185410851736</v>
      </c>
      <c r="X52" s="33">
        <v>1.0396173513534097</v>
      </c>
      <c r="Y52" s="33">
        <v>79.866656851685789</v>
      </c>
      <c r="Z52" s="33">
        <v>77.931507922790672</v>
      </c>
      <c r="AA52" s="33">
        <v>67.171957979061517</v>
      </c>
      <c r="AB52" s="33">
        <v>53.249987279371105</v>
      </c>
      <c r="AC52" s="33">
        <v>146.45130275907121</v>
      </c>
      <c r="AD52" s="33">
        <v>9.0685915145874016</v>
      </c>
      <c r="AE52" s="33">
        <v>14.248252396552168</v>
      </c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2"/>
      <c r="AY52" s="22"/>
      <c r="AZ52" s="23"/>
    </row>
    <row r="53" spans="1:52" ht="12.95" customHeight="1" x14ac:dyDescent="0.25">
      <c r="A53" s="3" t="s">
        <v>133</v>
      </c>
      <c r="B53" s="24" t="s">
        <v>71</v>
      </c>
      <c r="C53" s="25" t="s">
        <v>75</v>
      </c>
      <c r="D53" s="26">
        <v>182.330550714612</v>
      </c>
      <c r="E53" s="27">
        <v>5.8244360351562499</v>
      </c>
      <c r="F53" s="27">
        <v>4.0494948730468749</v>
      </c>
      <c r="G53" s="27">
        <v>1.5211894531250001</v>
      </c>
      <c r="H53" s="27">
        <v>6.4541893005371095E-2</v>
      </c>
      <c r="I53" s="27">
        <v>6.2841420898437503</v>
      </c>
      <c r="J53" s="27">
        <v>38.174816406250002</v>
      </c>
      <c r="K53" s="27">
        <v>6.4599912109375</v>
      </c>
      <c r="L53" s="27">
        <v>0.75731005859375</v>
      </c>
      <c r="M53" s="27">
        <v>1.4918847656250001</v>
      </c>
      <c r="N53" s="27">
        <v>11.486219726562501</v>
      </c>
      <c r="O53" s="27">
        <v>15.875336914062501</v>
      </c>
      <c r="P53" s="27">
        <v>21.581544921875</v>
      </c>
      <c r="Q53" s="27">
        <v>0.57973236083984381</v>
      </c>
      <c r="R53" s="27">
        <v>3.477462646484375</v>
      </c>
      <c r="S53" s="27">
        <v>1.0336455078125</v>
      </c>
      <c r="T53" s="27">
        <v>17.321298828125002</v>
      </c>
      <c r="U53" s="27">
        <v>0.93011035156249999</v>
      </c>
      <c r="V53" s="27">
        <v>0.12719276428222656</v>
      </c>
      <c r="W53" s="27">
        <v>0.63529907226562499</v>
      </c>
      <c r="X53" s="27">
        <v>1.4416066408157349E-3</v>
      </c>
      <c r="Y53" s="27">
        <v>7.9378115234375004</v>
      </c>
      <c r="Z53" s="27">
        <v>12.4737890625</v>
      </c>
      <c r="AA53" s="27">
        <v>1.74235107421875</v>
      </c>
      <c r="AB53" s="27">
        <v>4.0756191406250002</v>
      </c>
      <c r="AC53" s="27">
        <v>15.312703125000001</v>
      </c>
      <c r="AD53" s="27">
        <v>0.81346313476562504</v>
      </c>
      <c r="AE53" s="27">
        <v>2.2977221679687498</v>
      </c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2"/>
      <c r="AY53" s="22"/>
      <c r="AZ53" s="23"/>
    </row>
    <row r="54" spans="1:52" ht="12.95" customHeight="1" x14ac:dyDescent="0.25">
      <c r="A54" s="3" t="s">
        <v>133</v>
      </c>
      <c r="B54" s="34" t="s">
        <v>72</v>
      </c>
      <c r="C54" s="35" t="s">
        <v>75</v>
      </c>
      <c r="D54" s="36">
        <v>403.47689328002929</v>
      </c>
      <c r="E54" s="37">
        <v>13.543400390625001</v>
      </c>
      <c r="F54" s="37">
        <v>15.1556298828125</v>
      </c>
      <c r="G54" s="37">
        <v>5.1089541015625004</v>
      </c>
      <c r="H54" s="37">
        <v>1.4358751220703125</v>
      </c>
      <c r="I54" s="37">
        <v>10.915873046874999</v>
      </c>
      <c r="J54" s="37">
        <v>82.714296875000002</v>
      </c>
      <c r="K54" s="37">
        <v>4.5118442382812498</v>
      </c>
      <c r="L54" s="37">
        <v>3.3238197326660154E-2</v>
      </c>
      <c r="M54" s="37">
        <v>10.24728125</v>
      </c>
      <c r="N54" s="37">
        <v>56.428937500000004</v>
      </c>
      <c r="O54" s="37">
        <v>3.2380952148437498</v>
      </c>
      <c r="P54" s="37">
        <v>68.496867187500001</v>
      </c>
      <c r="Q54" s="37">
        <v>2.38916015625</v>
      </c>
      <c r="R54" s="37">
        <v>8.2188095703124997</v>
      </c>
      <c r="S54" s="37">
        <v>3.694806884765625</v>
      </c>
      <c r="T54" s="37">
        <v>75.112953125000004</v>
      </c>
      <c r="U54" s="37">
        <v>0.17583932495117188</v>
      </c>
      <c r="V54" s="37">
        <v>1.06425146484375</v>
      </c>
      <c r="W54" s="37">
        <v>4.6492698669433598E-2</v>
      </c>
      <c r="X54" s="37">
        <v>0.47691766357421878</v>
      </c>
      <c r="Y54" s="37">
        <v>11.958306640625</v>
      </c>
      <c r="Z54" s="37">
        <v>3.033508544921875</v>
      </c>
      <c r="AA54" s="37">
        <v>9.3881992187499996</v>
      </c>
      <c r="AB54" s="37">
        <v>6.3879501953125004</v>
      </c>
      <c r="AC54" s="37">
        <v>3.8590620117187502</v>
      </c>
      <c r="AD54" s="37">
        <v>1.7690390625000001</v>
      </c>
      <c r="AE54" s="37">
        <v>4.0713037109375003</v>
      </c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2"/>
      <c r="AY54" s="22"/>
      <c r="AZ54" s="23"/>
    </row>
    <row r="55" spans="1:52" ht="18" customHeight="1" x14ac:dyDescent="0.25">
      <c r="A55" s="3" t="s">
        <v>133</v>
      </c>
      <c r="B55" s="15" t="s">
        <v>96</v>
      </c>
      <c r="C55" s="16"/>
      <c r="D55" s="16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4"/>
      <c r="AY55" s="14"/>
      <c r="AZ55" s="13"/>
    </row>
    <row r="56" spans="1:52" ht="12.95" customHeight="1" x14ac:dyDescent="0.25">
      <c r="A56" s="3" t="s">
        <v>133</v>
      </c>
      <c r="B56" s="17" t="s">
        <v>97</v>
      </c>
      <c r="C56" s="18" t="s">
        <v>75</v>
      </c>
      <c r="D56" s="19">
        <v>27.763419912695884</v>
      </c>
      <c r="E56" s="20">
        <v>0.75981923341751101</v>
      </c>
      <c r="F56" s="20">
        <v>0.8439257202148438</v>
      </c>
      <c r="G56" s="20">
        <v>0.10987567615509033</v>
      </c>
      <c r="H56" s="20">
        <v>6.1113206744194031E-3</v>
      </c>
      <c r="I56" s="20">
        <v>2.3381843414306642</v>
      </c>
      <c r="J56" s="20">
        <v>10.872482696533204</v>
      </c>
      <c r="K56" s="20">
        <v>0.73465070152282719</v>
      </c>
      <c r="L56" s="20">
        <v>6.0565592765808106E-2</v>
      </c>
      <c r="M56" s="20">
        <v>0.27598120880126953</v>
      </c>
      <c r="N56" s="20">
        <v>0.847318531036377</v>
      </c>
      <c r="O56" s="20">
        <v>0.50085307312011718</v>
      </c>
      <c r="P56" s="20">
        <v>2.6959654235839845</v>
      </c>
      <c r="Q56" s="20">
        <v>0.10697962379455567</v>
      </c>
      <c r="R56" s="20">
        <v>0.2982399673461914</v>
      </c>
      <c r="S56" s="20">
        <v>0.18521200752258302</v>
      </c>
      <c r="T56" s="20">
        <v>2.4558577575683596</v>
      </c>
      <c r="U56" s="20">
        <v>0.18835488700866698</v>
      </c>
      <c r="V56" s="20">
        <v>3.044542694091797E-2</v>
      </c>
      <c r="W56" s="20">
        <v>0.18872927284240723</v>
      </c>
      <c r="X56" s="20">
        <v>4.6856945753097535E-4</v>
      </c>
      <c r="Y56" s="20">
        <v>1.5010143432617187</v>
      </c>
      <c r="Z56" s="20">
        <v>1.606235336303711</v>
      </c>
      <c r="AA56" s="20">
        <v>0.12237726497650146</v>
      </c>
      <c r="AB56" s="20">
        <v>0.39016184997558595</v>
      </c>
      <c r="AC56" s="20">
        <v>0.15855942153930663</v>
      </c>
      <c r="AD56" s="20">
        <v>0.1901042537689209</v>
      </c>
      <c r="AE56" s="20">
        <v>0.2949464111328125</v>
      </c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2"/>
      <c r="AY56" s="22"/>
      <c r="AZ56" s="23"/>
    </row>
    <row r="57" spans="1:52" ht="12.95" customHeight="1" x14ac:dyDescent="0.25">
      <c r="A57" s="3" t="s">
        <v>133</v>
      </c>
      <c r="B57" s="24" t="s">
        <v>98</v>
      </c>
      <c r="C57" s="25" t="s">
        <v>75</v>
      </c>
      <c r="D57" s="26">
        <v>272.31135071957112</v>
      </c>
      <c r="E57" s="27">
        <v>9.998362983703613</v>
      </c>
      <c r="F57" s="27">
        <v>2.6744587879180908</v>
      </c>
      <c r="G57" s="27">
        <v>4.473161857604981</v>
      </c>
      <c r="H57" s="27">
        <v>6.7030918598175052E-4</v>
      </c>
      <c r="I57" s="27">
        <v>9.8891319923400882</v>
      </c>
      <c r="J57" s="27">
        <v>40.383289031982422</v>
      </c>
      <c r="K57" s="27">
        <v>11.126244705200195</v>
      </c>
      <c r="L57" s="27">
        <v>3.5893572616577147</v>
      </c>
      <c r="M57" s="27">
        <v>1.3689586639404296</v>
      </c>
      <c r="N57" s="27">
        <v>3.1985406341552736</v>
      </c>
      <c r="O57" s="27">
        <v>33.080663803100585</v>
      </c>
      <c r="P57" s="27">
        <v>23.630829757690432</v>
      </c>
      <c r="Q57" s="27">
        <v>1.4815560970306396</v>
      </c>
      <c r="R57" s="27">
        <v>6.3070619812011719</v>
      </c>
      <c r="S57" s="27">
        <v>1.1714370803833007</v>
      </c>
      <c r="T57" s="27">
        <v>13.371572959899902</v>
      </c>
      <c r="U57" s="27">
        <v>5.8221731567382813</v>
      </c>
      <c r="V57" s="27">
        <v>4.827709007263184E-2</v>
      </c>
      <c r="W57" s="27">
        <v>5.1044746952056883</v>
      </c>
      <c r="X57" s="27">
        <v>0</v>
      </c>
      <c r="Y57" s="27">
        <v>8.0347700042724615</v>
      </c>
      <c r="Z57" s="27">
        <v>22.637237304687499</v>
      </c>
      <c r="AA57" s="27">
        <v>3.9954781494140628</v>
      </c>
      <c r="AB57" s="27">
        <v>8.4813298530578614</v>
      </c>
      <c r="AC57" s="27">
        <v>47.540643066406254</v>
      </c>
      <c r="AD57" s="27">
        <v>0.85786825370788578</v>
      </c>
      <c r="AE57" s="27">
        <v>4.0438012390136722</v>
      </c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2"/>
      <c r="AY57" s="22"/>
      <c r="AZ57" s="23"/>
    </row>
    <row r="58" spans="1:52" ht="12.95" customHeight="1" x14ac:dyDescent="0.25">
      <c r="A58" s="3" t="s">
        <v>133</v>
      </c>
      <c r="B58" s="24" t="s">
        <v>99</v>
      </c>
      <c r="C58" s="25" t="s">
        <v>75</v>
      </c>
      <c r="D58" s="26">
        <v>39.891841701507566</v>
      </c>
      <c r="E58" s="27">
        <v>1.2645032958984375</v>
      </c>
      <c r="F58" s="27">
        <v>0.9701527099609375</v>
      </c>
      <c r="G58" s="27">
        <v>0.20177235412597658</v>
      </c>
      <c r="H58" s="27">
        <v>3.85489616394043E-2</v>
      </c>
      <c r="I58" s="27">
        <v>0.35650601196289061</v>
      </c>
      <c r="J58" s="27">
        <v>6.9862631835937501</v>
      </c>
      <c r="K58" s="27">
        <v>2.8423542480468749</v>
      </c>
      <c r="L58" s="27">
        <v>0.10732704162597656</v>
      </c>
      <c r="M58" s="27">
        <v>0.16898956298828124</v>
      </c>
      <c r="N58" s="27">
        <v>3.8843496093750001</v>
      </c>
      <c r="O58" s="27">
        <v>0.90509240722656248</v>
      </c>
      <c r="P58" s="27">
        <v>10.0184248046875</v>
      </c>
      <c r="Q58" s="27">
        <v>0.12240333557128906</v>
      </c>
      <c r="R58" s="27">
        <v>0.52343280029296879</v>
      </c>
      <c r="S58" s="27">
        <v>0.44462973022460939</v>
      </c>
      <c r="T58" s="27">
        <v>3.410413330078125</v>
      </c>
      <c r="U58" s="27">
        <v>0.1207931900024414</v>
      </c>
      <c r="V58" s="27">
        <v>6.4385520935058602E-2</v>
      </c>
      <c r="W58" s="27">
        <v>3.9153144836425784E-2</v>
      </c>
      <c r="X58" s="27">
        <v>0</v>
      </c>
      <c r="Y58" s="27">
        <v>2.7362617187500002</v>
      </c>
      <c r="Z58" s="27">
        <v>0.92587365722656256</v>
      </c>
      <c r="AA58" s="27">
        <v>0.25952264404296876</v>
      </c>
      <c r="AB58" s="27">
        <v>1.2467882080078125</v>
      </c>
      <c r="AC58" s="27">
        <v>1.8657089843750001</v>
      </c>
      <c r="AD58" s="27">
        <v>0.12002962493896485</v>
      </c>
      <c r="AE58" s="27">
        <v>0.26816162109375002</v>
      </c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2"/>
      <c r="AY58" s="22"/>
      <c r="AZ58" s="23"/>
    </row>
    <row r="59" spans="1:52" ht="12.95" customHeight="1" x14ac:dyDescent="0.25">
      <c r="A59" s="3" t="s">
        <v>133</v>
      </c>
      <c r="B59" s="24" t="s">
        <v>100</v>
      </c>
      <c r="C59" s="25" t="s">
        <v>75</v>
      </c>
      <c r="D59" s="26">
        <v>49.404897498130801</v>
      </c>
      <c r="E59" s="27">
        <v>1.5961229248046875</v>
      </c>
      <c r="F59" s="27">
        <v>0.33314282226562503</v>
      </c>
      <c r="G59" s="27">
        <v>1.1206604003906251</v>
      </c>
      <c r="H59" s="27">
        <v>0</v>
      </c>
      <c r="I59" s="27">
        <v>0.49533322143554687</v>
      </c>
      <c r="J59" s="27">
        <v>8.3086259765624995</v>
      </c>
      <c r="K59" s="27">
        <v>3.9271401367187502</v>
      </c>
      <c r="L59" s="27">
        <v>0</v>
      </c>
      <c r="M59" s="27">
        <v>0.3395303955078125</v>
      </c>
      <c r="N59" s="27">
        <v>0.53979748535156247</v>
      </c>
      <c r="O59" s="27">
        <v>0</v>
      </c>
      <c r="P59" s="27">
        <v>2.4677600097656249</v>
      </c>
      <c r="Q59" s="27">
        <v>0.18727999877929688</v>
      </c>
      <c r="R59" s="27">
        <v>4.2652397460937497</v>
      </c>
      <c r="S59" s="27">
        <v>2.613386344909668E-2</v>
      </c>
      <c r="T59" s="27">
        <v>15.68814453125</v>
      </c>
      <c r="U59" s="27">
        <v>3.9600000381469725E-3</v>
      </c>
      <c r="V59" s="27">
        <v>0</v>
      </c>
      <c r="W59" s="27">
        <v>0</v>
      </c>
      <c r="X59" s="27">
        <v>0</v>
      </c>
      <c r="Y59" s="27">
        <v>0.15037007141113282</v>
      </c>
      <c r="Z59" s="27">
        <v>5.6935830078125003</v>
      </c>
      <c r="AA59" s="27">
        <v>0.24309680175781251</v>
      </c>
      <c r="AB59" s="27">
        <v>2.04585498046875</v>
      </c>
      <c r="AC59" s="27">
        <v>0.18</v>
      </c>
      <c r="AD59" s="27">
        <v>0.39746292114257814</v>
      </c>
      <c r="AE59" s="27">
        <v>1.395658203125</v>
      </c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2"/>
      <c r="AY59" s="22"/>
      <c r="AZ59" s="23"/>
    </row>
    <row r="60" spans="1:52" ht="12.95" customHeight="1" x14ac:dyDescent="0.25">
      <c r="A60" s="3" t="s">
        <v>133</v>
      </c>
      <c r="B60" s="99" t="s">
        <v>101</v>
      </c>
      <c r="C60" s="100" t="s">
        <v>75</v>
      </c>
      <c r="D60" s="101">
        <v>389.37150983190543</v>
      </c>
      <c r="E60" s="102">
        <v>13.618808437824249</v>
      </c>
      <c r="F60" s="102">
        <v>4.8216800403594968</v>
      </c>
      <c r="G60" s="102">
        <v>5.905470288276673</v>
      </c>
      <c r="H60" s="102">
        <v>4.533059149980545E-2</v>
      </c>
      <c r="I60" s="102">
        <v>13.07915556716919</v>
      </c>
      <c r="J60" s="102">
        <v>66.550660888671871</v>
      </c>
      <c r="K60" s="102">
        <v>18.63038979148865</v>
      </c>
      <c r="L60" s="102">
        <v>3.7572498960494993</v>
      </c>
      <c r="M60" s="102">
        <v>2.1534598312377931</v>
      </c>
      <c r="N60" s="102">
        <v>8.4700062599182129</v>
      </c>
      <c r="O60" s="102">
        <v>34.486609283447265</v>
      </c>
      <c r="P60" s="102">
        <v>38.812979995727545</v>
      </c>
      <c r="Q60" s="102">
        <v>1.8982190551757812</v>
      </c>
      <c r="R60" s="102">
        <v>11.393974494934081</v>
      </c>
      <c r="S60" s="102">
        <v>1.8274126815795897</v>
      </c>
      <c r="T60" s="102">
        <v>34.925988578796392</v>
      </c>
      <c r="U60" s="102">
        <v>6.135281233787536</v>
      </c>
      <c r="V60" s="102">
        <v>0.14310803794860841</v>
      </c>
      <c r="W60" s="102">
        <v>5.3323571128845213</v>
      </c>
      <c r="X60" s="102">
        <v>4.6856945753097535E-4</v>
      </c>
      <c r="Y60" s="102">
        <v>12.422416137695315</v>
      </c>
      <c r="Z60" s="102">
        <v>30.862929306030274</v>
      </c>
      <c r="AA60" s="102">
        <v>4.6204748601913455</v>
      </c>
      <c r="AB60" s="102">
        <v>12.16413489151001</v>
      </c>
      <c r="AC60" s="102">
        <v>49.74491147232056</v>
      </c>
      <c r="AD60" s="102">
        <v>1.5654650535583499</v>
      </c>
      <c r="AE60" s="102">
        <v>6.0025674743652342</v>
      </c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2"/>
      <c r="AY60" s="22"/>
      <c r="AZ60" s="23"/>
    </row>
    <row r="61" spans="1:52" ht="12.95" customHeight="1" x14ac:dyDescent="0.25">
      <c r="A61" s="3" t="s">
        <v>133</v>
      </c>
      <c r="B61" s="24" t="s">
        <v>102</v>
      </c>
      <c r="C61" s="25" t="s">
        <v>75</v>
      </c>
      <c r="D61" s="26">
        <v>193.28441242092848</v>
      </c>
      <c r="E61" s="27">
        <v>6.2043320312499999</v>
      </c>
      <c r="F61" s="27">
        <v>4.0939355468750005</v>
      </c>
      <c r="G61" s="27">
        <v>1.586595703125</v>
      </c>
      <c r="H61" s="27">
        <v>4.466028213500977E-2</v>
      </c>
      <c r="I61" s="27">
        <v>6.9213833007812502</v>
      </c>
      <c r="J61" s="27">
        <v>40.05709375</v>
      </c>
      <c r="K61" s="27">
        <v>9.6043505859374996</v>
      </c>
      <c r="L61" s="27">
        <v>0.89309210205078127</v>
      </c>
      <c r="M61" s="27">
        <v>0.78658795166015627</v>
      </c>
      <c r="N61" s="27">
        <v>7.9302089843750005</v>
      </c>
      <c r="O61" s="27">
        <v>19.998494140624999</v>
      </c>
      <c r="P61" s="27">
        <v>24.852541015625</v>
      </c>
      <c r="Q61" s="27">
        <v>0.51735589599609377</v>
      </c>
      <c r="R61" s="27">
        <v>3.1049272460937503</v>
      </c>
      <c r="S61" s="27">
        <v>1.0119736938476562</v>
      </c>
      <c r="T61" s="27">
        <v>12.422822265625001</v>
      </c>
      <c r="U61" s="27">
        <v>0.99879144287109378</v>
      </c>
      <c r="V61" s="27">
        <v>0.14310803222656251</v>
      </c>
      <c r="W61" s="27">
        <v>0.75781616210937497</v>
      </c>
      <c r="X61" s="27">
        <v>4.6856945753097535E-4</v>
      </c>
      <c r="Y61" s="27">
        <v>8.4000957031250003</v>
      </c>
      <c r="Z61" s="27">
        <v>14.472900390625</v>
      </c>
      <c r="AA61" s="27">
        <v>0.957845947265625</v>
      </c>
      <c r="AB61" s="27">
        <v>4.0820554199218755</v>
      </c>
      <c r="AC61" s="27">
        <v>20.466054687500002</v>
      </c>
      <c r="AD61" s="27">
        <v>0.64235760498046879</v>
      </c>
      <c r="AE61" s="27">
        <v>2.3325639648437502</v>
      </c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2"/>
      <c r="AY61" s="22"/>
      <c r="AZ61" s="23"/>
    </row>
    <row r="62" spans="1:52" ht="12.95" customHeight="1" x14ac:dyDescent="0.25">
      <c r="A62" s="3" t="s">
        <v>133</v>
      </c>
      <c r="B62" s="34" t="s">
        <v>103</v>
      </c>
      <c r="C62" s="35" t="s">
        <v>75</v>
      </c>
      <c r="D62" s="36">
        <v>196.08708394443988</v>
      </c>
      <c r="E62" s="37">
        <v>7.4144765625</v>
      </c>
      <c r="F62" s="37">
        <v>0.72774426269531256</v>
      </c>
      <c r="G62" s="37">
        <v>4.3188750000000002</v>
      </c>
      <c r="H62" s="37">
        <v>6.7030918598175052E-4</v>
      </c>
      <c r="I62" s="37">
        <v>6.1577719726562501</v>
      </c>
      <c r="J62" s="37">
        <v>26.493562499999999</v>
      </c>
      <c r="K62" s="37">
        <v>9.0260390625000007</v>
      </c>
      <c r="L62" s="37">
        <v>2.86415771484375</v>
      </c>
      <c r="M62" s="37">
        <v>1.3668718261718751</v>
      </c>
      <c r="N62" s="37">
        <v>0.53979748535156247</v>
      </c>
      <c r="O62" s="37">
        <v>14.488111328125001</v>
      </c>
      <c r="P62" s="37">
        <v>13.960437500000001</v>
      </c>
      <c r="Q62" s="37">
        <v>1.3808632812500001</v>
      </c>
      <c r="R62" s="37">
        <v>8.2890468750000004</v>
      </c>
      <c r="S62" s="37">
        <v>0.81543902587890627</v>
      </c>
      <c r="T62" s="37">
        <v>22.503166015625002</v>
      </c>
      <c r="U62" s="37">
        <v>5.1364897460937504</v>
      </c>
      <c r="V62" s="37">
        <v>0</v>
      </c>
      <c r="W62" s="37">
        <v>4.5745410156249999</v>
      </c>
      <c r="X62" s="37">
        <v>0</v>
      </c>
      <c r="Y62" s="37">
        <v>4.0223203124999998</v>
      </c>
      <c r="Z62" s="37">
        <v>16.390027343749999</v>
      </c>
      <c r="AA62" s="37">
        <v>3.6626289062500001</v>
      </c>
      <c r="AB62" s="37">
        <v>8.082079589843751</v>
      </c>
      <c r="AC62" s="37">
        <v>29.278855468749999</v>
      </c>
      <c r="AD62" s="37">
        <v>0.92310742187500006</v>
      </c>
      <c r="AE62" s="37">
        <v>3.6700034179687502</v>
      </c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2"/>
      <c r="AY62" s="22"/>
      <c r="AZ62" s="23"/>
    </row>
    <row r="63" spans="1:52" ht="12.95" customHeight="1" x14ac:dyDescent="0.25">
      <c r="A63" s="3" t="s">
        <v>133</v>
      </c>
      <c r="B63" s="15" t="s">
        <v>76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</row>
    <row r="64" spans="1:52" ht="12.95" customHeight="1" x14ac:dyDescent="0.25">
      <c r="A64" s="3" t="s">
        <v>133</v>
      </c>
      <c r="B64" s="38" t="s">
        <v>77</v>
      </c>
      <c r="C64" s="39" t="s">
        <v>78</v>
      </c>
      <c r="D64" s="40">
        <v>0.70337326408457945</v>
      </c>
      <c r="E64" s="41">
        <v>1.1207445967076215</v>
      </c>
      <c r="F64" s="41">
        <v>0.54573630922060079</v>
      </c>
      <c r="G64" s="41">
        <v>0.57534373468319677</v>
      </c>
      <c r="H64" s="41">
        <v>0.79444545337058736</v>
      </c>
      <c r="I64" s="41">
        <v>0.38323397048302738</v>
      </c>
      <c r="J64" s="41">
        <v>0.8785756672249031</v>
      </c>
      <c r="K64" s="41">
        <v>1.0629186282935001</v>
      </c>
      <c r="L64" s="41">
        <v>0.51515492319861089</v>
      </c>
      <c r="M64" s="41">
        <v>0.6770218795340015</v>
      </c>
      <c r="N64" s="41">
        <v>0.98258070308066725</v>
      </c>
      <c r="O64" s="41">
        <v>0.60709986865676124</v>
      </c>
      <c r="P64" s="41">
        <v>0.44073131296875284</v>
      </c>
      <c r="Q64" s="41">
        <v>0.95857813029066818</v>
      </c>
      <c r="R64" s="41">
        <v>0.35946261264197199</v>
      </c>
      <c r="S64" s="41">
        <v>0.67287149489231324</v>
      </c>
      <c r="T64" s="41">
        <v>0.74850511132096909</v>
      </c>
      <c r="U64" s="41">
        <v>0.59811894033531932</v>
      </c>
      <c r="V64" s="41">
        <v>0.89541893570770359</v>
      </c>
      <c r="W64" s="41">
        <v>0.62530528216652748</v>
      </c>
      <c r="X64" s="41">
        <v>0.29797000612020913</v>
      </c>
      <c r="Y64" s="41">
        <v>0.62952663180851642</v>
      </c>
      <c r="Z64" s="41">
        <v>0.39545710340591833</v>
      </c>
      <c r="AA64" s="41">
        <v>1.3080327566596361</v>
      </c>
      <c r="AB64" s="41">
        <v>0.71239853562761757</v>
      </c>
      <c r="AC64" s="41">
        <v>0.96865733685476019</v>
      </c>
      <c r="AD64" s="41">
        <v>0.5373337097700055</v>
      </c>
      <c r="AE64" s="41">
        <v>0.40296416200763457</v>
      </c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3"/>
      <c r="AY64" s="43"/>
      <c r="AZ64" s="44"/>
    </row>
    <row r="65" spans="1:52" x14ac:dyDescent="0.25">
      <c r="A65" s="115" t="s">
        <v>123</v>
      </c>
      <c r="B65" s="45" t="s">
        <v>79</v>
      </c>
      <c r="C65" s="46" t="s">
        <v>75</v>
      </c>
      <c r="D65" s="47">
        <v>3090.8071520996095</v>
      </c>
      <c r="E65" s="48">
        <v>79.014187500000006</v>
      </c>
      <c r="F65" s="48">
        <v>99.285234375000002</v>
      </c>
      <c r="G65" s="48">
        <v>37.493960937499999</v>
      </c>
      <c r="H65" s="48">
        <v>6.2220498046874999</v>
      </c>
      <c r="I65" s="48">
        <v>73.208406249999996</v>
      </c>
      <c r="J65" s="48">
        <v>535.19137499999999</v>
      </c>
      <c r="K65" s="48">
        <v>51.672089843750001</v>
      </c>
      <c r="L65" s="48">
        <v>10.297620117187501</v>
      </c>
      <c r="M65" s="48">
        <v>57.940429687499993</v>
      </c>
      <c r="N65" s="48">
        <v>294.68531250000001</v>
      </c>
      <c r="O65" s="48">
        <v>94.307671875000011</v>
      </c>
      <c r="P65" s="48">
        <v>600.10800000000006</v>
      </c>
      <c r="Q65" s="48">
        <v>20.46733984375</v>
      </c>
      <c r="R65" s="48">
        <v>53.017511718750001</v>
      </c>
      <c r="S65" s="48">
        <v>56.986996093749994</v>
      </c>
      <c r="T65" s="48">
        <v>339.596</v>
      </c>
      <c r="U65" s="48">
        <v>13.000759765625002</v>
      </c>
      <c r="V65" s="48">
        <v>2.2504050292968749</v>
      </c>
      <c r="W65" s="48">
        <v>9.1115791015624996</v>
      </c>
      <c r="X65" s="48">
        <v>3.4890000000000003</v>
      </c>
      <c r="Y65" s="48">
        <v>126.86779687500002</v>
      </c>
      <c r="Z65" s="48">
        <v>197.06690625000002</v>
      </c>
      <c r="AA65" s="48">
        <v>51.353421875000002</v>
      </c>
      <c r="AB65" s="48">
        <v>74.747468749999996</v>
      </c>
      <c r="AC65" s="48">
        <v>151.19000000000003</v>
      </c>
      <c r="AD65" s="48">
        <v>16.877019531249999</v>
      </c>
      <c r="AE65" s="48">
        <v>35.358609375</v>
      </c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3"/>
      <c r="AY65" s="43"/>
      <c r="AZ65" s="44"/>
    </row>
    <row r="66" spans="1:52" ht="26.25" x14ac:dyDescent="0.25">
      <c r="A66" s="3"/>
      <c r="B66" s="45" t="s">
        <v>145</v>
      </c>
      <c r="C66" s="118" t="s">
        <v>113</v>
      </c>
      <c r="D66" s="119"/>
      <c r="E66" s="120">
        <f t="array" ref="E66:AE66">TRANSPOSE('[4]NECP-NoTrade'!$K$6:$K$32)</f>
        <v>63054296.696304411</v>
      </c>
      <c r="F66" s="120">
        <v>74559670.295834452</v>
      </c>
      <c r="G66" s="120">
        <v>23180219.835505314</v>
      </c>
      <c r="H66" s="120">
        <v>5615053.2721450403</v>
      </c>
      <c r="I66" s="120">
        <v>47442501.460407302</v>
      </c>
      <c r="J66" s="120">
        <v>490359541.05212837</v>
      </c>
      <c r="K66" s="120">
        <v>48232108.643345721</v>
      </c>
      <c r="L66" s="120">
        <v>8914302.9248421863</v>
      </c>
      <c r="M66" s="120">
        <v>53859879.025691167</v>
      </c>
      <c r="N66" s="120">
        <v>277615100.85901952</v>
      </c>
      <c r="O66" s="120">
        <v>86729873.940416425</v>
      </c>
      <c r="P66" s="120">
        <v>558049145.79108167</v>
      </c>
      <c r="Q66" s="120">
        <v>19401608.301479667</v>
      </c>
      <c r="R66" s="120">
        <v>48076846.071368776</v>
      </c>
      <c r="S66" s="120">
        <v>53548622.494184695</v>
      </c>
      <c r="T66" s="120">
        <v>316090901.82512665</v>
      </c>
      <c r="U66" s="120">
        <v>11820119.691343632</v>
      </c>
      <c r="V66" s="120">
        <v>2133196.1041944618</v>
      </c>
      <c r="W66" s="120">
        <v>8246302.5718277711</v>
      </c>
      <c r="X66" s="120">
        <v>3305068.4434180255</v>
      </c>
      <c r="Y66" s="120">
        <v>117851774.04016754</v>
      </c>
      <c r="Z66" s="120">
        <v>175579950.58856252</v>
      </c>
      <c r="AA66" s="120">
        <v>49011998.87074247</v>
      </c>
      <c r="AB66" s="120">
        <v>68509326.124929726</v>
      </c>
      <c r="AC66" s="120">
        <v>141751736.30816194</v>
      </c>
      <c r="AD66" s="120">
        <v>15410146.420725647</v>
      </c>
      <c r="AE66" s="120">
        <v>32488412.342514776</v>
      </c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3"/>
      <c r="AY66" s="43"/>
      <c r="AZ66" s="44"/>
    </row>
    <row r="67" spans="1:52" x14ac:dyDescent="0.25">
      <c r="A67" s="115" t="s">
        <v>123</v>
      </c>
      <c r="B67" s="103" t="s">
        <v>106</v>
      </c>
      <c r="C67" s="104" t="s">
        <v>75</v>
      </c>
      <c r="D67" s="105">
        <v>675.52645819309748</v>
      </c>
      <c r="E67" s="106">
        <v>25.454684020548534</v>
      </c>
      <c r="F67" s="106">
        <v>11.61889891009041</v>
      </c>
      <c r="G67" s="106">
        <v>11.541603025492293</v>
      </c>
      <c r="H67" s="106">
        <v>1.5059513522314858E-2</v>
      </c>
      <c r="I67" s="106">
        <v>33.493594578964796</v>
      </c>
      <c r="J67" s="106">
        <v>117.61942326554961</v>
      </c>
      <c r="K67" s="106">
        <v>52.806613884081962</v>
      </c>
      <c r="L67" s="106">
        <v>6.1443958065702091</v>
      </c>
      <c r="M67" s="106">
        <v>1.0939870689451097</v>
      </c>
      <c r="N67" s="106">
        <v>9.5192821016688782</v>
      </c>
      <c r="O67" s="106">
        <v>57.126520242974479</v>
      </c>
      <c r="P67" s="106">
        <v>26.990978845250631</v>
      </c>
      <c r="Q67" s="106">
        <v>5.1558130558530024</v>
      </c>
      <c r="R67" s="106">
        <v>15.352540372954575</v>
      </c>
      <c r="S67" s="106">
        <v>1.078675574947852</v>
      </c>
      <c r="T67" s="106">
        <v>54.408304171495459</v>
      </c>
      <c r="U67" s="106">
        <v>9.3953332014102333</v>
      </c>
      <c r="V67" s="106">
        <v>0.19135044015186328</v>
      </c>
      <c r="W67" s="106">
        <v>6.2339665673015183</v>
      </c>
      <c r="X67" s="106">
        <v>4.8039756130652525E-3</v>
      </c>
      <c r="Y67" s="106">
        <v>36.534590319995765</v>
      </c>
      <c r="Z67" s="106">
        <v>87.775521177179428</v>
      </c>
      <c r="AA67" s="106">
        <v>6.4836466586942487</v>
      </c>
      <c r="AB67" s="106">
        <v>23.243626980220135</v>
      </c>
      <c r="AC67" s="106">
        <v>65.514548806070366</v>
      </c>
      <c r="AD67" s="106">
        <v>2.3117160968980639</v>
      </c>
      <c r="AE67" s="106">
        <v>8.4169795306526218</v>
      </c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3"/>
      <c r="AY67" s="43"/>
      <c r="AZ67" s="44"/>
    </row>
    <row r="68" spans="1:52" ht="12.95" customHeight="1" x14ac:dyDescent="0.25">
      <c r="A68" s="115" t="s">
        <v>123</v>
      </c>
      <c r="B68" s="107" t="s">
        <v>105</v>
      </c>
      <c r="C68" s="108" t="s">
        <v>75</v>
      </c>
      <c r="D68" s="109">
        <v>699.85753335001596</v>
      </c>
      <c r="E68" s="110">
        <v>25.454684020548534</v>
      </c>
      <c r="F68" s="110">
        <v>11.61889891009041</v>
      </c>
      <c r="G68" s="110">
        <v>11.541603025492293</v>
      </c>
      <c r="H68" s="110">
        <v>8.387955313920975E-2</v>
      </c>
      <c r="I68" s="110">
        <v>33.493594578964796</v>
      </c>
      <c r="J68" s="110">
        <v>117.61942326554961</v>
      </c>
      <c r="K68" s="110">
        <v>52.806613884081962</v>
      </c>
      <c r="L68" s="110">
        <v>6.1443958065702091</v>
      </c>
      <c r="M68" s="110">
        <v>2.3224493942260742</v>
      </c>
      <c r="N68" s="110">
        <v>9.5192821016688782</v>
      </c>
      <c r="O68" s="110">
        <v>57.126520242974479</v>
      </c>
      <c r="P68" s="110">
        <v>48.831404800415044</v>
      </c>
      <c r="Q68" s="110">
        <v>5.1558130558530024</v>
      </c>
      <c r="R68" s="110">
        <v>15.352540372954575</v>
      </c>
      <c r="S68" s="110">
        <v>2.2720424118041991</v>
      </c>
      <c r="T68" s="110">
        <v>54.408304171495459</v>
      </c>
      <c r="U68" s="110">
        <v>9.3953332014102333</v>
      </c>
      <c r="V68" s="110">
        <v>0.19135044015186328</v>
      </c>
      <c r="W68" s="110">
        <v>6.2339665673015183</v>
      </c>
      <c r="X68" s="110">
        <v>4.8039756130652525E-3</v>
      </c>
      <c r="Y68" s="110">
        <v>36.534590319995765</v>
      </c>
      <c r="Z68" s="110">
        <v>87.775521177179428</v>
      </c>
      <c r="AA68" s="110">
        <v>6.4836466586942487</v>
      </c>
      <c r="AB68" s="110">
        <v>23.243626980220135</v>
      </c>
      <c r="AC68" s="110">
        <v>65.514548806070366</v>
      </c>
      <c r="AD68" s="110">
        <v>2.3117160968980639</v>
      </c>
      <c r="AE68" s="110">
        <v>8.4169795306526218</v>
      </c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3"/>
      <c r="AY68" s="43"/>
      <c r="AZ68" s="44"/>
    </row>
    <row r="69" spans="1:52" ht="12.95" customHeight="1" x14ac:dyDescent="0.25">
      <c r="A69" s="3"/>
      <c r="B69" s="99" t="s">
        <v>144</v>
      </c>
      <c r="C69" s="100" t="s">
        <v>113</v>
      </c>
      <c r="D69" s="102"/>
      <c r="E69" s="102">
        <f t="array" ref="E69:AE69">TRANSPOSE('[4]RE40-Trade'!$N$6:$N$32)</f>
        <v>22418715.374072157</v>
      </c>
      <c r="F69" s="102">
        <v>11461831.179471647</v>
      </c>
      <c r="G69" s="102">
        <v>10359184.707917998</v>
      </c>
      <c r="H69" s="102">
        <v>15059.513522314859</v>
      </c>
      <c r="I69" s="102">
        <v>28691108.840924252</v>
      </c>
      <c r="J69" s="102">
        <v>117619423.26554962</v>
      </c>
      <c r="K69" s="102">
        <v>42236038.013669237</v>
      </c>
      <c r="L69" s="102">
        <v>5884538.0162322903</v>
      </c>
      <c r="M69" s="102">
        <v>1093987.0689451098</v>
      </c>
      <c r="N69" s="102">
        <v>9519282.1016688775</v>
      </c>
      <c r="O69" s="102">
        <v>53979512.910726734</v>
      </c>
      <c r="P69" s="102">
        <v>22323395.625284266</v>
      </c>
      <c r="Q69" s="102">
        <v>5155813.0558530027</v>
      </c>
      <c r="R69" s="102">
        <v>14862468.393756557</v>
      </c>
      <c r="S69" s="102">
        <v>1078675.5749478519</v>
      </c>
      <c r="T69" s="102">
        <v>36834326.81808947</v>
      </c>
      <c r="U69" s="102">
        <v>9057575.8911587559</v>
      </c>
      <c r="V69" s="102">
        <v>160415.23338045774</v>
      </c>
      <c r="W69" s="102">
        <v>5857139.4613939822</v>
      </c>
      <c r="X69" s="102">
        <v>4803.9756130652522</v>
      </c>
      <c r="Y69" s="102">
        <v>25292723.771141775</v>
      </c>
      <c r="Z69" s="102">
        <v>81504741.877717167</v>
      </c>
      <c r="AA69" s="102">
        <v>14191.009678782579</v>
      </c>
      <c r="AB69" s="102">
        <v>21999458.859088324</v>
      </c>
      <c r="AC69" s="102">
        <v>59449935.130657703</v>
      </c>
      <c r="AD69" s="102">
        <v>2289895.9658232634</v>
      </c>
      <c r="AE69" s="102">
        <v>7223735.9463913823</v>
      </c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3"/>
      <c r="AY69" s="43"/>
      <c r="AZ69" s="44"/>
    </row>
    <row r="70" spans="1:52" ht="12.95" customHeight="1" x14ac:dyDescent="0.25">
      <c r="A70" s="115" t="s">
        <v>123</v>
      </c>
      <c r="B70" s="24"/>
      <c r="C70" s="25"/>
      <c r="D70" s="49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3"/>
      <c r="AY70" s="43"/>
      <c r="AZ70" s="44"/>
    </row>
    <row r="71" spans="1:52" ht="18" customHeight="1" x14ac:dyDescent="0.25">
      <c r="A71" s="115" t="s">
        <v>123</v>
      </c>
      <c r="B71" s="51" t="s">
        <v>80</v>
      </c>
      <c r="C71" s="52"/>
      <c r="D71" s="16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4"/>
      <c r="AY71" s="14"/>
      <c r="AZ71" s="13"/>
    </row>
    <row r="72" spans="1:52" ht="12.95" customHeight="1" x14ac:dyDescent="0.25">
      <c r="A72" s="115" t="s">
        <v>123</v>
      </c>
      <c r="B72" s="53" t="s">
        <v>58</v>
      </c>
      <c r="C72" s="54" t="s">
        <v>81</v>
      </c>
      <c r="D72" s="55">
        <v>4688.5948255336516</v>
      </c>
      <c r="E72" s="56">
        <v>3914.7204891153133</v>
      </c>
      <c r="F72" s="56">
        <v>4478.4535178291635</v>
      </c>
      <c r="G72" s="56">
        <v>6213.4206129388331</v>
      </c>
      <c r="H72" s="56">
        <v>6071.2347836999843</v>
      </c>
      <c r="I72" s="56">
        <v>5990.0463176458215</v>
      </c>
      <c r="J72" s="56">
        <v>3909.477259439198</v>
      </c>
      <c r="K72" s="56">
        <v>4026.7075878968485</v>
      </c>
      <c r="L72" s="56">
        <v>6083.6386645482398</v>
      </c>
      <c r="M72" s="56">
        <v>6109.3450544156749</v>
      </c>
      <c r="N72" s="56">
        <v>5621.5240330082206</v>
      </c>
      <c r="O72" s="56">
        <v>4770.9103794142484</v>
      </c>
      <c r="P72" s="56">
        <v>6160.9779369842354</v>
      </c>
      <c r="Q72" s="56">
        <v>6328.3347421544668</v>
      </c>
      <c r="R72" s="56">
        <v>6409.6588351622277</v>
      </c>
      <c r="S72" s="56">
        <v>5574.2875385333355</v>
      </c>
      <c r="T72" s="56">
        <v>3991.2718182976432</v>
      </c>
      <c r="U72" s="56">
        <v>6302.6640821507517</v>
      </c>
      <c r="V72" s="56">
        <v>3830.0228003554575</v>
      </c>
      <c r="W72" s="56">
        <v>5685.0127787369838</v>
      </c>
      <c r="X72" s="56">
        <v>6190.782919704704</v>
      </c>
      <c r="Y72" s="56">
        <v>5091.0458625975889</v>
      </c>
      <c r="Z72" s="56">
        <v>6411.250588710689</v>
      </c>
      <c r="AA72" s="56">
        <v>6192.5868025604732</v>
      </c>
      <c r="AB72" s="56">
        <v>6458.7306620821728</v>
      </c>
      <c r="AC72" s="56">
        <v>6013.9727815152301</v>
      </c>
      <c r="AD72" s="56">
        <v>6295.5009045916213</v>
      </c>
      <c r="AE72" s="56">
        <v>5904.4644952686358</v>
      </c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2"/>
      <c r="AY72" s="22"/>
      <c r="AZ72" s="23"/>
    </row>
    <row r="73" spans="1:52" ht="12.95" customHeight="1" x14ac:dyDescent="0.25">
      <c r="A73" s="115" t="s">
        <v>123</v>
      </c>
      <c r="B73" s="57" t="s">
        <v>60</v>
      </c>
      <c r="C73" s="58" t="s">
        <v>81</v>
      </c>
      <c r="D73" s="59">
        <v>5098.9022634038211</v>
      </c>
      <c r="E73" s="60">
        <v>5808.5141494972831</v>
      </c>
      <c r="F73" s="60">
        <v>3104.9278807366454</v>
      </c>
      <c r="G73" s="60">
        <v>5950.3547463819759</v>
      </c>
      <c r="H73" s="60">
        <v>6499.9997498227494</v>
      </c>
      <c r="I73" s="60">
        <v>5204.9012599292764</v>
      </c>
      <c r="J73" s="60">
        <v>4734.7483181819489</v>
      </c>
      <c r="K73" s="60">
        <v>4133.7886642888225</v>
      </c>
      <c r="L73" s="60">
        <v>4340.9169227287612</v>
      </c>
      <c r="M73" s="60">
        <v>5827.6667196677827</v>
      </c>
      <c r="N73" s="60">
        <v>4962.6014895448016</v>
      </c>
      <c r="O73" s="60">
        <v>5956.3503216325262</v>
      </c>
      <c r="P73" s="60">
        <v>5719.7566130339819</v>
      </c>
      <c r="Q73" s="60">
        <v>5618.3181218889795</v>
      </c>
      <c r="R73" s="60">
        <v>3935.9771501306764</v>
      </c>
      <c r="S73" s="60">
        <v>5322.9004156221081</v>
      </c>
      <c r="T73" s="60">
        <v>5001.7561395439971</v>
      </c>
      <c r="U73" s="60">
        <v>4902.9830228766332</v>
      </c>
      <c r="V73" s="60">
        <v>6100.0832518855141</v>
      </c>
      <c r="W73" s="60">
        <v>5937.4342678007079</v>
      </c>
      <c r="X73" s="60">
        <v>6500.0001783773996</v>
      </c>
      <c r="Y73" s="60">
        <v>3559.9863534472397</v>
      </c>
      <c r="Z73" s="60">
        <v>5119.9902277282808</v>
      </c>
      <c r="AA73" s="60">
        <v>5691.8265260261687</v>
      </c>
      <c r="AB73" s="60">
        <v>5977.5807655740218</v>
      </c>
      <c r="AC73" s="60">
        <v>5884.1312768103317</v>
      </c>
      <c r="AD73" s="60">
        <v>5525.3584618923087</v>
      </c>
      <c r="AE73" s="60">
        <v>5772.7143298246865</v>
      </c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2"/>
      <c r="AY73" s="22"/>
      <c r="AZ73" s="23"/>
    </row>
    <row r="74" spans="1:52" ht="12.95" customHeight="1" x14ac:dyDescent="0.25">
      <c r="A74" s="115" t="s">
        <v>123</v>
      </c>
      <c r="B74" s="57" t="s">
        <v>61</v>
      </c>
      <c r="C74" s="58" t="s">
        <v>81</v>
      </c>
      <c r="D74" s="59">
        <v>6233.473336363716</v>
      </c>
      <c r="E74" s="60">
        <v>6697.8834900879656</v>
      </c>
      <c r="F74" s="60">
        <v>6557.4475140672575</v>
      </c>
      <c r="G74" s="60">
        <v>6500.0001456803857</v>
      </c>
      <c r="H74" s="60">
        <v>6489.1309494220068</v>
      </c>
      <c r="I74" s="60">
        <v>6499.9999414365548</v>
      </c>
      <c r="J74" s="60">
        <v>6494.7229409132651</v>
      </c>
      <c r="K74" s="60">
        <v>5826.4212606673818</v>
      </c>
      <c r="L74" s="60">
        <v>6499.9998344443784</v>
      </c>
      <c r="M74" s="60">
        <v>6499.999113115935</v>
      </c>
      <c r="N74" s="60">
        <v>6499.9996774535675</v>
      </c>
      <c r="O74" s="60">
        <v>6307.9739489731028</v>
      </c>
      <c r="P74" s="60">
        <v>5781.5200190256946</v>
      </c>
      <c r="Q74" s="60">
        <v>6500.0006403237476</v>
      </c>
      <c r="R74" s="60">
        <v>6499.9995487857368</v>
      </c>
      <c r="S74" s="60">
        <v>6500.0002971638769</v>
      </c>
      <c r="T74" s="60">
        <v>6417.4507672362315</v>
      </c>
      <c r="U74" s="60">
        <v>6500.00146682582</v>
      </c>
      <c r="V74" s="60">
        <v>6500.001282937923</v>
      </c>
      <c r="W74" s="60">
        <v>6500.0000387486516</v>
      </c>
      <c r="X74" s="60">
        <v>6500.0003853504159</v>
      </c>
      <c r="Y74" s="60">
        <v>6490.3580990427972</v>
      </c>
      <c r="Z74" s="60">
        <v>6499.9999343880154</v>
      </c>
      <c r="AA74" s="60">
        <v>6302.2551085591076</v>
      </c>
      <c r="AB74" s="60">
        <v>6500.0004635815012</v>
      </c>
      <c r="AC74" s="60">
        <v>3785.0186057076294</v>
      </c>
      <c r="AD74" s="60">
        <v>6500.000165654682</v>
      </c>
      <c r="AE74" s="60">
        <v>6500.000564648275</v>
      </c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2"/>
      <c r="AY74" s="22"/>
      <c r="AZ74" s="23"/>
    </row>
    <row r="75" spans="1:52" ht="12.95" customHeight="1" x14ac:dyDescent="0.25">
      <c r="A75" s="115" t="s">
        <v>123</v>
      </c>
      <c r="B75" s="57" t="s">
        <v>62</v>
      </c>
      <c r="C75" s="58" t="s">
        <v>81</v>
      </c>
      <c r="D75" s="59">
        <v>6543.6508494724685</v>
      </c>
      <c r="E75" s="60">
        <v>6992.8764536366207</v>
      </c>
      <c r="F75" s="60">
        <v>4999.9998592172105</v>
      </c>
      <c r="G75" s="60">
        <v>6632.719064246482</v>
      </c>
      <c r="H75" s="60">
        <v>6000</v>
      </c>
      <c r="I75" s="60">
        <v>5999.9997015581503</v>
      </c>
      <c r="J75" s="60">
        <v>5000.0004007114394</v>
      </c>
      <c r="K75" s="60">
        <v>4999.9995452205112</v>
      </c>
      <c r="L75" s="60">
        <v>5999.9998134738134</v>
      </c>
      <c r="M75" s="60">
        <v>6815.4793535158033</v>
      </c>
      <c r="N75" s="60">
        <v>6963.2653542402468</v>
      </c>
      <c r="O75" s="60">
        <v>4999.9998592172105</v>
      </c>
      <c r="P75" s="60">
        <v>6967.380513787115</v>
      </c>
      <c r="Q75" s="60">
        <v>6136.1805595140659</v>
      </c>
      <c r="R75" s="60">
        <v>6831.3601870159064</v>
      </c>
      <c r="S75" s="60">
        <v>4999.9998592172105</v>
      </c>
      <c r="T75" s="60">
        <v>7000.686009363586</v>
      </c>
      <c r="U75" s="60">
        <v>6000</v>
      </c>
      <c r="V75" s="60">
        <v>4999.9996402407942</v>
      </c>
      <c r="W75" s="60">
        <v>5999.9998134738134</v>
      </c>
      <c r="X75" s="60">
        <v>6000.0002118456678</v>
      </c>
      <c r="Y75" s="60">
        <v>4999.9998592172105</v>
      </c>
      <c r="Z75" s="60">
        <v>5999.9998341989667</v>
      </c>
      <c r="AA75" s="60">
        <v>6948.6269466761269</v>
      </c>
      <c r="AB75" s="60">
        <v>6616.4259707438659</v>
      </c>
      <c r="AC75" s="60">
        <v>5000</v>
      </c>
      <c r="AD75" s="60">
        <v>6599.9588452707603</v>
      </c>
      <c r="AE75" s="60">
        <v>6000</v>
      </c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2"/>
      <c r="AY75" s="22"/>
      <c r="AZ75" s="23"/>
    </row>
    <row r="76" spans="1:52" ht="12.95" customHeight="1" x14ac:dyDescent="0.25">
      <c r="A76" s="115" t="s">
        <v>123</v>
      </c>
      <c r="B76" s="57" t="s">
        <v>63</v>
      </c>
      <c r="C76" s="58" t="s">
        <v>81</v>
      </c>
      <c r="D76" s="59">
        <v>3104.3349348124161</v>
      </c>
      <c r="E76" s="60">
        <v>4334.0088685863184</v>
      </c>
      <c r="F76" s="60">
        <v>2842.0452328832439</v>
      </c>
      <c r="G76" s="60">
        <v>1816.4152824677003</v>
      </c>
      <c r="H76" s="60" t="s">
        <v>108</v>
      </c>
      <c r="I76" s="60">
        <v>2039.0197230466413</v>
      </c>
      <c r="J76" s="60">
        <v>4534.92787577322</v>
      </c>
      <c r="K76" s="60" t="s">
        <v>108</v>
      </c>
      <c r="L76" s="60" t="s">
        <v>108</v>
      </c>
      <c r="M76" s="60">
        <v>1617.1146765861884</v>
      </c>
      <c r="N76" s="60">
        <v>2049.2764898450814</v>
      </c>
      <c r="O76" s="60">
        <v>4436.5108597470744</v>
      </c>
      <c r="P76" s="60">
        <v>3012.3855248137506</v>
      </c>
      <c r="Q76" s="60">
        <v>3110.0439424593592</v>
      </c>
      <c r="R76" s="60">
        <v>4142.0836597028674</v>
      </c>
      <c r="S76" s="60">
        <v>3023.9803971967212</v>
      </c>
      <c r="T76" s="60">
        <v>2912.5115856453172</v>
      </c>
      <c r="U76" s="60">
        <v>3813.7168632276207</v>
      </c>
      <c r="V76" s="60" t="s">
        <v>108</v>
      </c>
      <c r="W76" s="60">
        <v>1907.4091002687953</v>
      </c>
      <c r="X76" s="60" t="s">
        <v>108</v>
      </c>
      <c r="Y76" s="60">
        <v>2548.5313468591489</v>
      </c>
      <c r="Z76" s="60">
        <v>3533.7672806251094</v>
      </c>
      <c r="AA76" s="60">
        <v>2259.5384503380874</v>
      </c>
      <c r="AB76" s="60">
        <v>2597.6531401805241</v>
      </c>
      <c r="AC76" s="60">
        <v>4032.4887524077535</v>
      </c>
      <c r="AD76" s="60">
        <v>3858.4327599544208</v>
      </c>
      <c r="AE76" s="60">
        <v>2472.3728664011883</v>
      </c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2"/>
      <c r="AY76" s="22"/>
      <c r="AZ76" s="23"/>
    </row>
    <row r="77" spans="1:52" ht="12.95" customHeight="1" x14ac:dyDescent="0.25">
      <c r="A77" s="115" t="s">
        <v>123</v>
      </c>
      <c r="B77" s="57" t="s">
        <v>64</v>
      </c>
      <c r="C77" s="58" t="s">
        <v>81</v>
      </c>
      <c r="D77" s="59">
        <v>3146.8087655010468</v>
      </c>
      <c r="E77" s="60">
        <v>4332.2521569321816</v>
      </c>
      <c r="F77" s="60">
        <v>2860.3258426100447</v>
      </c>
      <c r="G77" s="60">
        <v>1666.7693196095211</v>
      </c>
      <c r="H77" s="60">
        <v>3045.3308391163664</v>
      </c>
      <c r="I77" s="60">
        <v>2039.020150074871</v>
      </c>
      <c r="J77" s="60">
        <v>4538.0006106801693</v>
      </c>
      <c r="K77" s="60">
        <v>2396.63318258053</v>
      </c>
      <c r="L77" s="60">
        <v>4088.0954945949616</v>
      </c>
      <c r="M77" s="60">
        <v>1620.8535525168527</v>
      </c>
      <c r="N77" s="60">
        <v>2054.0579731045605</v>
      </c>
      <c r="O77" s="60">
        <v>4436.5110075105613</v>
      </c>
      <c r="P77" s="60">
        <v>3019.744856890698</v>
      </c>
      <c r="Q77" s="60">
        <v>3247.2451949850329</v>
      </c>
      <c r="R77" s="60">
        <v>4064.0699281330772</v>
      </c>
      <c r="S77" s="60">
        <v>3023.9802841808905</v>
      </c>
      <c r="T77" s="60">
        <v>2914.486716816642</v>
      </c>
      <c r="U77" s="60">
        <v>3813.716685909294</v>
      </c>
      <c r="V77" s="60">
        <v>3065.8497495520469</v>
      </c>
      <c r="W77" s="60">
        <v>1917.1693909477788</v>
      </c>
      <c r="X77" s="60" t="s">
        <v>108</v>
      </c>
      <c r="Y77" s="60">
        <v>2548.5315637473286</v>
      </c>
      <c r="Z77" s="60">
        <v>3556.491363999623</v>
      </c>
      <c r="AA77" s="60">
        <v>2259.537944209731</v>
      </c>
      <c r="AB77" s="60">
        <v>2623.4599095689177</v>
      </c>
      <c r="AC77" s="60">
        <v>4032.488174496913</v>
      </c>
      <c r="AD77" s="60">
        <v>3841.5707761366648</v>
      </c>
      <c r="AE77" s="60">
        <v>2532.48267041894</v>
      </c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2"/>
      <c r="AY77" s="22"/>
      <c r="AZ77" s="23"/>
    </row>
    <row r="78" spans="1:52" ht="12.95" customHeight="1" x14ac:dyDescent="0.25">
      <c r="A78" s="115" t="s">
        <v>123</v>
      </c>
      <c r="B78" s="57" t="s">
        <v>65</v>
      </c>
      <c r="C78" s="58" t="s">
        <v>81</v>
      </c>
      <c r="D78" s="59">
        <v>1057.6253651628583</v>
      </c>
      <c r="E78" s="60">
        <v>953.57910605719383</v>
      </c>
      <c r="F78" s="60">
        <v>739.33333743861294</v>
      </c>
      <c r="G78" s="60">
        <v>1128.969200722853</v>
      </c>
      <c r="H78" s="60">
        <v>1405.6339848922787</v>
      </c>
      <c r="I78" s="60">
        <v>874.91705382422174</v>
      </c>
      <c r="J78" s="60">
        <v>895.20204331524724</v>
      </c>
      <c r="K78" s="60">
        <v>805.67693425161497</v>
      </c>
      <c r="L78" s="60">
        <v>845.34153969370414</v>
      </c>
      <c r="M78" s="60">
        <v>1277.3535201244226</v>
      </c>
      <c r="N78" s="60">
        <v>1379.2260390659039</v>
      </c>
      <c r="O78" s="60">
        <v>753.80262505268945</v>
      </c>
      <c r="P78" s="60">
        <v>1102.2349788161448</v>
      </c>
      <c r="Q78" s="60">
        <v>1046.8616771115026</v>
      </c>
      <c r="R78" s="60">
        <v>1024.0803475955036</v>
      </c>
      <c r="S78" s="60">
        <v>778.92094522678917</v>
      </c>
      <c r="T78" s="60">
        <v>1291.1681108677737</v>
      </c>
      <c r="U78" s="60">
        <v>862.89301585335988</v>
      </c>
      <c r="V78" s="60">
        <v>799.58623688362434</v>
      </c>
      <c r="W78" s="60">
        <v>865.02903511728539</v>
      </c>
      <c r="X78" s="60">
        <v>1406.4587726171294</v>
      </c>
      <c r="Y78" s="60">
        <v>804.51707516956549</v>
      </c>
      <c r="Z78" s="60">
        <v>868.09546694478854</v>
      </c>
      <c r="AA78" s="60">
        <v>1347.0597872817816</v>
      </c>
      <c r="AB78" s="60">
        <v>1135.9202896874165</v>
      </c>
      <c r="AC78" s="60">
        <v>783.07232842222879</v>
      </c>
      <c r="AD78" s="60">
        <v>1018.6730452806361</v>
      </c>
      <c r="AE78" s="60">
        <v>949.21238462632346</v>
      </c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2"/>
      <c r="AY78" s="22"/>
      <c r="AZ78" s="23"/>
    </row>
    <row r="79" spans="1:52" ht="12.95" customHeight="1" x14ac:dyDescent="0.25">
      <c r="A79" s="115" t="s">
        <v>123</v>
      </c>
      <c r="B79" s="57" t="s">
        <v>66</v>
      </c>
      <c r="C79" s="58" t="s">
        <v>81</v>
      </c>
      <c r="D79" s="59">
        <v>4225.8735113573157</v>
      </c>
      <c r="E79" s="60" t="s">
        <v>108</v>
      </c>
      <c r="F79" s="60" t="s">
        <v>108</v>
      </c>
      <c r="G79" s="60" t="s">
        <v>108</v>
      </c>
      <c r="H79" s="60">
        <v>4091.7194652374774</v>
      </c>
      <c r="I79" s="60" t="s">
        <v>108</v>
      </c>
      <c r="J79" s="60" t="s">
        <v>108</v>
      </c>
      <c r="K79" s="60" t="s">
        <v>108</v>
      </c>
      <c r="L79" s="60" t="s">
        <v>108</v>
      </c>
      <c r="M79" s="60">
        <v>3553.1624474952428</v>
      </c>
      <c r="N79" s="60">
        <v>4239.7293510032578</v>
      </c>
      <c r="O79" s="60" t="s">
        <v>108</v>
      </c>
      <c r="P79" s="60" t="s">
        <v>108</v>
      </c>
      <c r="Q79" s="60" t="s">
        <v>108</v>
      </c>
      <c r="R79" s="60" t="s">
        <v>108</v>
      </c>
      <c r="S79" s="60" t="s">
        <v>108</v>
      </c>
      <c r="T79" s="60" t="s">
        <v>108</v>
      </c>
      <c r="U79" s="60" t="s">
        <v>108</v>
      </c>
      <c r="V79" s="60" t="s">
        <v>108</v>
      </c>
      <c r="W79" s="60" t="s">
        <v>108</v>
      </c>
      <c r="X79" s="60" t="s">
        <v>108</v>
      </c>
      <c r="Y79" s="60" t="s">
        <v>108</v>
      </c>
      <c r="Z79" s="60" t="s">
        <v>108</v>
      </c>
      <c r="AA79" s="60">
        <v>4095.1005170255257</v>
      </c>
      <c r="AB79" s="60" t="s">
        <v>108</v>
      </c>
      <c r="AC79" s="60" t="s">
        <v>108</v>
      </c>
      <c r="AD79" s="60" t="s">
        <v>108</v>
      </c>
      <c r="AE79" s="60" t="s">
        <v>108</v>
      </c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2"/>
      <c r="AY79" s="22"/>
      <c r="AZ79" s="23"/>
    </row>
    <row r="80" spans="1:52" ht="12.95" customHeight="1" x14ac:dyDescent="0.25">
      <c r="A80" s="115" t="s">
        <v>123</v>
      </c>
      <c r="B80" s="57" t="s">
        <v>67</v>
      </c>
      <c r="C80" s="58" t="s">
        <v>81</v>
      </c>
      <c r="D80" s="59">
        <v>3338.8031112463214</v>
      </c>
      <c r="E80" s="60" t="s">
        <v>108</v>
      </c>
      <c r="F80" s="60" t="s">
        <v>108</v>
      </c>
      <c r="G80" s="60" t="s">
        <v>108</v>
      </c>
      <c r="H80" s="60" t="s">
        <v>108</v>
      </c>
      <c r="I80" s="60" t="s">
        <v>108</v>
      </c>
      <c r="J80" s="60" t="s">
        <v>108</v>
      </c>
      <c r="K80" s="60" t="s">
        <v>108</v>
      </c>
      <c r="L80" s="60" t="s">
        <v>108</v>
      </c>
      <c r="M80" s="60" t="s">
        <v>108</v>
      </c>
      <c r="N80" s="60" t="s">
        <v>108</v>
      </c>
      <c r="O80" s="60" t="s">
        <v>108</v>
      </c>
      <c r="P80" s="60" t="s">
        <v>108</v>
      </c>
      <c r="Q80" s="60" t="s">
        <v>108</v>
      </c>
      <c r="R80" s="60" t="s">
        <v>108</v>
      </c>
      <c r="S80" s="60">
        <v>3871.2115428658685</v>
      </c>
      <c r="T80" s="60">
        <v>4493.4936351125098</v>
      </c>
      <c r="U80" s="60" t="s">
        <v>108</v>
      </c>
      <c r="V80" s="60" t="s">
        <v>108</v>
      </c>
      <c r="W80" s="60" t="s">
        <v>108</v>
      </c>
      <c r="X80" s="60" t="s">
        <v>108</v>
      </c>
      <c r="Y80" s="60" t="s">
        <v>108</v>
      </c>
      <c r="Z80" s="60" t="s">
        <v>108</v>
      </c>
      <c r="AA80" s="60">
        <v>3239.9999776170052</v>
      </c>
      <c r="AB80" s="60" t="s">
        <v>108</v>
      </c>
      <c r="AC80" s="60" t="s">
        <v>108</v>
      </c>
      <c r="AD80" s="60" t="s">
        <v>108</v>
      </c>
      <c r="AE80" s="60" t="s">
        <v>108</v>
      </c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2"/>
      <c r="AY80" s="22"/>
      <c r="AZ80" s="23"/>
    </row>
    <row r="81" spans="1:52" ht="12.95" customHeight="1" x14ac:dyDescent="0.25">
      <c r="A81" s="115" t="s">
        <v>123</v>
      </c>
      <c r="B81" s="57" t="s">
        <v>68</v>
      </c>
      <c r="C81" s="58" t="s">
        <v>81</v>
      </c>
      <c r="D81" s="59">
        <v>2487.5085988867104</v>
      </c>
      <c r="E81" s="60">
        <v>2392.3655460308173</v>
      </c>
      <c r="F81" s="60">
        <v>2513.1712553290222</v>
      </c>
      <c r="G81" s="60">
        <v>2139.3748638971679</v>
      </c>
      <c r="H81" s="60">
        <v>2291.3065842271349</v>
      </c>
      <c r="I81" s="60">
        <v>2618.5676271810457</v>
      </c>
      <c r="J81" s="60">
        <v>2090.1056090148722</v>
      </c>
      <c r="K81" s="60">
        <v>2922.8761964949304</v>
      </c>
      <c r="L81" s="60">
        <v>2780.5268540893849</v>
      </c>
      <c r="M81" s="60">
        <v>3094.0042233370077</v>
      </c>
      <c r="N81" s="60">
        <v>2462.5226674658329</v>
      </c>
      <c r="O81" s="60">
        <v>2348.3697276034459</v>
      </c>
      <c r="P81" s="60">
        <v>3110.2153679015696</v>
      </c>
      <c r="Q81" s="60">
        <v>2520.6093185916666</v>
      </c>
      <c r="R81" s="60">
        <v>2325.482001048641</v>
      </c>
      <c r="S81" s="60">
        <v>3370.8309731368695</v>
      </c>
      <c r="T81" s="60">
        <v>2638.4120247264264</v>
      </c>
      <c r="U81" s="60">
        <v>2901.1672253127531</v>
      </c>
      <c r="V81" s="60">
        <v>2296.002861189746</v>
      </c>
      <c r="W81" s="60">
        <v>2832.9203837741875</v>
      </c>
      <c r="X81" s="60">
        <v>2511.8943632569835</v>
      </c>
      <c r="Y81" s="60">
        <v>3104.9002613188541</v>
      </c>
      <c r="Z81" s="60">
        <v>2639.694767730969</v>
      </c>
      <c r="AA81" s="60">
        <v>2234.6612193293508</v>
      </c>
      <c r="AB81" s="60">
        <v>2030.3843731850334</v>
      </c>
      <c r="AC81" s="60">
        <v>2808.6507084102182</v>
      </c>
      <c r="AD81" s="60">
        <v>2013.5536596285465</v>
      </c>
      <c r="AE81" s="60">
        <v>2410.9447923967814</v>
      </c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2"/>
      <c r="AY81" s="22"/>
      <c r="AZ81" s="23"/>
    </row>
    <row r="82" spans="1:52" ht="12.95" customHeight="1" x14ac:dyDescent="0.25">
      <c r="A82" s="115" t="s">
        <v>123</v>
      </c>
      <c r="B82" s="57" t="s">
        <v>69</v>
      </c>
      <c r="C82" s="58" t="s">
        <v>81</v>
      </c>
      <c r="D82" s="59">
        <v>3519.5553487780471</v>
      </c>
      <c r="E82" s="60" t="s">
        <v>108</v>
      </c>
      <c r="F82" s="60">
        <v>3329.5401967920698</v>
      </c>
      <c r="G82" s="60">
        <v>3716.70183597906</v>
      </c>
      <c r="H82" s="60">
        <v>3109.7284449178173</v>
      </c>
      <c r="I82" s="60" t="s">
        <v>108</v>
      </c>
      <c r="J82" s="60">
        <v>3491.6228285088728</v>
      </c>
      <c r="K82" s="60">
        <v>3821.0639116345783</v>
      </c>
      <c r="L82" s="60">
        <v>3599.7224389919538</v>
      </c>
      <c r="M82" s="60">
        <v>3072.9504410011073</v>
      </c>
      <c r="N82" s="60">
        <v>3157.0599735953747</v>
      </c>
      <c r="O82" s="60">
        <v>3193.5318434132528</v>
      </c>
      <c r="P82" s="60">
        <v>3577.3247979511616</v>
      </c>
      <c r="Q82" s="60" t="s">
        <v>108</v>
      </c>
      <c r="R82" s="60" t="s">
        <v>108</v>
      </c>
      <c r="S82" s="60">
        <v>4134.4076571835449</v>
      </c>
      <c r="T82" s="60">
        <v>2982.4910077004411</v>
      </c>
      <c r="U82" s="60">
        <v>3528.7110977847806</v>
      </c>
      <c r="V82" s="60" t="s">
        <v>108</v>
      </c>
      <c r="W82" s="60">
        <v>3495.5335583326205</v>
      </c>
      <c r="X82" s="60">
        <v>3242.5250033934672</v>
      </c>
      <c r="Y82" s="60">
        <v>3542.9554872353156</v>
      </c>
      <c r="Z82" s="60">
        <v>3290.8821058269918</v>
      </c>
      <c r="AA82" s="60">
        <v>3186.9332659467455</v>
      </c>
      <c r="AB82" s="60">
        <v>3608.0196054559019</v>
      </c>
      <c r="AC82" s="60">
        <v>3123.7517601969839</v>
      </c>
      <c r="AD82" s="60" t="s">
        <v>108</v>
      </c>
      <c r="AE82" s="60" t="s">
        <v>108</v>
      </c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2"/>
      <c r="AY82" s="22"/>
      <c r="AZ82" s="23"/>
    </row>
    <row r="83" spans="1:52" ht="12.95" customHeight="1" x14ac:dyDescent="0.25">
      <c r="A83" s="3" t="s">
        <v>132</v>
      </c>
      <c r="B83" s="24" t="s">
        <v>115</v>
      </c>
      <c r="C83" s="58" t="s">
        <v>81</v>
      </c>
      <c r="D83" s="59"/>
      <c r="E83" s="117">
        <f t="array" ref="E83:AE84">TRANSPOSE('[3]Hydro capacities&amp;FLH'!$AM$6:$AN$32)</f>
        <v>5592.1787709497203</v>
      </c>
      <c r="F83" s="117">
        <v>2851.9315831505796</v>
      </c>
      <c r="G83" s="117">
        <v>2395.4372623574141</v>
      </c>
      <c r="H83" s="117">
        <v>0</v>
      </c>
      <c r="I83" s="117">
        <v>3902.3569023569021</v>
      </c>
      <c r="J83" s="117">
        <v>5406.0262421928483</v>
      </c>
      <c r="K83" s="117">
        <v>2396.63318258053</v>
      </c>
      <c r="L83" s="117">
        <v>0</v>
      </c>
      <c r="M83" s="117">
        <v>2080.4269760588063</v>
      </c>
      <c r="N83" s="117">
        <v>4060.0229313161876</v>
      </c>
      <c r="O83" s="117">
        <v>4436.5108789666037</v>
      </c>
      <c r="P83" s="117">
        <v>3883.0032243205897</v>
      </c>
      <c r="Q83" s="117">
        <v>4377.9663100946764</v>
      </c>
      <c r="R83" s="117">
        <v>4321.4285714285716</v>
      </c>
      <c r="S83" s="117">
        <v>3023.9803715249304</v>
      </c>
      <c r="T83" s="117">
        <v>3120.9062145846583</v>
      </c>
      <c r="U83" s="117">
        <v>3813.7168048608196</v>
      </c>
      <c r="V83" s="117">
        <v>2941.1764705882356</v>
      </c>
      <c r="W83" s="117">
        <v>1907.8520458652331</v>
      </c>
      <c r="X83" s="117">
        <v>0</v>
      </c>
      <c r="Y83" s="117">
        <v>2548.5313590314436</v>
      </c>
      <c r="Z83" s="117">
        <v>3328.6908077994426</v>
      </c>
      <c r="AA83" s="117">
        <v>2566.27812083044</v>
      </c>
      <c r="AB83" s="117">
        <v>5805.113116865783</v>
      </c>
      <c r="AC83" s="117">
        <v>0</v>
      </c>
      <c r="AD83" s="117">
        <v>3855.4920468867026</v>
      </c>
      <c r="AE83" s="117">
        <v>0</v>
      </c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2"/>
      <c r="AY83" s="22"/>
      <c r="AZ83" s="23"/>
    </row>
    <row r="84" spans="1:52" ht="12.95" customHeight="1" x14ac:dyDescent="0.25">
      <c r="A84" s="3" t="s">
        <v>132</v>
      </c>
      <c r="B84" s="24" t="s">
        <v>117</v>
      </c>
      <c r="C84" s="58" t="s">
        <v>81</v>
      </c>
      <c r="D84" s="59"/>
      <c r="E84" s="117">
        <v>1367.126415159923</v>
      </c>
      <c r="F84" s="117">
        <v>0</v>
      </c>
      <c r="G84" s="117">
        <v>1696.9873419231894</v>
      </c>
      <c r="H84" s="117">
        <v>0</v>
      </c>
      <c r="I84" s="117">
        <v>1213.6159338685468</v>
      </c>
      <c r="J84" s="117">
        <v>1926.3532642295802</v>
      </c>
      <c r="K84" s="117">
        <v>0</v>
      </c>
      <c r="L84" s="117">
        <v>0</v>
      </c>
      <c r="M84" s="117">
        <v>1598.0052806826652</v>
      </c>
      <c r="N84" s="117">
        <v>2000.6344932686757</v>
      </c>
      <c r="O84" s="117">
        <v>0</v>
      </c>
      <c r="P84" s="117">
        <v>1824.3308151798158</v>
      </c>
      <c r="Q84" s="117">
        <v>2770.1278110687222</v>
      </c>
      <c r="R84" s="117">
        <v>3901.335664425098</v>
      </c>
      <c r="S84" s="117">
        <v>0</v>
      </c>
      <c r="T84" s="117">
        <v>2425.761925167782</v>
      </c>
      <c r="U84" s="117">
        <v>0</v>
      </c>
      <c r="V84" s="117">
        <v>3338.5160575956752</v>
      </c>
      <c r="W84" s="117">
        <v>0</v>
      </c>
      <c r="X84" s="117">
        <v>0</v>
      </c>
      <c r="Y84" s="117">
        <v>0</v>
      </c>
      <c r="Z84" s="117">
        <v>4175.9509867700626</v>
      </c>
      <c r="AA84" s="117">
        <v>1778.7089654802646</v>
      </c>
      <c r="AB84" s="117">
        <v>0</v>
      </c>
      <c r="AC84" s="117">
        <v>4039.131256070189</v>
      </c>
      <c r="AD84" s="117">
        <v>0</v>
      </c>
      <c r="AE84" s="117">
        <v>0</v>
      </c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2"/>
      <c r="AY84" s="22"/>
      <c r="AZ84" s="23"/>
    </row>
    <row r="85" spans="1:52" ht="12.95" customHeight="1" x14ac:dyDescent="0.25">
      <c r="A85" s="115" t="s">
        <v>123</v>
      </c>
      <c r="B85" s="61" t="s">
        <v>70</v>
      </c>
      <c r="C85" s="62" t="s">
        <v>81</v>
      </c>
      <c r="D85" s="63">
        <v>2037.8329810880889</v>
      </c>
      <c r="E85" s="64">
        <v>2402.8263335253159</v>
      </c>
      <c r="F85" s="64">
        <v>1496.032931457218</v>
      </c>
      <c r="G85" s="64">
        <v>1723.8238110103914</v>
      </c>
      <c r="H85" s="64">
        <v>1914.8518444574934</v>
      </c>
      <c r="I85" s="64">
        <v>1343.0988755507012</v>
      </c>
      <c r="J85" s="64">
        <v>1776.4322129876095</v>
      </c>
      <c r="K85" s="64">
        <v>2550.3751866444804</v>
      </c>
      <c r="L85" s="64">
        <v>2963.7606077633309</v>
      </c>
      <c r="M85" s="64">
        <v>1958.8811794980077</v>
      </c>
      <c r="N85" s="64">
        <v>2081.9473514839815</v>
      </c>
      <c r="O85" s="64">
        <v>2775.1465050940064</v>
      </c>
      <c r="P85" s="64">
        <v>1993.2909152024924</v>
      </c>
      <c r="Q85" s="64">
        <v>2241.3620724880925</v>
      </c>
      <c r="R85" s="64">
        <v>1404.1517158586773</v>
      </c>
      <c r="S85" s="64">
        <v>2504.694493739275</v>
      </c>
      <c r="T85" s="64">
        <v>1910.2494451266796</v>
      </c>
      <c r="U85" s="64">
        <v>2970.0183946417233</v>
      </c>
      <c r="V85" s="64">
        <v>1094.5955034378821</v>
      </c>
      <c r="W85" s="64">
        <v>2277.2724954420569</v>
      </c>
      <c r="X85" s="64">
        <v>1895.081578602601</v>
      </c>
      <c r="Y85" s="64">
        <v>2168.9839354038377</v>
      </c>
      <c r="Z85" s="64">
        <v>2819.0441761401244</v>
      </c>
      <c r="AA85" s="64">
        <v>2122.8200168183566</v>
      </c>
      <c r="AB85" s="64">
        <v>2174.5882131833823</v>
      </c>
      <c r="AC85" s="64">
        <v>3189.7124331950631</v>
      </c>
      <c r="AD85" s="64">
        <v>2187.9782018586643</v>
      </c>
      <c r="AE85" s="64">
        <v>1685.4824740750823</v>
      </c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2"/>
      <c r="AY85" s="22"/>
      <c r="AZ85" s="23"/>
    </row>
    <row r="86" spans="1:52" ht="12.95" customHeight="1" x14ac:dyDescent="0.25">
      <c r="A86" s="115" t="s">
        <v>123</v>
      </c>
      <c r="B86" s="57" t="s">
        <v>71</v>
      </c>
      <c r="C86" s="58" t="s">
        <v>81</v>
      </c>
      <c r="D86" s="59">
        <v>5317.2339107498774</v>
      </c>
      <c r="E86" s="60">
        <v>5557.6906299354669</v>
      </c>
      <c r="F86" s="60">
        <v>4848.1153511820448</v>
      </c>
      <c r="G86" s="60">
        <v>6125.9836936080037</v>
      </c>
      <c r="H86" s="60">
        <v>6193.8961681393212</v>
      </c>
      <c r="I86" s="60">
        <v>5731.136399413168</v>
      </c>
      <c r="J86" s="60">
        <v>4643.2611502493801</v>
      </c>
      <c r="K86" s="60">
        <v>4437.551606630167</v>
      </c>
      <c r="L86" s="60">
        <v>5556.4953389366556</v>
      </c>
      <c r="M86" s="60">
        <v>6267.8571806343452</v>
      </c>
      <c r="N86" s="60">
        <v>6144.4716733630312</v>
      </c>
      <c r="O86" s="60">
        <v>5903.1295073228339</v>
      </c>
      <c r="P86" s="60">
        <v>5791.3560621664983</v>
      </c>
      <c r="Q86" s="60">
        <v>6234.5226484529812</v>
      </c>
      <c r="R86" s="60">
        <v>4189.1373551974793</v>
      </c>
      <c r="S86" s="60">
        <v>6118.4536598050481</v>
      </c>
      <c r="T86" s="60">
        <v>5134.2010119467723</v>
      </c>
      <c r="U86" s="60">
        <v>5148.3786702937587</v>
      </c>
      <c r="V86" s="60">
        <v>5277.5989620439132</v>
      </c>
      <c r="W86" s="60">
        <v>5861.9285362151295</v>
      </c>
      <c r="X86" s="60">
        <v>5561.9610704169318</v>
      </c>
      <c r="Y86" s="60">
        <v>4940.8192499601291</v>
      </c>
      <c r="Z86" s="60">
        <v>5527.8577082420006</v>
      </c>
      <c r="AA86" s="60">
        <v>6459.4470387062056</v>
      </c>
      <c r="AB86" s="60">
        <v>6240.6133946339187</v>
      </c>
      <c r="AC86" s="60">
        <v>5813.378025555724</v>
      </c>
      <c r="AD86" s="60">
        <v>5976.4435986246053</v>
      </c>
      <c r="AE86" s="60">
        <v>6047.255518563933</v>
      </c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2"/>
      <c r="AY86" s="22"/>
      <c r="AZ86" s="23"/>
    </row>
    <row r="87" spans="1:52" ht="12.95" customHeight="1" x14ac:dyDescent="0.25">
      <c r="A87" s="115" t="s">
        <v>123</v>
      </c>
      <c r="B87" s="65" t="s">
        <v>72</v>
      </c>
      <c r="C87" s="66" t="s">
        <v>81</v>
      </c>
      <c r="D87" s="67">
        <v>982.22445425999024</v>
      </c>
      <c r="E87" s="68">
        <v>913.05730404128883</v>
      </c>
      <c r="F87" s="68">
        <v>756.75211911453641</v>
      </c>
      <c r="G87" s="68">
        <v>1064.443399988606</v>
      </c>
      <c r="H87" s="68">
        <v>1381.9648292811819</v>
      </c>
      <c r="I87" s="68">
        <v>837.60231594295442</v>
      </c>
      <c r="J87" s="68">
        <v>804.44113708573002</v>
      </c>
      <c r="K87" s="68">
        <v>782.87723953640386</v>
      </c>
      <c r="L87" s="68">
        <v>821.13151344559958</v>
      </c>
      <c r="M87" s="68">
        <v>1212.6077174022325</v>
      </c>
      <c r="N87" s="68">
        <v>1294.3527800640859</v>
      </c>
      <c r="O87" s="68">
        <v>725.96880037710514</v>
      </c>
      <c r="P87" s="68">
        <v>1020.7707474332577</v>
      </c>
      <c r="Q87" s="68">
        <v>1030.094420058736</v>
      </c>
      <c r="R87" s="68">
        <v>965.68481772257462</v>
      </c>
      <c r="S87" s="68">
        <v>757.82485120344188</v>
      </c>
      <c r="T87" s="68">
        <v>1170.4851407878386</v>
      </c>
      <c r="U87" s="68">
        <v>841.77387034112064</v>
      </c>
      <c r="V87" s="68">
        <v>791.566692007048</v>
      </c>
      <c r="W87" s="68">
        <v>846.07815144583867</v>
      </c>
      <c r="X87" s="68">
        <v>1396.158776983752</v>
      </c>
      <c r="Y87" s="68">
        <v>793.66111031354501</v>
      </c>
      <c r="Z87" s="68">
        <v>842.53018672126018</v>
      </c>
      <c r="AA87" s="68">
        <v>1335.8494441056635</v>
      </c>
      <c r="AB87" s="68">
        <v>1091.1372696334317</v>
      </c>
      <c r="AC87" s="68">
        <v>752.55371497363421</v>
      </c>
      <c r="AD87" s="68">
        <v>966.20778807066779</v>
      </c>
      <c r="AE87" s="68">
        <v>909.90539440568443</v>
      </c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2"/>
      <c r="AY87" s="22"/>
      <c r="AZ87" s="23"/>
    </row>
    <row r="88" spans="1:52" s="73" customFormat="1" ht="12.95" customHeight="1" x14ac:dyDescent="0.25">
      <c r="B88" s="69"/>
      <c r="C88" s="70"/>
      <c r="D88" s="70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14"/>
      <c r="AD88" s="71"/>
      <c r="AE88" s="71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22"/>
      <c r="AY88" s="22"/>
      <c r="AZ88" s="72"/>
    </row>
    <row r="89" spans="1:52" s="73" customFormat="1" ht="18" customHeight="1" x14ac:dyDescent="0.25">
      <c r="B89" s="7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</row>
    <row r="90" spans="1:52" s="73" customFormat="1" ht="12.95" customHeight="1" x14ac:dyDescent="0.25">
      <c r="B90" s="75"/>
      <c r="C90" s="70"/>
      <c r="D90" s="70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14"/>
      <c r="AD90" s="76"/>
      <c r="AE90" s="76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22"/>
      <c r="AY90" s="22"/>
      <c r="AZ90" s="72"/>
    </row>
    <row r="91" spans="1:52" s="73" customFormat="1" ht="12.95" customHeight="1" x14ac:dyDescent="0.25">
      <c r="B91" s="75"/>
      <c r="C91" s="70"/>
      <c r="D91" s="70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14"/>
      <c r="AD91" s="76"/>
      <c r="AE91" s="76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22"/>
      <c r="AY91" s="22"/>
      <c r="AZ91" s="72"/>
    </row>
    <row r="92" spans="1:52" s="73" customFormat="1" ht="12.95" customHeight="1" x14ac:dyDescent="0.25">
      <c r="B92" s="75"/>
      <c r="C92" s="70"/>
      <c r="D92" s="70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14"/>
      <c r="AD92" s="76"/>
      <c r="AE92" s="76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22"/>
      <c r="AY92" s="22"/>
      <c r="AZ92" s="72"/>
    </row>
    <row r="93" spans="1:52" s="73" customFormat="1" ht="12.95" customHeight="1" x14ac:dyDescent="0.25">
      <c r="B93" s="75"/>
      <c r="C93" s="70"/>
      <c r="D93" s="70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14"/>
      <c r="AD93" s="76"/>
      <c r="AE93" s="76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22"/>
      <c r="AY93" s="22"/>
      <c r="AZ93" s="72"/>
    </row>
    <row r="94" spans="1:52" s="73" customFormat="1" ht="12.95" customHeight="1" x14ac:dyDescent="0.25">
      <c r="B94" s="69"/>
      <c r="C94" s="70"/>
      <c r="D94" s="70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14"/>
      <c r="AD94" s="76"/>
      <c r="AE94" s="76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22"/>
      <c r="AY94" s="22"/>
      <c r="AZ94" s="72"/>
    </row>
    <row r="95" spans="1:52" s="73" customFormat="1" ht="12.95" customHeight="1" x14ac:dyDescent="0.25">
      <c r="B95" s="69"/>
      <c r="C95" s="70"/>
      <c r="D95" s="70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14"/>
      <c r="AD95" s="77"/>
      <c r="AE95" s="77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22"/>
      <c r="AY95" s="22"/>
      <c r="AZ95" s="72"/>
    </row>
    <row r="96" spans="1:52" s="73" customFormat="1" x14ac:dyDescent="0.25">
      <c r="B96" s="78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</row>
    <row r="97" spans="2:52" s="73" customFormat="1" x14ac:dyDescent="0.25">
      <c r="B97" s="78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</row>
    <row r="98" spans="2:52" s="73" customFormat="1" x14ac:dyDescent="0.25">
      <c r="B98" s="78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</row>
    <row r="99" spans="2:52" s="73" customFormat="1" x14ac:dyDescent="0.25">
      <c r="B99" s="78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</row>
    <row r="100" spans="2:52" s="73" customFormat="1" x14ac:dyDescent="0.25">
      <c r="B100" s="78"/>
      <c r="E100" s="76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</row>
    <row r="101" spans="2:52" s="73" customFormat="1" x14ac:dyDescent="0.25">
      <c r="B101" s="78"/>
      <c r="E101" s="76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</row>
    <row r="102" spans="2:52" s="73" customFormat="1" x14ac:dyDescent="0.25">
      <c r="B102" s="78"/>
      <c r="E102" s="76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</row>
    <row r="103" spans="2:52" s="73" customFormat="1" x14ac:dyDescent="0.25">
      <c r="B103" s="78"/>
      <c r="E103" s="76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</row>
    <row r="104" spans="2:52" s="73" customFormat="1" x14ac:dyDescent="0.25">
      <c r="B104" s="78"/>
      <c r="E104" s="76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</row>
    <row r="105" spans="2:52" s="73" customFormat="1" x14ac:dyDescent="0.25">
      <c r="B105" s="78"/>
      <c r="E105" s="76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</row>
    <row r="106" spans="2:52" s="73" customFormat="1" x14ac:dyDescent="0.25">
      <c r="B106" s="78"/>
      <c r="E106" s="76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</row>
    <row r="107" spans="2:52" s="73" customFormat="1" x14ac:dyDescent="0.25">
      <c r="B107" s="78"/>
      <c r="E107" s="76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</row>
    <row r="108" spans="2:52" s="73" customFormat="1" x14ac:dyDescent="0.25">
      <c r="B108" s="78"/>
      <c r="E108" s="76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</row>
    <row r="109" spans="2:52" s="73" customFormat="1" x14ac:dyDescent="0.25">
      <c r="B109" s="78"/>
      <c r="E109" s="76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</row>
    <row r="110" spans="2:52" s="73" customFormat="1" x14ac:dyDescent="0.25">
      <c r="B110" s="78"/>
      <c r="E110" s="76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</row>
    <row r="111" spans="2:52" s="73" customFormat="1" x14ac:dyDescent="0.25">
      <c r="B111" s="78"/>
      <c r="E111" s="76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</row>
    <row r="112" spans="2:52" s="73" customFormat="1" x14ac:dyDescent="0.25">
      <c r="B112" s="78"/>
      <c r="E112" s="76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</row>
    <row r="113" spans="2:52" s="73" customFormat="1" x14ac:dyDescent="0.25">
      <c r="B113" s="78"/>
      <c r="E113" s="76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</row>
    <row r="114" spans="2:52" s="73" customFormat="1" x14ac:dyDescent="0.25">
      <c r="B114" s="78"/>
      <c r="E114" s="76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</row>
    <row r="115" spans="2:52" s="73" customFormat="1" x14ac:dyDescent="0.25">
      <c r="B115" s="78"/>
      <c r="E115" s="76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</row>
    <row r="116" spans="2:52" s="73" customFormat="1" x14ac:dyDescent="0.25">
      <c r="B116" s="78"/>
      <c r="E116" s="76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</row>
    <row r="117" spans="2:52" s="73" customFormat="1" x14ac:dyDescent="0.25">
      <c r="B117" s="78"/>
      <c r="E117" s="76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</row>
    <row r="118" spans="2:52" s="73" customFormat="1" ht="42" customHeight="1" x14ac:dyDescent="0.3">
      <c r="B118" s="79"/>
      <c r="E118" s="76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</row>
    <row r="119" spans="2:52" s="73" customFormat="1" ht="24.75" customHeight="1" x14ac:dyDescent="0.25">
      <c r="B119" s="80"/>
      <c r="E119" s="76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</row>
    <row r="120" spans="2:52" s="73" customFormat="1" ht="31.5" customHeight="1" x14ac:dyDescent="0.25">
      <c r="B120" s="74"/>
      <c r="E120" s="76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</row>
    <row r="121" spans="2:52" s="73" customFormat="1" ht="12.95" customHeight="1" x14ac:dyDescent="0.25">
      <c r="B121" s="75"/>
      <c r="C121" s="70"/>
      <c r="D121" s="70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22"/>
      <c r="AY121" s="22"/>
      <c r="AZ121" s="22"/>
    </row>
    <row r="122" spans="2:52" s="73" customFormat="1" ht="12.95" customHeight="1" x14ac:dyDescent="0.25">
      <c r="B122" s="75"/>
      <c r="C122" s="70"/>
      <c r="D122" s="70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22"/>
      <c r="AY122" s="22"/>
      <c r="AZ122" s="22"/>
    </row>
    <row r="123" spans="2:52" s="73" customFormat="1" ht="12.95" customHeight="1" x14ac:dyDescent="0.25">
      <c r="B123" s="75"/>
      <c r="C123" s="70"/>
      <c r="D123" s="70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22"/>
      <c r="AY123" s="22"/>
      <c r="AZ123" s="22"/>
    </row>
    <row r="124" spans="2:52" s="73" customFormat="1" ht="12.95" customHeight="1" x14ac:dyDescent="0.25">
      <c r="B124" s="75"/>
      <c r="C124" s="70"/>
      <c r="D124" s="70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22"/>
      <c r="AY124" s="22"/>
      <c r="AZ124" s="22"/>
    </row>
    <row r="125" spans="2:52" s="73" customFormat="1" ht="12.95" customHeight="1" x14ac:dyDescent="0.25">
      <c r="B125" s="75"/>
      <c r="C125" s="70"/>
      <c r="D125" s="70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22"/>
      <c r="AY125" s="22"/>
      <c r="AZ125" s="22"/>
    </row>
    <row r="126" spans="2:52" s="73" customFormat="1" ht="12.95" customHeight="1" x14ac:dyDescent="0.25">
      <c r="B126" s="75"/>
      <c r="C126" s="70"/>
      <c r="D126" s="70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22"/>
      <c r="AY126" s="22"/>
      <c r="AZ126" s="22"/>
    </row>
    <row r="127" spans="2:52" s="73" customFormat="1" ht="12.95" customHeight="1" x14ac:dyDescent="0.25">
      <c r="B127" s="75"/>
      <c r="C127" s="70"/>
      <c r="D127" s="70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22"/>
      <c r="AY127" s="22"/>
      <c r="AZ127" s="22"/>
    </row>
    <row r="128" spans="2:52" s="73" customFormat="1" ht="12.95" customHeight="1" x14ac:dyDescent="0.25">
      <c r="B128" s="75"/>
      <c r="C128" s="70"/>
      <c r="D128" s="70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22"/>
      <c r="AY128" s="22"/>
      <c r="AZ128" s="22"/>
    </row>
    <row r="129" spans="2:52" s="73" customFormat="1" ht="12.95" customHeight="1" x14ac:dyDescent="0.25">
      <c r="B129" s="75"/>
      <c r="C129" s="70"/>
      <c r="D129" s="70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22"/>
      <c r="AY129" s="22"/>
      <c r="AZ129" s="22"/>
    </row>
    <row r="130" spans="2:52" s="73" customFormat="1" ht="12.95" customHeight="1" x14ac:dyDescent="0.25">
      <c r="B130" s="75"/>
      <c r="C130" s="70"/>
      <c r="D130" s="70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22"/>
      <c r="AY130" s="22"/>
      <c r="AZ130" s="22"/>
    </row>
    <row r="131" spans="2:52" s="73" customFormat="1" ht="12.95" customHeight="1" x14ac:dyDescent="0.25">
      <c r="B131" s="75"/>
      <c r="C131" s="70"/>
      <c r="D131" s="70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22"/>
      <c r="AY131" s="22"/>
      <c r="AZ131" s="22"/>
    </row>
    <row r="132" spans="2:52" s="73" customFormat="1" ht="12.95" customHeight="1" x14ac:dyDescent="0.25">
      <c r="B132" s="75"/>
      <c r="C132" s="70"/>
      <c r="D132" s="70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22"/>
      <c r="AY132" s="22"/>
      <c r="AZ132" s="22"/>
    </row>
    <row r="133" spans="2:52" s="73" customFormat="1" ht="12.95" customHeight="1" x14ac:dyDescent="0.25">
      <c r="B133" s="75"/>
      <c r="C133" s="70"/>
      <c r="D133" s="70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22"/>
      <c r="AY133" s="22"/>
      <c r="AZ133" s="22"/>
    </row>
    <row r="134" spans="2:52" s="73" customFormat="1" ht="12.95" customHeight="1" x14ac:dyDescent="0.25">
      <c r="B134" s="75"/>
      <c r="C134" s="70"/>
      <c r="D134" s="70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22"/>
      <c r="AY134" s="22"/>
      <c r="AZ134" s="22"/>
    </row>
    <row r="135" spans="2:52" s="73" customFormat="1" ht="12.95" customHeight="1" x14ac:dyDescent="0.25">
      <c r="B135" s="75"/>
      <c r="C135" s="70"/>
      <c r="D135" s="70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22"/>
      <c r="AY135" s="22"/>
      <c r="AZ135" s="22"/>
    </row>
    <row r="136" spans="2:52" s="73" customFormat="1" ht="12.95" customHeight="1" x14ac:dyDescent="0.25">
      <c r="B136" s="75"/>
      <c r="C136" s="70"/>
      <c r="D136" s="70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22"/>
      <c r="AY136" s="22"/>
      <c r="AZ136" s="22"/>
    </row>
    <row r="137" spans="2:52" s="73" customFormat="1" ht="12.95" customHeight="1" x14ac:dyDescent="0.25">
      <c r="B137" s="75"/>
      <c r="C137" s="70"/>
      <c r="D137" s="70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22"/>
      <c r="AY137" s="22"/>
      <c r="AZ137" s="22"/>
    </row>
    <row r="138" spans="2:52" s="73" customFormat="1" ht="12.95" customHeight="1" x14ac:dyDescent="0.25">
      <c r="B138" s="75"/>
      <c r="C138" s="70"/>
      <c r="D138" s="70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22"/>
      <c r="AY138" s="22"/>
      <c r="AZ138" s="22"/>
    </row>
    <row r="139" spans="2:52" s="73" customFormat="1" ht="12.95" customHeight="1" x14ac:dyDescent="0.25">
      <c r="B139" s="75"/>
      <c r="C139" s="70"/>
      <c r="D139" s="70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22"/>
      <c r="AY139" s="22"/>
      <c r="AZ139" s="22"/>
    </row>
    <row r="140" spans="2:52" s="73" customFormat="1" ht="12.95" customHeight="1" x14ac:dyDescent="0.25">
      <c r="B140" s="75"/>
      <c r="C140" s="70"/>
      <c r="D140" s="70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22"/>
      <c r="AY140" s="22"/>
      <c r="AZ140" s="22"/>
    </row>
    <row r="141" spans="2:52" s="73" customFormat="1" ht="12.95" customHeight="1" x14ac:dyDescent="0.25">
      <c r="B141" s="75"/>
      <c r="C141" s="70"/>
      <c r="D141" s="70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22"/>
      <c r="AY141" s="22"/>
      <c r="AZ141" s="22"/>
    </row>
    <row r="142" spans="2:52" s="73" customFormat="1" ht="12.95" customHeight="1" x14ac:dyDescent="0.25">
      <c r="B142" s="75"/>
      <c r="C142" s="70"/>
      <c r="D142" s="70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22"/>
      <c r="AY142" s="22"/>
      <c r="AZ142" s="22"/>
    </row>
    <row r="143" spans="2:52" s="73" customFormat="1" ht="12.95" customHeight="1" x14ac:dyDescent="0.25">
      <c r="B143" s="75"/>
      <c r="C143" s="70"/>
      <c r="D143" s="70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22"/>
      <c r="AY143" s="22"/>
      <c r="AZ143" s="22"/>
    </row>
    <row r="144" spans="2:52" s="73" customFormat="1" x14ac:dyDescent="0.25">
      <c r="B144" s="69"/>
      <c r="C144" s="70"/>
      <c r="D144" s="70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22"/>
      <c r="AY144" s="22"/>
      <c r="AZ144" s="22"/>
    </row>
    <row r="145" spans="2:52" s="73" customFormat="1" x14ac:dyDescent="0.25">
      <c r="B145" s="69"/>
      <c r="C145" s="70"/>
      <c r="D145" s="70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22"/>
      <c r="AY145" s="22"/>
      <c r="AZ145" s="22"/>
    </row>
    <row r="146" spans="2:52" s="73" customFormat="1" x14ac:dyDescent="0.25">
      <c r="B146" s="69"/>
      <c r="C146" s="70"/>
      <c r="D146" s="70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22"/>
      <c r="AY146" s="22"/>
      <c r="AZ146" s="22"/>
    </row>
    <row r="147" spans="2:52" s="73" customFormat="1" x14ac:dyDescent="0.25">
      <c r="B147" s="69"/>
      <c r="C147" s="70"/>
      <c r="D147" s="70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22"/>
      <c r="AY147" s="22"/>
      <c r="AZ147" s="22"/>
    </row>
    <row r="148" spans="2:52" s="73" customFormat="1" x14ac:dyDescent="0.25">
      <c r="B148" s="69"/>
      <c r="C148" s="70"/>
      <c r="D148" s="70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22"/>
      <c r="AY148" s="22"/>
      <c r="AZ148" s="22"/>
    </row>
    <row r="149" spans="2:52" s="73" customFormat="1" x14ac:dyDescent="0.25">
      <c r="B149" s="69"/>
      <c r="C149" s="70"/>
      <c r="D149" s="70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22"/>
      <c r="AY149" s="22"/>
      <c r="AZ149" s="22"/>
    </row>
    <row r="150" spans="2:52" s="73" customFormat="1" ht="31.5" customHeight="1" x14ac:dyDescent="0.25">
      <c r="B150" s="74"/>
      <c r="C150" s="70"/>
      <c r="D150" s="70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14"/>
      <c r="AY150" s="14"/>
      <c r="AZ150" s="14"/>
    </row>
    <row r="151" spans="2:52" s="73" customFormat="1" ht="12.95" customHeight="1" x14ac:dyDescent="0.25">
      <c r="B151" s="75"/>
      <c r="C151" s="70"/>
      <c r="D151" s="70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22"/>
      <c r="AY151" s="22"/>
      <c r="AZ151" s="22"/>
    </row>
    <row r="152" spans="2:52" s="73" customFormat="1" ht="12.95" customHeight="1" x14ac:dyDescent="0.25">
      <c r="B152" s="75"/>
      <c r="C152" s="70"/>
      <c r="D152" s="70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22"/>
      <c r="AY152" s="22"/>
      <c r="AZ152" s="22"/>
    </row>
    <row r="153" spans="2:52" s="73" customFormat="1" ht="12.95" customHeight="1" x14ac:dyDescent="0.25">
      <c r="B153" s="75"/>
      <c r="C153" s="70"/>
      <c r="D153" s="70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22"/>
      <c r="AY153" s="22"/>
      <c r="AZ153" s="22"/>
    </row>
    <row r="154" spans="2:52" s="73" customFormat="1" ht="12.95" customHeight="1" x14ac:dyDescent="0.25">
      <c r="B154" s="81"/>
      <c r="C154" s="70"/>
      <c r="D154" s="70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22"/>
      <c r="AY154" s="22"/>
      <c r="AZ154" s="22"/>
    </row>
    <row r="155" spans="2:52" s="73" customFormat="1" ht="12.95" customHeight="1" x14ac:dyDescent="0.25">
      <c r="B155" s="69"/>
      <c r="C155" s="70"/>
      <c r="D155" s="70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22"/>
      <c r="AY155" s="22"/>
      <c r="AZ155" s="22"/>
    </row>
    <row r="156" spans="2:52" s="73" customFormat="1" ht="12.95" customHeight="1" x14ac:dyDescent="0.25">
      <c r="B156" s="69"/>
      <c r="C156" s="70"/>
      <c r="D156" s="70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22"/>
      <c r="AY156" s="22"/>
      <c r="AZ156" s="22"/>
    </row>
    <row r="157" spans="2:52" s="73" customFormat="1" ht="12.95" customHeight="1" x14ac:dyDescent="0.25">
      <c r="B157" s="69"/>
      <c r="C157" s="70"/>
      <c r="D157" s="70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14"/>
      <c r="AY157" s="14"/>
      <c r="AZ157" s="14"/>
    </row>
    <row r="158" spans="2:52" s="73" customFormat="1" ht="12.95" customHeight="1" x14ac:dyDescent="0.25">
      <c r="B158" s="69"/>
      <c r="C158" s="70"/>
      <c r="D158" s="70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14"/>
      <c r="AY158" s="14"/>
      <c r="AZ158" s="14"/>
    </row>
    <row r="159" spans="2:52" s="73" customFormat="1" ht="12.95" customHeight="1" x14ac:dyDescent="0.25">
      <c r="B159" s="69"/>
      <c r="C159" s="70"/>
      <c r="D159" s="70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14"/>
      <c r="AY159" s="14"/>
      <c r="AZ159" s="14"/>
    </row>
    <row r="160" spans="2:52" s="73" customFormat="1" ht="12.95" customHeight="1" x14ac:dyDescent="0.25">
      <c r="B160" s="69"/>
      <c r="C160" s="70"/>
      <c r="D160" s="70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14"/>
      <c r="AY160" s="14"/>
      <c r="AZ160" s="14"/>
    </row>
    <row r="161" spans="2:52" s="73" customFormat="1" ht="12.95" customHeight="1" x14ac:dyDescent="0.25">
      <c r="B161" s="69"/>
      <c r="C161" s="70"/>
      <c r="D161" s="70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14"/>
      <c r="AY161" s="14"/>
      <c r="AZ161" s="14"/>
    </row>
    <row r="162" spans="2:52" s="73" customFormat="1" ht="12.95" customHeight="1" x14ac:dyDescent="0.25">
      <c r="B162" s="69"/>
      <c r="C162" s="70"/>
      <c r="D162" s="70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14"/>
      <c r="AY162" s="14"/>
      <c r="AZ162" s="14"/>
    </row>
    <row r="163" spans="2:52" s="73" customFormat="1" x14ac:dyDescent="0.25">
      <c r="B163" s="78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14"/>
      <c r="AY163" s="14"/>
      <c r="AZ163" s="14"/>
    </row>
    <row r="164" spans="2:52" s="73" customFormat="1" x14ac:dyDescent="0.25">
      <c r="B164" s="78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14"/>
      <c r="AY164" s="14"/>
      <c r="AZ164" s="14"/>
    </row>
    <row r="165" spans="2:52" s="73" customFormat="1" x14ac:dyDescent="0.25">
      <c r="B165" s="78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14"/>
      <c r="AY165" s="14"/>
      <c r="AZ165" s="14"/>
    </row>
    <row r="166" spans="2:52" s="73" customFormat="1" x14ac:dyDescent="0.25">
      <c r="B166" s="78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14"/>
      <c r="AY166" s="14"/>
      <c r="AZ166" s="14"/>
    </row>
    <row r="167" spans="2:52" s="73" customFormat="1" x14ac:dyDescent="0.25">
      <c r="B167" s="78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14"/>
      <c r="AY167" s="14"/>
      <c r="AZ167" s="14"/>
    </row>
    <row r="168" spans="2:52" s="73" customFormat="1" x14ac:dyDescent="0.25">
      <c r="B168" s="78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14"/>
      <c r="AY168" s="14"/>
      <c r="AZ168" s="14"/>
    </row>
    <row r="169" spans="2:52" s="73" customFormat="1" ht="37.5" customHeight="1" x14ac:dyDescent="0.25">
      <c r="B169" s="80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14"/>
      <c r="AY169" s="14"/>
      <c r="AZ169" s="14"/>
    </row>
    <row r="170" spans="2:52" s="73" customFormat="1" ht="18" customHeight="1" x14ac:dyDescent="0.25">
      <c r="B170" s="74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14"/>
      <c r="AY170" s="14"/>
      <c r="AZ170" s="14"/>
    </row>
    <row r="171" spans="2:52" s="73" customFormat="1" ht="12.95" customHeight="1" x14ac:dyDescent="0.25">
      <c r="B171" s="75"/>
      <c r="C171" s="70"/>
      <c r="D171" s="70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22"/>
      <c r="AY171" s="22"/>
      <c r="AZ171" s="22"/>
    </row>
    <row r="172" spans="2:52" s="73" customFormat="1" ht="12.95" customHeight="1" x14ac:dyDescent="0.25">
      <c r="B172" s="75"/>
      <c r="C172" s="70"/>
      <c r="D172" s="70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22"/>
      <c r="AY172" s="22"/>
      <c r="AZ172" s="22"/>
    </row>
    <row r="173" spans="2:52" s="73" customFormat="1" ht="12.95" customHeight="1" x14ac:dyDescent="0.25">
      <c r="B173" s="75"/>
      <c r="C173" s="70"/>
      <c r="D173" s="70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22"/>
      <c r="AY173" s="22"/>
      <c r="AZ173" s="22"/>
    </row>
    <row r="174" spans="2:52" s="73" customFormat="1" ht="12.95" customHeight="1" x14ac:dyDescent="0.25">
      <c r="B174" s="75"/>
      <c r="C174" s="70"/>
      <c r="D174" s="70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22"/>
      <c r="AY174" s="22"/>
      <c r="AZ174" s="22"/>
    </row>
    <row r="175" spans="2:52" s="73" customFormat="1" ht="12.95" customHeight="1" x14ac:dyDescent="0.25">
      <c r="B175" s="75"/>
      <c r="C175" s="70"/>
      <c r="D175" s="70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22"/>
      <c r="AY175" s="22"/>
      <c r="AZ175" s="22"/>
    </row>
    <row r="176" spans="2:52" s="73" customFormat="1" ht="12.95" customHeight="1" x14ac:dyDescent="0.25">
      <c r="B176" s="75"/>
      <c r="C176" s="70"/>
      <c r="D176" s="70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22"/>
      <c r="AY176" s="22"/>
      <c r="AZ176" s="22"/>
    </row>
    <row r="177" spans="2:52" s="73" customFormat="1" ht="12.95" customHeight="1" x14ac:dyDescent="0.25">
      <c r="B177" s="75"/>
      <c r="C177" s="70"/>
      <c r="D177" s="70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22"/>
      <c r="AY177" s="22"/>
      <c r="AZ177" s="22"/>
    </row>
    <row r="178" spans="2:52" s="73" customFormat="1" ht="12.95" customHeight="1" x14ac:dyDescent="0.25">
      <c r="B178" s="75"/>
      <c r="C178" s="70"/>
      <c r="D178" s="70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22"/>
      <c r="AY178" s="22"/>
      <c r="AZ178" s="22"/>
    </row>
    <row r="179" spans="2:52" s="73" customFormat="1" ht="12.95" customHeight="1" x14ac:dyDescent="0.25">
      <c r="B179" s="75"/>
      <c r="C179" s="70"/>
      <c r="D179" s="70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22"/>
      <c r="AY179" s="22"/>
      <c r="AZ179" s="22"/>
    </row>
    <row r="180" spans="2:52" s="73" customFormat="1" ht="12.95" customHeight="1" x14ac:dyDescent="0.25">
      <c r="B180" s="75"/>
      <c r="C180" s="70"/>
      <c r="D180" s="70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22"/>
      <c r="AY180" s="22"/>
      <c r="AZ180" s="22"/>
    </row>
    <row r="181" spans="2:52" s="73" customFormat="1" ht="12.95" customHeight="1" x14ac:dyDescent="0.25">
      <c r="B181" s="75"/>
      <c r="C181" s="70"/>
      <c r="D181" s="70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22"/>
      <c r="AY181" s="22"/>
      <c r="AZ181" s="22"/>
    </row>
    <row r="182" spans="2:52" s="73" customFormat="1" ht="12.95" customHeight="1" x14ac:dyDescent="0.25">
      <c r="B182" s="75"/>
      <c r="C182" s="70"/>
      <c r="D182" s="70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22"/>
      <c r="AY182" s="22"/>
      <c r="AZ182" s="22"/>
    </row>
    <row r="183" spans="2:52" s="73" customFormat="1" ht="12.95" customHeight="1" x14ac:dyDescent="0.25">
      <c r="B183" s="75"/>
      <c r="C183" s="70"/>
      <c r="D183" s="70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22"/>
      <c r="AY183" s="22"/>
      <c r="AZ183" s="22"/>
    </row>
    <row r="184" spans="2:52" s="73" customFormat="1" ht="12.95" customHeight="1" x14ac:dyDescent="0.25">
      <c r="B184" s="75"/>
      <c r="C184" s="70"/>
      <c r="D184" s="70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22"/>
      <c r="AY184" s="22"/>
      <c r="AZ184" s="22"/>
    </row>
    <row r="185" spans="2:52" s="73" customFormat="1" ht="12.95" customHeight="1" x14ac:dyDescent="0.25">
      <c r="B185" s="75"/>
      <c r="C185" s="70"/>
      <c r="D185" s="70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22"/>
      <c r="AY185" s="22"/>
      <c r="AZ185" s="22"/>
    </row>
    <row r="186" spans="2:52" s="73" customFormat="1" ht="12.95" customHeight="1" x14ac:dyDescent="0.25">
      <c r="B186" s="75"/>
      <c r="C186" s="70"/>
      <c r="D186" s="70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22"/>
      <c r="AY186" s="22"/>
      <c r="AZ186" s="22"/>
    </row>
    <row r="187" spans="2:52" s="73" customFormat="1" ht="12.95" customHeight="1" x14ac:dyDescent="0.25">
      <c r="B187" s="75"/>
      <c r="C187" s="70"/>
      <c r="D187" s="70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22"/>
      <c r="AY187" s="22"/>
      <c r="AZ187" s="22"/>
    </row>
    <row r="188" spans="2:52" s="73" customFormat="1" ht="12.95" customHeight="1" x14ac:dyDescent="0.25">
      <c r="B188" s="75"/>
      <c r="C188" s="70"/>
      <c r="D188" s="70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22"/>
      <c r="AY188" s="22"/>
      <c r="AZ188" s="22"/>
    </row>
    <row r="189" spans="2:52" s="73" customFormat="1" ht="12.95" customHeight="1" x14ac:dyDescent="0.25">
      <c r="B189" s="75"/>
      <c r="C189" s="70"/>
      <c r="D189" s="70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22"/>
      <c r="AY189" s="22"/>
      <c r="AZ189" s="22"/>
    </row>
    <row r="190" spans="2:52" s="73" customFormat="1" ht="12.95" customHeight="1" x14ac:dyDescent="0.25">
      <c r="B190" s="75"/>
      <c r="C190" s="70"/>
      <c r="D190" s="70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22"/>
      <c r="AY190" s="22"/>
      <c r="AZ190" s="22"/>
    </row>
    <row r="191" spans="2:52" s="73" customFormat="1" ht="12.95" customHeight="1" x14ac:dyDescent="0.25">
      <c r="B191" s="75"/>
      <c r="C191" s="70"/>
      <c r="D191" s="70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22"/>
      <c r="AY191" s="22"/>
      <c r="AZ191" s="22"/>
    </row>
    <row r="192" spans="2:52" s="73" customFormat="1" ht="12.95" customHeight="1" x14ac:dyDescent="0.25">
      <c r="B192" s="75"/>
      <c r="C192" s="70"/>
      <c r="D192" s="70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22"/>
      <c r="AY192" s="22"/>
      <c r="AZ192" s="22"/>
    </row>
    <row r="193" spans="2:52" s="73" customFormat="1" ht="12.95" customHeight="1" x14ac:dyDescent="0.25">
      <c r="B193" s="75"/>
      <c r="C193" s="70"/>
      <c r="D193" s="70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22"/>
      <c r="AY193" s="22"/>
      <c r="AZ193" s="22"/>
    </row>
    <row r="194" spans="2:52" s="73" customFormat="1" ht="12.95" customHeight="1" x14ac:dyDescent="0.25">
      <c r="B194" s="69"/>
      <c r="C194" s="70"/>
      <c r="D194" s="70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22"/>
      <c r="AY194" s="22"/>
      <c r="AZ194" s="22"/>
    </row>
    <row r="195" spans="2:52" s="73" customFormat="1" ht="12.95" customHeight="1" x14ac:dyDescent="0.25">
      <c r="B195" s="69"/>
      <c r="C195" s="70"/>
      <c r="D195" s="70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22"/>
      <c r="AY195" s="22"/>
      <c r="AZ195" s="22"/>
    </row>
    <row r="196" spans="2:52" s="73" customFormat="1" ht="12.95" customHeight="1" x14ac:dyDescent="0.25">
      <c r="B196" s="69"/>
      <c r="C196" s="70"/>
      <c r="D196" s="70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22"/>
      <c r="AY196" s="22"/>
      <c r="AZ196" s="22"/>
    </row>
    <row r="197" spans="2:52" s="73" customFormat="1" ht="12.95" customHeight="1" x14ac:dyDescent="0.25">
      <c r="B197" s="69"/>
      <c r="C197" s="70"/>
      <c r="D197" s="70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22"/>
      <c r="AY197" s="22"/>
      <c r="AZ197" s="22"/>
    </row>
    <row r="198" spans="2:52" s="73" customFormat="1" ht="12.95" customHeight="1" x14ac:dyDescent="0.25">
      <c r="B198" s="69"/>
      <c r="C198" s="70"/>
      <c r="D198" s="70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22"/>
      <c r="AY198" s="22"/>
      <c r="AZ198" s="22"/>
    </row>
    <row r="199" spans="2:52" s="73" customFormat="1" ht="12.95" customHeight="1" x14ac:dyDescent="0.25">
      <c r="B199" s="69"/>
      <c r="C199" s="70"/>
      <c r="D199" s="70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22"/>
      <c r="AY199" s="22"/>
      <c r="AZ199" s="22"/>
    </row>
    <row r="200" spans="2:52" s="73" customFormat="1" ht="18" customHeight="1" x14ac:dyDescent="0.25">
      <c r="B200" s="74"/>
      <c r="C200" s="70"/>
      <c r="D200" s="70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14"/>
      <c r="AY200" s="14"/>
      <c r="AZ200" s="14"/>
    </row>
    <row r="201" spans="2:52" s="73" customFormat="1" ht="12.95" customHeight="1" x14ac:dyDescent="0.25">
      <c r="B201" s="75"/>
      <c r="C201" s="70"/>
      <c r="D201" s="70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22"/>
      <c r="AY201" s="22"/>
      <c r="AZ201" s="22"/>
    </row>
    <row r="202" spans="2:52" s="73" customFormat="1" ht="12.95" customHeight="1" x14ac:dyDescent="0.25">
      <c r="B202" s="75"/>
      <c r="C202" s="70"/>
      <c r="D202" s="70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22"/>
      <c r="AY202" s="22"/>
      <c r="AZ202" s="22"/>
    </row>
    <row r="203" spans="2:52" s="73" customFormat="1" ht="12.95" customHeight="1" x14ac:dyDescent="0.25">
      <c r="B203" s="75"/>
      <c r="C203" s="70"/>
      <c r="D203" s="70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22"/>
      <c r="AY203" s="22"/>
      <c r="AZ203" s="22"/>
    </row>
    <row r="204" spans="2:52" s="73" customFormat="1" ht="12.95" customHeight="1" x14ac:dyDescent="0.25">
      <c r="B204" s="81"/>
      <c r="C204" s="70"/>
      <c r="D204" s="70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22"/>
      <c r="AY204" s="22"/>
      <c r="AZ204" s="22"/>
    </row>
    <row r="205" spans="2:52" s="73" customFormat="1" ht="12.95" customHeight="1" x14ac:dyDescent="0.25">
      <c r="B205" s="69"/>
      <c r="C205" s="70"/>
      <c r="D205" s="70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22"/>
      <c r="AY205" s="22"/>
      <c r="AZ205" s="22"/>
    </row>
    <row r="206" spans="2:52" s="73" customFormat="1" ht="12.95" customHeight="1" x14ac:dyDescent="0.25">
      <c r="B206" s="69"/>
      <c r="C206" s="70"/>
      <c r="D206" s="70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22"/>
      <c r="AY206" s="22"/>
      <c r="AZ206" s="22"/>
    </row>
    <row r="207" spans="2:52" s="73" customFormat="1" ht="31.5" customHeight="1" x14ac:dyDescent="0.25">
      <c r="B207" s="74"/>
      <c r="C207" s="70"/>
      <c r="D207" s="70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14"/>
      <c r="AY207" s="14"/>
      <c r="AZ207" s="14"/>
    </row>
    <row r="208" spans="2:52" s="73" customFormat="1" ht="12.95" customHeight="1" x14ac:dyDescent="0.25">
      <c r="B208" s="75"/>
      <c r="C208" s="70"/>
      <c r="D208" s="70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22"/>
      <c r="AY208" s="22"/>
      <c r="AZ208" s="22"/>
    </row>
    <row r="209" spans="2:52" s="73" customFormat="1" ht="12.95" customHeight="1" x14ac:dyDescent="0.25">
      <c r="B209" s="75"/>
      <c r="C209" s="70"/>
      <c r="D209" s="70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22"/>
      <c r="AY209" s="22"/>
      <c r="AZ209" s="22"/>
    </row>
    <row r="210" spans="2:52" s="73" customFormat="1" ht="12.95" customHeight="1" x14ac:dyDescent="0.25">
      <c r="B210" s="75"/>
      <c r="C210" s="70"/>
      <c r="D210" s="70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22"/>
      <c r="AY210" s="22"/>
      <c r="AZ210" s="22"/>
    </row>
    <row r="211" spans="2:52" s="73" customFormat="1" ht="12.95" customHeight="1" x14ac:dyDescent="0.25">
      <c r="B211" s="81"/>
      <c r="C211" s="70"/>
      <c r="D211" s="70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22"/>
      <c r="AY211" s="22"/>
      <c r="AZ211" s="22"/>
    </row>
    <row r="212" spans="2:52" s="73" customFormat="1" ht="12.95" customHeight="1" x14ac:dyDescent="0.25">
      <c r="B212" s="69"/>
      <c r="C212" s="70"/>
      <c r="D212" s="70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22"/>
      <c r="AY212" s="22"/>
      <c r="AZ212" s="22"/>
    </row>
    <row r="213" spans="2:52" s="73" customFormat="1" ht="12.95" customHeight="1" x14ac:dyDescent="0.25">
      <c r="B213" s="69"/>
      <c r="C213" s="70"/>
      <c r="D213" s="70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22"/>
      <c r="AY213" s="22"/>
      <c r="AZ213" s="22"/>
    </row>
    <row r="214" spans="2:52" s="73" customFormat="1" ht="31.5" customHeight="1" x14ac:dyDescent="0.25">
      <c r="B214" s="74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14"/>
      <c r="AY214" s="14"/>
      <c r="AZ214" s="14"/>
    </row>
    <row r="215" spans="2:52" s="73" customFormat="1" ht="12.95" customHeight="1" x14ac:dyDescent="0.25">
      <c r="B215" s="75"/>
      <c r="C215" s="70"/>
      <c r="D215" s="70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22"/>
      <c r="AY215" s="22"/>
      <c r="AZ215" s="22"/>
    </row>
    <row r="216" spans="2:52" s="73" customFormat="1" ht="12.95" customHeight="1" x14ac:dyDescent="0.25">
      <c r="B216" s="75"/>
      <c r="C216" s="70"/>
      <c r="D216" s="70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22"/>
      <c r="AY216" s="22"/>
      <c r="AZ216" s="22"/>
    </row>
    <row r="217" spans="2:52" s="73" customFormat="1" ht="12.95" customHeight="1" x14ac:dyDescent="0.25">
      <c r="B217" s="75"/>
      <c r="C217" s="70"/>
      <c r="D217" s="70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22"/>
      <c r="AY217" s="22"/>
      <c r="AZ217" s="22"/>
    </row>
    <row r="218" spans="2:52" s="73" customFormat="1" x14ac:dyDescent="0.25">
      <c r="B218" s="78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14"/>
      <c r="AY218" s="14"/>
      <c r="AZ218" s="14"/>
    </row>
    <row r="219" spans="2:52" s="73" customFormat="1" ht="37.5" customHeight="1" x14ac:dyDescent="0.25">
      <c r="B219" s="80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14"/>
      <c r="AY219" s="14"/>
      <c r="AZ219" s="14"/>
    </row>
    <row r="220" spans="2:52" s="73" customFormat="1" ht="31.5" customHeight="1" x14ac:dyDescent="0.25">
      <c r="B220" s="74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14"/>
      <c r="AY220" s="14"/>
      <c r="AZ220" s="14"/>
    </row>
    <row r="221" spans="2:52" s="73" customFormat="1" ht="12.95" customHeight="1" x14ac:dyDescent="0.25">
      <c r="B221" s="75"/>
      <c r="C221" s="70"/>
      <c r="D221" s="70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22"/>
      <c r="AY221" s="22"/>
      <c r="AZ221" s="22"/>
    </row>
    <row r="222" spans="2:52" s="73" customFormat="1" ht="12.95" customHeight="1" x14ac:dyDescent="0.25">
      <c r="B222" s="75"/>
      <c r="C222" s="70"/>
      <c r="D222" s="70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22"/>
      <c r="AY222" s="22"/>
      <c r="AZ222" s="22"/>
    </row>
    <row r="223" spans="2:52" s="73" customFormat="1" ht="12.95" customHeight="1" x14ac:dyDescent="0.25">
      <c r="B223" s="75"/>
      <c r="C223" s="70"/>
      <c r="D223" s="70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22"/>
      <c r="AY223" s="22"/>
      <c r="AZ223" s="22"/>
    </row>
    <row r="224" spans="2:52" s="73" customFormat="1" ht="12.95" customHeight="1" x14ac:dyDescent="0.25">
      <c r="B224" s="75"/>
      <c r="C224" s="70"/>
      <c r="D224" s="70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22"/>
      <c r="AY224" s="22"/>
      <c r="AZ224" s="22"/>
    </row>
    <row r="225" spans="2:52" s="73" customFormat="1" ht="12.95" customHeight="1" x14ac:dyDescent="0.25">
      <c r="B225" s="75"/>
      <c r="C225" s="70"/>
      <c r="D225" s="70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22"/>
      <c r="AY225" s="22"/>
      <c r="AZ225" s="22"/>
    </row>
    <row r="226" spans="2:52" s="73" customFormat="1" ht="12.95" customHeight="1" x14ac:dyDescent="0.25">
      <c r="B226" s="75"/>
      <c r="C226" s="70"/>
      <c r="D226" s="70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22"/>
      <c r="AY226" s="22"/>
      <c r="AZ226" s="22"/>
    </row>
    <row r="227" spans="2:52" s="73" customFormat="1" ht="12.95" customHeight="1" x14ac:dyDescent="0.25">
      <c r="B227" s="75"/>
      <c r="C227" s="70"/>
      <c r="D227" s="70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22"/>
      <c r="AY227" s="22"/>
      <c r="AZ227" s="22"/>
    </row>
    <row r="228" spans="2:52" s="73" customFormat="1" ht="12.95" customHeight="1" x14ac:dyDescent="0.25">
      <c r="B228" s="75"/>
      <c r="C228" s="70"/>
      <c r="D228" s="70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22"/>
      <c r="AY228" s="22"/>
      <c r="AZ228" s="22"/>
    </row>
    <row r="229" spans="2:52" s="73" customFormat="1" ht="12.95" customHeight="1" x14ac:dyDescent="0.25">
      <c r="B229" s="75"/>
      <c r="C229" s="70"/>
      <c r="D229" s="70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22"/>
      <c r="AY229" s="22"/>
      <c r="AZ229" s="22"/>
    </row>
    <row r="230" spans="2:52" s="73" customFormat="1" ht="12.95" customHeight="1" x14ac:dyDescent="0.25">
      <c r="B230" s="75"/>
      <c r="C230" s="70"/>
      <c r="D230" s="70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22"/>
      <c r="AY230" s="22"/>
      <c r="AZ230" s="22"/>
    </row>
    <row r="231" spans="2:52" s="73" customFormat="1" ht="12.95" customHeight="1" x14ac:dyDescent="0.25">
      <c r="B231" s="75"/>
      <c r="C231" s="70"/>
      <c r="D231" s="70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22"/>
      <c r="AY231" s="22"/>
      <c r="AZ231" s="22"/>
    </row>
    <row r="232" spans="2:52" s="73" customFormat="1" ht="12.95" customHeight="1" x14ac:dyDescent="0.25">
      <c r="B232" s="75"/>
      <c r="C232" s="70"/>
      <c r="D232" s="70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22"/>
      <c r="AY232" s="22"/>
      <c r="AZ232" s="22"/>
    </row>
    <row r="233" spans="2:52" s="73" customFormat="1" ht="12.95" customHeight="1" x14ac:dyDescent="0.25">
      <c r="B233" s="75"/>
      <c r="C233" s="70"/>
      <c r="D233" s="70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22"/>
      <c r="AY233" s="22"/>
      <c r="AZ233" s="22"/>
    </row>
    <row r="234" spans="2:52" s="73" customFormat="1" ht="12.95" customHeight="1" x14ac:dyDescent="0.25">
      <c r="B234" s="75"/>
      <c r="C234" s="70"/>
      <c r="D234" s="70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22"/>
      <c r="AY234" s="22"/>
      <c r="AZ234" s="22"/>
    </row>
    <row r="235" spans="2:52" s="73" customFormat="1" ht="12.95" customHeight="1" x14ac:dyDescent="0.25">
      <c r="B235" s="75"/>
      <c r="C235" s="70"/>
      <c r="D235" s="70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22"/>
      <c r="AY235" s="22"/>
      <c r="AZ235" s="22"/>
    </row>
    <row r="236" spans="2:52" s="73" customFormat="1" ht="12.95" customHeight="1" x14ac:dyDescent="0.25">
      <c r="B236" s="75"/>
      <c r="C236" s="70"/>
      <c r="D236" s="70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22"/>
      <c r="AY236" s="22"/>
      <c r="AZ236" s="22"/>
    </row>
    <row r="237" spans="2:52" s="73" customFormat="1" ht="12.95" customHeight="1" x14ac:dyDescent="0.25">
      <c r="B237" s="75"/>
      <c r="C237" s="70"/>
      <c r="D237" s="70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22"/>
      <c r="AY237" s="22"/>
      <c r="AZ237" s="22"/>
    </row>
    <row r="238" spans="2:52" s="73" customFormat="1" ht="12.95" customHeight="1" x14ac:dyDescent="0.25">
      <c r="B238" s="75"/>
      <c r="C238" s="70"/>
      <c r="D238" s="70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22"/>
      <c r="AY238" s="22"/>
      <c r="AZ238" s="22"/>
    </row>
    <row r="239" spans="2:52" s="73" customFormat="1" ht="12.95" customHeight="1" x14ac:dyDescent="0.25">
      <c r="B239" s="75"/>
      <c r="C239" s="70"/>
      <c r="D239" s="70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22"/>
      <c r="AY239" s="22"/>
      <c r="AZ239" s="22"/>
    </row>
    <row r="240" spans="2:52" s="73" customFormat="1" ht="12.95" customHeight="1" x14ac:dyDescent="0.25">
      <c r="B240" s="75"/>
      <c r="C240" s="70"/>
      <c r="D240" s="70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22"/>
      <c r="AY240" s="22"/>
      <c r="AZ240" s="22"/>
    </row>
    <row r="241" spans="2:52" s="73" customFormat="1" ht="12.95" customHeight="1" x14ac:dyDescent="0.25">
      <c r="B241" s="75"/>
      <c r="C241" s="70"/>
      <c r="D241" s="70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22"/>
      <c r="AY241" s="22"/>
      <c r="AZ241" s="22"/>
    </row>
    <row r="242" spans="2:52" s="73" customFormat="1" ht="12.95" customHeight="1" x14ac:dyDescent="0.25">
      <c r="B242" s="75"/>
      <c r="C242" s="70"/>
      <c r="D242" s="70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22"/>
      <c r="AY242" s="22"/>
      <c r="AZ242" s="22"/>
    </row>
    <row r="243" spans="2:52" s="73" customFormat="1" ht="12.95" customHeight="1" x14ac:dyDescent="0.25">
      <c r="B243" s="75"/>
      <c r="C243" s="70"/>
      <c r="D243" s="70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22"/>
      <c r="AY243" s="22"/>
      <c r="AZ243" s="22"/>
    </row>
    <row r="244" spans="2:52" s="73" customFormat="1" ht="12.95" customHeight="1" x14ac:dyDescent="0.25">
      <c r="B244" s="69"/>
      <c r="C244" s="70"/>
      <c r="D244" s="70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22"/>
      <c r="AY244" s="22"/>
      <c r="AZ244" s="22"/>
    </row>
    <row r="245" spans="2:52" s="73" customFormat="1" ht="12.95" customHeight="1" x14ac:dyDescent="0.25">
      <c r="B245" s="69"/>
      <c r="C245" s="70"/>
      <c r="D245" s="70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22"/>
      <c r="AY245" s="22"/>
      <c r="AZ245" s="22"/>
    </row>
    <row r="246" spans="2:52" s="73" customFormat="1" ht="12.95" customHeight="1" x14ac:dyDescent="0.25">
      <c r="B246" s="69"/>
      <c r="C246" s="70"/>
      <c r="D246" s="70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22"/>
      <c r="AY246" s="22"/>
      <c r="AZ246" s="22"/>
    </row>
    <row r="247" spans="2:52" s="73" customFormat="1" ht="12.95" customHeight="1" x14ac:dyDescent="0.25">
      <c r="B247" s="69"/>
      <c r="C247" s="70"/>
      <c r="D247" s="70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22"/>
      <c r="AY247" s="22"/>
      <c r="AZ247" s="22"/>
    </row>
    <row r="248" spans="2:52" s="73" customFormat="1" ht="12.95" customHeight="1" x14ac:dyDescent="0.25">
      <c r="B248" s="69"/>
      <c r="C248" s="70"/>
      <c r="D248" s="70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22"/>
      <c r="AY248" s="22"/>
      <c r="AZ248" s="22"/>
    </row>
    <row r="249" spans="2:52" s="73" customFormat="1" ht="12.95" customHeight="1" x14ac:dyDescent="0.25">
      <c r="B249" s="69"/>
      <c r="C249" s="70"/>
      <c r="D249" s="70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22"/>
      <c r="AY249" s="22"/>
      <c r="AZ249" s="22"/>
    </row>
    <row r="250" spans="2:52" s="73" customFormat="1" ht="31.5" customHeight="1" x14ac:dyDescent="0.25">
      <c r="B250" s="74"/>
      <c r="C250" s="70"/>
      <c r="D250" s="70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14"/>
      <c r="AY250" s="14"/>
      <c r="AZ250" s="14"/>
    </row>
    <row r="251" spans="2:52" s="73" customFormat="1" ht="12.95" customHeight="1" x14ac:dyDescent="0.25">
      <c r="B251" s="75"/>
      <c r="C251" s="70"/>
      <c r="D251" s="70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22"/>
      <c r="AY251" s="22"/>
      <c r="AZ251" s="22"/>
    </row>
    <row r="252" spans="2:52" s="73" customFormat="1" ht="12.95" customHeight="1" x14ac:dyDescent="0.25">
      <c r="B252" s="75"/>
      <c r="C252" s="70"/>
      <c r="D252" s="70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22"/>
      <c r="AY252" s="22"/>
      <c r="AZ252" s="22"/>
    </row>
    <row r="253" spans="2:52" s="73" customFormat="1" ht="12.95" customHeight="1" x14ac:dyDescent="0.25">
      <c r="B253" s="75"/>
      <c r="C253" s="70"/>
      <c r="D253" s="70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22"/>
      <c r="AY253" s="22"/>
      <c r="AZ253" s="22"/>
    </row>
    <row r="254" spans="2:52" s="73" customFormat="1" ht="12.95" customHeight="1" x14ac:dyDescent="0.25">
      <c r="B254" s="81"/>
      <c r="C254" s="70"/>
      <c r="D254" s="70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22"/>
      <c r="AY254" s="22"/>
      <c r="AZ254" s="22"/>
    </row>
    <row r="255" spans="2:52" s="73" customFormat="1" ht="12.95" customHeight="1" x14ac:dyDescent="0.25">
      <c r="B255" s="69"/>
      <c r="C255" s="70"/>
      <c r="D255" s="70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22"/>
      <c r="AY255" s="22"/>
      <c r="AZ255" s="22"/>
    </row>
    <row r="256" spans="2:52" s="73" customFormat="1" ht="12.95" customHeight="1" x14ac:dyDescent="0.25">
      <c r="B256" s="69"/>
      <c r="C256" s="70"/>
      <c r="D256" s="70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22"/>
      <c r="AY256" s="22"/>
      <c r="AZ256" s="22"/>
    </row>
    <row r="257" spans="2:52" s="73" customFormat="1" ht="43.5" customHeight="1" x14ac:dyDescent="0.25">
      <c r="B257" s="74"/>
      <c r="C257" s="70"/>
      <c r="D257" s="70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  <c r="AA257" s="82"/>
      <c r="AB257" s="82"/>
      <c r="AC257" s="82"/>
      <c r="AD257" s="82"/>
      <c r="AE257" s="82"/>
      <c r="AF257" s="82"/>
      <c r="AG257" s="82"/>
      <c r="AH257" s="82"/>
      <c r="AI257" s="82"/>
      <c r="AJ257" s="82"/>
      <c r="AK257" s="82"/>
      <c r="AL257" s="82"/>
      <c r="AM257" s="82"/>
      <c r="AN257" s="82"/>
      <c r="AO257" s="82"/>
      <c r="AP257" s="82"/>
      <c r="AQ257" s="82"/>
      <c r="AR257" s="82"/>
      <c r="AS257" s="82"/>
      <c r="AT257" s="82"/>
      <c r="AU257" s="82"/>
      <c r="AV257" s="82"/>
      <c r="AW257" s="82"/>
      <c r="AX257" s="14"/>
      <c r="AY257" s="14"/>
      <c r="AZ257" s="14"/>
    </row>
    <row r="258" spans="2:52" s="73" customFormat="1" ht="12.95" customHeight="1" x14ac:dyDescent="0.25">
      <c r="B258" s="75"/>
      <c r="C258" s="70"/>
      <c r="D258" s="70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22"/>
      <c r="AY258" s="22"/>
      <c r="AZ258" s="22"/>
    </row>
    <row r="259" spans="2:52" s="73" customFormat="1" ht="12.95" customHeight="1" x14ac:dyDescent="0.25">
      <c r="B259" s="75"/>
      <c r="C259" s="70"/>
      <c r="D259" s="70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22"/>
      <c r="AY259" s="22"/>
      <c r="AZ259" s="22"/>
    </row>
    <row r="260" spans="2:52" s="73" customFormat="1" ht="12.95" customHeight="1" x14ac:dyDescent="0.25">
      <c r="B260" s="75"/>
      <c r="C260" s="70"/>
      <c r="D260" s="70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22"/>
      <c r="AY260" s="22"/>
      <c r="AZ260" s="22"/>
    </row>
    <row r="261" spans="2:52" s="73" customFormat="1" ht="12.95" customHeight="1" x14ac:dyDescent="0.25">
      <c r="B261" s="81"/>
      <c r="C261" s="70"/>
      <c r="D261" s="70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22"/>
      <c r="AY261" s="22"/>
      <c r="AZ261" s="22"/>
    </row>
    <row r="262" spans="2:52" s="73" customFormat="1" ht="12.95" customHeight="1" x14ac:dyDescent="0.25">
      <c r="B262" s="69"/>
      <c r="C262" s="70"/>
      <c r="D262" s="70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22"/>
      <c r="AY262" s="22"/>
      <c r="AZ262" s="22"/>
    </row>
    <row r="263" spans="2:52" s="73" customFormat="1" ht="12.95" customHeight="1" x14ac:dyDescent="0.25">
      <c r="B263" s="69"/>
      <c r="C263" s="70"/>
      <c r="D263" s="70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22"/>
      <c r="AY263" s="22"/>
      <c r="AZ263" s="22"/>
    </row>
    <row r="264" spans="2:52" s="73" customFormat="1" x14ac:dyDescent="0.25">
      <c r="B264" s="78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14"/>
      <c r="AY264" s="14"/>
      <c r="AZ264" s="14"/>
    </row>
    <row r="265" spans="2:52" s="73" customFormat="1" x14ac:dyDescent="0.25">
      <c r="B265" s="78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  <c r="AM265" s="83"/>
      <c r="AN265" s="83"/>
      <c r="AO265" s="83"/>
      <c r="AP265" s="83"/>
      <c r="AQ265" s="83"/>
      <c r="AR265" s="83"/>
      <c r="AS265" s="83"/>
      <c r="AT265" s="83"/>
      <c r="AU265" s="83"/>
      <c r="AV265" s="83"/>
      <c r="AW265" s="83"/>
      <c r="AX265" s="14"/>
      <c r="AY265" s="14"/>
      <c r="AZ265" s="14"/>
    </row>
    <row r="266" spans="2:52" s="73" customFormat="1" x14ac:dyDescent="0.25">
      <c r="B266" s="78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  <c r="AS266" s="83"/>
      <c r="AT266" s="83"/>
      <c r="AU266" s="83"/>
      <c r="AV266" s="83"/>
      <c r="AW266" s="83"/>
      <c r="AX266" s="14"/>
      <c r="AY266" s="14"/>
      <c r="AZ266" s="14"/>
    </row>
    <row r="267" spans="2:52" s="73" customFormat="1" x14ac:dyDescent="0.25">
      <c r="B267" s="78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83"/>
      <c r="AJ267" s="83"/>
      <c r="AK267" s="83"/>
      <c r="AL267" s="83"/>
      <c r="AM267" s="83"/>
      <c r="AN267" s="83"/>
      <c r="AO267" s="83"/>
      <c r="AP267" s="83"/>
      <c r="AQ267" s="83"/>
      <c r="AR267" s="83"/>
      <c r="AS267" s="83"/>
      <c r="AT267" s="83"/>
      <c r="AU267" s="83"/>
      <c r="AV267" s="83"/>
      <c r="AW267" s="83"/>
      <c r="AX267" s="14"/>
      <c r="AY267" s="14"/>
      <c r="AZ267" s="14"/>
    </row>
    <row r="268" spans="2:52" s="73" customFormat="1" x14ac:dyDescent="0.25">
      <c r="B268" s="78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  <c r="AM268" s="83"/>
      <c r="AN268" s="83"/>
      <c r="AO268" s="83"/>
      <c r="AP268" s="83"/>
      <c r="AQ268" s="83"/>
      <c r="AR268" s="83"/>
      <c r="AS268" s="83"/>
      <c r="AT268" s="83"/>
      <c r="AU268" s="83"/>
      <c r="AV268" s="83"/>
      <c r="AW268" s="83"/>
      <c r="AX268" s="14"/>
      <c r="AY268" s="14"/>
      <c r="AZ268" s="14"/>
    </row>
    <row r="269" spans="2:52" s="73" customFormat="1" ht="37.5" customHeight="1" x14ac:dyDescent="0.25">
      <c r="B269" s="80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83"/>
      <c r="AJ269" s="83"/>
      <c r="AK269" s="83"/>
      <c r="AL269" s="83"/>
      <c r="AM269" s="83"/>
      <c r="AN269" s="83"/>
      <c r="AO269" s="83"/>
      <c r="AP269" s="83"/>
      <c r="AQ269" s="83"/>
      <c r="AR269" s="83"/>
      <c r="AS269" s="83"/>
      <c r="AT269" s="83"/>
      <c r="AU269" s="83"/>
      <c r="AV269" s="83"/>
      <c r="AW269" s="83"/>
      <c r="AX269" s="14"/>
      <c r="AY269" s="14"/>
      <c r="AZ269" s="14"/>
    </row>
    <row r="270" spans="2:52" s="73" customFormat="1" ht="18" customHeight="1" x14ac:dyDescent="0.25">
      <c r="B270" s="74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  <c r="AA270" s="83"/>
      <c r="AB270" s="83"/>
      <c r="AC270" s="83"/>
      <c r="AD270" s="83"/>
      <c r="AE270" s="83"/>
      <c r="AF270" s="83"/>
      <c r="AG270" s="83"/>
      <c r="AH270" s="83"/>
      <c r="AI270" s="83"/>
      <c r="AJ270" s="83"/>
      <c r="AK270" s="83"/>
      <c r="AL270" s="83"/>
      <c r="AM270" s="83"/>
      <c r="AN270" s="83"/>
      <c r="AO270" s="83"/>
      <c r="AP270" s="83"/>
      <c r="AQ270" s="83"/>
      <c r="AR270" s="83"/>
      <c r="AS270" s="83"/>
      <c r="AT270" s="83"/>
      <c r="AU270" s="83"/>
      <c r="AV270" s="83"/>
      <c r="AW270" s="83"/>
      <c r="AX270" s="14"/>
      <c r="AY270" s="14"/>
      <c r="AZ270" s="14"/>
    </row>
    <row r="271" spans="2:52" s="73" customFormat="1" ht="12.95" customHeight="1" x14ac:dyDescent="0.25">
      <c r="B271" s="75"/>
      <c r="C271" s="70"/>
      <c r="D271" s="70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22"/>
      <c r="AY271" s="22"/>
      <c r="AZ271" s="22"/>
    </row>
    <row r="272" spans="2:52" s="73" customFormat="1" ht="12.95" customHeight="1" x14ac:dyDescent="0.25">
      <c r="B272" s="75"/>
      <c r="C272" s="70"/>
      <c r="D272" s="70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22"/>
      <c r="AY272" s="22"/>
      <c r="AZ272" s="22"/>
    </row>
    <row r="273" spans="2:52" s="73" customFormat="1" ht="12.95" customHeight="1" x14ac:dyDescent="0.25">
      <c r="B273" s="75"/>
      <c r="C273" s="70"/>
      <c r="D273" s="70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22"/>
      <c r="AY273" s="22"/>
      <c r="AZ273" s="22"/>
    </row>
    <row r="274" spans="2:52" s="73" customFormat="1" ht="12.95" customHeight="1" x14ac:dyDescent="0.25">
      <c r="B274" s="75"/>
      <c r="C274" s="70"/>
      <c r="D274" s="70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22"/>
      <c r="AY274" s="22"/>
      <c r="AZ274" s="22"/>
    </row>
    <row r="275" spans="2:52" s="73" customFormat="1" ht="12.95" customHeight="1" x14ac:dyDescent="0.25">
      <c r="B275" s="75"/>
      <c r="C275" s="70"/>
      <c r="D275" s="70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22"/>
      <c r="AY275" s="22"/>
      <c r="AZ275" s="22"/>
    </row>
    <row r="276" spans="2:52" s="73" customFormat="1" ht="12.95" customHeight="1" x14ac:dyDescent="0.25">
      <c r="B276" s="75"/>
      <c r="C276" s="70"/>
      <c r="D276" s="70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22"/>
      <c r="AY276" s="22"/>
      <c r="AZ276" s="22"/>
    </row>
    <row r="277" spans="2:52" s="73" customFormat="1" ht="12.95" customHeight="1" x14ac:dyDescent="0.25">
      <c r="B277" s="75"/>
      <c r="C277" s="70"/>
      <c r="D277" s="70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22"/>
      <c r="AY277" s="22"/>
      <c r="AZ277" s="22"/>
    </row>
    <row r="278" spans="2:52" s="73" customFormat="1" ht="12.95" customHeight="1" x14ac:dyDescent="0.25">
      <c r="B278" s="75"/>
      <c r="C278" s="70"/>
      <c r="D278" s="70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22"/>
      <c r="AY278" s="22"/>
      <c r="AZ278" s="22"/>
    </row>
    <row r="279" spans="2:52" s="73" customFormat="1" ht="12.95" customHeight="1" x14ac:dyDescent="0.25">
      <c r="B279" s="75"/>
      <c r="C279" s="70"/>
      <c r="D279" s="70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22"/>
      <c r="AY279" s="22"/>
      <c r="AZ279" s="22"/>
    </row>
    <row r="280" spans="2:52" s="73" customFormat="1" ht="12.95" customHeight="1" x14ac:dyDescent="0.25">
      <c r="B280" s="75"/>
      <c r="C280" s="70"/>
      <c r="D280" s="70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22"/>
      <c r="AY280" s="22"/>
      <c r="AZ280" s="22"/>
    </row>
    <row r="281" spans="2:52" s="73" customFormat="1" ht="12.95" customHeight="1" x14ac:dyDescent="0.25">
      <c r="B281" s="75"/>
      <c r="C281" s="70"/>
      <c r="D281" s="70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22"/>
      <c r="AY281" s="22"/>
      <c r="AZ281" s="22"/>
    </row>
    <row r="282" spans="2:52" s="73" customFormat="1" ht="12.95" customHeight="1" x14ac:dyDescent="0.25">
      <c r="B282" s="75"/>
      <c r="C282" s="70"/>
      <c r="D282" s="70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22"/>
      <c r="AY282" s="22"/>
      <c r="AZ282" s="22"/>
    </row>
    <row r="283" spans="2:52" s="73" customFormat="1" ht="12.95" customHeight="1" x14ac:dyDescent="0.25">
      <c r="B283" s="75"/>
      <c r="C283" s="70"/>
      <c r="D283" s="70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22"/>
      <c r="AY283" s="22"/>
      <c r="AZ283" s="22"/>
    </row>
    <row r="284" spans="2:52" s="73" customFormat="1" ht="12.95" customHeight="1" x14ac:dyDescent="0.25">
      <c r="B284" s="75"/>
      <c r="C284" s="70"/>
      <c r="D284" s="70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22"/>
      <c r="AY284" s="22"/>
      <c r="AZ284" s="22"/>
    </row>
    <row r="285" spans="2:52" s="73" customFormat="1" ht="12.95" customHeight="1" x14ac:dyDescent="0.25">
      <c r="B285" s="75"/>
      <c r="C285" s="70"/>
      <c r="D285" s="70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22"/>
      <c r="AY285" s="22"/>
      <c r="AZ285" s="22"/>
    </row>
    <row r="286" spans="2:52" s="73" customFormat="1" ht="12.95" customHeight="1" x14ac:dyDescent="0.25">
      <c r="B286" s="75"/>
      <c r="C286" s="70"/>
      <c r="D286" s="70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22"/>
      <c r="AY286" s="22"/>
      <c r="AZ286" s="22"/>
    </row>
    <row r="287" spans="2:52" s="73" customFormat="1" ht="12.95" customHeight="1" x14ac:dyDescent="0.25">
      <c r="B287" s="75"/>
      <c r="C287" s="70"/>
      <c r="D287" s="70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22"/>
      <c r="AY287" s="22"/>
      <c r="AZ287" s="22"/>
    </row>
    <row r="288" spans="2:52" s="73" customFormat="1" ht="12.95" customHeight="1" x14ac:dyDescent="0.25">
      <c r="B288" s="75"/>
      <c r="C288" s="70"/>
      <c r="D288" s="70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22"/>
      <c r="AY288" s="22"/>
      <c r="AZ288" s="22"/>
    </row>
    <row r="289" spans="2:52" s="73" customFormat="1" ht="12.95" customHeight="1" x14ac:dyDescent="0.25">
      <c r="B289" s="75"/>
      <c r="C289" s="70"/>
      <c r="D289" s="70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22"/>
      <c r="AY289" s="22"/>
      <c r="AZ289" s="22"/>
    </row>
    <row r="290" spans="2:52" s="73" customFormat="1" ht="12.95" customHeight="1" x14ac:dyDescent="0.25">
      <c r="B290" s="75"/>
      <c r="C290" s="70"/>
      <c r="D290" s="70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22"/>
      <c r="AY290" s="22"/>
      <c r="AZ290" s="22"/>
    </row>
    <row r="291" spans="2:52" s="73" customFormat="1" ht="12.95" customHeight="1" x14ac:dyDescent="0.25">
      <c r="B291" s="75"/>
      <c r="C291" s="70"/>
      <c r="D291" s="70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22"/>
      <c r="AY291" s="22"/>
      <c r="AZ291" s="22"/>
    </row>
    <row r="292" spans="2:52" s="73" customFormat="1" ht="12.95" customHeight="1" x14ac:dyDescent="0.25">
      <c r="B292" s="75"/>
      <c r="C292" s="70"/>
      <c r="D292" s="70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22"/>
      <c r="AY292" s="22"/>
      <c r="AZ292" s="22"/>
    </row>
    <row r="293" spans="2:52" s="73" customFormat="1" ht="12.95" customHeight="1" x14ac:dyDescent="0.25">
      <c r="B293" s="75"/>
      <c r="C293" s="70"/>
      <c r="D293" s="70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22"/>
      <c r="AY293" s="22"/>
      <c r="AZ293" s="22"/>
    </row>
    <row r="294" spans="2:52" s="73" customFormat="1" ht="12.95" customHeight="1" x14ac:dyDescent="0.25">
      <c r="B294" s="69"/>
      <c r="C294" s="70"/>
      <c r="D294" s="70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22"/>
      <c r="AY294" s="22"/>
      <c r="AZ294" s="22"/>
    </row>
    <row r="295" spans="2:52" s="73" customFormat="1" ht="12.95" customHeight="1" x14ac:dyDescent="0.25">
      <c r="B295" s="69"/>
      <c r="C295" s="70"/>
      <c r="D295" s="70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22"/>
      <c r="AY295" s="22"/>
      <c r="AZ295" s="22"/>
    </row>
    <row r="296" spans="2:52" s="73" customFormat="1" ht="12.95" customHeight="1" x14ac:dyDescent="0.25">
      <c r="B296" s="69"/>
      <c r="C296" s="70"/>
      <c r="D296" s="70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22"/>
      <c r="AY296" s="22"/>
      <c r="AZ296" s="22"/>
    </row>
    <row r="297" spans="2:52" s="73" customFormat="1" ht="12.95" customHeight="1" x14ac:dyDescent="0.25">
      <c r="B297" s="69"/>
      <c r="C297" s="70"/>
      <c r="D297" s="70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22"/>
      <c r="AY297" s="22"/>
      <c r="AZ297" s="22"/>
    </row>
    <row r="298" spans="2:52" s="73" customFormat="1" ht="12.95" customHeight="1" x14ac:dyDescent="0.25">
      <c r="B298" s="69"/>
      <c r="C298" s="70"/>
      <c r="D298" s="70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22"/>
      <c r="AY298" s="22"/>
      <c r="AZ298" s="22"/>
    </row>
    <row r="299" spans="2:52" s="73" customFormat="1" ht="12.95" customHeight="1" x14ac:dyDescent="0.25">
      <c r="B299" s="69"/>
      <c r="C299" s="70"/>
      <c r="D299" s="70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22"/>
      <c r="AY299" s="22"/>
      <c r="AZ299" s="22"/>
    </row>
    <row r="300" spans="2:52" s="73" customFormat="1" ht="18" customHeight="1" x14ac:dyDescent="0.25">
      <c r="B300" s="74"/>
      <c r="C300" s="70"/>
      <c r="D300" s="70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14"/>
      <c r="AY300" s="14"/>
      <c r="AZ300" s="14"/>
    </row>
    <row r="301" spans="2:52" s="73" customFormat="1" ht="12.95" customHeight="1" x14ac:dyDescent="0.25">
      <c r="B301" s="75"/>
      <c r="C301" s="70"/>
      <c r="D301" s="70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22"/>
      <c r="AY301" s="22"/>
      <c r="AZ301" s="22"/>
    </row>
    <row r="302" spans="2:52" s="73" customFormat="1" ht="12.95" customHeight="1" x14ac:dyDescent="0.25">
      <c r="B302" s="75"/>
      <c r="C302" s="70"/>
      <c r="D302" s="70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22"/>
      <c r="AY302" s="22"/>
      <c r="AZ302" s="22"/>
    </row>
    <row r="303" spans="2:52" s="73" customFormat="1" ht="12.95" customHeight="1" x14ac:dyDescent="0.25">
      <c r="B303" s="75"/>
      <c r="C303" s="70"/>
      <c r="D303" s="70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22"/>
      <c r="AY303" s="22"/>
      <c r="AZ303" s="22"/>
    </row>
    <row r="304" spans="2:52" s="73" customFormat="1" ht="12.95" customHeight="1" x14ac:dyDescent="0.25">
      <c r="B304" s="81"/>
      <c r="C304" s="70"/>
      <c r="D304" s="70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22"/>
      <c r="AY304" s="22"/>
      <c r="AZ304" s="22"/>
    </row>
    <row r="305" spans="2:52" s="73" customFormat="1" ht="12.95" customHeight="1" x14ac:dyDescent="0.25">
      <c r="B305" s="69"/>
      <c r="C305" s="70"/>
      <c r="D305" s="70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22"/>
      <c r="AY305" s="22"/>
      <c r="AZ305" s="22"/>
    </row>
    <row r="306" spans="2:52" s="73" customFormat="1" ht="12.95" customHeight="1" x14ac:dyDescent="0.25">
      <c r="B306" s="69"/>
      <c r="C306" s="70"/>
      <c r="D306" s="70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  <c r="AE306" s="76"/>
      <c r="AF306" s="76"/>
      <c r="AG306" s="76"/>
      <c r="AH306" s="76"/>
      <c r="AI306" s="76"/>
      <c r="AJ306" s="76"/>
      <c r="AK306" s="76"/>
      <c r="AL306" s="76"/>
      <c r="AM306" s="76"/>
      <c r="AN306" s="76"/>
      <c r="AO306" s="76"/>
      <c r="AP306" s="76"/>
      <c r="AQ306" s="76"/>
      <c r="AR306" s="76"/>
      <c r="AS306" s="76"/>
      <c r="AT306" s="76"/>
      <c r="AU306" s="76"/>
      <c r="AV306" s="76"/>
      <c r="AW306" s="76"/>
      <c r="AX306" s="22"/>
      <c r="AY306" s="22"/>
      <c r="AZ306" s="22"/>
    </row>
    <row r="307" spans="2:52" s="73" customFormat="1" ht="31.5" customHeight="1" x14ac:dyDescent="0.25">
      <c r="B307" s="74"/>
      <c r="C307" s="70"/>
      <c r="D307" s="70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  <c r="AA307" s="82"/>
      <c r="AB307" s="82"/>
      <c r="AC307" s="82"/>
      <c r="AD307" s="82"/>
      <c r="AE307" s="82"/>
      <c r="AF307" s="82"/>
      <c r="AG307" s="82"/>
      <c r="AH307" s="82"/>
      <c r="AI307" s="82"/>
      <c r="AJ307" s="82"/>
      <c r="AK307" s="82"/>
      <c r="AL307" s="82"/>
      <c r="AM307" s="82"/>
      <c r="AN307" s="82"/>
      <c r="AO307" s="82"/>
      <c r="AP307" s="82"/>
      <c r="AQ307" s="82"/>
      <c r="AR307" s="82"/>
      <c r="AS307" s="82"/>
      <c r="AT307" s="82"/>
      <c r="AU307" s="82"/>
      <c r="AV307" s="82"/>
      <c r="AW307" s="82"/>
      <c r="AX307" s="14"/>
      <c r="AY307" s="14"/>
      <c r="AZ307" s="14"/>
    </row>
    <row r="308" spans="2:52" s="73" customFormat="1" ht="12.95" customHeight="1" x14ac:dyDescent="0.25">
      <c r="B308" s="75"/>
      <c r="C308" s="70"/>
      <c r="D308" s="70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  <c r="AF308" s="76"/>
      <c r="AG308" s="76"/>
      <c r="AH308" s="76"/>
      <c r="AI308" s="76"/>
      <c r="AJ308" s="76"/>
      <c r="AK308" s="76"/>
      <c r="AL308" s="76"/>
      <c r="AM308" s="76"/>
      <c r="AN308" s="76"/>
      <c r="AO308" s="76"/>
      <c r="AP308" s="76"/>
      <c r="AQ308" s="76"/>
      <c r="AR308" s="76"/>
      <c r="AS308" s="76"/>
      <c r="AT308" s="76"/>
      <c r="AU308" s="76"/>
      <c r="AV308" s="76"/>
      <c r="AW308" s="76"/>
      <c r="AX308" s="22"/>
      <c r="AY308" s="22"/>
      <c r="AZ308" s="22"/>
    </row>
    <row r="309" spans="2:52" s="73" customFormat="1" ht="12.95" customHeight="1" x14ac:dyDescent="0.25">
      <c r="B309" s="75"/>
      <c r="C309" s="70"/>
      <c r="D309" s="70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22"/>
      <c r="AY309" s="22"/>
      <c r="AZ309" s="22"/>
    </row>
    <row r="310" spans="2:52" s="73" customFormat="1" ht="12.95" customHeight="1" x14ac:dyDescent="0.25">
      <c r="B310" s="75"/>
      <c r="C310" s="70"/>
      <c r="D310" s="70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  <c r="AF310" s="76"/>
      <c r="AG310" s="76"/>
      <c r="AH310" s="76"/>
      <c r="AI310" s="76"/>
      <c r="AJ310" s="76"/>
      <c r="AK310" s="76"/>
      <c r="AL310" s="76"/>
      <c r="AM310" s="76"/>
      <c r="AN310" s="76"/>
      <c r="AO310" s="76"/>
      <c r="AP310" s="76"/>
      <c r="AQ310" s="76"/>
      <c r="AR310" s="76"/>
      <c r="AS310" s="76"/>
      <c r="AT310" s="76"/>
      <c r="AU310" s="76"/>
      <c r="AV310" s="76"/>
      <c r="AW310" s="76"/>
      <c r="AX310" s="22"/>
      <c r="AY310" s="22"/>
      <c r="AZ310" s="22"/>
    </row>
    <row r="311" spans="2:52" s="73" customFormat="1" ht="12.95" customHeight="1" x14ac:dyDescent="0.25">
      <c r="B311" s="81"/>
      <c r="C311" s="70"/>
      <c r="D311" s="70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  <c r="AF311" s="76"/>
      <c r="AG311" s="76"/>
      <c r="AH311" s="76"/>
      <c r="AI311" s="76"/>
      <c r="AJ311" s="76"/>
      <c r="AK311" s="76"/>
      <c r="AL311" s="76"/>
      <c r="AM311" s="76"/>
      <c r="AN311" s="76"/>
      <c r="AO311" s="76"/>
      <c r="AP311" s="76"/>
      <c r="AQ311" s="76"/>
      <c r="AR311" s="76"/>
      <c r="AS311" s="76"/>
      <c r="AT311" s="76"/>
      <c r="AU311" s="76"/>
      <c r="AV311" s="76"/>
      <c r="AW311" s="76"/>
      <c r="AX311" s="22"/>
      <c r="AY311" s="22"/>
      <c r="AZ311" s="22"/>
    </row>
    <row r="312" spans="2:52" s="73" customFormat="1" ht="12.95" customHeight="1" x14ac:dyDescent="0.25">
      <c r="B312" s="69"/>
      <c r="C312" s="70"/>
      <c r="D312" s="70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22"/>
      <c r="AY312" s="22"/>
      <c r="AZ312" s="22"/>
    </row>
    <row r="313" spans="2:52" s="73" customFormat="1" ht="12.95" customHeight="1" x14ac:dyDescent="0.25">
      <c r="B313" s="69"/>
      <c r="C313" s="70"/>
      <c r="D313" s="70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22"/>
      <c r="AY313" s="22"/>
      <c r="AZ313" s="22"/>
    </row>
    <row r="314" spans="2:52" s="73" customFormat="1" ht="12.95" customHeight="1" x14ac:dyDescent="0.25">
      <c r="B314" s="84"/>
      <c r="C314" s="70"/>
      <c r="D314" s="70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  <c r="AA314" s="83"/>
      <c r="AB314" s="83"/>
      <c r="AC314" s="83"/>
      <c r="AD314" s="83"/>
      <c r="AE314" s="83"/>
      <c r="AF314" s="83"/>
      <c r="AG314" s="83"/>
      <c r="AH314" s="83"/>
      <c r="AI314" s="83"/>
      <c r="AJ314" s="83"/>
      <c r="AK314" s="83"/>
      <c r="AL314" s="83"/>
      <c r="AM314" s="83"/>
      <c r="AN314" s="83"/>
      <c r="AO314" s="83"/>
      <c r="AP314" s="83"/>
      <c r="AQ314" s="83"/>
      <c r="AR314" s="83"/>
      <c r="AS314" s="83"/>
      <c r="AT314" s="83"/>
      <c r="AU314" s="83"/>
      <c r="AV314" s="83"/>
      <c r="AW314" s="83"/>
      <c r="AX314" s="14"/>
      <c r="AY314" s="14"/>
      <c r="AZ314" s="14"/>
    </row>
    <row r="315" spans="2:52" s="73" customFormat="1" ht="12.95" customHeight="1" x14ac:dyDescent="0.25">
      <c r="B315" s="84"/>
      <c r="C315" s="70"/>
      <c r="D315" s="70"/>
      <c r="E315" s="83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</row>
    <row r="316" spans="2:52" s="73" customFormat="1" x14ac:dyDescent="0.25">
      <c r="B316" s="78"/>
      <c r="E316" s="83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</row>
    <row r="317" spans="2:52" s="73" customFormat="1" x14ac:dyDescent="0.25">
      <c r="B317" s="78"/>
      <c r="E317" s="83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</row>
    <row r="318" spans="2:52" s="73" customFormat="1" x14ac:dyDescent="0.25">
      <c r="B318" s="78"/>
      <c r="E318" s="83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</row>
    <row r="319" spans="2:52" s="73" customFormat="1" ht="37.5" customHeight="1" x14ac:dyDescent="0.25">
      <c r="B319" s="80"/>
      <c r="E319" s="83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</row>
    <row r="320" spans="2:52" s="73" customFormat="1" ht="18" customHeight="1" x14ac:dyDescent="0.25">
      <c r="B320" s="74"/>
      <c r="E320" s="83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</row>
    <row r="321" spans="2:52" s="73" customFormat="1" ht="12.95" customHeight="1" x14ac:dyDescent="0.25">
      <c r="B321" s="75"/>
      <c r="C321" s="70"/>
      <c r="D321" s="70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22"/>
      <c r="AY321" s="22"/>
      <c r="AZ321" s="22"/>
    </row>
    <row r="322" spans="2:52" s="73" customFormat="1" ht="12.95" customHeight="1" x14ac:dyDescent="0.25">
      <c r="B322" s="75"/>
      <c r="C322" s="70"/>
      <c r="D322" s="70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22"/>
      <c r="AY322" s="22"/>
      <c r="AZ322" s="22"/>
    </row>
    <row r="323" spans="2:52" s="73" customFormat="1" ht="12.95" customHeight="1" x14ac:dyDescent="0.25">
      <c r="B323" s="75"/>
      <c r="C323" s="70"/>
      <c r="D323" s="70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22"/>
      <c r="AY323" s="22"/>
      <c r="AZ323" s="22"/>
    </row>
    <row r="324" spans="2:52" s="73" customFormat="1" ht="12.95" customHeight="1" x14ac:dyDescent="0.25">
      <c r="B324" s="75"/>
      <c r="C324" s="70"/>
      <c r="D324" s="70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22"/>
      <c r="AY324" s="22"/>
      <c r="AZ324" s="22"/>
    </row>
    <row r="325" spans="2:52" s="73" customFormat="1" ht="12.95" customHeight="1" x14ac:dyDescent="0.25">
      <c r="B325" s="75"/>
      <c r="C325" s="70"/>
      <c r="D325" s="70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22"/>
      <c r="AY325" s="22"/>
      <c r="AZ325" s="22"/>
    </row>
    <row r="326" spans="2:52" s="73" customFormat="1" ht="12.95" customHeight="1" x14ac:dyDescent="0.25">
      <c r="B326" s="75"/>
      <c r="C326" s="70"/>
      <c r="D326" s="70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22"/>
      <c r="AY326" s="22"/>
      <c r="AZ326" s="22"/>
    </row>
    <row r="327" spans="2:52" s="73" customFormat="1" ht="12.95" customHeight="1" x14ac:dyDescent="0.25">
      <c r="B327" s="75"/>
      <c r="C327" s="70"/>
      <c r="D327" s="70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22"/>
      <c r="AY327" s="22"/>
      <c r="AZ327" s="22"/>
    </row>
    <row r="328" spans="2:52" s="73" customFormat="1" ht="12.95" customHeight="1" x14ac:dyDescent="0.25">
      <c r="B328" s="75"/>
      <c r="C328" s="70"/>
      <c r="D328" s="70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22"/>
      <c r="AY328" s="22"/>
      <c r="AZ328" s="22"/>
    </row>
    <row r="329" spans="2:52" s="73" customFormat="1" ht="12.95" customHeight="1" x14ac:dyDescent="0.25">
      <c r="B329" s="75"/>
      <c r="C329" s="70"/>
      <c r="D329" s="70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22"/>
      <c r="AY329" s="22"/>
      <c r="AZ329" s="22"/>
    </row>
    <row r="330" spans="2:52" s="73" customFormat="1" ht="12.95" customHeight="1" x14ac:dyDescent="0.25">
      <c r="B330" s="75"/>
      <c r="C330" s="70"/>
      <c r="D330" s="70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22"/>
      <c r="AY330" s="22"/>
      <c r="AZ330" s="22"/>
    </row>
    <row r="331" spans="2:52" s="73" customFormat="1" ht="12.95" customHeight="1" x14ac:dyDescent="0.25">
      <c r="B331" s="75"/>
      <c r="C331" s="70"/>
      <c r="D331" s="70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22"/>
      <c r="AY331" s="22"/>
      <c r="AZ331" s="22"/>
    </row>
    <row r="332" spans="2:52" s="73" customFormat="1" ht="12.95" customHeight="1" x14ac:dyDescent="0.25">
      <c r="B332" s="75"/>
      <c r="C332" s="70"/>
      <c r="D332" s="70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22"/>
      <c r="AY332" s="22"/>
      <c r="AZ332" s="22"/>
    </row>
    <row r="333" spans="2:52" s="73" customFormat="1" ht="12.95" customHeight="1" x14ac:dyDescent="0.25">
      <c r="B333" s="75"/>
      <c r="C333" s="70"/>
      <c r="D333" s="70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22"/>
      <c r="AY333" s="22"/>
      <c r="AZ333" s="22"/>
    </row>
    <row r="334" spans="2:52" s="73" customFormat="1" ht="12.95" customHeight="1" x14ac:dyDescent="0.25">
      <c r="B334" s="75"/>
      <c r="C334" s="70"/>
      <c r="D334" s="70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22"/>
      <c r="AY334" s="22"/>
      <c r="AZ334" s="22"/>
    </row>
    <row r="335" spans="2:52" s="73" customFormat="1" ht="12.95" customHeight="1" x14ac:dyDescent="0.25">
      <c r="B335" s="75"/>
      <c r="C335" s="70"/>
      <c r="D335" s="70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22"/>
      <c r="AY335" s="22"/>
      <c r="AZ335" s="22"/>
    </row>
    <row r="336" spans="2:52" s="73" customFormat="1" ht="12.95" customHeight="1" x14ac:dyDescent="0.25">
      <c r="B336" s="75"/>
      <c r="C336" s="70"/>
      <c r="D336" s="70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22"/>
      <c r="AY336" s="22"/>
      <c r="AZ336" s="22"/>
    </row>
    <row r="337" spans="2:52" s="73" customFormat="1" ht="12.95" customHeight="1" x14ac:dyDescent="0.25">
      <c r="B337" s="75"/>
      <c r="C337" s="70"/>
      <c r="D337" s="70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22"/>
      <c r="AY337" s="22"/>
      <c r="AZ337" s="22"/>
    </row>
    <row r="338" spans="2:52" s="73" customFormat="1" ht="12.95" customHeight="1" x14ac:dyDescent="0.25">
      <c r="B338" s="75"/>
      <c r="C338" s="70"/>
      <c r="D338" s="70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22"/>
      <c r="AY338" s="22"/>
      <c r="AZ338" s="22"/>
    </row>
    <row r="339" spans="2:52" s="73" customFormat="1" ht="12.95" customHeight="1" x14ac:dyDescent="0.25">
      <c r="B339" s="75"/>
      <c r="C339" s="70"/>
      <c r="D339" s="70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22"/>
      <c r="AY339" s="22"/>
      <c r="AZ339" s="22"/>
    </row>
    <row r="340" spans="2:52" s="73" customFormat="1" ht="12.95" customHeight="1" x14ac:dyDescent="0.25">
      <c r="B340" s="75"/>
      <c r="C340" s="70"/>
      <c r="D340" s="70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22"/>
      <c r="AY340" s="22"/>
      <c r="AZ340" s="22"/>
    </row>
    <row r="341" spans="2:52" s="73" customFormat="1" ht="12.95" customHeight="1" x14ac:dyDescent="0.25">
      <c r="B341" s="75"/>
      <c r="C341" s="70"/>
      <c r="D341" s="70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22"/>
      <c r="AY341" s="22"/>
      <c r="AZ341" s="22"/>
    </row>
    <row r="342" spans="2:52" s="73" customFormat="1" ht="12.95" customHeight="1" x14ac:dyDescent="0.25">
      <c r="B342" s="75"/>
      <c r="C342" s="70"/>
      <c r="D342" s="70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22"/>
      <c r="AY342" s="22"/>
      <c r="AZ342" s="22"/>
    </row>
    <row r="343" spans="2:52" s="73" customFormat="1" ht="12.95" customHeight="1" x14ac:dyDescent="0.25">
      <c r="B343" s="75"/>
      <c r="C343" s="70"/>
      <c r="D343" s="70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22"/>
      <c r="AY343" s="22"/>
      <c r="AZ343" s="22"/>
    </row>
    <row r="344" spans="2:52" s="73" customFormat="1" ht="12.95" customHeight="1" x14ac:dyDescent="0.25">
      <c r="B344" s="69"/>
      <c r="C344" s="70"/>
      <c r="D344" s="70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22"/>
      <c r="AY344" s="22"/>
      <c r="AZ344" s="22"/>
    </row>
    <row r="345" spans="2:52" s="73" customFormat="1" ht="12.95" customHeight="1" x14ac:dyDescent="0.25">
      <c r="B345" s="69"/>
      <c r="C345" s="70"/>
      <c r="D345" s="70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22"/>
      <c r="AY345" s="22"/>
      <c r="AZ345" s="22"/>
    </row>
    <row r="346" spans="2:52" s="73" customFormat="1" ht="12.95" customHeight="1" x14ac:dyDescent="0.25">
      <c r="B346" s="69"/>
      <c r="C346" s="70"/>
      <c r="D346" s="70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22"/>
      <c r="AY346" s="22"/>
      <c r="AZ346" s="22"/>
    </row>
    <row r="347" spans="2:52" s="73" customFormat="1" ht="12.95" customHeight="1" x14ac:dyDescent="0.25">
      <c r="B347" s="69"/>
      <c r="C347" s="70"/>
      <c r="D347" s="70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22"/>
      <c r="AY347" s="22"/>
      <c r="AZ347" s="22"/>
    </row>
    <row r="348" spans="2:52" s="73" customFormat="1" ht="12.95" customHeight="1" x14ac:dyDescent="0.25">
      <c r="B348" s="69"/>
      <c r="C348" s="70"/>
      <c r="D348" s="70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22"/>
      <c r="AY348" s="22"/>
      <c r="AZ348" s="22"/>
    </row>
    <row r="349" spans="2:52" s="73" customFormat="1" ht="12.95" customHeight="1" x14ac:dyDescent="0.25">
      <c r="B349" s="69"/>
      <c r="C349" s="70"/>
      <c r="D349" s="70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22"/>
      <c r="AY349" s="22"/>
      <c r="AZ349" s="22"/>
    </row>
    <row r="350" spans="2:52" s="73" customFormat="1" ht="18" customHeight="1" x14ac:dyDescent="0.25">
      <c r="B350" s="74"/>
      <c r="C350" s="70"/>
      <c r="D350" s="70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14"/>
      <c r="AY350" s="14"/>
      <c r="AZ350" s="14"/>
    </row>
    <row r="351" spans="2:52" s="73" customFormat="1" ht="12.95" customHeight="1" x14ac:dyDescent="0.25">
      <c r="B351" s="75"/>
      <c r="C351" s="70"/>
      <c r="D351" s="70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22"/>
      <c r="AY351" s="22"/>
      <c r="AZ351" s="22"/>
    </row>
    <row r="352" spans="2:52" s="73" customFormat="1" ht="12.95" customHeight="1" x14ac:dyDescent="0.25">
      <c r="B352" s="75"/>
      <c r="C352" s="70"/>
      <c r="D352" s="70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  <c r="AR352" s="76"/>
      <c r="AS352" s="76"/>
      <c r="AT352" s="76"/>
      <c r="AU352" s="76"/>
      <c r="AV352" s="76"/>
      <c r="AW352" s="76"/>
      <c r="AX352" s="22"/>
      <c r="AY352" s="22"/>
      <c r="AZ352" s="22"/>
    </row>
    <row r="353" spans="2:52" s="73" customFormat="1" ht="12.95" customHeight="1" x14ac:dyDescent="0.25">
      <c r="B353" s="75"/>
      <c r="C353" s="70"/>
      <c r="D353" s="70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  <c r="AI353" s="76"/>
      <c r="AJ353" s="76"/>
      <c r="AK353" s="76"/>
      <c r="AL353" s="76"/>
      <c r="AM353" s="76"/>
      <c r="AN353" s="76"/>
      <c r="AO353" s="76"/>
      <c r="AP353" s="76"/>
      <c r="AQ353" s="76"/>
      <c r="AR353" s="76"/>
      <c r="AS353" s="76"/>
      <c r="AT353" s="76"/>
      <c r="AU353" s="76"/>
      <c r="AV353" s="76"/>
      <c r="AW353" s="76"/>
      <c r="AX353" s="22"/>
      <c r="AY353" s="22"/>
      <c r="AZ353" s="22"/>
    </row>
    <row r="354" spans="2:52" s="73" customFormat="1" ht="12.95" customHeight="1" x14ac:dyDescent="0.25">
      <c r="B354" s="81"/>
      <c r="C354" s="70"/>
      <c r="D354" s="70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  <c r="AI354" s="76"/>
      <c r="AJ354" s="76"/>
      <c r="AK354" s="76"/>
      <c r="AL354" s="76"/>
      <c r="AM354" s="76"/>
      <c r="AN354" s="76"/>
      <c r="AO354" s="76"/>
      <c r="AP354" s="76"/>
      <c r="AQ354" s="76"/>
      <c r="AR354" s="76"/>
      <c r="AS354" s="76"/>
      <c r="AT354" s="76"/>
      <c r="AU354" s="76"/>
      <c r="AV354" s="76"/>
      <c r="AW354" s="76"/>
      <c r="AX354" s="22"/>
      <c r="AY354" s="22"/>
      <c r="AZ354" s="22"/>
    </row>
    <row r="355" spans="2:52" s="73" customFormat="1" ht="12.95" customHeight="1" x14ac:dyDescent="0.25">
      <c r="B355" s="69"/>
      <c r="C355" s="70"/>
      <c r="D355" s="70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  <c r="AI355" s="76"/>
      <c r="AJ355" s="76"/>
      <c r="AK355" s="76"/>
      <c r="AL355" s="76"/>
      <c r="AM355" s="76"/>
      <c r="AN355" s="76"/>
      <c r="AO355" s="76"/>
      <c r="AP355" s="76"/>
      <c r="AQ355" s="76"/>
      <c r="AR355" s="76"/>
      <c r="AS355" s="76"/>
      <c r="AT355" s="76"/>
      <c r="AU355" s="76"/>
      <c r="AV355" s="76"/>
      <c r="AW355" s="76"/>
      <c r="AX355" s="22"/>
      <c r="AY355" s="22"/>
      <c r="AZ355" s="22"/>
    </row>
    <row r="356" spans="2:52" s="73" customFormat="1" ht="12.95" customHeight="1" x14ac:dyDescent="0.25">
      <c r="B356" s="69"/>
      <c r="C356" s="70"/>
      <c r="D356" s="70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  <c r="AH356" s="76"/>
      <c r="AI356" s="76"/>
      <c r="AJ356" s="76"/>
      <c r="AK356" s="76"/>
      <c r="AL356" s="76"/>
      <c r="AM356" s="76"/>
      <c r="AN356" s="76"/>
      <c r="AO356" s="76"/>
      <c r="AP356" s="76"/>
      <c r="AQ356" s="76"/>
      <c r="AR356" s="76"/>
      <c r="AS356" s="76"/>
      <c r="AT356" s="76"/>
      <c r="AU356" s="76"/>
      <c r="AV356" s="76"/>
      <c r="AW356" s="76"/>
      <c r="AX356" s="22"/>
      <c r="AY356" s="22"/>
      <c r="AZ356" s="22"/>
    </row>
    <row r="357" spans="2:52" s="73" customFormat="1" ht="31.5" customHeight="1" x14ac:dyDescent="0.25">
      <c r="B357" s="74"/>
      <c r="C357" s="70"/>
      <c r="D357" s="70"/>
      <c r="E357" s="83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</row>
    <row r="358" spans="2:52" s="73" customFormat="1" ht="12.95" customHeight="1" x14ac:dyDescent="0.25">
      <c r="B358" s="75"/>
      <c r="C358" s="70"/>
      <c r="D358" s="70"/>
      <c r="E358" s="83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</row>
    <row r="359" spans="2:52" s="73" customFormat="1" ht="12.95" customHeight="1" x14ac:dyDescent="0.25">
      <c r="B359" s="75"/>
      <c r="C359" s="70"/>
      <c r="D359" s="70"/>
      <c r="E359" s="83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</row>
    <row r="360" spans="2:52" s="73" customFormat="1" ht="12.95" customHeight="1" x14ac:dyDescent="0.25">
      <c r="B360" s="75"/>
      <c r="C360" s="70"/>
      <c r="D360" s="70"/>
      <c r="E360" s="83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</row>
    <row r="361" spans="2:52" s="73" customFormat="1" ht="12.95" customHeight="1" x14ac:dyDescent="0.25">
      <c r="B361" s="81"/>
      <c r="C361" s="70"/>
      <c r="D361" s="70"/>
      <c r="E361" s="83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</row>
    <row r="362" spans="2:52" s="73" customFormat="1" ht="12.95" customHeight="1" x14ac:dyDescent="0.25">
      <c r="B362" s="69"/>
      <c r="C362" s="70"/>
      <c r="D362" s="70"/>
      <c r="E362" s="83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</row>
    <row r="363" spans="2:52" s="73" customFormat="1" ht="12.95" customHeight="1" x14ac:dyDescent="0.25">
      <c r="B363" s="84"/>
      <c r="C363" s="70"/>
      <c r="D363" s="70"/>
      <c r="E363" s="83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</row>
    <row r="364" spans="2:52" s="73" customFormat="1" x14ac:dyDescent="0.25">
      <c r="B364" s="78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</row>
    <row r="365" spans="2:52" s="73" customFormat="1" x14ac:dyDescent="0.25">
      <c r="B365" s="78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</row>
    <row r="366" spans="2:52" s="73" customFormat="1" x14ac:dyDescent="0.25">
      <c r="B366" s="78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</row>
    <row r="367" spans="2:52" s="73" customFormat="1" x14ac:dyDescent="0.25">
      <c r="B367" s="78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</row>
    <row r="368" spans="2:52" s="73" customFormat="1" x14ac:dyDescent="0.25">
      <c r="B368" s="78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</row>
    <row r="369" spans="2:52" s="73" customFormat="1" ht="37.5" customHeight="1" x14ac:dyDescent="0.25">
      <c r="B369" s="80"/>
      <c r="C369" s="85"/>
      <c r="D369" s="8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</row>
    <row r="370" spans="2:52" s="73" customFormat="1" ht="18" customHeight="1" x14ac:dyDescent="0.25">
      <c r="B370" s="74"/>
      <c r="C370" s="85"/>
      <c r="D370" s="8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</row>
    <row r="371" spans="2:52" s="73" customFormat="1" ht="12.95" customHeight="1" x14ac:dyDescent="0.25">
      <c r="B371" s="75"/>
      <c r="C371" s="70"/>
      <c r="D371" s="70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14"/>
      <c r="AD371" s="76"/>
      <c r="AE371" s="76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22"/>
      <c r="AY371" s="22"/>
      <c r="AZ371" s="22"/>
    </row>
    <row r="372" spans="2:52" s="73" customFormat="1" ht="12.95" customHeight="1" x14ac:dyDescent="0.25">
      <c r="B372" s="75"/>
      <c r="C372" s="70"/>
      <c r="D372" s="70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14"/>
      <c r="AD372" s="76"/>
      <c r="AE372" s="76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22"/>
      <c r="AY372" s="22"/>
      <c r="AZ372" s="22"/>
    </row>
    <row r="373" spans="2:52" s="73" customFormat="1" ht="12.95" customHeight="1" x14ac:dyDescent="0.25">
      <c r="B373" s="75"/>
      <c r="C373" s="70"/>
      <c r="D373" s="70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14"/>
      <c r="AD373" s="76"/>
      <c r="AE373" s="76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22"/>
      <c r="AY373" s="22"/>
      <c r="AZ373" s="22"/>
    </row>
    <row r="374" spans="2:52" s="73" customFormat="1" ht="12.95" customHeight="1" x14ac:dyDescent="0.25">
      <c r="B374" s="75"/>
      <c r="C374" s="70"/>
      <c r="D374" s="70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14"/>
      <c r="AD374" s="76"/>
      <c r="AE374" s="76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22"/>
      <c r="AY374" s="22"/>
      <c r="AZ374" s="22"/>
    </row>
    <row r="375" spans="2:52" s="73" customFormat="1" ht="12.95" customHeight="1" x14ac:dyDescent="0.25">
      <c r="B375" s="75"/>
      <c r="C375" s="70"/>
      <c r="D375" s="70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14"/>
      <c r="AD375" s="76"/>
      <c r="AE375" s="76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22"/>
      <c r="AY375" s="22"/>
      <c r="AZ375" s="22"/>
    </row>
    <row r="376" spans="2:52" s="73" customFormat="1" ht="12.95" customHeight="1" x14ac:dyDescent="0.25">
      <c r="B376" s="75"/>
      <c r="C376" s="70"/>
      <c r="D376" s="70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14"/>
      <c r="AD376" s="76"/>
      <c r="AE376" s="76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22"/>
      <c r="AY376" s="22"/>
      <c r="AZ376" s="22"/>
    </row>
    <row r="377" spans="2:52" s="73" customFormat="1" ht="12.95" customHeight="1" x14ac:dyDescent="0.25">
      <c r="B377" s="75"/>
      <c r="C377" s="70"/>
      <c r="D377" s="70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14"/>
      <c r="AD377" s="76"/>
      <c r="AE377" s="76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22"/>
      <c r="AY377" s="22"/>
      <c r="AZ377" s="22"/>
    </row>
    <row r="378" spans="2:52" s="73" customFormat="1" ht="12.95" customHeight="1" x14ac:dyDescent="0.25">
      <c r="B378" s="75"/>
      <c r="C378" s="70"/>
      <c r="D378" s="70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14"/>
      <c r="AD378" s="76"/>
      <c r="AE378" s="76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22"/>
      <c r="AY378" s="22"/>
      <c r="AZ378" s="22"/>
    </row>
    <row r="379" spans="2:52" s="73" customFormat="1" ht="12.95" customHeight="1" x14ac:dyDescent="0.25">
      <c r="B379" s="75"/>
      <c r="C379" s="70"/>
      <c r="D379" s="70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14"/>
      <c r="AD379" s="76"/>
      <c r="AE379" s="76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22"/>
      <c r="AY379" s="22"/>
      <c r="AZ379" s="22"/>
    </row>
    <row r="380" spans="2:52" s="73" customFormat="1" ht="12.95" customHeight="1" x14ac:dyDescent="0.25">
      <c r="B380" s="75"/>
      <c r="C380" s="70"/>
      <c r="D380" s="70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14"/>
      <c r="AD380" s="76"/>
      <c r="AE380" s="76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22"/>
      <c r="AY380" s="22"/>
      <c r="AZ380" s="22"/>
    </row>
    <row r="381" spans="2:52" s="73" customFormat="1" ht="12.95" customHeight="1" x14ac:dyDescent="0.25">
      <c r="B381" s="75"/>
      <c r="C381" s="70"/>
      <c r="D381" s="70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14"/>
      <c r="AD381" s="76"/>
      <c r="AE381" s="76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22"/>
      <c r="AY381" s="22"/>
      <c r="AZ381" s="22"/>
    </row>
    <row r="382" spans="2:52" s="73" customFormat="1" ht="12.95" customHeight="1" x14ac:dyDescent="0.25">
      <c r="B382" s="84"/>
      <c r="C382" s="70"/>
      <c r="D382" s="70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76"/>
      <c r="AD382" s="76"/>
      <c r="AE382" s="76"/>
      <c r="AF382" s="76"/>
      <c r="AG382" s="76"/>
      <c r="AH382" s="76"/>
      <c r="AI382" s="76"/>
      <c r="AJ382" s="76"/>
      <c r="AK382" s="76"/>
      <c r="AL382" s="76"/>
      <c r="AM382" s="76"/>
      <c r="AN382" s="76"/>
      <c r="AO382" s="76"/>
      <c r="AP382" s="76"/>
      <c r="AQ382" s="76"/>
      <c r="AR382" s="76"/>
      <c r="AS382" s="76"/>
      <c r="AT382" s="76"/>
      <c r="AU382" s="76"/>
      <c r="AV382" s="76"/>
      <c r="AW382" s="76"/>
      <c r="AX382" s="22"/>
      <c r="AY382" s="22"/>
      <c r="AZ382" s="22"/>
    </row>
    <row r="383" spans="2:52" s="73" customFormat="1" x14ac:dyDescent="0.25">
      <c r="B383" s="84"/>
      <c r="C383" s="85"/>
      <c r="D383" s="8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</row>
    <row r="384" spans="2:52" s="73" customFormat="1" x14ac:dyDescent="0.25">
      <c r="B384" s="84"/>
      <c r="C384" s="85"/>
      <c r="D384" s="8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</row>
    <row r="385" spans="2:52" s="73" customFormat="1" x14ac:dyDescent="0.25">
      <c r="B385" s="84"/>
      <c r="C385" s="85"/>
      <c r="D385" s="8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</row>
    <row r="386" spans="2:52" s="73" customFormat="1" x14ac:dyDescent="0.25">
      <c r="B386" s="84"/>
      <c r="C386" s="85"/>
      <c r="D386" s="8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</row>
    <row r="387" spans="2:52" s="73" customFormat="1" x14ac:dyDescent="0.25">
      <c r="B387" s="84"/>
      <c r="C387" s="85"/>
      <c r="D387" s="8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</row>
    <row r="388" spans="2:52" s="73" customFormat="1" x14ac:dyDescent="0.25">
      <c r="B388" s="84"/>
      <c r="C388" s="85"/>
      <c r="D388" s="8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</row>
    <row r="389" spans="2:52" s="73" customFormat="1" ht="24.75" customHeight="1" x14ac:dyDescent="0.25">
      <c r="B389" s="80"/>
      <c r="C389" s="85"/>
      <c r="D389" s="8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</row>
    <row r="390" spans="2:52" s="73" customFormat="1" ht="18" customHeight="1" x14ac:dyDescent="0.25">
      <c r="B390" s="74"/>
      <c r="C390" s="86"/>
      <c r="D390" s="86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</row>
    <row r="391" spans="2:52" s="73" customFormat="1" ht="12.95" customHeight="1" x14ac:dyDescent="0.25">
      <c r="B391" s="75"/>
      <c r="C391" s="70"/>
      <c r="D391" s="70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14"/>
      <c r="AD391" s="83"/>
      <c r="AE391" s="83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22"/>
      <c r="AY391" s="22"/>
      <c r="AZ391" s="22"/>
    </row>
    <row r="392" spans="2:52" s="73" customFormat="1" ht="12.95" customHeight="1" x14ac:dyDescent="0.25">
      <c r="B392" s="75"/>
      <c r="C392" s="70"/>
      <c r="D392" s="70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14"/>
      <c r="AD392" s="83"/>
      <c r="AE392" s="83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22"/>
      <c r="AY392" s="22"/>
      <c r="AZ392" s="22"/>
    </row>
    <row r="393" spans="2:52" s="73" customFormat="1" ht="12.95" customHeight="1" x14ac:dyDescent="0.25">
      <c r="B393" s="75"/>
      <c r="C393" s="70"/>
      <c r="D393" s="70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14"/>
      <c r="AD393" s="83"/>
      <c r="AE393" s="83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22"/>
      <c r="AY393" s="22"/>
      <c r="AZ393" s="22"/>
    </row>
    <row r="394" spans="2:52" s="73" customFormat="1" ht="12.95" customHeight="1" x14ac:dyDescent="0.25">
      <c r="B394" s="75"/>
      <c r="C394" s="70"/>
      <c r="D394" s="70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14"/>
      <c r="AD394" s="83"/>
      <c r="AE394" s="83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22"/>
      <c r="AY394" s="22"/>
      <c r="AZ394" s="22"/>
    </row>
    <row r="395" spans="2:52" s="73" customFormat="1" ht="12.95" customHeight="1" x14ac:dyDescent="0.25">
      <c r="B395" s="75"/>
      <c r="C395" s="70"/>
      <c r="D395" s="70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14"/>
      <c r="AD395" s="83"/>
      <c r="AE395" s="83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22"/>
      <c r="AY395" s="22"/>
      <c r="AZ395" s="22"/>
    </row>
    <row r="396" spans="2:52" s="73" customFormat="1" ht="12.95" customHeight="1" x14ac:dyDescent="0.25">
      <c r="B396" s="75"/>
      <c r="C396" s="70"/>
      <c r="D396" s="70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14"/>
      <c r="AD396" s="83"/>
      <c r="AE396" s="83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22"/>
      <c r="AY396" s="22"/>
      <c r="AZ396" s="22"/>
    </row>
    <row r="397" spans="2:52" s="73" customFormat="1" ht="12.95" customHeight="1" x14ac:dyDescent="0.25">
      <c r="B397" s="75"/>
      <c r="C397" s="70"/>
      <c r="D397" s="70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14"/>
      <c r="AD397" s="83"/>
      <c r="AE397" s="83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22"/>
      <c r="AY397" s="22"/>
      <c r="AZ397" s="22"/>
    </row>
    <row r="398" spans="2:52" s="73" customFormat="1" ht="12.95" customHeight="1" x14ac:dyDescent="0.25">
      <c r="B398" s="75"/>
      <c r="C398" s="70"/>
      <c r="D398" s="70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14"/>
      <c r="AD398" s="83"/>
      <c r="AE398" s="83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22"/>
      <c r="AY398" s="22"/>
      <c r="AZ398" s="22"/>
    </row>
    <row r="399" spans="2:52" s="73" customFormat="1" ht="12.95" customHeight="1" x14ac:dyDescent="0.25">
      <c r="B399" s="75"/>
      <c r="C399" s="70"/>
      <c r="D399" s="70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14"/>
      <c r="AD399" s="83"/>
      <c r="AE399" s="83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22"/>
      <c r="AY399" s="22"/>
      <c r="AZ399" s="22"/>
    </row>
    <row r="400" spans="2:52" s="73" customFormat="1" ht="12.95" customHeight="1" x14ac:dyDescent="0.25">
      <c r="B400" s="75"/>
      <c r="C400" s="70"/>
      <c r="D400" s="70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14"/>
      <c r="AD400" s="83"/>
      <c r="AE400" s="83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22"/>
      <c r="AY400" s="22"/>
      <c r="AZ400" s="22"/>
    </row>
    <row r="401" spans="2:52" s="73" customFormat="1" ht="12.95" customHeight="1" x14ac:dyDescent="0.25">
      <c r="B401" s="75"/>
      <c r="C401" s="70"/>
      <c r="D401" s="70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14"/>
      <c r="AD401" s="83"/>
      <c r="AE401" s="83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22"/>
      <c r="AY401" s="22"/>
      <c r="AZ401" s="22"/>
    </row>
    <row r="402" spans="2:52" s="73" customFormat="1" ht="12.95" customHeight="1" x14ac:dyDescent="0.25">
      <c r="B402" s="84"/>
      <c r="C402" s="70"/>
      <c r="D402" s="70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14"/>
      <c r="AD402" s="83"/>
      <c r="AE402" s="83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22"/>
      <c r="AY402" s="22"/>
      <c r="AZ402" s="22"/>
    </row>
    <row r="403" spans="2:52" s="73" customFormat="1" ht="18" customHeight="1" x14ac:dyDescent="0.25">
      <c r="B403" s="74"/>
      <c r="C403" s="86"/>
      <c r="D403" s="86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</row>
    <row r="404" spans="2:52" s="73" customFormat="1" ht="12.95" customHeight="1" x14ac:dyDescent="0.25">
      <c r="B404" s="75"/>
      <c r="C404" s="70"/>
      <c r="D404" s="70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14"/>
      <c r="AD404" s="83"/>
      <c r="AE404" s="83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22"/>
      <c r="AY404" s="22"/>
      <c r="AZ404" s="22"/>
    </row>
    <row r="405" spans="2:52" s="73" customFormat="1" ht="12.95" customHeight="1" x14ac:dyDescent="0.25">
      <c r="B405" s="75"/>
      <c r="C405" s="70"/>
      <c r="D405" s="70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14"/>
      <c r="AD405" s="83"/>
      <c r="AE405" s="83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22"/>
      <c r="AY405" s="22"/>
      <c r="AZ405" s="22"/>
    </row>
    <row r="406" spans="2:52" s="73" customFormat="1" ht="12.95" customHeight="1" x14ac:dyDescent="0.25">
      <c r="B406" s="75"/>
      <c r="C406" s="70"/>
      <c r="D406" s="70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14"/>
      <c r="AD406" s="83"/>
      <c r="AE406" s="83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22"/>
      <c r="AY406" s="22"/>
      <c r="AZ406" s="22"/>
    </row>
    <row r="407" spans="2:52" s="73" customFormat="1" ht="12.95" customHeight="1" x14ac:dyDescent="0.25">
      <c r="B407" s="75"/>
      <c r="C407" s="70"/>
      <c r="D407" s="70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14"/>
      <c r="AD407" s="83"/>
      <c r="AE407" s="83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22"/>
      <c r="AY407" s="22"/>
      <c r="AZ407" s="22"/>
    </row>
    <row r="408" spans="2:52" s="73" customFormat="1" ht="12.95" customHeight="1" x14ac:dyDescent="0.25">
      <c r="B408" s="75"/>
      <c r="C408" s="70"/>
      <c r="D408" s="70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14"/>
      <c r="AD408" s="83"/>
      <c r="AE408" s="83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22"/>
      <c r="AY408" s="22"/>
      <c r="AZ408" s="22"/>
    </row>
    <row r="409" spans="2:52" s="73" customFormat="1" ht="12.95" customHeight="1" x14ac:dyDescent="0.25">
      <c r="B409" s="75"/>
      <c r="C409" s="70"/>
      <c r="D409" s="70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14"/>
      <c r="AD409" s="83"/>
      <c r="AE409" s="83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22"/>
      <c r="AY409" s="22"/>
      <c r="AZ409" s="22"/>
    </row>
    <row r="410" spans="2:52" s="73" customFormat="1" ht="12.95" customHeight="1" x14ac:dyDescent="0.25">
      <c r="B410" s="75"/>
      <c r="C410" s="70"/>
      <c r="D410" s="70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14"/>
      <c r="AD410" s="83"/>
      <c r="AE410" s="83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22"/>
      <c r="AY410" s="22"/>
      <c r="AZ410" s="22"/>
    </row>
    <row r="411" spans="2:52" s="73" customFormat="1" ht="12.95" customHeight="1" x14ac:dyDescent="0.25">
      <c r="B411" s="75"/>
      <c r="C411" s="70"/>
      <c r="D411" s="70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14"/>
      <c r="AD411" s="83"/>
      <c r="AE411" s="83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22"/>
      <c r="AY411" s="22"/>
      <c r="AZ411" s="22"/>
    </row>
    <row r="412" spans="2:52" s="73" customFormat="1" ht="12.95" customHeight="1" x14ac:dyDescent="0.25">
      <c r="B412" s="75"/>
      <c r="C412" s="70"/>
      <c r="D412" s="70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14"/>
      <c r="AD412" s="83"/>
      <c r="AE412" s="83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22"/>
      <c r="AY412" s="22"/>
      <c r="AZ412" s="22"/>
    </row>
    <row r="413" spans="2:52" s="73" customFormat="1" ht="12.95" customHeight="1" x14ac:dyDescent="0.25">
      <c r="B413" s="75"/>
      <c r="C413" s="70"/>
      <c r="D413" s="70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14"/>
      <c r="AD413" s="83"/>
      <c r="AE413" s="83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22"/>
      <c r="AY413" s="22"/>
      <c r="AZ413" s="22"/>
    </row>
    <row r="414" spans="2:52" s="73" customFormat="1" ht="12.95" customHeight="1" x14ac:dyDescent="0.25">
      <c r="B414" s="75"/>
      <c r="C414" s="70"/>
      <c r="D414" s="70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14"/>
      <c r="AD414" s="83"/>
      <c r="AE414" s="83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22"/>
      <c r="AY414" s="22"/>
      <c r="AZ414" s="22"/>
    </row>
    <row r="415" spans="2:52" s="73" customFormat="1" ht="12.95" customHeight="1" x14ac:dyDescent="0.25">
      <c r="B415" s="84"/>
      <c r="C415" s="70"/>
      <c r="D415" s="70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14"/>
      <c r="AD415" s="83"/>
      <c r="AE415" s="83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22"/>
      <c r="AY415" s="22"/>
      <c r="AZ415" s="22"/>
    </row>
    <row r="416" spans="2:52" s="73" customFormat="1" ht="18" customHeight="1" x14ac:dyDescent="0.25">
      <c r="B416" s="74"/>
      <c r="C416" s="86"/>
      <c r="D416" s="86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</row>
    <row r="417" spans="2:52" s="73" customFormat="1" ht="12.95" customHeight="1" x14ac:dyDescent="0.25">
      <c r="B417" s="75"/>
      <c r="C417" s="70"/>
      <c r="D417" s="70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14"/>
      <c r="AD417" s="83"/>
      <c r="AE417" s="83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22"/>
      <c r="AY417" s="22"/>
      <c r="AZ417" s="22"/>
    </row>
    <row r="418" spans="2:52" s="73" customFormat="1" ht="12.95" customHeight="1" x14ac:dyDescent="0.25">
      <c r="B418" s="75"/>
      <c r="C418" s="70"/>
      <c r="D418" s="70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14"/>
      <c r="AD418" s="83"/>
      <c r="AE418" s="83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22"/>
      <c r="AY418" s="22"/>
      <c r="AZ418" s="22"/>
    </row>
    <row r="419" spans="2:52" s="73" customFormat="1" ht="12.95" customHeight="1" x14ac:dyDescent="0.25">
      <c r="B419" s="75"/>
      <c r="C419" s="70"/>
      <c r="D419" s="70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14"/>
      <c r="AD419" s="83"/>
      <c r="AE419" s="83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22"/>
      <c r="AY419" s="22"/>
      <c r="AZ419" s="22"/>
    </row>
    <row r="420" spans="2:52" s="73" customFormat="1" ht="12.95" customHeight="1" x14ac:dyDescent="0.25">
      <c r="B420" s="75"/>
      <c r="C420" s="70"/>
      <c r="D420" s="70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14"/>
      <c r="AD420" s="83"/>
      <c r="AE420" s="83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22"/>
      <c r="AY420" s="22"/>
      <c r="AZ420" s="22"/>
    </row>
    <row r="421" spans="2:52" s="73" customFormat="1" ht="12.95" customHeight="1" x14ac:dyDescent="0.25">
      <c r="B421" s="75"/>
      <c r="C421" s="70"/>
      <c r="D421" s="70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14"/>
      <c r="AD421" s="83"/>
      <c r="AE421" s="83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22"/>
      <c r="AY421" s="22"/>
      <c r="AZ421" s="22"/>
    </row>
    <row r="422" spans="2:52" s="73" customFormat="1" ht="12.95" customHeight="1" x14ac:dyDescent="0.25">
      <c r="B422" s="75"/>
      <c r="C422" s="70"/>
      <c r="D422" s="70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14"/>
      <c r="AD422" s="83"/>
      <c r="AE422" s="83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22"/>
      <c r="AY422" s="22"/>
      <c r="AZ422" s="22"/>
    </row>
    <row r="423" spans="2:52" s="73" customFormat="1" ht="12.95" customHeight="1" x14ac:dyDescent="0.25">
      <c r="B423" s="75"/>
      <c r="C423" s="70"/>
      <c r="D423" s="70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14"/>
      <c r="AD423" s="83"/>
      <c r="AE423" s="83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22"/>
      <c r="AY423" s="22"/>
      <c r="AZ423" s="22"/>
    </row>
    <row r="424" spans="2:52" s="73" customFormat="1" ht="12.95" customHeight="1" x14ac:dyDescent="0.25">
      <c r="B424" s="75"/>
      <c r="C424" s="70"/>
      <c r="D424" s="70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14"/>
      <c r="AD424" s="83"/>
      <c r="AE424" s="83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22"/>
      <c r="AY424" s="22"/>
      <c r="AZ424" s="22"/>
    </row>
    <row r="425" spans="2:52" s="73" customFormat="1" ht="12.95" customHeight="1" x14ac:dyDescent="0.25">
      <c r="B425" s="75"/>
      <c r="C425" s="70"/>
      <c r="D425" s="70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14"/>
      <c r="AD425" s="83"/>
      <c r="AE425" s="83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22"/>
      <c r="AY425" s="22"/>
      <c r="AZ425" s="22"/>
    </row>
    <row r="426" spans="2:52" s="73" customFormat="1" ht="12.95" customHeight="1" x14ac:dyDescent="0.25">
      <c r="B426" s="75"/>
      <c r="C426" s="70"/>
      <c r="D426" s="70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14"/>
      <c r="AD426" s="83"/>
      <c r="AE426" s="83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22"/>
      <c r="AY426" s="22"/>
      <c r="AZ426" s="22"/>
    </row>
    <row r="427" spans="2:52" s="73" customFormat="1" ht="12.95" customHeight="1" x14ac:dyDescent="0.25">
      <c r="B427" s="75"/>
      <c r="C427" s="70"/>
      <c r="D427" s="70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14"/>
      <c r="AD427" s="83"/>
      <c r="AE427" s="83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22"/>
      <c r="AY427" s="22"/>
      <c r="AZ427" s="22"/>
    </row>
    <row r="428" spans="2:52" s="73" customFormat="1" ht="12.95" customHeight="1" x14ac:dyDescent="0.25">
      <c r="B428" s="84"/>
      <c r="C428" s="70"/>
      <c r="D428" s="70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14"/>
      <c r="AD428" s="83"/>
      <c r="AE428" s="83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22"/>
      <c r="AY428" s="22"/>
      <c r="AZ428" s="22"/>
    </row>
    <row r="429" spans="2:52" s="73" customFormat="1" ht="18" customHeight="1" x14ac:dyDescent="0.25">
      <c r="B429" s="74"/>
      <c r="C429" s="86"/>
      <c r="D429" s="86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</row>
    <row r="430" spans="2:52" s="73" customFormat="1" ht="12.95" customHeight="1" x14ac:dyDescent="0.25">
      <c r="B430" s="75"/>
      <c r="C430" s="70"/>
      <c r="D430" s="70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14"/>
      <c r="AD430" s="83"/>
      <c r="AE430" s="83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22"/>
      <c r="AY430" s="22"/>
      <c r="AZ430" s="22"/>
    </row>
    <row r="431" spans="2:52" s="73" customFormat="1" ht="12.95" customHeight="1" x14ac:dyDescent="0.25">
      <c r="B431" s="75"/>
      <c r="C431" s="70"/>
      <c r="D431" s="70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14"/>
      <c r="AD431" s="83"/>
      <c r="AE431" s="83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22"/>
      <c r="AY431" s="22"/>
      <c r="AZ431" s="22"/>
    </row>
    <row r="432" spans="2:52" s="73" customFormat="1" ht="12.95" customHeight="1" x14ac:dyDescent="0.25">
      <c r="B432" s="75"/>
      <c r="C432" s="70"/>
      <c r="D432" s="70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14"/>
      <c r="AD432" s="83"/>
      <c r="AE432" s="83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22"/>
      <c r="AY432" s="22"/>
      <c r="AZ432" s="22"/>
    </row>
    <row r="433" spans="2:52" s="73" customFormat="1" ht="12.95" customHeight="1" x14ac:dyDescent="0.25">
      <c r="B433" s="75"/>
      <c r="C433" s="70"/>
      <c r="D433" s="70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14"/>
      <c r="AD433" s="83"/>
      <c r="AE433" s="83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22"/>
      <c r="AY433" s="22"/>
      <c r="AZ433" s="22"/>
    </row>
    <row r="434" spans="2:52" s="73" customFormat="1" ht="12.95" customHeight="1" x14ac:dyDescent="0.25">
      <c r="B434" s="75"/>
      <c r="C434" s="70"/>
      <c r="D434" s="70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14"/>
      <c r="AD434" s="83"/>
      <c r="AE434" s="83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22"/>
      <c r="AY434" s="22"/>
      <c r="AZ434" s="22"/>
    </row>
    <row r="435" spans="2:52" s="73" customFormat="1" ht="12.95" customHeight="1" x14ac:dyDescent="0.25">
      <c r="B435" s="75"/>
      <c r="C435" s="70"/>
      <c r="D435" s="70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14"/>
      <c r="AD435" s="83"/>
      <c r="AE435" s="83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22"/>
      <c r="AY435" s="22"/>
      <c r="AZ435" s="22"/>
    </row>
    <row r="436" spans="2:52" s="73" customFormat="1" ht="12.95" customHeight="1" x14ac:dyDescent="0.25">
      <c r="B436" s="75"/>
      <c r="C436" s="70"/>
      <c r="D436" s="70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14"/>
      <c r="AD436" s="83"/>
      <c r="AE436" s="83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22"/>
      <c r="AY436" s="22"/>
      <c r="AZ436" s="22"/>
    </row>
    <row r="437" spans="2:52" s="73" customFormat="1" ht="12.95" customHeight="1" x14ac:dyDescent="0.25">
      <c r="B437" s="75"/>
      <c r="C437" s="70"/>
      <c r="D437" s="70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14"/>
      <c r="AD437" s="83"/>
      <c r="AE437" s="83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22"/>
      <c r="AY437" s="22"/>
      <c r="AZ437" s="22"/>
    </row>
    <row r="438" spans="2:52" s="73" customFormat="1" ht="12.95" customHeight="1" x14ac:dyDescent="0.25">
      <c r="B438" s="75"/>
      <c r="C438" s="70"/>
      <c r="D438" s="70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14"/>
      <c r="AD438" s="83"/>
      <c r="AE438" s="83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22"/>
      <c r="AY438" s="22"/>
      <c r="AZ438" s="22"/>
    </row>
    <row r="439" spans="2:52" s="73" customFormat="1" ht="12.95" customHeight="1" x14ac:dyDescent="0.25">
      <c r="B439" s="75"/>
      <c r="C439" s="70"/>
      <c r="D439" s="70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14"/>
      <c r="AD439" s="83"/>
      <c r="AE439" s="83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22"/>
      <c r="AY439" s="22"/>
      <c r="AZ439" s="22"/>
    </row>
    <row r="440" spans="2:52" s="73" customFormat="1" ht="12.95" customHeight="1" x14ac:dyDescent="0.25">
      <c r="B440" s="75"/>
      <c r="C440" s="70"/>
      <c r="D440" s="70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14"/>
      <c r="AD440" s="83"/>
      <c r="AE440" s="83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22"/>
      <c r="AY440" s="22"/>
      <c r="AZ440" s="22"/>
    </row>
    <row r="441" spans="2:52" s="73" customFormat="1" ht="12.95" customHeight="1" x14ac:dyDescent="0.25">
      <c r="B441" s="84"/>
      <c r="C441" s="70"/>
      <c r="D441" s="70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14"/>
      <c r="AD441" s="83"/>
      <c r="AE441" s="83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22"/>
      <c r="AY441" s="22"/>
      <c r="AZ441" s="22"/>
    </row>
    <row r="442" spans="2:52" s="73" customFormat="1" ht="18" customHeight="1" x14ac:dyDescent="0.25">
      <c r="B442" s="74"/>
      <c r="C442" s="86"/>
      <c r="D442" s="86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</row>
    <row r="443" spans="2:52" s="73" customFormat="1" ht="12.95" customHeight="1" x14ac:dyDescent="0.25">
      <c r="B443" s="75"/>
      <c r="C443" s="70"/>
      <c r="D443" s="70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14"/>
      <c r="AD443" s="83"/>
      <c r="AE443" s="83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22"/>
      <c r="AY443" s="22"/>
      <c r="AZ443" s="22"/>
    </row>
    <row r="444" spans="2:52" s="73" customFormat="1" ht="12.95" customHeight="1" x14ac:dyDescent="0.25">
      <c r="B444" s="75"/>
      <c r="C444" s="70"/>
      <c r="D444" s="70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14"/>
      <c r="AD444" s="83"/>
      <c r="AE444" s="83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22"/>
      <c r="AY444" s="22"/>
      <c r="AZ444" s="22"/>
    </row>
    <row r="445" spans="2:52" s="73" customFormat="1" ht="12.95" customHeight="1" x14ac:dyDescent="0.25">
      <c r="B445" s="75"/>
      <c r="C445" s="70"/>
      <c r="D445" s="70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14"/>
      <c r="AD445" s="83"/>
      <c r="AE445" s="83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22"/>
      <c r="AY445" s="22"/>
      <c r="AZ445" s="22"/>
    </row>
    <row r="446" spans="2:52" s="73" customFormat="1" ht="12.95" customHeight="1" x14ac:dyDescent="0.25">
      <c r="B446" s="75"/>
      <c r="C446" s="70"/>
      <c r="D446" s="70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14"/>
      <c r="AD446" s="83"/>
      <c r="AE446" s="83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22"/>
      <c r="AY446" s="22"/>
      <c r="AZ446" s="22"/>
    </row>
    <row r="447" spans="2:52" s="73" customFormat="1" ht="12.95" customHeight="1" x14ac:dyDescent="0.25">
      <c r="B447" s="75"/>
      <c r="C447" s="70"/>
      <c r="D447" s="70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14"/>
      <c r="AD447" s="83"/>
      <c r="AE447" s="83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22"/>
      <c r="AY447" s="22"/>
      <c r="AZ447" s="22"/>
    </row>
    <row r="448" spans="2:52" s="73" customFormat="1" ht="12.95" customHeight="1" x14ac:dyDescent="0.25">
      <c r="B448" s="75"/>
      <c r="C448" s="70"/>
      <c r="D448" s="70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14"/>
      <c r="AD448" s="83"/>
      <c r="AE448" s="83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22"/>
      <c r="AY448" s="22"/>
      <c r="AZ448" s="22"/>
    </row>
    <row r="449" spans="2:52" s="73" customFormat="1" ht="12.95" customHeight="1" x14ac:dyDescent="0.25">
      <c r="B449" s="75"/>
      <c r="C449" s="70"/>
      <c r="D449" s="70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14"/>
      <c r="AD449" s="83"/>
      <c r="AE449" s="83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22"/>
      <c r="AY449" s="22"/>
      <c r="AZ449" s="22"/>
    </row>
    <row r="450" spans="2:52" s="73" customFormat="1" ht="12.95" customHeight="1" x14ac:dyDescent="0.25">
      <c r="B450" s="75"/>
      <c r="C450" s="70"/>
      <c r="D450" s="70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14"/>
      <c r="AD450" s="83"/>
      <c r="AE450" s="83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22"/>
      <c r="AY450" s="22"/>
      <c r="AZ450" s="22"/>
    </row>
    <row r="451" spans="2:52" s="73" customFormat="1" ht="12.95" customHeight="1" x14ac:dyDescent="0.25">
      <c r="B451" s="75"/>
      <c r="C451" s="70"/>
      <c r="D451" s="70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14"/>
      <c r="AD451" s="83"/>
      <c r="AE451" s="83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22"/>
      <c r="AY451" s="22"/>
      <c r="AZ451" s="22"/>
    </row>
    <row r="452" spans="2:52" s="73" customFormat="1" ht="12.95" customHeight="1" x14ac:dyDescent="0.25">
      <c r="B452" s="75"/>
      <c r="C452" s="70"/>
      <c r="D452" s="70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14"/>
      <c r="AD452" s="83"/>
      <c r="AE452" s="83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22"/>
      <c r="AY452" s="22"/>
      <c r="AZ452" s="22"/>
    </row>
    <row r="453" spans="2:52" s="73" customFormat="1" ht="12.95" customHeight="1" x14ac:dyDescent="0.25">
      <c r="B453" s="75"/>
      <c r="C453" s="70"/>
      <c r="D453" s="70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14"/>
      <c r="AD453" s="83"/>
      <c r="AE453" s="83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22"/>
      <c r="AY453" s="22"/>
      <c r="AZ453" s="22"/>
    </row>
    <row r="454" spans="2:52" s="73" customFormat="1" ht="12.95" customHeight="1" x14ac:dyDescent="0.25">
      <c r="B454" s="84"/>
      <c r="C454" s="70"/>
      <c r="D454" s="70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14"/>
      <c r="AD454" s="83"/>
      <c r="AE454" s="83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22"/>
      <c r="AY454" s="22"/>
      <c r="AZ454" s="22"/>
    </row>
    <row r="455" spans="2:52" s="73" customFormat="1" ht="18" customHeight="1" x14ac:dyDescent="0.25">
      <c r="B455" s="74"/>
      <c r="C455" s="86"/>
      <c r="D455" s="86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</row>
    <row r="456" spans="2:52" s="73" customFormat="1" ht="12.95" customHeight="1" x14ac:dyDescent="0.25">
      <c r="B456" s="75"/>
      <c r="C456" s="70"/>
      <c r="D456" s="70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14"/>
      <c r="AD456" s="83"/>
      <c r="AE456" s="83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22"/>
      <c r="AY456" s="22"/>
      <c r="AZ456" s="22"/>
    </row>
    <row r="457" spans="2:52" s="73" customFormat="1" ht="12.95" customHeight="1" x14ac:dyDescent="0.25">
      <c r="B457" s="75"/>
      <c r="C457" s="70"/>
      <c r="D457" s="70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14"/>
      <c r="AD457" s="83"/>
      <c r="AE457" s="83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22"/>
      <c r="AY457" s="22"/>
      <c r="AZ457" s="22"/>
    </row>
    <row r="458" spans="2:52" s="73" customFormat="1" ht="12.95" customHeight="1" x14ac:dyDescent="0.25">
      <c r="B458" s="75"/>
      <c r="C458" s="70"/>
      <c r="D458" s="70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14"/>
      <c r="AD458" s="83"/>
      <c r="AE458" s="83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22"/>
      <c r="AY458" s="22"/>
      <c r="AZ458" s="22"/>
    </row>
    <row r="459" spans="2:52" s="73" customFormat="1" ht="12.95" customHeight="1" x14ac:dyDescent="0.25">
      <c r="B459" s="75"/>
      <c r="C459" s="70"/>
      <c r="D459" s="70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14"/>
      <c r="AD459" s="83"/>
      <c r="AE459" s="83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22"/>
      <c r="AY459" s="22"/>
      <c r="AZ459" s="22"/>
    </row>
    <row r="460" spans="2:52" s="73" customFormat="1" ht="12.95" customHeight="1" x14ac:dyDescent="0.25">
      <c r="B460" s="75"/>
      <c r="C460" s="70"/>
      <c r="D460" s="70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14"/>
      <c r="AD460" s="83"/>
      <c r="AE460" s="83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22"/>
      <c r="AY460" s="22"/>
      <c r="AZ460" s="22"/>
    </row>
    <row r="461" spans="2:52" s="73" customFormat="1" ht="12.95" customHeight="1" x14ac:dyDescent="0.25">
      <c r="B461" s="75"/>
      <c r="C461" s="70"/>
      <c r="D461" s="70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14"/>
      <c r="AD461" s="83"/>
      <c r="AE461" s="83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22"/>
      <c r="AY461" s="22"/>
      <c r="AZ461" s="22"/>
    </row>
    <row r="462" spans="2:52" s="73" customFormat="1" ht="12.95" customHeight="1" x14ac:dyDescent="0.25">
      <c r="B462" s="75"/>
      <c r="C462" s="70"/>
      <c r="D462" s="70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14"/>
      <c r="AD462" s="83"/>
      <c r="AE462" s="83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22"/>
      <c r="AY462" s="22"/>
      <c r="AZ462" s="22"/>
    </row>
    <row r="463" spans="2:52" s="73" customFormat="1" ht="12.95" customHeight="1" x14ac:dyDescent="0.25">
      <c r="B463" s="75"/>
      <c r="C463" s="70"/>
      <c r="D463" s="70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14"/>
      <c r="AD463" s="83"/>
      <c r="AE463" s="83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22"/>
      <c r="AY463" s="22"/>
      <c r="AZ463" s="22"/>
    </row>
    <row r="464" spans="2:52" s="73" customFormat="1" ht="12.95" customHeight="1" x14ac:dyDescent="0.25">
      <c r="B464" s="75"/>
      <c r="C464" s="70"/>
      <c r="D464" s="70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14"/>
      <c r="AD464" s="83"/>
      <c r="AE464" s="83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22"/>
      <c r="AY464" s="22"/>
      <c r="AZ464" s="22"/>
    </row>
    <row r="465" spans="2:52" s="73" customFormat="1" ht="12.95" customHeight="1" x14ac:dyDescent="0.25">
      <c r="B465" s="75"/>
      <c r="C465" s="70"/>
      <c r="D465" s="70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14"/>
      <c r="AD465" s="83"/>
      <c r="AE465" s="83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22"/>
      <c r="AY465" s="22"/>
      <c r="AZ465" s="22"/>
    </row>
    <row r="466" spans="2:52" s="73" customFormat="1" ht="12.95" customHeight="1" x14ac:dyDescent="0.25">
      <c r="B466" s="75"/>
      <c r="C466" s="70"/>
      <c r="D466" s="70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14"/>
      <c r="AD466" s="83"/>
      <c r="AE466" s="83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22"/>
      <c r="AY466" s="22"/>
      <c r="AZ466" s="22"/>
    </row>
    <row r="467" spans="2:52" s="73" customFormat="1" ht="12.95" customHeight="1" x14ac:dyDescent="0.25">
      <c r="B467" s="84"/>
      <c r="C467" s="70"/>
      <c r="D467" s="70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14"/>
      <c r="AD467" s="83"/>
      <c r="AE467" s="83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22"/>
      <c r="AY467" s="22"/>
      <c r="AZ467" s="22"/>
    </row>
    <row r="468" spans="2:52" s="73" customFormat="1" ht="18" customHeight="1" x14ac:dyDescent="0.25">
      <c r="B468" s="74"/>
      <c r="C468" s="86"/>
      <c r="D468" s="86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</row>
    <row r="469" spans="2:52" s="73" customFormat="1" ht="12.95" customHeight="1" x14ac:dyDescent="0.25">
      <c r="B469" s="75"/>
      <c r="C469" s="70"/>
      <c r="D469" s="70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14"/>
      <c r="AD469" s="83"/>
      <c r="AE469" s="83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22"/>
      <c r="AY469" s="22"/>
      <c r="AZ469" s="22"/>
    </row>
    <row r="470" spans="2:52" s="73" customFormat="1" ht="12.95" customHeight="1" x14ac:dyDescent="0.25">
      <c r="B470" s="75"/>
      <c r="C470" s="70"/>
      <c r="D470" s="70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14"/>
      <c r="AD470" s="83"/>
      <c r="AE470" s="83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22"/>
      <c r="AY470" s="22"/>
      <c r="AZ470" s="22"/>
    </row>
    <row r="471" spans="2:52" s="73" customFormat="1" ht="12.95" customHeight="1" x14ac:dyDescent="0.25">
      <c r="B471" s="75"/>
      <c r="C471" s="70"/>
      <c r="D471" s="70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14"/>
      <c r="AD471" s="83"/>
      <c r="AE471" s="83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22"/>
      <c r="AY471" s="22"/>
      <c r="AZ471" s="22"/>
    </row>
    <row r="472" spans="2:52" s="73" customFormat="1" ht="12.95" customHeight="1" x14ac:dyDescent="0.25">
      <c r="B472" s="75"/>
      <c r="C472" s="70"/>
      <c r="D472" s="70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14"/>
      <c r="AD472" s="83"/>
      <c r="AE472" s="83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22"/>
      <c r="AY472" s="22"/>
      <c r="AZ472" s="22"/>
    </row>
    <row r="473" spans="2:52" s="73" customFormat="1" ht="12.95" customHeight="1" x14ac:dyDescent="0.25">
      <c r="B473" s="75"/>
      <c r="C473" s="70"/>
      <c r="D473" s="70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14"/>
      <c r="AD473" s="83"/>
      <c r="AE473" s="83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22"/>
      <c r="AY473" s="22"/>
      <c r="AZ473" s="22"/>
    </row>
    <row r="474" spans="2:52" s="73" customFormat="1" ht="12.95" customHeight="1" x14ac:dyDescent="0.25">
      <c r="B474" s="75"/>
      <c r="C474" s="70"/>
      <c r="D474" s="70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14"/>
      <c r="AD474" s="83"/>
      <c r="AE474" s="83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22"/>
      <c r="AY474" s="22"/>
      <c r="AZ474" s="22"/>
    </row>
    <row r="475" spans="2:52" s="73" customFormat="1" ht="12.95" customHeight="1" x14ac:dyDescent="0.25">
      <c r="B475" s="75"/>
      <c r="C475" s="70"/>
      <c r="D475" s="70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14"/>
      <c r="AD475" s="83"/>
      <c r="AE475" s="83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22"/>
      <c r="AY475" s="22"/>
      <c r="AZ475" s="22"/>
    </row>
    <row r="476" spans="2:52" s="73" customFormat="1" ht="12.95" customHeight="1" x14ac:dyDescent="0.25">
      <c r="B476" s="75"/>
      <c r="C476" s="70"/>
      <c r="D476" s="70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14"/>
      <c r="AD476" s="83"/>
      <c r="AE476" s="83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22"/>
      <c r="AY476" s="22"/>
      <c r="AZ476" s="22"/>
    </row>
    <row r="477" spans="2:52" s="73" customFormat="1" ht="12.95" customHeight="1" x14ac:dyDescent="0.25">
      <c r="B477" s="75"/>
      <c r="C477" s="70"/>
      <c r="D477" s="70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14"/>
      <c r="AD477" s="83"/>
      <c r="AE477" s="83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22"/>
      <c r="AY477" s="22"/>
      <c r="AZ477" s="22"/>
    </row>
    <row r="478" spans="2:52" s="73" customFormat="1" ht="12.95" customHeight="1" x14ac:dyDescent="0.25">
      <c r="B478" s="75"/>
      <c r="C478" s="70"/>
      <c r="D478" s="70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14"/>
      <c r="AD478" s="83"/>
      <c r="AE478" s="83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22"/>
      <c r="AY478" s="22"/>
      <c r="AZ478" s="22"/>
    </row>
    <row r="479" spans="2:52" s="73" customFormat="1" ht="12.95" customHeight="1" x14ac:dyDescent="0.25">
      <c r="B479" s="75"/>
      <c r="C479" s="70"/>
      <c r="D479" s="70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14"/>
      <c r="AD479" s="83"/>
      <c r="AE479" s="83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22"/>
      <c r="AY479" s="22"/>
      <c r="AZ479" s="22"/>
    </row>
    <row r="480" spans="2:52" s="73" customFormat="1" ht="12.95" customHeight="1" x14ac:dyDescent="0.25">
      <c r="B480" s="84"/>
      <c r="C480" s="70"/>
      <c r="D480" s="70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14"/>
      <c r="AD480" s="83"/>
      <c r="AE480" s="83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22"/>
      <c r="AY480" s="22"/>
      <c r="AZ480" s="22"/>
    </row>
    <row r="481" spans="2:52" s="73" customFormat="1" ht="18" customHeight="1" x14ac:dyDescent="0.25">
      <c r="B481" s="74"/>
      <c r="C481" s="86"/>
      <c r="D481" s="86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</row>
    <row r="482" spans="2:52" s="73" customFormat="1" ht="12.95" customHeight="1" x14ac:dyDescent="0.25">
      <c r="B482" s="75"/>
      <c r="C482" s="70"/>
      <c r="D482" s="70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14"/>
      <c r="AD482" s="83"/>
      <c r="AE482" s="83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22"/>
      <c r="AY482" s="22"/>
      <c r="AZ482" s="22"/>
    </row>
    <row r="483" spans="2:52" s="73" customFormat="1" ht="12.95" customHeight="1" x14ac:dyDescent="0.25">
      <c r="B483" s="75"/>
      <c r="C483" s="70"/>
      <c r="D483" s="70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14"/>
      <c r="AD483" s="83"/>
      <c r="AE483" s="83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22"/>
      <c r="AY483" s="22"/>
      <c r="AZ483" s="22"/>
    </row>
    <row r="484" spans="2:52" s="73" customFormat="1" ht="12.95" customHeight="1" x14ac:dyDescent="0.25">
      <c r="B484" s="75"/>
      <c r="C484" s="70"/>
      <c r="D484" s="70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14"/>
      <c r="AD484" s="83"/>
      <c r="AE484" s="83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22"/>
      <c r="AY484" s="22"/>
      <c r="AZ484" s="22"/>
    </row>
    <row r="485" spans="2:52" s="73" customFormat="1" ht="12.95" customHeight="1" x14ac:dyDescent="0.25">
      <c r="B485" s="75"/>
      <c r="C485" s="70"/>
      <c r="D485" s="70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14"/>
      <c r="AD485" s="83"/>
      <c r="AE485" s="83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22"/>
      <c r="AY485" s="22"/>
      <c r="AZ485" s="22"/>
    </row>
    <row r="486" spans="2:52" s="73" customFormat="1" ht="12.95" customHeight="1" x14ac:dyDescent="0.25">
      <c r="B486" s="75"/>
      <c r="C486" s="70"/>
      <c r="D486" s="70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14"/>
      <c r="AD486" s="83"/>
      <c r="AE486" s="83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22"/>
      <c r="AY486" s="22"/>
      <c r="AZ486" s="22"/>
    </row>
    <row r="487" spans="2:52" s="73" customFormat="1" ht="12.95" customHeight="1" x14ac:dyDescent="0.25">
      <c r="B487" s="75"/>
      <c r="C487" s="70"/>
      <c r="D487" s="70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14"/>
      <c r="AD487" s="83"/>
      <c r="AE487" s="83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22"/>
      <c r="AY487" s="22"/>
      <c r="AZ487" s="22"/>
    </row>
    <row r="488" spans="2:52" s="73" customFormat="1" ht="12.95" customHeight="1" x14ac:dyDescent="0.25">
      <c r="B488" s="75"/>
      <c r="C488" s="70"/>
      <c r="D488" s="70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14"/>
      <c r="AD488" s="83"/>
      <c r="AE488" s="83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22"/>
      <c r="AY488" s="22"/>
      <c r="AZ488" s="22"/>
    </row>
    <row r="489" spans="2:52" s="73" customFormat="1" ht="12.95" customHeight="1" x14ac:dyDescent="0.25">
      <c r="B489" s="75"/>
      <c r="C489" s="70"/>
      <c r="D489" s="70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14"/>
      <c r="AD489" s="83"/>
      <c r="AE489" s="83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22"/>
      <c r="AY489" s="22"/>
      <c r="AZ489" s="22"/>
    </row>
    <row r="490" spans="2:52" s="73" customFormat="1" ht="12.95" customHeight="1" x14ac:dyDescent="0.25">
      <c r="B490" s="75"/>
      <c r="C490" s="70"/>
      <c r="D490" s="70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14"/>
      <c r="AD490" s="83"/>
      <c r="AE490" s="83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22"/>
      <c r="AY490" s="22"/>
      <c r="AZ490" s="22"/>
    </row>
    <row r="491" spans="2:52" s="73" customFormat="1" ht="12.95" customHeight="1" x14ac:dyDescent="0.25">
      <c r="B491" s="75"/>
      <c r="C491" s="70"/>
      <c r="D491" s="70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14"/>
      <c r="AD491" s="83"/>
      <c r="AE491" s="83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22"/>
      <c r="AY491" s="22"/>
      <c r="AZ491" s="22"/>
    </row>
    <row r="492" spans="2:52" s="73" customFormat="1" ht="12.95" customHeight="1" x14ac:dyDescent="0.25">
      <c r="B492" s="75"/>
      <c r="C492" s="70"/>
      <c r="D492" s="70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14"/>
      <c r="AD492" s="83"/>
      <c r="AE492" s="83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22"/>
      <c r="AY492" s="22"/>
      <c r="AZ492" s="22"/>
    </row>
    <row r="493" spans="2:52" s="73" customFormat="1" ht="12.95" customHeight="1" x14ac:dyDescent="0.25">
      <c r="B493" s="84"/>
      <c r="C493" s="70"/>
      <c r="D493" s="70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14"/>
      <c r="AD493" s="83"/>
      <c r="AE493" s="83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22"/>
      <c r="AY493" s="22"/>
      <c r="AZ493" s="22"/>
    </row>
    <row r="494" spans="2:52" s="73" customFormat="1" ht="18" customHeight="1" x14ac:dyDescent="0.25">
      <c r="B494" s="74"/>
      <c r="C494" s="86"/>
      <c r="D494" s="86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</row>
    <row r="495" spans="2:52" s="73" customFormat="1" ht="12.95" customHeight="1" x14ac:dyDescent="0.25">
      <c r="B495" s="75"/>
      <c r="C495" s="70"/>
      <c r="D495" s="70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14"/>
      <c r="AD495" s="83"/>
      <c r="AE495" s="83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22"/>
      <c r="AY495" s="22"/>
      <c r="AZ495" s="22"/>
    </row>
    <row r="496" spans="2:52" s="73" customFormat="1" ht="12.95" customHeight="1" x14ac:dyDescent="0.25">
      <c r="B496" s="75"/>
      <c r="C496" s="70"/>
      <c r="D496" s="70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14"/>
      <c r="AD496" s="83"/>
      <c r="AE496" s="83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22"/>
      <c r="AY496" s="22"/>
      <c r="AZ496" s="22"/>
    </row>
    <row r="497" spans="2:52" s="73" customFormat="1" ht="12.95" customHeight="1" x14ac:dyDescent="0.25">
      <c r="B497" s="75"/>
      <c r="C497" s="70"/>
      <c r="D497" s="70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14"/>
      <c r="AD497" s="83"/>
      <c r="AE497" s="83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22"/>
      <c r="AY497" s="22"/>
      <c r="AZ497" s="22"/>
    </row>
    <row r="498" spans="2:52" s="73" customFormat="1" ht="12.95" customHeight="1" x14ac:dyDescent="0.25">
      <c r="B498" s="75"/>
      <c r="C498" s="70"/>
      <c r="D498" s="70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14"/>
      <c r="AD498" s="83"/>
      <c r="AE498" s="83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22"/>
      <c r="AY498" s="22"/>
      <c r="AZ498" s="22"/>
    </row>
    <row r="499" spans="2:52" s="73" customFormat="1" ht="12.95" customHeight="1" x14ac:dyDescent="0.25">
      <c r="B499" s="75"/>
      <c r="C499" s="70"/>
      <c r="D499" s="70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14"/>
      <c r="AD499" s="83"/>
      <c r="AE499" s="83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22"/>
      <c r="AY499" s="22"/>
      <c r="AZ499" s="22"/>
    </row>
    <row r="500" spans="2:52" s="73" customFormat="1" ht="12.95" customHeight="1" x14ac:dyDescent="0.25">
      <c r="B500" s="75"/>
      <c r="C500" s="70"/>
      <c r="D500" s="70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14"/>
      <c r="AD500" s="83"/>
      <c r="AE500" s="83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22"/>
      <c r="AY500" s="22"/>
      <c r="AZ500" s="22"/>
    </row>
    <row r="501" spans="2:52" s="73" customFormat="1" ht="12.95" customHeight="1" x14ac:dyDescent="0.25">
      <c r="B501" s="75"/>
      <c r="C501" s="70"/>
      <c r="D501" s="70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14"/>
      <c r="AD501" s="83"/>
      <c r="AE501" s="83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22"/>
      <c r="AY501" s="22"/>
      <c r="AZ501" s="22"/>
    </row>
    <row r="502" spans="2:52" s="73" customFormat="1" ht="12.95" customHeight="1" x14ac:dyDescent="0.25">
      <c r="B502" s="75"/>
      <c r="C502" s="70"/>
      <c r="D502" s="70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14"/>
      <c r="AD502" s="83"/>
      <c r="AE502" s="83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22"/>
      <c r="AY502" s="22"/>
      <c r="AZ502" s="22"/>
    </row>
    <row r="503" spans="2:52" s="73" customFormat="1" ht="12.95" customHeight="1" x14ac:dyDescent="0.25">
      <c r="B503" s="75"/>
      <c r="C503" s="70"/>
      <c r="D503" s="70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14"/>
      <c r="AD503" s="83"/>
      <c r="AE503" s="83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22"/>
      <c r="AY503" s="22"/>
      <c r="AZ503" s="22"/>
    </row>
    <row r="504" spans="2:52" s="73" customFormat="1" ht="12.95" customHeight="1" x14ac:dyDescent="0.25">
      <c r="B504" s="75"/>
      <c r="C504" s="70"/>
      <c r="D504" s="70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14"/>
      <c r="AD504" s="83"/>
      <c r="AE504" s="83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22"/>
      <c r="AY504" s="22"/>
      <c r="AZ504" s="22"/>
    </row>
    <row r="505" spans="2:52" s="73" customFormat="1" ht="12.95" customHeight="1" x14ac:dyDescent="0.25">
      <c r="B505" s="75"/>
      <c r="C505" s="70"/>
      <c r="D505" s="70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14"/>
      <c r="AD505" s="83"/>
      <c r="AE505" s="83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22"/>
      <c r="AY505" s="22"/>
      <c r="AZ505" s="22"/>
    </row>
    <row r="506" spans="2:52" s="73" customFormat="1" ht="12.95" customHeight="1" x14ac:dyDescent="0.25">
      <c r="B506" s="84"/>
      <c r="C506" s="70"/>
      <c r="D506" s="70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14"/>
      <c r="AD506" s="83"/>
      <c r="AE506" s="83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22"/>
      <c r="AY506" s="22"/>
      <c r="AZ506" s="22"/>
    </row>
    <row r="507" spans="2:52" s="73" customFormat="1" ht="18" customHeight="1" x14ac:dyDescent="0.25">
      <c r="B507" s="74"/>
      <c r="C507" s="86"/>
      <c r="D507" s="86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</row>
    <row r="508" spans="2:52" s="73" customFormat="1" ht="12.95" customHeight="1" x14ac:dyDescent="0.25">
      <c r="B508" s="75"/>
      <c r="C508" s="70"/>
      <c r="D508" s="70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14"/>
      <c r="AD508" s="83"/>
      <c r="AE508" s="83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22"/>
      <c r="AY508" s="22"/>
      <c r="AZ508" s="22"/>
    </row>
    <row r="509" spans="2:52" s="73" customFormat="1" ht="12.95" customHeight="1" x14ac:dyDescent="0.25">
      <c r="B509" s="75"/>
      <c r="C509" s="70"/>
      <c r="D509" s="70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14"/>
      <c r="AD509" s="83"/>
      <c r="AE509" s="83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22"/>
      <c r="AY509" s="22"/>
      <c r="AZ509" s="22"/>
    </row>
    <row r="510" spans="2:52" s="73" customFormat="1" ht="12.95" customHeight="1" x14ac:dyDescent="0.25">
      <c r="B510" s="75"/>
      <c r="C510" s="70"/>
      <c r="D510" s="70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14"/>
      <c r="AD510" s="83"/>
      <c r="AE510" s="83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22"/>
      <c r="AY510" s="22"/>
      <c r="AZ510" s="22"/>
    </row>
    <row r="511" spans="2:52" s="73" customFormat="1" ht="12.95" customHeight="1" x14ac:dyDescent="0.25">
      <c r="B511" s="75"/>
      <c r="C511" s="70"/>
      <c r="D511" s="70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14"/>
      <c r="AD511" s="83"/>
      <c r="AE511" s="83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22"/>
      <c r="AY511" s="22"/>
      <c r="AZ511" s="22"/>
    </row>
    <row r="512" spans="2:52" s="73" customFormat="1" ht="12.95" customHeight="1" x14ac:dyDescent="0.25">
      <c r="B512" s="75"/>
      <c r="C512" s="70"/>
      <c r="D512" s="70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14"/>
      <c r="AD512" s="83"/>
      <c r="AE512" s="83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22"/>
      <c r="AY512" s="22"/>
      <c r="AZ512" s="22"/>
    </row>
    <row r="513" spans="2:52" s="73" customFormat="1" ht="12.95" customHeight="1" x14ac:dyDescent="0.25">
      <c r="B513" s="75"/>
      <c r="C513" s="70"/>
      <c r="D513" s="70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14"/>
      <c r="AD513" s="83"/>
      <c r="AE513" s="83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22"/>
      <c r="AY513" s="22"/>
      <c r="AZ513" s="22"/>
    </row>
    <row r="514" spans="2:52" s="73" customFormat="1" ht="12.95" customHeight="1" x14ac:dyDescent="0.25">
      <c r="B514" s="75"/>
      <c r="C514" s="70"/>
      <c r="D514" s="70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14"/>
      <c r="AD514" s="83"/>
      <c r="AE514" s="83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22"/>
      <c r="AY514" s="22"/>
      <c r="AZ514" s="22"/>
    </row>
    <row r="515" spans="2:52" s="73" customFormat="1" ht="12.95" customHeight="1" x14ac:dyDescent="0.25">
      <c r="B515" s="75"/>
      <c r="C515" s="70"/>
      <c r="D515" s="70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14"/>
      <c r="AD515" s="83"/>
      <c r="AE515" s="83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22"/>
      <c r="AY515" s="22"/>
      <c r="AZ515" s="22"/>
    </row>
    <row r="516" spans="2:52" s="73" customFormat="1" ht="12.95" customHeight="1" x14ac:dyDescent="0.25">
      <c r="B516" s="75"/>
      <c r="C516" s="70"/>
      <c r="D516" s="70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14"/>
      <c r="AD516" s="83"/>
      <c r="AE516" s="83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22"/>
      <c r="AY516" s="22"/>
      <c r="AZ516" s="22"/>
    </row>
    <row r="517" spans="2:52" s="73" customFormat="1" ht="12.95" customHeight="1" x14ac:dyDescent="0.25">
      <c r="B517" s="75"/>
      <c r="C517" s="70"/>
      <c r="D517" s="70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14"/>
      <c r="AD517" s="83"/>
      <c r="AE517" s="83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22"/>
      <c r="AY517" s="22"/>
      <c r="AZ517" s="22"/>
    </row>
    <row r="518" spans="2:52" s="73" customFormat="1" ht="12.95" customHeight="1" x14ac:dyDescent="0.25">
      <c r="B518" s="75"/>
      <c r="C518" s="70"/>
      <c r="D518" s="70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14"/>
      <c r="AD518" s="83"/>
      <c r="AE518" s="83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22"/>
      <c r="AY518" s="22"/>
      <c r="AZ518" s="22"/>
    </row>
    <row r="519" spans="2:52" s="73" customFormat="1" ht="12.95" customHeight="1" x14ac:dyDescent="0.25">
      <c r="B519" s="84"/>
      <c r="C519" s="70"/>
      <c r="D519" s="70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14"/>
      <c r="AD519" s="83"/>
      <c r="AE519" s="83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22"/>
      <c r="AY519" s="22"/>
      <c r="AZ519" s="22"/>
    </row>
    <row r="520" spans="2:52" s="73" customFormat="1" ht="18" customHeight="1" x14ac:dyDescent="0.25">
      <c r="B520" s="74"/>
      <c r="C520" s="86"/>
      <c r="D520" s="86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</row>
    <row r="521" spans="2:52" s="73" customFormat="1" ht="12.95" customHeight="1" x14ac:dyDescent="0.25">
      <c r="B521" s="75"/>
      <c r="C521" s="70"/>
      <c r="D521" s="70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14"/>
      <c r="AD521" s="83"/>
      <c r="AE521" s="83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22"/>
      <c r="AY521" s="22"/>
      <c r="AZ521" s="22"/>
    </row>
    <row r="522" spans="2:52" s="73" customFormat="1" ht="12.95" customHeight="1" x14ac:dyDescent="0.25">
      <c r="B522" s="75"/>
      <c r="C522" s="70"/>
      <c r="D522" s="70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14"/>
      <c r="AD522" s="83"/>
      <c r="AE522" s="83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22"/>
      <c r="AY522" s="22"/>
      <c r="AZ522" s="22"/>
    </row>
    <row r="523" spans="2:52" s="73" customFormat="1" ht="12.95" customHeight="1" x14ac:dyDescent="0.25">
      <c r="B523" s="75"/>
      <c r="C523" s="70"/>
      <c r="D523" s="70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14"/>
      <c r="AD523" s="83"/>
      <c r="AE523" s="83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22"/>
      <c r="AY523" s="22"/>
      <c r="AZ523" s="22"/>
    </row>
    <row r="524" spans="2:52" s="73" customFormat="1" ht="12.95" customHeight="1" x14ac:dyDescent="0.25">
      <c r="B524" s="75"/>
      <c r="C524" s="70"/>
      <c r="D524" s="70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14"/>
      <c r="AD524" s="83"/>
      <c r="AE524" s="83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22"/>
      <c r="AY524" s="22"/>
      <c r="AZ524" s="22"/>
    </row>
    <row r="525" spans="2:52" s="73" customFormat="1" ht="12.95" customHeight="1" x14ac:dyDescent="0.25">
      <c r="B525" s="75"/>
      <c r="C525" s="70"/>
      <c r="D525" s="70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14"/>
      <c r="AD525" s="83"/>
      <c r="AE525" s="83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22"/>
      <c r="AY525" s="22"/>
      <c r="AZ525" s="22"/>
    </row>
    <row r="526" spans="2:52" s="73" customFormat="1" ht="12.95" customHeight="1" x14ac:dyDescent="0.25">
      <c r="B526" s="75"/>
      <c r="C526" s="70"/>
      <c r="D526" s="70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14"/>
      <c r="AD526" s="83"/>
      <c r="AE526" s="83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22"/>
      <c r="AY526" s="22"/>
      <c r="AZ526" s="22"/>
    </row>
    <row r="527" spans="2:52" s="73" customFormat="1" ht="12.95" customHeight="1" x14ac:dyDescent="0.25">
      <c r="B527" s="75"/>
      <c r="C527" s="70"/>
      <c r="D527" s="70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14"/>
      <c r="AD527" s="83"/>
      <c r="AE527" s="83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22"/>
      <c r="AY527" s="22"/>
      <c r="AZ527" s="22"/>
    </row>
    <row r="528" spans="2:52" s="73" customFormat="1" ht="12.95" customHeight="1" x14ac:dyDescent="0.25">
      <c r="B528" s="75"/>
      <c r="C528" s="70"/>
      <c r="D528" s="70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14"/>
      <c r="AD528" s="83"/>
      <c r="AE528" s="83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22"/>
      <c r="AY528" s="22"/>
      <c r="AZ528" s="22"/>
    </row>
    <row r="529" spans="2:52" s="73" customFormat="1" ht="12.95" customHeight="1" x14ac:dyDescent="0.25">
      <c r="B529" s="75"/>
      <c r="C529" s="70"/>
      <c r="D529" s="70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14"/>
      <c r="AD529" s="83"/>
      <c r="AE529" s="83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22"/>
      <c r="AY529" s="22"/>
      <c r="AZ529" s="22"/>
    </row>
    <row r="530" spans="2:52" s="73" customFormat="1" ht="12.95" customHeight="1" x14ac:dyDescent="0.25">
      <c r="B530" s="75"/>
      <c r="C530" s="70"/>
      <c r="D530" s="70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14"/>
      <c r="AD530" s="83"/>
      <c r="AE530" s="83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22"/>
      <c r="AY530" s="22"/>
      <c r="AZ530" s="22"/>
    </row>
    <row r="531" spans="2:52" s="73" customFormat="1" ht="12.95" customHeight="1" x14ac:dyDescent="0.25">
      <c r="B531" s="75"/>
      <c r="C531" s="70"/>
      <c r="D531" s="70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14"/>
      <c r="AD531" s="83"/>
      <c r="AE531" s="83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22"/>
      <c r="AY531" s="22"/>
      <c r="AZ531" s="22"/>
    </row>
    <row r="532" spans="2:52" s="73" customFormat="1" ht="12.95" customHeight="1" x14ac:dyDescent="0.25">
      <c r="B532" s="84"/>
      <c r="C532" s="70"/>
      <c r="D532" s="70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14"/>
      <c r="AD532" s="83"/>
      <c r="AE532" s="83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22"/>
      <c r="AY532" s="22"/>
      <c r="AZ532" s="22"/>
    </row>
    <row r="533" spans="2:52" s="73" customFormat="1" ht="18" customHeight="1" x14ac:dyDescent="0.25">
      <c r="B533" s="74"/>
      <c r="C533" s="86"/>
      <c r="D533" s="86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</row>
    <row r="534" spans="2:52" s="73" customFormat="1" ht="12.95" customHeight="1" x14ac:dyDescent="0.25">
      <c r="B534" s="75"/>
      <c r="C534" s="70"/>
      <c r="D534" s="70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14"/>
      <c r="AD534" s="83"/>
      <c r="AE534" s="83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22"/>
      <c r="AY534" s="22"/>
      <c r="AZ534" s="22"/>
    </row>
    <row r="535" spans="2:52" s="73" customFormat="1" ht="12.95" customHeight="1" x14ac:dyDescent="0.25">
      <c r="B535" s="75"/>
      <c r="C535" s="70"/>
      <c r="D535" s="70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14"/>
      <c r="AD535" s="83"/>
      <c r="AE535" s="83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22"/>
      <c r="AY535" s="22"/>
      <c r="AZ535" s="22"/>
    </row>
    <row r="536" spans="2:52" s="73" customFormat="1" ht="12.95" customHeight="1" x14ac:dyDescent="0.25">
      <c r="B536" s="75"/>
      <c r="C536" s="70"/>
      <c r="D536" s="70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14"/>
      <c r="AD536" s="83"/>
      <c r="AE536" s="83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22"/>
      <c r="AY536" s="22"/>
      <c r="AZ536" s="22"/>
    </row>
    <row r="537" spans="2:52" s="73" customFormat="1" ht="12.95" customHeight="1" x14ac:dyDescent="0.25">
      <c r="B537" s="75"/>
      <c r="C537" s="70"/>
      <c r="D537" s="70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14"/>
      <c r="AD537" s="83"/>
      <c r="AE537" s="83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22"/>
      <c r="AY537" s="22"/>
      <c r="AZ537" s="22"/>
    </row>
    <row r="538" spans="2:52" s="73" customFormat="1" ht="12.95" customHeight="1" x14ac:dyDescent="0.25">
      <c r="B538" s="75"/>
      <c r="C538" s="70"/>
      <c r="D538" s="70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14"/>
      <c r="AD538" s="83"/>
      <c r="AE538" s="83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22"/>
      <c r="AY538" s="22"/>
      <c r="AZ538" s="22"/>
    </row>
    <row r="539" spans="2:52" s="73" customFormat="1" ht="12.95" customHeight="1" x14ac:dyDescent="0.25">
      <c r="B539" s="75"/>
      <c r="C539" s="70"/>
      <c r="D539" s="70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14"/>
      <c r="AD539" s="83"/>
      <c r="AE539" s="83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22"/>
      <c r="AY539" s="22"/>
      <c r="AZ539" s="22"/>
    </row>
    <row r="540" spans="2:52" s="73" customFormat="1" ht="12.95" customHeight="1" x14ac:dyDescent="0.25">
      <c r="B540" s="75"/>
      <c r="C540" s="70"/>
      <c r="D540" s="70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14"/>
      <c r="AD540" s="83"/>
      <c r="AE540" s="83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22"/>
      <c r="AY540" s="22"/>
      <c r="AZ540" s="22"/>
    </row>
    <row r="541" spans="2:52" s="73" customFormat="1" ht="12.95" customHeight="1" x14ac:dyDescent="0.25">
      <c r="B541" s="75"/>
      <c r="C541" s="70"/>
      <c r="D541" s="70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14"/>
      <c r="AD541" s="83"/>
      <c r="AE541" s="83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22"/>
      <c r="AY541" s="22"/>
      <c r="AZ541" s="22"/>
    </row>
    <row r="542" spans="2:52" s="73" customFormat="1" ht="12.95" customHeight="1" x14ac:dyDescent="0.25">
      <c r="B542" s="75"/>
      <c r="C542" s="70"/>
      <c r="D542" s="70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14"/>
      <c r="AD542" s="83"/>
      <c r="AE542" s="83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22"/>
      <c r="AY542" s="22"/>
      <c r="AZ542" s="22"/>
    </row>
    <row r="543" spans="2:52" s="73" customFormat="1" ht="12.95" customHeight="1" x14ac:dyDescent="0.25">
      <c r="B543" s="75"/>
      <c r="C543" s="70"/>
      <c r="D543" s="70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14"/>
      <c r="AD543" s="83"/>
      <c r="AE543" s="83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22"/>
      <c r="AY543" s="22"/>
      <c r="AZ543" s="22"/>
    </row>
    <row r="544" spans="2:52" s="73" customFormat="1" ht="12.95" customHeight="1" x14ac:dyDescent="0.25">
      <c r="B544" s="75"/>
      <c r="C544" s="70"/>
      <c r="D544" s="70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14"/>
      <c r="AD544" s="83"/>
      <c r="AE544" s="83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22"/>
      <c r="AY544" s="22"/>
      <c r="AZ544" s="22"/>
    </row>
    <row r="545" spans="2:52" s="73" customFormat="1" ht="12.95" customHeight="1" x14ac:dyDescent="0.25">
      <c r="B545" s="84"/>
      <c r="C545" s="70"/>
      <c r="D545" s="70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14"/>
      <c r="AD545" s="83"/>
      <c r="AE545" s="83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22"/>
      <c r="AY545" s="22"/>
      <c r="AZ545" s="22"/>
    </row>
    <row r="546" spans="2:52" s="73" customFormat="1" ht="18" customHeight="1" x14ac:dyDescent="0.25">
      <c r="B546" s="74"/>
      <c r="C546" s="86"/>
      <c r="D546" s="86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</row>
    <row r="547" spans="2:52" s="73" customFormat="1" ht="12.95" customHeight="1" x14ac:dyDescent="0.25">
      <c r="B547" s="75"/>
      <c r="C547" s="70"/>
      <c r="D547" s="70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14"/>
      <c r="AD547" s="83"/>
      <c r="AE547" s="83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22"/>
      <c r="AY547" s="22"/>
      <c r="AZ547" s="22"/>
    </row>
    <row r="548" spans="2:52" s="73" customFormat="1" ht="12.95" customHeight="1" x14ac:dyDescent="0.25">
      <c r="B548" s="75"/>
      <c r="C548" s="70"/>
      <c r="D548" s="70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14"/>
      <c r="AD548" s="83"/>
      <c r="AE548" s="83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22"/>
      <c r="AY548" s="22"/>
      <c r="AZ548" s="22"/>
    </row>
    <row r="549" spans="2:52" s="73" customFormat="1" ht="12.95" customHeight="1" x14ac:dyDescent="0.25">
      <c r="B549" s="75"/>
      <c r="C549" s="70"/>
      <c r="D549" s="70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14"/>
      <c r="AD549" s="83"/>
      <c r="AE549" s="83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22"/>
      <c r="AY549" s="22"/>
      <c r="AZ549" s="22"/>
    </row>
    <row r="550" spans="2:52" s="73" customFormat="1" ht="12.95" customHeight="1" x14ac:dyDescent="0.25">
      <c r="B550" s="75"/>
      <c r="C550" s="70"/>
      <c r="D550" s="70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14"/>
      <c r="AD550" s="83"/>
      <c r="AE550" s="83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22"/>
      <c r="AY550" s="22"/>
      <c r="AZ550" s="22"/>
    </row>
    <row r="551" spans="2:52" s="73" customFormat="1" ht="12.95" customHeight="1" x14ac:dyDescent="0.25">
      <c r="B551" s="75"/>
      <c r="C551" s="70"/>
      <c r="D551" s="70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14"/>
      <c r="AD551" s="83"/>
      <c r="AE551" s="83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22"/>
      <c r="AY551" s="22"/>
      <c r="AZ551" s="22"/>
    </row>
    <row r="552" spans="2:52" s="73" customFormat="1" ht="12.95" customHeight="1" x14ac:dyDescent="0.25">
      <c r="B552" s="75"/>
      <c r="C552" s="70"/>
      <c r="D552" s="70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14"/>
      <c r="AD552" s="83"/>
      <c r="AE552" s="83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22"/>
      <c r="AY552" s="22"/>
      <c r="AZ552" s="22"/>
    </row>
    <row r="553" spans="2:52" s="73" customFormat="1" ht="12.95" customHeight="1" x14ac:dyDescent="0.25">
      <c r="B553" s="75"/>
      <c r="C553" s="70"/>
      <c r="D553" s="70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14"/>
      <c r="AD553" s="83"/>
      <c r="AE553" s="83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22"/>
      <c r="AY553" s="22"/>
      <c r="AZ553" s="22"/>
    </row>
    <row r="554" spans="2:52" s="73" customFormat="1" ht="12.95" customHeight="1" x14ac:dyDescent="0.25">
      <c r="B554" s="75"/>
      <c r="C554" s="70"/>
      <c r="D554" s="70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14"/>
      <c r="AD554" s="83"/>
      <c r="AE554" s="83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22"/>
      <c r="AY554" s="22"/>
      <c r="AZ554" s="22"/>
    </row>
    <row r="555" spans="2:52" s="73" customFormat="1" ht="12.95" customHeight="1" x14ac:dyDescent="0.25">
      <c r="B555" s="75"/>
      <c r="C555" s="70"/>
      <c r="D555" s="70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14"/>
      <c r="AD555" s="83"/>
      <c r="AE555" s="83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22"/>
      <c r="AY555" s="22"/>
      <c r="AZ555" s="22"/>
    </row>
    <row r="556" spans="2:52" s="73" customFormat="1" ht="12.95" customHeight="1" x14ac:dyDescent="0.25">
      <c r="B556" s="75"/>
      <c r="C556" s="70"/>
      <c r="D556" s="70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14"/>
      <c r="AD556" s="83"/>
      <c r="AE556" s="83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22"/>
      <c r="AY556" s="22"/>
      <c r="AZ556" s="22"/>
    </row>
    <row r="557" spans="2:52" s="73" customFormat="1" ht="12.95" customHeight="1" x14ac:dyDescent="0.25">
      <c r="B557" s="75"/>
      <c r="C557" s="70"/>
      <c r="D557" s="70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14"/>
      <c r="AD557" s="83"/>
      <c r="AE557" s="83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22"/>
      <c r="AY557" s="22"/>
      <c r="AZ557" s="22"/>
    </row>
    <row r="558" spans="2:52" s="73" customFormat="1" ht="12.95" customHeight="1" x14ac:dyDescent="0.25">
      <c r="B558" s="84"/>
      <c r="C558" s="70"/>
      <c r="D558" s="70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14"/>
      <c r="AD558" s="83"/>
      <c r="AE558" s="83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22"/>
      <c r="AY558" s="22"/>
      <c r="AZ558" s="22"/>
    </row>
    <row r="559" spans="2:52" s="73" customFormat="1" ht="18" customHeight="1" x14ac:dyDescent="0.25">
      <c r="B559" s="74"/>
      <c r="C559" s="86"/>
      <c r="D559" s="86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</row>
    <row r="560" spans="2:52" s="73" customFormat="1" ht="12.95" customHeight="1" x14ac:dyDescent="0.25">
      <c r="B560" s="75"/>
      <c r="C560" s="70"/>
      <c r="D560" s="70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14"/>
      <c r="AD560" s="83"/>
      <c r="AE560" s="83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22"/>
      <c r="AY560" s="22"/>
      <c r="AZ560" s="22"/>
    </row>
    <row r="561" spans="2:52" s="73" customFormat="1" ht="12.95" customHeight="1" x14ac:dyDescent="0.25">
      <c r="B561" s="75"/>
      <c r="C561" s="70"/>
      <c r="D561" s="70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14"/>
      <c r="AD561" s="83"/>
      <c r="AE561" s="83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22"/>
      <c r="AY561" s="22"/>
      <c r="AZ561" s="22"/>
    </row>
    <row r="562" spans="2:52" s="73" customFormat="1" ht="12.95" customHeight="1" x14ac:dyDescent="0.25">
      <c r="B562" s="75"/>
      <c r="C562" s="70"/>
      <c r="D562" s="70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14"/>
      <c r="AD562" s="83"/>
      <c r="AE562" s="83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22"/>
      <c r="AY562" s="22"/>
      <c r="AZ562" s="22"/>
    </row>
    <row r="563" spans="2:52" s="73" customFormat="1" ht="12.95" customHeight="1" x14ac:dyDescent="0.25">
      <c r="B563" s="75"/>
      <c r="C563" s="70"/>
      <c r="D563" s="70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14"/>
      <c r="AD563" s="83"/>
      <c r="AE563" s="83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22"/>
      <c r="AY563" s="22"/>
      <c r="AZ563" s="22"/>
    </row>
    <row r="564" spans="2:52" s="73" customFormat="1" ht="12.95" customHeight="1" x14ac:dyDescent="0.25">
      <c r="B564" s="75"/>
      <c r="C564" s="70"/>
      <c r="D564" s="70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14"/>
      <c r="AD564" s="83"/>
      <c r="AE564" s="83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22"/>
      <c r="AY564" s="22"/>
      <c r="AZ564" s="22"/>
    </row>
    <row r="565" spans="2:52" s="73" customFormat="1" ht="12.95" customHeight="1" x14ac:dyDescent="0.25">
      <c r="B565" s="75"/>
      <c r="C565" s="70"/>
      <c r="D565" s="70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14"/>
      <c r="AD565" s="83"/>
      <c r="AE565" s="83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22"/>
      <c r="AY565" s="22"/>
      <c r="AZ565" s="22"/>
    </row>
    <row r="566" spans="2:52" s="73" customFormat="1" ht="12.95" customHeight="1" x14ac:dyDescent="0.25">
      <c r="B566" s="75"/>
      <c r="C566" s="70"/>
      <c r="D566" s="70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14"/>
      <c r="AD566" s="83"/>
      <c r="AE566" s="83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22"/>
      <c r="AY566" s="22"/>
      <c r="AZ566" s="22"/>
    </row>
    <row r="567" spans="2:52" s="73" customFormat="1" ht="12.95" customHeight="1" x14ac:dyDescent="0.25">
      <c r="B567" s="75"/>
      <c r="C567" s="70"/>
      <c r="D567" s="70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14"/>
      <c r="AD567" s="83"/>
      <c r="AE567" s="83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22"/>
      <c r="AY567" s="22"/>
      <c r="AZ567" s="22"/>
    </row>
    <row r="568" spans="2:52" s="73" customFormat="1" ht="12.95" customHeight="1" x14ac:dyDescent="0.25">
      <c r="B568" s="75"/>
      <c r="C568" s="70"/>
      <c r="D568" s="70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14"/>
      <c r="AD568" s="83"/>
      <c r="AE568" s="83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22"/>
      <c r="AY568" s="22"/>
      <c r="AZ568" s="22"/>
    </row>
    <row r="569" spans="2:52" s="73" customFormat="1" ht="12.95" customHeight="1" x14ac:dyDescent="0.25">
      <c r="B569" s="75"/>
      <c r="C569" s="70"/>
      <c r="D569" s="70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14"/>
      <c r="AD569" s="83"/>
      <c r="AE569" s="83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22"/>
      <c r="AY569" s="22"/>
      <c r="AZ569" s="22"/>
    </row>
    <row r="570" spans="2:52" s="73" customFormat="1" ht="12.95" customHeight="1" x14ac:dyDescent="0.25">
      <c r="B570" s="75"/>
      <c r="C570" s="70"/>
      <c r="D570" s="70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14"/>
      <c r="AD570" s="83"/>
      <c r="AE570" s="83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22"/>
      <c r="AY570" s="22"/>
      <c r="AZ570" s="22"/>
    </row>
    <row r="571" spans="2:52" s="73" customFormat="1" ht="12.95" customHeight="1" x14ac:dyDescent="0.25">
      <c r="B571" s="84"/>
      <c r="C571" s="70"/>
      <c r="D571" s="70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14"/>
      <c r="AD571" s="83"/>
      <c r="AE571" s="83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22"/>
      <c r="AY571" s="22"/>
      <c r="AZ571" s="22"/>
    </row>
    <row r="572" spans="2:52" s="73" customFormat="1" ht="18" customHeight="1" x14ac:dyDescent="0.25">
      <c r="B572" s="74"/>
      <c r="C572" s="86"/>
      <c r="D572" s="86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</row>
    <row r="573" spans="2:52" s="73" customFormat="1" ht="12.95" customHeight="1" x14ac:dyDescent="0.25">
      <c r="B573" s="75"/>
      <c r="C573" s="70"/>
      <c r="D573" s="70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14"/>
      <c r="AD573" s="83"/>
      <c r="AE573" s="83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22"/>
      <c r="AY573" s="22"/>
      <c r="AZ573" s="22"/>
    </row>
    <row r="574" spans="2:52" s="73" customFormat="1" ht="12.95" customHeight="1" x14ac:dyDescent="0.25">
      <c r="B574" s="75"/>
      <c r="C574" s="70"/>
      <c r="D574" s="70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14"/>
      <c r="AD574" s="83"/>
      <c r="AE574" s="83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22"/>
      <c r="AY574" s="22"/>
      <c r="AZ574" s="22"/>
    </row>
    <row r="575" spans="2:52" s="73" customFormat="1" ht="12.95" customHeight="1" x14ac:dyDescent="0.25">
      <c r="B575" s="75"/>
      <c r="C575" s="70"/>
      <c r="D575" s="70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14"/>
      <c r="AD575" s="83"/>
      <c r="AE575" s="83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22"/>
      <c r="AY575" s="22"/>
      <c r="AZ575" s="22"/>
    </row>
    <row r="576" spans="2:52" s="73" customFormat="1" ht="12.95" customHeight="1" x14ac:dyDescent="0.25">
      <c r="B576" s="75"/>
      <c r="C576" s="70"/>
      <c r="D576" s="70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14"/>
      <c r="AD576" s="83"/>
      <c r="AE576" s="83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22"/>
      <c r="AY576" s="22"/>
      <c r="AZ576" s="22"/>
    </row>
    <row r="577" spans="2:52" s="73" customFormat="1" ht="12.95" customHeight="1" x14ac:dyDescent="0.25">
      <c r="B577" s="75"/>
      <c r="C577" s="70"/>
      <c r="D577" s="70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14"/>
      <c r="AD577" s="83"/>
      <c r="AE577" s="83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22"/>
      <c r="AY577" s="22"/>
      <c r="AZ577" s="22"/>
    </row>
    <row r="578" spans="2:52" s="73" customFormat="1" ht="12.95" customHeight="1" x14ac:dyDescent="0.25">
      <c r="B578" s="75"/>
      <c r="C578" s="70"/>
      <c r="D578" s="70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14"/>
      <c r="AD578" s="83"/>
      <c r="AE578" s="83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22"/>
      <c r="AY578" s="22"/>
      <c r="AZ578" s="22"/>
    </row>
    <row r="579" spans="2:52" s="73" customFormat="1" ht="12.95" customHeight="1" x14ac:dyDescent="0.25">
      <c r="B579" s="75"/>
      <c r="C579" s="70"/>
      <c r="D579" s="70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14"/>
      <c r="AD579" s="83"/>
      <c r="AE579" s="83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22"/>
      <c r="AY579" s="22"/>
      <c r="AZ579" s="22"/>
    </row>
    <row r="580" spans="2:52" s="73" customFormat="1" ht="12.95" customHeight="1" x14ac:dyDescent="0.25">
      <c r="B580" s="75"/>
      <c r="C580" s="70"/>
      <c r="D580" s="70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14"/>
      <c r="AD580" s="83"/>
      <c r="AE580" s="83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22"/>
      <c r="AY580" s="22"/>
      <c r="AZ580" s="22"/>
    </row>
    <row r="581" spans="2:52" s="73" customFormat="1" ht="12.95" customHeight="1" x14ac:dyDescent="0.25">
      <c r="B581" s="75"/>
      <c r="C581" s="70"/>
      <c r="D581" s="70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14"/>
      <c r="AD581" s="83"/>
      <c r="AE581" s="83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22"/>
      <c r="AY581" s="22"/>
      <c r="AZ581" s="22"/>
    </row>
    <row r="582" spans="2:52" s="73" customFormat="1" ht="12.95" customHeight="1" x14ac:dyDescent="0.25">
      <c r="B582" s="75"/>
      <c r="C582" s="70"/>
      <c r="D582" s="70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14"/>
      <c r="AD582" s="83"/>
      <c r="AE582" s="83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22"/>
      <c r="AY582" s="22"/>
      <c r="AZ582" s="22"/>
    </row>
    <row r="583" spans="2:52" s="73" customFormat="1" ht="12.95" customHeight="1" x14ac:dyDescent="0.25">
      <c r="B583" s="75"/>
      <c r="C583" s="70"/>
      <c r="D583" s="70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14"/>
      <c r="AD583" s="83"/>
      <c r="AE583" s="83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22"/>
      <c r="AY583" s="22"/>
      <c r="AZ583" s="22"/>
    </row>
    <row r="584" spans="2:52" s="73" customFormat="1" ht="12.95" customHeight="1" x14ac:dyDescent="0.25">
      <c r="B584" s="84"/>
      <c r="C584" s="70"/>
      <c r="D584" s="70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14"/>
      <c r="AD584" s="83"/>
      <c r="AE584" s="83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22"/>
      <c r="AY584" s="22"/>
      <c r="AZ584" s="22"/>
    </row>
    <row r="585" spans="2:52" s="73" customFormat="1" ht="18" customHeight="1" x14ac:dyDescent="0.25">
      <c r="B585" s="74"/>
      <c r="C585" s="86"/>
      <c r="D585" s="86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</row>
    <row r="586" spans="2:52" s="73" customFormat="1" ht="12.95" customHeight="1" x14ac:dyDescent="0.25">
      <c r="B586" s="75"/>
      <c r="C586" s="70"/>
      <c r="D586" s="70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14"/>
      <c r="AD586" s="83"/>
      <c r="AE586" s="83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22"/>
      <c r="AY586" s="22"/>
      <c r="AZ586" s="22"/>
    </row>
    <row r="587" spans="2:52" s="73" customFormat="1" ht="12.95" customHeight="1" x14ac:dyDescent="0.25">
      <c r="B587" s="75"/>
      <c r="C587" s="70"/>
      <c r="D587" s="70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14"/>
      <c r="AD587" s="83"/>
      <c r="AE587" s="83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22"/>
      <c r="AY587" s="22"/>
      <c r="AZ587" s="22"/>
    </row>
    <row r="588" spans="2:52" s="73" customFormat="1" ht="12.95" customHeight="1" x14ac:dyDescent="0.25">
      <c r="B588" s="75"/>
      <c r="C588" s="70"/>
      <c r="D588" s="70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14"/>
      <c r="AD588" s="83"/>
      <c r="AE588" s="83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22"/>
      <c r="AY588" s="22"/>
      <c r="AZ588" s="22"/>
    </row>
    <row r="589" spans="2:52" s="73" customFormat="1" ht="12.95" customHeight="1" x14ac:dyDescent="0.25">
      <c r="B589" s="75"/>
      <c r="C589" s="70"/>
      <c r="D589" s="70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14"/>
      <c r="AD589" s="83"/>
      <c r="AE589" s="83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22"/>
      <c r="AY589" s="22"/>
      <c r="AZ589" s="22"/>
    </row>
    <row r="590" spans="2:52" s="73" customFormat="1" ht="12.95" customHeight="1" x14ac:dyDescent="0.25">
      <c r="B590" s="75"/>
      <c r="C590" s="70"/>
      <c r="D590" s="70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14"/>
      <c r="AD590" s="83"/>
      <c r="AE590" s="83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22"/>
      <c r="AY590" s="22"/>
      <c r="AZ590" s="22"/>
    </row>
    <row r="591" spans="2:52" s="73" customFormat="1" ht="12.95" customHeight="1" x14ac:dyDescent="0.25">
      <c r="B591" s="75"/>
      <c r="C591" s="70"/>
      <c r="D591" s="70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14"/>
      <c r="AD591" s="83"/>
      <c r="AE591" s="83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22"/>
      <c r="AY591" s="22"/>
      <c r="AZ591" s="22"/>
    </row>
    <row r="592" spans="2:52" s="73" customFormat="1" ht="12.95" customHeight="1" x14ac:dyDescent="0.25">
      <c r="B592" s="75"/>
      <c r="C592" s="70"/>
      <c r="D592" s="70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14"/>
      <c r="AD592" s="83"/>
      <c r="AE592" s="83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22"/>
      <c r="AY592" s="22"/>
      <c r="AZ592" s="22"/>
    </row>
    <row r="593" spans="2:52" s="73" customFormat="1" ht="12.95" customHeight="1" x14ac:dyDescent="0.25">
      <c r="B593" s="75"/>
      <c r="C593" s="70"/>
      <c r="D593" s="70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14"/>
      <c r="AD593" s="83"/>
      <c r="AE593" s="83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22"/>
      <c r="AY593" s="22"/>
      <c r="AZ593" s="22"/>
    </row>
    <row r="594" spans="2:52" s="73" customFormat="1" ht="12.95" customHeight="1" x14ac:dyDescent="0.25">
      <c r="B594" s="75"/>
      <c r="C594" s="70"/>
      <c r="D594" s="70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14"/>
      <c r="AD594" s="83"/>
      <c r="AE594" s="83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22"/>
      <c r="AY594" s="22"/>
      <c r="AZ594" s="22"/>
    </row>
    <row r="595" spans="2:52" s="73" customFormat="1" ht="12.95" customHeight="1" x14ac:dyDescent="0.25">
      <c r="B595" s="75"/>
      <c r="C595" s="70"/>
      <c r="D595" s="70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14"/>
      <c r="AD595" s="83"/>
      <c r="AE595" s="83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22"/>
      <c r="AY595" s="22"/>
      <c r="AZ595" s="22"/>
    </row>
    <row r="596" spans="2:52" s="73" customFormat="1" ht="12.95" customHeight="1" x14ac:dyDescent="0.25">
      <c r="B596" s="75"/>
      <c r="C596" s="70"/>
      <c r="D596" s="70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14"/>
      <c r="AD596" s="83"/>
      <c r="AE596" s="83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22"/>
      <c r="AY596" s="22"/>
      <c r="AZ596" s="22"/>
    </row>
    <row r="597" spans="2:52" s="73" customFormat="1" ht="12.95" customHeight="1" x14ac:dyDescent="0.25">
      <c r="B597" s="84"/>
      <c r="C597" s="70"/>
      <c r="D597" s="70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14"/>
      <c r="AD597" s="83"/>
      <c r="AE597" s="83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22"/>
      <c r="AY597" s="22"/>
      <c r="AZ597" s="22"/>
    </row>
    <row r="598" spans="2:52" s="73" customFormat="1" ht="18" customHeight="1" x14ac:dyDescent="0.25">
      <c r="B598" s="74"/>
      <c r="C598" s="86"/>
      <c r="D598" s="86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</row>
    <row r="599" spans="2:52" s="73" customFormat="1" ht="12.95" customHeight="1" x14ac:dyDescent="0.25">
      <c r="B599" s="75"/>
      <c r="C599" s="70"/>
      <c r="D599" s="70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14"/>
      <c r="AD599" s="83"/>
      <c r="AE599" s="83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22"/>
      <c r="AY599" s="22"/>
      <c r="AZ599" s="22"/>
    </row>
    <row r="600" spans="2:52" s="73" customFormat="1" ht="12.95" customHeight="1" x14ac:dyDescent="0.25">
      <c r="B600" s="75"/>
      <c r="C600" s="70"/>
      <c r="D600" s="70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14"/>
      <c r="AD600" s="83"/>
      <c r="AE600" s="83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22"/>
      <c r="AY600" s="22"/>
      <c r="AZ600" s="22"/>
    </row>
    <row r="601" spans="2:52" s="73" customFormat="1" ht="12.95" customHeight="1" x14ac:dyDescent="0.25">
      <c r="B601" s="75"/>
      <c r="C601" s="70"/>
      <c r="D601" s="70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14"/>
      <c r="AD601" s="83"/>
      <c r="AE601" s="83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22"/>
      <c r="AY601" s="22"/>
      <c r="AZ601" s="22"/>
    </row>
    <row r="602" spans="2:52" s="73" customFormat="1" ht="12.95" customHeight="1" x14ac:dyDescent="0.25">
      <c r="B602" s="75"/>
      <c r="C602" s="70"/>
      <c r="D602" s="70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14"/>
      <c r="AD602" s="83"/>
      <c r="AE602" s="83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22"/>
      <c r="AY602" s="22"/>
      <c r="AZ602" s="22"/>
    </row>
    <row r="603" spans="2:52" s="73" customFormat="1" ht="12.95" customHeight="1" x14ac:dyDescent="0.25">
      <c r="B603" s="75"/>
      <c r="C603" s="70"/>
      <c r="D603" s="70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14"/>
      <c r="AD603" s="83"/>
      <c r="AE603" s="83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22"/>
      <c r="AY603" s="22"/>
      <c r="AZ603" s="22"/>
    </row>
    <row r="604" spans="2:52" s="73" customFormat="1" ht="12.95" customHeight="1" x14ac:dyDescent="0.25">
      <c r="B604" s="75"/>
      <c r="C604" s="70"/>
      <c r="D604" s="70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14"/>
      <c r="AD604" s="83"/>
      <c r="AE604" s="83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22"/>
      <c r="AY604" s="22"/>
      <c r="AZ604" s="22"/>
    </row>
    <row r="605" spans="2:52" s="73" customFormat="1" ht="12.95" customHeight="1" x14ac:dyDescent="0.25">
      <c r="B605" s="75"/>
      <c r="C605" s="70"/>
      <c r="D605" s="70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14"/>
      <c r="AD605" s="83"/>
      <c r="AE605" s="83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22"/>
      <c r="AY605" s="22"/>
      <c r="AZ605" s="22"/>
    </row>
    <row r="606" spans="2:52" s="73" customFormat="1" ht="12.95" customHeight="1" x14ac:dyDescent="0.25">
      <c r="B606" s="75"/>
      <c r="C606" s="70"/>
      <c r="D606" s="70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14"/>
      <c r="AD606" s="83"/>
      <c r="AE606" s="83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22"/>
      <c r="AY606" s="22"/>
      <c r="AZ606" s="22"/>
    </row>
    <row r="607" spans="2:52" s="73" customFormat="1" ht="12.95" customHeight="1" x14ac:dyDescent="0.25">
      <c r="B607" s="75"/>
      <c r="C607" s="70"/>
      <c r="D607" s="70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14"/>
      <c r="AD607" s="83"/>
      <c r="AE607" s="83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22"/>
      <c r="AY607" s="22"/>
      <c r="AZ607" s="22"/>
    </row>
    <row r="608" spans="2:52" s="73" customFormat="1" ht="12.95" customHeight="1" x14ac:dyDescent="0.25">
      <c r="B608" s="75"/>
      <c r="C608" s="70"/>
      <c r="D608" s="70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14"/>
      <c r="AD608" s="83"/>
      <c r="AE608" s="83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22"/>
      <c r="AY608" s="22"/>
      <c r="AZ608" s="22"/>
    </row>
    <row r="609" spans="2:52" s="73" customFormat="1" ht="12.95" customHeight="1" x14ac:dyDescent="0.25">
      <c r="B609" s="75"/>
      <c r="C609" s="70"/>
      <c r="D609" s="70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14"/>
      <c r="AD609" s="83"/>
      <c r="AE609" s="83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22"/>
      <c r="AY609" s="22"/>
      <c r="AZ609" s="22"/>
    </row>
    <row r="610" spans="2:52" s="73" customFormat="1" ht="12.95" customHeight="1" x14ac:dyDescent="0.25">
      <c r="B610" s="84"/>
      <c r="C610" s="70"/>
      <c r="D610" s="70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14"/>
      <c r="AD610" s="83"/>
      <c r="AE610" s="83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22"/>
      <c r="AY610" s="22"/>
      <c r="AZ610" s="22"/>
    </row>
    <row r="611" spans="2:52" s="73" customFormat="1" ht="18" customHeight="1" x14ac:dyDescent="0.25">
      <c r="B611" s="74"/>
      <c r="C611" s="86"/>
      <c r="D611" s="86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</row>
    <row r="612" spans="2:52" s="73" customFormat="1" ht="12.95" customHeight="1" x14ac:dyDescent="0.25">
      <c r="B612" s="75"/>
      <c r="C612" s="70"/>
      <c r="D612" s="70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14"/>
      <c r="AD612" s="83"/>
      <c r="AE612" s="83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22"/>
      <c r="AY612" s="22"/>
      <c r="AZ612" s="22"/>
    </row>
    <row r="613" spans="2:52" s="73" customFormat="1" ht="12.95" customHeight="1" x14ac:dyDescent="0.25">
      <c r="B613" s="75"/>
      <c r="C613" s="70"/>
      <c r="D613" s="70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14"/>
      <c r="AD613" s="83"/>
      <c r="AE613" s="83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22"/>
      <c r="AY613" s="22"/>
      <c r="AZ613" s="22"/>
    </row>
    <row r="614" spans="2:52" s="73" customFormat="1" ht="12.95" customHeight="1" x14ac:dyDescent="0.25">
      <c r="B614" s="75"/>
      <c r="C614" s="70"/>
      <c r="D614" s="70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14"/>
      <c r="AD614" s="83"/>
      <c r="AE614" s="83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22"/>
      <c r="AY614" s="22"/>
      <c r="AZ614" s="22"/>
    </row>
    <row r="615" spans="2:52" s="73" customFormat="1" ht="12.95" customHeight="1" x14ac:dyDescent="0.25">
      <c r="B615" s="75"/>
      <c r="C615" s="70"/>
      <c r="D615" s="70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14"/>
      <c r="AD615" s="83"/>
      <c r="AE615" s="83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22"/>
      <c r="AY615" s="22"/>
      <c r="AZ615" s="22"/>
    </row>
    <row r="616" spans="2:52" s="73" customFormat="1" ht="12.95" customHeight="1" x14ac:dyDescent="0.25">
      <c r="B616" s="75"/>
      <c r="C616" s="70"/>
      <c r="D616" s="70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14"/>
      <c r="AD616" s="83"/>
      <c r="AE616" s="83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22"/>
      <c r="AY616" s="22"/>
      <c r="AZ616" s="22"/>
    </row>
    <row r="617" spans="2:52" s="73" customFormat="1" ht="12.95" customHeight="1" x14ac:dyDescent="0.25">
      <c r="B617" s="75"/>
      <c r="C617" s="70"/>
      <c r="D617" s="70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14"/>
      <c r="AD617" s="83"/>
      <c r="AE617" s="83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22"/>
      <c r="AY617" s="22"/>
      <c r="AZ617" s="22"/>
    </row>
    <row r="618" spans="2:52" s="73" customFormat="1" ht="12.95" customHeight="1" x14ac:dyDescent="0.25">
      <c r="B618" s="75"/>
      <c r="C618" s="70"/>
      <c r="D618" s="70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14"/>
      <c r="AD618" s="83"/>
      <c r="AE618" s="83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22"/>
      <c r="AY618" s="22"/>
      <c r="AZ618" s="22"/>
    </row>
    <row r="619" spans="2:52" s="73" customFormat="1" ht="12.95" customHeight="1" x14ac:dyDescent="0.25">
      <c r="B619" s="75"/>
      <c r="C619" s="70"/>
      <c r="D619" s="70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14"/>
      <c r="AD619" s="83"/>
      <c r="AE619" s="83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22"/>
      <c r="AY619" s="22"/>
      <c r="AZ619" s="22"/>
    </row>
    <row r="620" spans="2:52" s="73" customFormat="1" ht="12.95" customHeight="1" x14ac:dyDescent="0.25">
      <c r="B620" s="75"/>
      <c r="C620" s="70"/>
      <c r="D620" s="70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14"/>
      <c r="AD620" s="83"/>
      <c r="AE620" s="83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22"/>
      <c r="AY620" s="22"/>
      <c r="AZ620" s="22"/>
    </row>
    <row r="621" spans="2:52" s="73" customFormat="1" ht="12.95" customHeight="1" x14ac:dyDescent="0.25">
      <c r="B621" s="75"/>
      <c r="C621" s="70"/>
      <c r="D621" s="70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14"/>
      <c r="AD621" s="83"/>
      <c r="AE621" s="83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22"/>
      <c r="AY621" s="22"/>
      <c r="AZ621" s="22"/>
    </row>
    <row r="622" spans="2:52" s="73" customFormat="1" ht="12.95" customHeight="1" x14ac:dyDescent="0.25">
      <c r="B622" s="75"/>
      <c r="C622" s="70"/>
      <c r="D622" s="70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14"/>
      <c r="AD622" s="83"/>
      <c r="AE622" s="83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22"/>
      <c r="AY622" s="22"/>
      <c r="AZ622" s="22"/>
    </row>
    <row r="623" spans="2:52" s="73" customFormat="1" ht="12.95" customHeight="1" x14ac:dyDescent="0.25">
      <c r="B623" s="84"/>
      <c r="C623" s="70"/>
      <c r="D623" s="70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14"/>
      <c r="AD623" s="83"/>
      <c r="AE623" s="83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22"/>
      <c r="AY623" s="22"/>
      <c r="AZ623" s="22"/>
    </row>
    <row r="624" spans="2:52" s="73" customFormat="1" ht="18" customHeight="1" x14ac:dyDescent="0.25">
      <c r="B624" s="74"/>
      <c r="C624" s="86"/>
      <c r="D624" s="86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</row>
    <row r="625" spans="2:52" s="73" customFormat="1" ht="12.95" customHeight="1" x14ac:dyDescent="0.25">
      <c r="B625" s="75"/>
      <c r="C625" s="70"/>
      <c r="D625" s="70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14"/>
      <c r="AD625" s="83"/>
      <c r="AE625" s="83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22"/>
      <c r="AY625" s="22"/>
      <c r="AZ625" s="22"/>
    </row>
    <row r="626" spans="2:52" s="73" customFormat="1" ht="12.95" customHeight="1" x14ac:dyDescent="0.25">
      <c r="B626" s="75"/>
      <c r="C626" s="70"/>
      <c r="D626" s="70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14"/>
      <c r="AD626" s="83"/>
      <c r="AE626" s="83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22"/>
      <c r="AY626" s="22"/>
      <c r="AZ626" s="22"/>
    </row>
    <row r="627" spans="2:52" s="73" customFormat="1" ht="12.95" customHeight="1" x14ac:dyDescent="0.25">
      <c r="B627" s="75"/>
      <c r="C627" s="70"/>
      <c r="D627" s="70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14"/>
      <c r="AD627" s="83"/>
      <c r="AE627" s="83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22"/>
      <c r="AY627" s="22"/>
      <c r="AZ627" s="22"/>
    </row>
    <row r="628" spans="2:52" s="73" customFormat="1" ht="12.95" customHeight="1" x14ac:dyDescent="0.25">
      <c r="B628" s="75"/>
      <c r="C628" s="70"/>
      <c r="D628" s="70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14"/>
      <c r="AD628" s="83"/>
      <c r="AE628" s="83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22"/>
      <c r="AY628" s="22"/>
      <c r="AZ628" s="22"/>
    </row>
    <row r="629" spans="2:52" s="73" customFormat="1" ht="12.95" customHeight="1" x14ac:dyDescent="0.25">
      <c r="B629" s="75"/>
      <c r="C629" s="70"/>
      <c r="D629" s="70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14"/>
      <c r="AD629" s="83"/>
      <c r="AE629" s="83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22"/>
      <c r="AY629" s="22"/>
      <c r="AZ629" s="22"/>
    </row>
    <row r="630" spans="2:52" s="73" customFormat="1" ht="12.95" customHeight="1" x14ac:dyDescent="0.25">
      <c r="B630" s="75"/>
      <c r="C630" s="70"/>
      <c r="D630" s="70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14"/>
      <c r="AD630" s="83"/>
      <c r="AE630" s="83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22"/>
      <c r="AY630" s="22"/>
      <c r="AZ630" s="22"/>
    </row>
    <row r="631" spans="2:52" s="73" customFormat="1" ht="12.95" customHeight="1" x14ac:dyDescent="0.25">
      <c r="B631" s="75"/>
      <c r="C631" s="70"/>
      <c r="D631" s="70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14"/>
      <c r="AD631" s="83"/>
      <c r="AE631" s="83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22"/>
      <c r="AY631" s="22"/>
      <c r="AZ631" s="22"/>
    </row>
    <row r="632" spans="2:52" s="73" customFormat="1" ht="12.95" customHeight="1" x14ac:dyDescent="0.25">
      <c r="B632" s="75"/>
      <c r="C632" s="70"/>
      <c r="D632" s="70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14"/>
      <c r="AD632" s="83"/>
      <c r="AE632" s="83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22"/>
      <c r="AY632" s="22"/>
      <c r="AZ632" s="22"/>
    </row>
    <row r="633" spans="2:52" s="73" customFormat="1" ht="12.95" customHeight="1" x14ac:dyDescent="0.25">
      <c r="B633" s="75"/>
      <c r="C633" s="70"/>
      <c r="D633" s="70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14"/>
      <c r="AD633" s="83"/>
      <c r="AE633" s="83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22"/>
      <c r="AY633" s="22"/>
      <c r="AZ633" s="22"/>
    </row>
    <row r="634" spans="2:52" s="73" customFormat="1" ht="12.95" customHeight="1" x14ac:dyDescent="0.25">
      <c r="B634" s="75"/>
      <c r="C634" s="70"/>
      <c r="D634" s="70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14"/>
      <c r="AD634" s="83"/>
      <c r="AE634" s="83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22"/>
      <c r="AY634" s="22"/>
      <c r="AZ634" s="22"/>
    </row>
    <row r="635" spans="2:52" s="73" customFormat="1" ht="12.95" customHeight="1" x14ac:dyDescent="0.25">
      <c r="B635" s="75"/>
      <c r="C635" s="70"/>
      <c r="D635" s="70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14"/>
      <c r="AD635" s="83"/>
      <c r="AE635" s="83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22"/>
      <c r="AY635" s="22"/>
      <c r="AZ635" s="22"/>
    </row>
    <row r="636" spans="2:52" s="73" customFormat="1" ht="12.95" customHeight="1" x14ac:dyDescent="0.25">
      <c r="B636" s="84"/>
      <c r="C636" s="70"/>
      <c r="D636" s="70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14"/>
      <c r="AD636" s="83"/>
      <c r="AE636" s="83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22"/>
      <c r="AY636" s="22"/>
      <c r="AZ636" s="22"/>
    </row>
    <row r="637" spans="2:52" s="73" customFormat="1" ht="18" customHeight="1" x14ac:dyDescent="0.25">
      <c r="B637" s="74"/>
      <c r="C637" s="86"/>
      <c r="D637" s="86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</row>
    <row r="638" spans="2:52" s="73" customFormat="1" ht="12.95" customHeight="1" x14ac:dyDescent="0.25">
      <c r="B638" s="75"/>
      <c r="C638" s="70"/>
      <c r="D638" s="70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14"/>
      <c r="AD638" s="83"/>
      <c r="AE638" s="83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22"/>
      <c r="AY638" s="22"/>
      <c r="AZ638" s="22"/>
    </row>
    <row r="639" spans="2:52" s="73" customFormat="1" ht="12.95" customHeight="1" x14ac:dyDescent="0.25">
      <c r="B639" s="75"/>
      <c r="C639" s="70"/>
      <c r="D639" s="70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14"/>
      <c r="AD639" s="83"/>
      <c r="AE639" s="83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22"/>
      <c r="AY639" s="22"/>
      <c r="AZ639" s="22"/>
    </row>
    <row r="640" spans="2:52" s="73" customFormat="1" ht="12.95" customHeight="1" x14ac:dyDescent="0.25">
      <c r="B640" s="75"/>
      <c r="C640" s="70"/>
      <c r="D640" s="70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14"/>
      <c r="AD640" s="83"/>
      <c r="AE640" s="83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22"/>
      <c r="AY640" s="22"/>
      <c r="AZ640" s="22"/>
    </row>
    <row r="641" spans="2:52" s="73" customFormat="1" ht="12.95" customHeight="1" x14ac:dyDescent="0.25">
      <c r="B641" s="75"/>
      <c r="C641" s="70"/>
      <c r="D641" s="70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14"/>
      <c r="AD641" s="83"/>
      <c r="AE641" s="83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22"/>
      <c r="AY641" s="22"/>
      <c r="AZ641" s="22"/>
    </row>
    <row r="642" spans="2:52" s="73" customFormat="1" ht="12.95" customHeight="1" x14ac:dyDescent="0.25">
      <c r="B642" s="75"/>
      <c r="C642" s="70"/>
      <c r="D642" s="70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14"/>
      <c r="AD642" s="83"/>
      <c r="AE642" s="83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22"/>
      <c r="AY642" s="22"/>
      <c r="AZ642" s="22"/>
    </row>
    <row r="643" spans="2:52" s="73" customFormat="1" ht="12.95" customHeight="1" x14ac:dyDescent="0.25">
      <c r="B643" s="75"/>
      <c r="C643" s="70"/>
      <c r="D643" s="70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14"/>
      <c r="AD643" s="83"/>
      <c r="AE643" s="83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22"/>
      <c r="AY643" s="22"/>
      <c r="AZ643" s="22"/>
    </row>
    <row r="644" spans="2:52" s="73" customFormat="1" ht="12.95" customHeight="1" x14ac:dyDescent="0.25">
      <c r="B644" s="75"/>
      <c r="C644" s="70"/>
      <c r="D644" s="70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14"/>
      <c r="AD644" s="83"/>
      <c r="AE644" s="83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22"/>
      <c r="AY644" s="22"/>
      <c r="AZ644" s="22"/>
    </row>
    <row r="645" spans="2:52" s="73" customFormat="1" ht="12.95" customHeight="1" x14ac:dyDescent="0.25">
      <c r="B645" s="75"/>
      <c r="C645" s="70"/>
      <c r="D645" s="70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14"/>
      <c r="AD645" s="83"/>
      <c r="AE645" s="83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22"/>
      <c r="AY645" s="22"/>
      <c r="AZ645" s="22"/>
    </row>
    <row r="646" spans="2:52" s="73" customFormat="1" ht="12.95" customHeight="1" x14ac:dyDescent="0.25">
      <c r="B646" s="75"/>
      <c r="C646" s="70"/>
      <c r="D646" s="70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14"/>
      <c r="AD646" s="83"/>
      <c r="AE646" s="83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22"/>
      <c r="AY646" s="22"/>
      <c r="AZ646" s="22"/>
    </row>
    <row r="647" spans="2:52" s="73" customFormat="1" ht="12.95" customHeight="1" x14ac:dyDescent="0.25">
      <c r="B647" s="75"/>
      <c r="C647" s="70"/>
      <c r="D647" s="70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14"/>
      <c r="AD647" s="83"/>
      <c r="AE647" s="83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22"/>
      <c r="AY647" s="22"/>
      <c r="AZ647" s="22"/>
    </row>
    <row r="648" spans="2:52" s="73" customFormat="1" ht="12.95" customHeight="1" x14ac:dyDescent="0.25">
      <c r="B648" s="75"/>
      <c r="C648" s="70"/>
      <c r="D648" s="70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14"/>
      <c r="AD648" s="83"/>
      <c r="AE648" s="83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22"/>
      <c r="AY648" s="22"/>
      <c r="AZ648" s="22"/>
    </row>
    <row r="649" spans="2:52" s="73" customFormat="1" ht="12.95" customHeight="1" x14ac:dyDescent="0.25">
      <c r="B649" s="84"/>
      <c r="C649" s="70"/>
      <c r="D649" s="70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14"/>
      <c r="AD649" s="83"/>
      <c r="AE649" s="83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22"/>
      <c r="AY649" s="22"/>
      <c r="AZ649" s="22"/>
    </row>
    <row r="650" spans="2:52" s="73" customFormat="1" ht="18" customHeight="1" x14ac:dyDescent="0.25">
      <c r="B650" s="74"/>
      <c r="C650" s="86"/>
      <c r="D650" s="86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</row>
    <row r="651" spans="2:52" s="73" customFormat="1" ht="12.95" customHeight="1" x14ac:dyDescent="0.25">
      <c r="B651" s="75"/>
      <c r="C651" s="70"/>
      <c r="D651" s="70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14"/>
      <c r="AD651" s="83"/>
      <c r="AE651" s="83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22"/>
      <c r="AY651" s="22"/>
      <c r="AZ651" s="22"/>
    </row>
    <row r="652" spans="2:52" s="73" customFormat="1" ht="12.95" customHeight="1" x14ac:dyDescent="0.25">
      <c r="B652" s="75"/>
      <c r="C652" s="70"/>
      <c r="D652" s="70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14"/>
      <c r="AD652" s="83"/>
      <c r="AE652" s="83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22"/>
      <c r="AY652" s="22"/>
      <c r="AZ652" s="22"/>
    </row>
    <row r="653" spans="2:52" s="73" customFormat="1" ht="12.95" customHeight="1" x14ac:dyDescent="0.25">
      <c r="B653" s="75"/>
      <c r="C653" s="70"/>
      <c r="D653" s="70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14"/>
      <c r="AD653" s="83"/>
      <c r="AE653" s="83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22"/>
      <c r="AY653" s="22"/>
      <c r="AZ653" s="22"/>
    </row>
    <row r="654" spans="2:52" s="73" customFormat="1" ht="12.95" customHeight="1" x14ac:dyDescent="0.25">
      <c r="B654" s="75"/>
      <c r="C654" s="70"/>
      <c r="D654" s="70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14"/>
      <c r="AD654" s="83"/>
      <c r="AE654" s="83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22"/>
      <c r="AY654" s="22"/>
      <c r="AZ654" s="22"/>
    </row>
    <row r="655" spans="2:52" s="73" customFormat="1" ht="12.95" customHeight="1" x14ac:dyDescent="0.25">
      <c r="B655" s="75"/>
      <c r="C655" s="70"/>
      <c r="D655" s="70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14"/>
      <c r="AD655" s="83"/>
      <c r="AE655" s="83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22"/>
      <c r="AY655" s="22"/>
      <c r="AZ655" s="22"/>
    </row>
    <row r="656" spans="2:52" s="73" customFormat="1" ht="12.95" customHeight="1" x14ac:dyDescent="0.25">
      <c r="B656" s="75"/>
      <c r="C656" s="70"/>
      <c r="D656" s="70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14"/>
      <c r="AD656" s="83"/>
      <c r="AE656" s="83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22"/>
      <c r="AY656" s="22"/>
      <c r="AZ656" s="22"/>
    </row>
    <row r="657" spans="2:52" s="73" customFormat="1" ht="12.95" customHeight="1" x14ac:dyDescent="0.25">
      <c r="B657" s="75"/>
      <c r="C657" s="70"/>
      <c r="D657" s="70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14"/>
      <c r="AD657" s="83"/>
      <c r="AE657" s="83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22"/>
      <c r="AY657" s="22"/>
      <c r="AZ657" s="22"/>
    </row>
    <row r="658" spans="2:52" s="73" customFormat="1" ht="12.95" customHeight="1" x14ac:dyDescent="0.25">
      <c r="B658" s="75"/>
      <c r="C658" s="70"/>
      <c r="D658" s="70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14"/>
      <c r="AD658" s="83"/>
      <c r="AE658" s="83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22"/>
      <c r="AY658" s="22"/>
      <c r="AZ658" s="22"/>
    </row>
    <row r="659" spans="2:52" s="73" customFormat="1" ht="12.95" customHeight="1" x14ac:dyDescent="0.25">
      <c r="B659" s="75"/>
      <c r="C659" s="70"/>
      <c r="D659" s="70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14"/>
      <c r="AD659" s="83"/>
      <c r="AE659" s="83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22"/>
      <c r="AY659" s="22"/>
      <c r="AZ659" s="22"/>
    </row>
    <row r="660" spans="2:52" s="73" customFormat="1" ht="12.95" customHeight="1" x14ac:dyDescent="0.25">
      <c r="B660" s="75"/>
      <c r="C660" s="70"/>
      <c r="D660" s="70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14"/>
      <c r="AD660" s="83"/>
      <c r="AE660" s="83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22"/>
      <c r="AY660" s="22"/>
      <c r="AZ660" s="22"/>
    </row>
    <row r="661" spans="2:52" s="73" customFormat="1" ht="12.95" customHeight="1" x14ac:dyDescent="0.25">
      <c r="B661" s="75"/>
      <c r="C661" s="70"/>
      <c r="D661" s="70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14"/>
      <c r="AD661" s="83"/>
      <c r="AE661" s="83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22"/>
      <c r="AY661" s="22"/>
      <c r="AZ661" s="22"/>
    </row>
    <row r="662" spans="2:52" s="73" customFormat="1" ht="12.95" customHeight="1" x14ac:dyDescent="0.25">
      <c r="B662" s="84"/>
      <c r="C662" s="70"/>
      <c r="D662" s="70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14"/>
      <c r="AD662" s="83"/>
      <c r="AE662" s="83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22"/>
      <c r="AY662" s="22"/>
      <c r="AZ662" s="22"/>
    </row>
    <row r="663" spans="2:52" s="73" customFormat="1" ht="18" customHeight="1" x14ac:dyDescent="0.25">
      <c r="B663" s="74"/>
      <c r="C663" s="86"/>
      <c r="D663" s="86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</row>
    <row r="664" spans="2:52" s="73" customFormat="1" ht="12.95" customHeight="1" x14ac:dyDescent="0.25">
      <c r="B664" s="75"/>
      <c r="C664" s="70"/>
      <c r="D664" s="70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14"/>
      <c r="AD664" s="83"/>
      <c r="AE664" s="83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22"/>
      <c r="AY664" s="22"/>
      <c r="AZ664" s="22"/>
    </row>
    <row r="665" spans="2:52" s="73" customFormat="1" ht="12.95" customHeight="1" x14ac:dyDescent="0.25">
      <c r="B665" s="75"/>
      <c r="C665" s="70"/>
      <c r="D665" s="70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14"/>
      <c r="AD665" s="83"/>
      <c r="AE665" s="83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22"/>
      <c r="AY665" s="22"/>
      <c r="AZ665" s="22"/>
    </row>
    <row r="666" spans="2:52" s="73" customFormat="1" ht="12.95" customHeight="1" x14ac:dyDescent="0.25">
      <c r="B666" s="75"/>
      <c r="C666" s="70"/>
      <c r="D666" s="70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14"/>
      <c r="AD666" s="83"/>
      <c r="AE666" s="83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22"/>
      <c r="AY666" s="22"/>
      <c r="AZ666" s="22"/>
    </row>
    <row r="667" spans="2:52" s="73" customFormat="1" ht="12.95" customHeight="1" x14ac:dyDescent="0.25">
      <c r="B667" s="75"/>
      <c r="C667" s="70"/>
      <c r="D667" s="70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14"/>
      <c r="AD667" s="83"/>
      <c r="AE667" s="83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22"/>
      <c r="AY667" s="22"/>
      <c r="AZ667" s="22"/>
    </row>
    <row r="668" spans="2:52" s="73" customFormat="1" ht="12.95" customHeight="1" x14ac:dyDescent="0.25">
      <c r="B668" s="75"/>
      <c r="C668" s="70"/>
      <c r="D668" s="70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14"/>
      <c r="AD668" s="83"/>
      <c r="AE668" s="83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22"/>
      <c r="AY668" s="22"/>
      <c r="AZ668" s="22"/>
    </row>
    <row r="669" spans="2:52" s="73" customFormat="1" ht="12.95" customHeight="1" x14ac:dyDescent="0.25">
      <c r="B669" s="75"/>
      <c r="C669" s="70"/>
      <c r="D669" s="70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14"/>
      <c r="AD669" s="83"/>
      <c r="AE669" s="83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22"/>
      <c r="AY669" s="22"/>
      <c r="AZ669" s="22"/>
    </row>
    <row r="670" spans="2:52" s="73" customFormat="1" ht="12.95" customHeight="1" x14ac:dyDescent="0.25">
      <c r="B670" s="75"/>
      <c r="C670" s="70"/>
      <c r="D670" s="70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14"/>
      <c r="AD670" s="83"/>
      <c r="AE670" s="83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22"/>
      <c r="AY670" s="22"/>
      <c r="AZ670" s="22"/>
    </row>
    <row r="671" spans="2:52" s="73" customFormat="1" ht="12.95" customHeight="1" x14ac:dyDescent="0.25">
      <c r="B671" s="75"/>
      <c r="C671" s="70"/>
      <c r="D671" s="70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14"/>
      <c r="AD671" s="83"/>
      <c r="AE671" s="83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22"/>
      <c r="AY671" s="22"/>
      <c r="AZ671" s="22"/>
    </row>
    <row r="672" spans="2:52" s="73" customFormat="1" ht="12.95" customHeight="1" x14ac:dyDescent="0.25">
      <c r="B672" s="75"/>
      <c r="C672" s="70"/>
      <c r="D672" s="70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14"/>
      <c r="AD672" s="83"/>
      <c r="AE672" s="83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22"/>
      <c r="AY672" s="22"/>
      <c r="AZ672" s="22"/>
    </row>
    <row r="673" spans="2:52" s="73" customFormat="1" ht="12.95" customHeight="1" x14ac:dyDescent="0.25">
      <c r="B673" s="75"/>
      <c r="C673" s="70"/>
      <c r="D673" s="70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14"/>
      <c r="AD673" s="83"/>
      <c r="AE673" s="83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22"/>
      <c r="AY673" s="22"/>
      <c r="AZ673" s="22"/>
    </row>
    <row r="674" spans="2:52" s="73" customFormat="1" ht="12.95" customHeight="1" x14ac:dyDescent="0.25">
      <c r="B674" s="75"/>
      <c r="C674" s="70"/>
      <c r="D674" s="70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14"/>
      <c r="AD674" s="83"/>
      <c r="AE674" s="83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22"/>
      <c r="AY674" s="22"/>
      <c r="AZ674" s="22"/>
    </row>
    <row r="675" spans="2:52" s="73" customFormat="1" ht="12.95" customHeight="1" x14ac:dyDescent="0.25">
      <c r="B675" s="84"/>
      <c r="C675" s="70"/>
      <c r="D675" s="70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14"/>
      <c r="AD675" s="83"/>
      <c r="AE675" s="83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22"/>
      <c r="AY675" s="22"/>
      <c r="AZ675" s="22"/>
    </row>
    <row r="676" spans="2:52" s="73" customFormat="1" ht="18" customHeight="1" x14ac:dyDescent="0.25">
      <c r="B676" s="74"/>
      <c r="C676" s="86"/>
      <c r="D676" s="86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</row>
    <row r="677" spans="2:52" s="73" customFormat="1" ht="12.95" customHeight="1" x14ac:dyDescent="0.25">
      <c r="B677" s="75"/>
      <c r="C677" s="70"/>
      <c r="D677" s="70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14"/>
      <c r="AD677" s="83"/>
      <c r="AE677" s="83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22"/>
      <c r="AY677" s="22"/>
      <c r="AZ677" s="22"/>
    </row>
    <row r="678" spans="2:52" s="73" customFormat="1" ht="12.95" customHeight="1" x14ac:dyDescent="0.25">
      <c r="B678" s="75"/>
      <c r="C678" s="70"/>
      <c r="D678" s="70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14"/>
      <c r="AD678" s="83"/>
      <c r="AE678" s="83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22"/>
      <c r="AY678" s="22"/>
      <c r="AZ678" s="22"/>
    </row>
    <row r="679" spans="2:52" s="73" customFormat="1" ht="12.95" customHeight="1" x14ac:dyDescent="0.25">
      <c r="B679" s="75"/>
      <c r="C679" s="70"/>
      <c r="D679" s="70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14"/>
      <c r="AD679" s="83"/>
      <c r="AE679" s="83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22"/>
      <c r="AY679" s="22"/>
      <c r="AZ679" s="22"/>
    </row>
    <row r="680" spans="2:52" s="73" customFormat="1" ht="12.95" customHeight="1" x14ac:dyDescent="0.25">
      <c r="B680" s="75"/>
      <c r="C680" s="70"/>
      <c r="D680" s="70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14"/>
      <c r="AD680" s="83"/>
      <c r="AE680" s="83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22"/>
      <c r="AY680" s="22"/>
      <c r="AZ680" s="22"/>
    </row>
    <row r="681" spans="2:52" s="73" customFormat="1" ht="12.95" customHeight="1" x14ac:dyDescent="0.25">
      <c r="B681" s="75"/>
      <c r="C681" s="70"/>
      <c r="D681" s="70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14"/>
      <c r="AD681" s="83"/>
      <c r="AE681" s="83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22"/>
      <c r="AY681" s="22"/>
      <c r="AZ681" s="22"/>
    </row>
    <row r="682" spans="2:52" s="73" customFormat="1" ht="12.95" customHeight="1" x14ac:dyDescent="0.25">
      <c r="B682" s="75"/>
      <c r="C682" s="70"/>
      <c r="D682" s="70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14"/>
      <c r="AD682" s="83"/>
      <c r="AE682" s="83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22"/>
      <c r="AY682" s="22"/>
      <c r="AZ682" s="22"/>
    </row>
    <row r="683" spans="2:52" s="73" customFormat="1" ht="12.95" customHeight="1" x14ac:dyDescent="0.25">
      <c r="B683" s="75"/>
      <c r="C683" s="70"/>
      <c r="D683" s="70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14"/>
      <c r="AD683" s="83"/>
      <c r="AE683" s="83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22"/>
      <c r="AY683" s="22"/>
      <c r="AZ683" s="22"/>
    </row>
    <row r="684" spans="2:52" s="73" customFormat="1" ht="12.95" customHeight="1" x14ac:dyDescent="0.25">
      <c r="B684" s="75"/>
      <c r="C684" s="70"/>
      <c r="D684" s="70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14"/>
      <c r="AD684" s="83"/>
      <c r="AE684" s="83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22"/>
      <c r="AY684" s="22"/>
      <c r="AZ684" s="22"/>
    </row>
    <row r="685" spans="2:52" s="73" customFormat="1" ht="12.95" customHeight="1" x14ac:dyDescent="0.25">
      <c r="B685" s="75"/>
      <c r="C685" s="70"/>
      <c r="D685" s="70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14"/>
      <c r="AD685" s="83"/>
      <c r="AE685" s="83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22"/>
      <c r="AY685" s="22"/>
      <c r="AZ685" s="22"/>
    </row>
    <row r="686" spans="2:52" s="73" customFormat="1" ht="12.95" customHeight="1" x14ac:dyDescent="0.25">
      <c r="B686" s="75"/>
      <c r="C686" s="70"/>
      <c r="D686" s="70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14"/>
      <c r="AD686" s="83"/>
      <c r="AE686" s="83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22"/>
      <c r="AY686" s="22"/>
      <c r="AZ686" s="22"/>
    </row>
    <row r="687" spans="2:52" s="73" customFormat="1" ht="12.95" customHeight="1" x14ac:dyDescent="0.25">
      <c r="B687" s="75"/>
      <c r="C687" s="70"/>
      <c r="D687" s="70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14"/>
      <c r="AD687" s="83"/>
      <c r="AE687" s="83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22"/>
      <c r="AY687" s="22"/>
      <c r="AZ687" s="22"/>
    </row>
    <row r="688" spans="2:52" s="73" customFormat="1" ht="12.95" customHeight="1" x14ac:dyDescent="0.25">
      <c r="B688" s="84"/>
      <c r="C688" s="70"/>
      <c r="D688" s="70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14"/>
      <c r="AD688" s="83"/>
      <c r="AE688" s="83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22"/>
      <c r="AY688" s="22"/>
      <c r="AZ688" s="22"/>
    </row>
    <row r="689" spans="2:52" s="73" customFormat="1" ht="18" customHeight="1" x14ac:dyDescent="0.25">
      <c r="B689" s="74"/>
      <c r="C689" s="86"/>
      <c r="D689" s="86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</row>
    <row r="690" spans="2:52" s="73" customFormat="1" ht="12.95" customHeight="1" x14ac:dyDescent="0.25">
      <c r="B690" s="75"/>
      <c r="C690" s="70"/>
      <c r="D690" s="70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14"/>
      <c r="AD690" s="83"/>
      <c r="AE690" s="83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22"/>
      <c r="AY690" s="22"/>
      <c r="AZ690" s="22"/>
    </row>
    <row r="691" spans="2:52" s="73" customFormat="1" ht="12.95" customHeight="1" x14ac:dyDescent="0.25">
      <c r="B691" s="75"/>
      <c r="C691" s="70"/>
      <c r="D691" s="70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14"/>
      <c r="AD691" s="83"/>
      <c r="AE691" s="83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22"/>
      <c r="AY691" s="22"/>
      <c r="AZ691" s="22"/>
    </row>
    <row r="692" spans="2:52" s="73" customFormat="1" ht="12.95" customHeight="1" x14ac:dyDescent="0.25">
      <c r="B692" s="75"/>
      <c r="C692" s="70"/>
      <c r="D692" s="70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14"/>
      <c r="AD692" s="83"/>
      <c r="AE692" s="83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22"/>
      <c r="AY692" s="22"/>
      <c r="AZ692" s="22"/>
    </row>
    <row r="693" spans="2:52" s="73" customFormat="1" ht="12.95" customHeight="1" x14ac:dyDescent="0.25">
      <c r="B693" s="75"/>
      <c r="C693" s="70"/>
      <c r="D693" s="70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14"/>
      <c r="AD693" s="83"/>
      <c r="AE693" s="83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22"/>
      <c r="AY693" s="22"/>
      <c r="AZ693" s="22"/>
    </row>
    <row r="694" spans="2:52" s="73" customFormat="1" ht="12.95" customHeight="1" x14ac:dyDescent="0.25">
      <c r="B694" s="75"/>
      <c r="C694" s="70"/>
      <c r="D694" s="70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14"/>
      <c r="AD694" s="83"/>
      <c r="AE694" s="83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22"/>
      <c r="AY694" s="22"/>
      <c r="AZ694" s="22"/>
    </row>
    <row r="695" spans="2:52" s="73" customFormat="1" ht="12.95" customHeight="1" x14ac:dyDescent="0.25">
      <c r="B695" s="75"/>
      <c r="C695" s="70"/>
      <c r="D695" s="70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14"/>
      <c r="AD695" s="83"/>
      <c r="AE695" s="83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22"/>
      <c r="AY695" s="22"/>
      <c r="AZ695" s="22"/>
    </row>
    <row r="696" spans="2:52" s="73" customFormat="1" ht="12.95" customHeight="1" x14ac:dyDescent="0.25">
      <c r="B696" s="75"/>
      <c r="C696" s="70"/>
      <c r="D696" s="70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14"/>
      <c r="AD696" s="83"/>
      <c r="AE696" s="83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22"/>
      <c r="AY696" s="22"/>
      <c r="AZ696" s="22"/>
    </row>
    <row r="697" spans="2:52" s="73" customFormat="1" ht="12.95" customHeight="1" x14ac:dyDescent="0.25">
      <c r="B697" s="75"/>
      <c r="C697" s="70"/>
      <c r="D697" s="70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14"/>
      <c r="AD697" s="83"/>
      <c r="AE697" s="83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22"/>
      <c r="AY697" s="22"/>
      <c r="AZ697" s="22"/>
    </row>
    <row r="698" spans="2:52" s="73" customFormat="1" ht="12.95" customHeight="1" x14ac:dyDescent="0.25">
      <c r="B698" s="75"/>
      <c r="C698" s="70"/>
      <c r="D698" s="70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14"/>
      <c r="AD698" s="83"/>
      <c r="AE698" s="83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22"/>
      <c r="AY698" s="22"/>
      <c r="AZ698" s="22"/>
    </row>
    <row r="699" spans="2:52" s="73" customFormat="1" ht="12.95" customHeight="1" x14ac:dyDescent="0.25">
      <c r="B699" s="75"/>
      <c r="C699" s="70"/>
      <c r="D699" s="70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14"/>
      <c r="AD699" s="83"/>
      <c r="AE699" s="83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22"/>
      <c r="AY699" s="22"/>
      <c r="AZ699" s="22"/>
    </row>
    <row r="700" spans="2:52" s="73" customFormat="1" ht="12.95" customHeight="1" x14ac:dyDescent="0.25">
      <c r="B700" s="75"/>
      <c r="C700" s="70"/>
      <c r="D700" s="70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14"/>
      <c r="AD700" s="83"/>
      <c r="AE700" s="83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22"/>
      <c r="AY700" s="22"/>
      <c r="AZ700" s="22"/>
    </row>
    <row r="701" spans="2:52" s="73" customFormat="1" ht="12.95" customHeight="1" x14ac:dyDescent="0.25">
      <c r="B701" s="84"/>
      <c r="C701" s="70"/>
      <c r="D701" s="70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14"/>
      <c r="AD701" s="83"/>
      <c r="AE701" s="83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22"/>
      <c r="AY701" s="22"/>
      <c r="AZ701" s="22"/>
    </row>
    <row r="702" spans="2:52" s="73" customFormat="1" ht="18" customHeight="1" x14ac:dyDescent="0.25">
      <c r="B702" s="74"/>
      <c r="C702" s="86"/>
      <c r="D702" s="86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</row>
    <row r="703" spans="2:52" s="73" customFormat="1" ht="12.95" customHeight="1" x14ac:dyDescent="0.25">
      <c r="B703" s="75"/>
      <c r="C703" s="70"/>
      <c r="D703" s="70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14"/>
      <c r="AD703" s="83"/>
      <c r="AE703" s="83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22"/>
      <c r="AY703" s="22"/>
      <c r="AZ703" s="22"/>
    </row>
    <row r="704" spans="2:52" s="73" customFormat="1" ht="12.95" customHeight="1" x14ac:dyDescent="0.25">
      <c r="B704" s="75"/>
      <c r="C704" s="70"/>
      <c r="D704" s="70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14"/>
      <c r="AD704" s="83"/>
      <c r="AE704" s="83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22"/>
      <c r="AY704" s="22"/>
      <c r="AZ704" s="22"/>
    </row>
    <row r="705" spans="2:52" s="73" customFormat="1" ht="12.95" customHeight="1" x14ac:dyDescent="0.25">
      <c r="B705" s="75"/>
      <c r="C705" s="70"/>
      <c r="D705" s="70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14"/>
      <c r="AD705" s="83"/>
      <c r="AE705" s="83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22"/>
      <c r="AY705" s="22"/>
      <c r="AZ705" s="22"/>
    </row>
    <row r="706" spans="2:52" s="73" customFormat="1" ht="12.95" customHeight="1" x14ac:dyDescent="0.25">
      <c r="B706" s="75"/>
      <c r="C706" s="70"/>
      <c r="D706" s="70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14"/>
      <c r="AD706" s="83"/>
      <c r="AE706" s="83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22"/>
      <c r="AY706" s="22"/>
      <c r="AZ706" s="22"/>
    </row>
    <row r="707" spans="2:52" s="73" customFormat="1" ht="12.95" customHeight="1" x14ac:dyDescent="0.25">
      <c r="B707" s="75"/>
      <c r="C707" s="70"/>
      <c r="D707" s="70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14"/>
      <c r="AD707" s="83"/>
      <c r="AE707" s="83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22"/>
      <c r="AY707" s="22"/>
      <c r="AZ707" s="22"/>
    </row>
    <row r="708" spans="2:52" s="73" customFormat="1" ht="12.95" customHeight="1" x14ac:dyDescent="0.25">
      <c r="B708" s="75"/>
      <c r="C708" s="70"/>
      <c r="D708" s="70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14"/>
      <c r="AD708" s="83"/>
      <c r="AE708" s="83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22"/>
      <c r="AY708" s="22"/>
      <c r="AZ708" s="22"/>
    </row>
    <row r="709" spans="2:52" s="73" customFormat="1" ht="12.95" customHeight="1" x14ac:dyDescent="0.25">
      <c r="B709" s="75"/>
      <c r="C709" s="70"/>
      <c r="D709" s="70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14"/>
      <c r="AD709" s="83"/>
      <c r="AE709" s="83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22"/>
      <c r="AY709" s="22"/>
      <c r="AZ709" s="22"/>
    </row>
    <row r="710" spans="2:52" s="73" customFormat="1" ht="12.95" customHeight="1" x14ac:dyDescent="0.25">
      <c r="B710" s="75"/>
      <c r="C710" s="70"/>
      <c r="D710" s="70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14"/>
      <c r="AD710" s="83"/>
      <c r="AE710" s="83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22"/>
      <c r="AY710" s="22"/>
      <c r="AZ710" s="22"/>
    </row>
    <row r="711" spans="2:52" s="73" customFormat="1" ht="12.95" customHeight="1" x14ac:dyDescent="0.25">
      <c r="B711" s="75"/>
      <c r="C711" s="70"/>
      <c r="D711" s="70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14"/>
      <c r="AD711" s="83"/>
      <c r="AE711" s="83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22"/>
      <c r="AY711" s="22"/>
      <c r="AZ711" s="22"/>
    </row>
    <row r="712" spans="2:52" s="73" customFormat="1" ht="12.95" customHeight="1" x14ac:dyDescent="0.25">
      <c r="B712" s="75"/>
      <c r="C712" s="70"/>
      <c r="D712" s="70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14"/>
      <c r="AD712" s="83"/>
      <c r="AE712" s="83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22"/>
      <c r="AY712" s="22"/>
      <c r="AZ712" s="22"/>
    </row>
    <row r="713" spans="2:52" s="73" customFormat="1" ht="12.95" customHeight="1" x14ac:dyDescent="0.25">
      <c r="B713" s="75"/>
      <c r="C713" s="70"/>
      <c r="D713" s="70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14"/>
      <c r="AD713" s="83"/>
      <c r="AE713" s="83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22"/>
      <c r="AY713" s="22"/>
      <c r="AZ713" s="22"/>
    </row>
    <row r="714" spans="2:52" s="73" customFormat="1" ht="12.95" customHeight="1" x14ac:dyDescent="0.25">
      <c r="B714" s="84"/>
      <c r="C714" s="70"/>
      <c r="D714" s="70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14"/>
      <c r="AD714" s="83"/>
      <c r="AE714" s="83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22"/>
      <c r="AY714" s="22"/>
      <c r="AZ714" s="22"/>
    </row>
    <row r="715" spans="2:52" s="73" customFormat="1" ht="18" customHeight="1" x14ac:dyDescent="0.25">
      <c r="B715" s="74"/>
      <c r="C715" s="86"/>
      <c r="D715" s="86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</row>
    <row r="716" spans="2:52" s="73" customFormat="1" ht="12.95" customHeight="1" x14ac:dyDescent="0.25">
      <c r="B716" s="75"/>
      <c r="C716" s="70"/>
      <c r="D716" s="70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14"/>
      <c r="AD716" s="83"/>
      <c r="AE716" s="83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22"/>
      <c r="AY716" s="22"/>
      <c r="AZ716" s="22"/>
    </row>
    <row r="717" spans="2:52" s="73" customFormat="1" ht="12.95" customHeight="1" x14ac:dyDescent="0.25">
      <c r="B717" s="75"/>
      <c r="C717" s="70"/>
      <c r="D717" s="70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14"/>
      <c r="AD717" s="83"/>
      <c r="AE717" s="83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22"/>
      <c r="AY717" s="22"/>
      <c r="AZ717" s="22"/>
    </row>
    <row r="718" spans="2:52" s="73" customFormat="1" ht="12.95" customHeight="1" x14ac:dyDescent="0.25">
      <c r="B718" s="75"/>
      <c r="C718" s="70"/>
      <c r="D718" s="70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14"/>
      <c r="AD718" s="83"/>
      <c r="AE718" s="83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22"/>
      <c r="AY718" s="22"/>
      <c r="AZ718" s="22"/>
    </row>
    <row r="719" spans="2:52" s="73" customFormat="1" ht="12.95" customHeight="1" x14ac:dyDescent="0.25">
      <c r="B719" s="75"/>
      <c r="C719" s="70"/>
      <c r="D719" s="70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14"/>
      <c r="AD719" s="83"/>
      <c r="AE719" s="83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22"/>
      <c r="AY719" s="22"/>
      <c r="AZ719" s="22"/>
    </row>
    <row r="720" spans="2:52" s="73" customFormat="1" ht="12.95" customHeight="1" x14ac:dyDescent="0.25">
      <c r="B720" s="75"/>
      <c r="C720" s="70"/>
      <c r="D720" s="70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14"/>
      <c r="AD720" s="83"/>
      <c r="AE720" s="83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22"/>
      <c r="AY720" s="22"/>
      <c r="AZ720" s="22"/>
    </row>
    <row r="721" spans="2:52" s="73" customFormat="1" ht="12.95" customHeight="1" x14ac:dyDescent="0.25">
      <c r="B721" s="75"/>
      <c r="C721" s="70"/>
      <c r="D721" s="70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14"/>
      <c r="AD721" s="83"/>
      <c r="AE721" s="83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22"/>
      <c r="AY721" s="22"/>
      <c r="AZ721" s="22"/>
    </row>
    <row r="722" spans="2:52" s="73" customFormat="1" ht="12.95" customHeight="1" x14ac:dyDescent="0.25">
      <c r="B722" s="75"/>
      <c r="C722" s="70"/>
      <c r="D722" s="70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14"/>
      <c r="AD722" s="83"/>
      <c r="AE722" s="83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22"/>
      <c r="AY722" s="22"/>
      <c r="AZ722" s="22"/>
    </row>
    <row r="723" spans="2:52" s="73" customFormat="1" ht="12.95" customHeight="1" x14ac:dyDescent="0.25">
      <c r="B723" s="75"/>
      <c r="C723" s="70"/>
      <c r="D723" s="70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14"/>
      <c r="AD723" s="83"/>
      <c r="AE723" s="83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22"/>
      <c r="AY723" s="22"/>
      <c r="AZ723" s="22"/>
    </row>
    <row r="724" spans="2:52" s="73" customFormat="1" ht="12.95" customHeight="1" x14ac:dyDescent="0.25">
      <c r="B724" s="75"/>
      <c r="C724" s="70"/>
      <c r="D724" s="70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14"/>
      <c r="AD724" s="83"/>
      <c r="AE724" s="83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22"/>
      <c r="AY724" s="22"/>
      <c r="AZ724" s="22"/>
    </row>
    <row r="725" spans="2:52" s="73" customFormat="1" ht="12.95" customHeight="1" x14ac:dyDescent="0.25">
      <c r="B725" s="75"/>
      <c r="C725" s="70"/>
      <c r="D725" s="70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14"/>
      <c r="AD725" s="83"/>
      <c r="AE725" s="83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22"/>
      <c r="AY725" s="22"/>
      <c r="AZ725" s="22"/>
    </row>
    <row r="726" spans="2:52" s="73" customFormat="1" ht="12.95" customHeight="1" x14ac:dyDescent="0.25">
      <c r="B726" s="75"/>
      <c r="C726" s="70"/>
      <c r="D726" s="70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14"/>
      <c r="AD726" s="83"/>
      <c r="AE726" s="83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22"/>
      <c r="AY726" s="22"/>
      <c r="AZ726" s="22"/>
    </row>
    <row r="727" spans="2:52" s="73" customFormat="1" ht="12.95" customHeight="1" x14ac:dyDescent="0.25">
      <c r="B727" s="84"/>
      <c r="C727" s="70"/>
      <c r="D727" s="70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14"/>
      <c r="AD727" s="83"/>
      <c r="AE727" s="83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22"/>
      <c r="AY727" s="22"/>
      <c r="AZ727" s="22"/>
    </row>
    <row r="728" spans="2:52" s="73" customFormat="1" ht="18" customHeight="1" x14ac:dyDescent="0.25">
      <c r="B728" s="74"/>
      <c r="C728" s="86"/>
      <c r="D728" s="86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</row>
    <row r="729" spans="2:52" s="73" customFormat="1" ht="12.95" customHeight="1" x14ac:dyDescent="0.25">
      <c r="B729" s="75"/>
      <c r="C729" s="70"/>
      <c r="D729" s="70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14"/>
      <c r="AD729" s="83"/>
      <c r="AE729" s="83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22"/>
      <c r="AY729" s="22"/>
      <c r="AZ729" s="22"/>
    </row>
    <row r="730" spans="2:52" s="73" customFormat="1" ht="12.95" customHeight="1" x14ac:dyDescent="0.25">
      <c r="B730" s="75"/>
      <c r="C730" s="70"/>
      <c r="D730" s="70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14"/>
      <c r="AD730" s="83"/>
      <c r="AE730" s="83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22"/>
      <c r="AY730" s="22"/>
      <c r="AZ730" s="22"/>
    </row>
    <row r="731" spans="2:52" s="73" customFormat="1" ht="12.95" customHeight="1" x14ac:dyDescent="0.25">
      <c r="B731" s="75"/>
      <c r="C731" s="70"/>
      <c r="D731" s="70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14"/>
      <c r="AD731" s="83"/>
      <c r="AE731" s="83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22"/>
      <c r="AY731" s="22"/>
      <c r="AZ731" s="22"/>
    </row>
    <row r="732" spans="2:52" s="73" customFormat="1" ht="12.95" customHeight="1" x14ac:dyDescent="0.25">
      <c r="B732" s="75"/>
      <c r="C732" s="70"/>
      <c r="D732" s="70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14"/>
      <c r="AD732" s="83"/>
      <c r="AE732" s="83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22"/>
      <c r="AY732" s="22"/>
      <c r="AZ732" s="22"/>
    </row>
    <row r="733" spans="2:52" s="73" customFormat="1" ht="12.95" customHeight="1" x14ac:dyDescent="0.25">
      <c r="B733" s="75"/>
      <c r="C733" s="70"/>
      <c r="D733" s="70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14"/>
      <c r="AD733" s="83"/>
      <c r="AE733" s="83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22"/>
      <c r="AY733" s="22"/>
      <c r="AZ733" s="22"/>
    </row>
    <row r="734" spans="2:52" s="73" customFormat="1" ht="12.95" customHeight="1" x14ac:dyDescent="0.25">
      <c r="B734" s="75"/>
      <c r="C734" s="70"/>
      <c r="D734" s="70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14"/>
      <c r="AD734" s="83"/>
      <c r="AE734" s="83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22"/>
      <c r="AY734" s="22"/>
      <c r="AZ734" s="22"/>
    </row>
    <row r="735" spans="2:52" s="73" customFormat="1" ht="12.95" customHeight="1" x14ac:dyDescent="0.25">
      <c r="B735" s="75"/>
      <c r="C735" s="70"/>
      <c r="D735" s="70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14"/>
      <c r="AD735" s="83"/>
      <c r="AE735" s="83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22"/>
      <c r="AY735" s="22"/>
      <c r="AZ735" s="22"/>
    </row>
    <row r="736" spans="2:52" s="73" customFormat="1" ht="12.95" customHeight="1" x14ac:dyDescent="0.25">
      <c r="B736" s="75"/>
      <c r="C736" s="70"/>
      <c r="D736" s="70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14"/>
      <c r="AD736" s="83"/>
      <c r="AE736" s="83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22"/>
      <c r="AY736" s="22"/>
      <c r="AZ736" s="22"/>
    </row>
    <row r="737" spans="2:52" s="73" customFormat="1" ht="12.95" customHeight="1" x14ac:dyDescent="0.25">
      <c r="B737" s="75"/>
      <c r="C737" s="70"/>
      <c r="D737" s="70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  <c r="AA737" s="83"/>
      <c r="AB737" s="83"/>
      <c r="AC737" s="14"/>
      <c r="AD737" s="83"/>
      <c r="AE737" s="83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22"/>
      <c r="AY737" s="22"/>
      <c r="AZ737" s="22"/>
    </row>
    <row r="738" spans="2:52" s="73" customFormat="1" ht="12.95" customHeight="1" x14ac:dyDescent="0.25">
      <c r="B738" s="75"/>
      <c r="C738" s="70"/>
      <c r="D738" s="70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  <c r="AA738" s="83"/>
      <c r="AB738" s="83"/>
      <c r="AC738" s="14"/>
      <c r="AD738" s="83"/>
      <c r="AE738" s="83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22"/>
      <c r="AY738" s="22"/>
      <c r="AZ738" s="22"/>
    </row>
    <row r="739" spans="2:52" s="73" customFormat="1" ht="12.95" customHeight="1" x14ac:dyDescent="0.25">
      <c r="B739" s="75"/>
      <c r="C739" s="70"/>
      <c r="D739" s="70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  <c r="AA739" s="83"/>
      <c r="AB739" s="83"/>
      <c r="AC739" s="14"/>
      <c r="AD739" s="83"/>
      <c r="AE739" s="83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22"/>
      <c r="AY739" s="22"/>
      <c r="AZ739" s="22"/>
    </row>
    <row r="740" spans="2:52" s="73" customFormat="1" ht="12.95" customHeight="1" x14ac:dyDescent="0.25">
      <c r="B740" s="84"/>
      <c r="C740" s="70"/>
      <c r="D740" s="70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  <c r="AA740" s="83"/>
      <c r="AB740" s="83"/>
      <c r="AC740" s="14"/>
      <c r="AD740" s="83"/>
      <c r="AE740" s="83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22"/>
      <c r="AY740" s="22"/>
      <c r="AZ740" s="22"/>
    </row>
    <row r="741" spans="2:52" s="73" customFormat="1" x14ac:dyDescent="0.25">
      <c r="B741" s="78"/>
      <c r="C741" s="70"/>
      <c r="D741" s="70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</row>
    <row r="742" spans="2:52" s="73" customFormat="1" x14ac:dyDescent="0.25">
      <c r="B742" s="78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</row>
    <row r="743" spans="2:52" s="73" customFormat="1" x14ac:dyDescent="0.25">
      <c r="B743" s="78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</row>
    <row r="744" spans="2:52" s="73" customFormat="1" x14ac:dyDescent="0.25">
      <c r="B744" s="78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</row>
    <row r="745" spans="2:52" s="73" customFormat="1" x14ac:dyDescent="0.25">
      <c r="B745" s="78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</row>
    <row r="746" spans="2:52" s="73" customFormat="1" x14ac:dyDescent="0.25">
      <c r="B746" s="78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</row>
    <row r="747" spans="2:52" s="73" customFormat="1" x14ac:dyDescent="0.25">
      <c r="B747" s="78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</row>
    <row r="748" spans="2:52" s="73" customFormat="1" x14ac:dyDescent="0.25">
      <c r="B748" s="78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</row>
    <row r="749" spans="2:52" s="73" customFormat="1" x14ac:dyDescent="0.25">
      <c r="B749" s="78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</row>
    <row r="750" spans="2:52" s="73" customFormat="1" x14ac:dyDescent="0.25">
      <c r="B750" s="78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</row>
    <row r="751" spans="2:52" s="73" customFormat="1" x14ac:dyDescent="0.25">
      <c r="B751" s="78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</row>
    <row r="752" spans="2:52" s="73" customFormat="1" x14ac:dyDescent="0.25">
      <c r="B752" s="78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</row>
    <row r="753" spans="2:52" s="73" customFormat="1" x14ac:dyDescent="0.25">
      <c r="B753" s="78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</row>
    <row r="754" spans="2:52" s="73" customFormat="1" x14ac:dyDescent="0.25">
      <c r="B754" s="78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</row>
    <row r="755" spans="2:52" s="73" customFormat="1" x14ac:dyDescent="0.25">
      <c r="B755" s="78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</row>
    <row r="756" spans="2:52" s="73" customFormat="1" x14ac:dyDescent="0.25">
      <c r="B756" s="78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</row>
    <row r="757" spans="2:52" s="73" customFormat="1" x14ac:dyDescent="0.25">
      <c r="B757" s="78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</row>
    <row r="758" spans="2:52" s="73" customFormat="1" x14ac:dyDescent="0.25">
      <c r="B758" s="78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</row>
    <row r="759" spans="2:52" s="73" customFormat="1" x14ac:dyDescent="0.25">
      <c r="B759" s="78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</row>
    <row r="760" spans="2:52" s="73" customFormat="1" x14ac:dyDescent="0.25">
      <c r="B760" s="78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</row>
    <row r="761" spans="2:52" s="73" customFormat="1" x14ac:dyDescent="0.25">
      <c r="B761" s="78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</row>
    <row r="762" spans="2:52" s="73" customFormat="1" x14ac:dyDescent="0.25">
      <c r="B762" s="78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</row>
    <row r="763" spans="2:52" s="73" customFormat="1" x14ac:dyDescent="0.25">
      <c r="B763" s="78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</row>
    <row r="764" spans="2:52" s="73" customFormat="1" x14ac:dyDescent="0.25">
      <c r="B764" s="78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</row>
    <row r="765" spans="2:52" s="73" customFormat="1" x14ac:dyDescent="0.25">
      <c r="B765" s="78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</row>
    <row r="766" spans="2:52" s="73" customFormat="1" x14ac:dyDescent="0.25">
      <c r="B766" s="78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</row>
    <row r="767" spans="2:52" s="73" customFormat="1" x14ac:dyDescent="0.25">
      <c r="B767" s="78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</row>
    <row r="768" spans="2:52" s="73" customFormat="1" ht="24.75" customHeight="1" x14ac:dyDescent="0.3">
      <c r="B768" s="79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</row>
    <row r="769" spans="2:52" s="73" customFormat="1" ht="37.5" customHeight="1" x14ac:dyDescent="0.25">
      <c r="B769" s="80"/>
      <c r="C769" s="85"/>
      <c r="D769" s="8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</row>
    <row r="770" spans="2:52" s="89" customFormat="1" ht="31.5" customHeight="1" x14ac:dyDescent="0.25">
      <c r="B770" s="87"/>
      <c r="C770" s="88"/>
      <c r="D770" s="88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</row>
    <row r="771" spans="2:52" s="89" customFormat="1" ht="12.95" customHeight="1" x14ac:dyDescent="0.25">
      <c r="B771" s="69"/>
      <c r="C771" s="90"/>
      <c r="D771" s="90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  <c r="AQ771" s="76"/>
      <c r="AR771" s="76"/>
      <c r="AS771" s="76"/>
      <c r="AT771" s="76"/>
      <c r="AU771" s="76"/>
      <c r="AV771" s="76"/>
      <c r="AW771" s="76"/>
      <c r="AX771" s="22"/>
      <c r="AY771" s="22"/>
      <c r="AZ771" s="22"/>
    </row>
    <row r="772" spans="2:52" s="89" customFormat="1" ht="12.95" customHeight="1" x14ac:dyDescent="0.25">
      <c r="B772" s="69"/>
      <c r="C772" s="90"/>
      <c r="D772" s="90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22"/>
      <c r="AY772" s="22"/>
      <c r="AZ772" s="22"/>
    </row>
    <row r="773" spans="2:52" s="89" customFormat="1" ht="12.95" customHeight="1" x14ac:dyDescent="0.25">
      <c r="B773" s="69"/>
      <c r="C773" s="90"/>
      <c r="D773" s="90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22"/>
      <c r="AY773" s="22"/>
      <c r="AZ773" s="22"/>
    </row>
    <row r="774" spans="2:52" s="89" customFormat="1" ht="12.95" customHeight="1" x14ac:dyDescent="0.25">
      <c r="B774" s="69"/>
      <c r="C774" s="90"/>
      <c r="D774" s="90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22"/>
      <c r="AY774" s="22"/>
      <c r="AZ774" s="22"/>
    </row>
    <row r="775" spans="2:52" s="89" customFormat="1" ht="12.95" customHeight="1" x14ac:dyDescent="0.25">
      <c r="B775" s="75"/>
      <c r="C775" s="90"/>
      <c r="D775" s="90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22"/>
      <c r="AY775" s="22"/>
      <c r="AZ775" s="22"/>
    </row>
    <row r="776" spans="2:52" s="89" customFormat="1" ht="12.95" customHeight="1" x14ac:dyDescent="0.25">
      <c r="B776" s="75"/>
      <c r="C776" s="90"/>
      <c r="D776" s="90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22"/>
      <c r="AY776" s="22"/>
      <c r="AZ776" s="22"/>
    </row>
    <row r="777" spans="2:52" s="89" customFormat="1" ht="12.95" customHeight="1" x14ac:dyDescent="0.25">
      <c r="B777" s="75"/>
      <c r="C777" s="90"/>
      <c r="D777" s="90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22"/>
      <c r="AY777" s="22"/>
      <c r="AZ777" s="22"/>
    </row>
    <row r="778" spans="2:52" s="89" customFormat="1" ht="12.95" customHeight="1" x14ac:dyDescent="0.25">
      <c r="B778" s="75"/>
      <c r="C778" s="90"/>
      <c r="D778" s="90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22"/>
      <c r="AY778" s="22"/>
      <c r="AZ778" s="22"/>
    </row>
    <row r="779" spans="2:52" s="89" customFormat="1" ht="12.95" customHeight="1" x14ac:dyDescent="0.25">
      <c r="B779" s="75"/>
      <c r="C779" s="90"/>
      <c r="D779" s="90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  <c r="AR779" s="76"/>
      <c r="AS779" s="76"/>
      <c r="AT779" s="76"/>
      <c r="AU779" s="76"/>
      <c r="AV779" s="76"/>
      <c r="AW779" s="76"/>
      <c r="AX779" s="22"/>
      <c r="AY779" s="22"/>
      <c r="AZ779" s="22"/>
    </row>
    <row r="780" spans="2:52" s="89" customFormat="1" ht="12.95" customHeight="1" x14ac:dyDescent="0.25">
      <c r="B780" s="75"/>
      <c r="C780" s="90"/>
      <c r="D780" s="90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  <c r="AR780" s="76"/>
      <c r="AS780" s="76"/>
      <c r="AT780" s="76"/>
      <c r="AU780" s="76"/>
      <c r="AV780" s="76"/>
      <c r="AW780" s="76"/>
      <c r="AX780" s="22"/>
      <c r="AY780" s="22"/>
      <c r="AZ780" s="22"/>
    </row>
    <row r="781" spans="2:52" s="89" customFormat="1" ht="12.95" customHeight="1" x14ac:dyDescent="0.25">
      <c r="B781" s="75"/>
      <c r="C781" s="90"/>
      <c r="D781" s="90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22"/>
      <c r="AY781" s="22"/>
      <c r="AZ781" s="22"/>
    </row>
    <row r="782" spans="2:52" s="89" customFormat="1" ht="12.95" customHeight="1" x14ac:dyDescent="0.25">
      <c r="B782" s="75"/>
      <c r="C782" s="90"/>
      <c r="D782" s="90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  <c r="AQ782" s="76"/>
      <c r="AR782" s="76"/>
      <c r="AS782" s="76"/>
      <c r="AT782" s="76"/>
      <c r="AU782" s="76"/>
      <c r="AV782" s="76"/>
      <c r="AW782" s="76"/>
      <c r="AX782" s="22"/>
      <c r="AY782" s="22"/>
      <c r="AZ782" s="22"/>
    </row>
    <row r="783" spans="2:52" s="89" customFormat="1" ht="12.95" customHeight="1" x14ac:dyDescent="0.25">
      <c r="B783" s="75"/>
      <c r="C783" s="90"/>
      <c r="D783" s="90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  <c r="AQ783" s="76"/>
      <c r="AR783" s="76"/>
      <c r="AS783" s="76"/>
      <c r="AT783" s="76"/>
      <c r="AU783" s="76"/>
      <c r="AV783" s="76"/>
      <c r="AW783" s="76"/>
      <c r="AX783" s="22"/>
      <c r="AY783" s="22"/>
      <c r="AZ783" s="22"/>
    </row>
    <row r="784" spans="2:52" s="89" customFormat="1" ht="12.95" customHeight="1" x14ac:dyDescent="0.25">
      <c r="B784" s="75"/>
      <c r="C784" s="90"/>
      <c r="D784" s="90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  <c r="AQ784" s="76"/>
      <c r="AR784" s="76"/>
      <c r="AS784" s="76"/>
      <c r="AT784" s="76"/>
      <c r="AU784" s="76"/>
      <c r="AV784" s="76"/>
      <c r="AW784" s="76"/>
      <c r="AX784" s="22"/>
      <c r="AY784" s="22"/>
      <c r="AZ784" s="22"/>
    </row>
    <row r="785" spans="2:52" s="89" customFormat="1" ht="12.95" customHeight="1" x14ac:dyDescent="0.25">
      <c r="B785" s="75"/>
      <c r="C785" s="90"/>
      <c r="D785" s="90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  <c r="AR785" s="76"/>
      <c r="AS785" s="76"/>
      <c r="AT785" s="76"/>
      <c r="AU785" s="76"/>
      <c r="AV785" s="76"/>
      <c r="AW785" s="76"/>
      <c r="AX785" s="22"/>
      <c r="AY785" s="22"/>
      <c r="AZ785" s="22"/>
    </row>
    <row r="786" spans="2:52" s="89" customFormat="1" ht="12.95" customHeight="1" x14ac:dyDescent="0.25">
      <c r="B786" s="75"/>
      <c r="C786" s="90"/>
      <c r="D786" s="90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  <c r="AI786" s="76"/>
      <c r="AJ786" s="76"/>
      <c r="AK786" s="76"/>
      <c r="AL786" s="76"/>
      <c r="AM786" s="76"/>
      <c r="AN786" s="76"/>
      <c r="AO786" s="76"/>
      <c r="AP786" s="76"/>
      <c r="AQ786" s="76"/>
      <c r="AR786" s="76"/>
      <c r="AS786" s="76"/>
      <c r="AT786" s="76"/>
      <c r="AU786" s="76"/>
      <c r="AV786" s="76"/>
      <c r="AW786" s="76"/>
      <c r="AX786" s="22"/>
      <c r="AY786" s="22"/>
      <c r="AZ786" s="22"/>
    </row>
    <row r="787" spans="2:52" s="89" customFormat="1" ht="12.95" customHeight="1" x14ac:dyDescent="0.25">
      <c r="B787" s="75"/>
      <c r="C787" s="90"/>
      <c r="D787" s="90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  <c r="AI787" s="76"/>
      <c r="AJ787" s="76"/>
      <c r="AK787" s="76"/>
      <c r="AL787" s="76"/>
      <c r="AM787" s="76"/>
      <c r="AN787" s="76"/>
      <c r="AO787" s="76"/>
      <c r="AP787" s="76"/>
      <c r="AQ787" s="76"/>
      <c r="AR787" s="76"/>
      <c r="AS787" s="76"/>
      <c r="AT787" s="76"/>
      <c r="AU787" s="76"/>
      <c r="AV787" s="76"/>
      <c r="AW787" s="76"/>
      <c r="AX787" s="22"/>
      <c r="AY787" s="22"/>
      <c r="AZ787" s="22"/>
    </row>
    <row r="788" spans="2:52" s="89" customFormat="1" ht="12.95" customHeight="1" x14ac:dyDescent="0.25">
      <c r="B788" s="75"/>
      <c r="C788" s="90"/>
      <c r="D788" s="90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  <c r="AI788" s="76"/>
      <c r="AJ788" s="76"/>
      <c r="AK788" s="76"/>
      <c r="AL788" s="76"/>
      <c r="AM788" s="76"/>
      <c r="AN788" s="76"/>
      <c r="AO788" s="76"/>
      <c r="AP788" s="76"/>
      <c r="AQ788" s="76"/>
      <c r="AR788" s="76"/>
      <c r="AS788" s="76"/>
      <c r="AT788" s="76"/>
      <c r="AU788" s="76"/>
      <c r="AV788" s="76"/>
      <c r="AW788" s="76"/>
      <c r="AX788" s="22"/>
      <c r="AY788" s="22"/>
      <c r="AZ788" s="22"/>
    </row>
    <row r="789" spans="2:52" s="89" customFormat="1" ht="12.95" customHeight="1" x14ac:dyDescent="0.25">
      <c r="B789" s="75"/>
      <c r="C789" s="90"/>
      <c r="D789" s="90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  <c r="AI789" s="76"/>
      <c r="AJ789" s="76"/>
      <c r="AK789" s="76"/>
      <c r="AL789" s="76"/>
      <c r="AM789" s="76"/>
      <c r="AN789" s="76"/>
      <c r="AO789" s="76"/>
      <c r="AP789" s="76"/>
      <c r="AQ789" s="76"/>
      <c r="AR789" s="76"/>
      <c r="AS789" s="76"/>
      <c r="AT789" s="76"/>
      <c r="AU789" s="76"/>
      <c r="AV789" s="76"/>
      <c r="AW789" s="76"/>
      <c r="AX789" s="22"/>
      <c r="AY789" s="22"/>
      <c r="AZ789" s="22"/>
    </row>
    <row r="790" spans="2:52" s="89" customFormat="1" ht="12.95" customHeight="1" x14ac:dyDescent="0.25">
      <c r="B790" s="75"/>
      <c r="C790" s="90"/>
      <c r="D790" s="90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  <c r="AI790" s="76"/>
      <c r="AJ790" s="76"/>
      <c r="AK790" s="76"/>
      <c r="AL790" s="76"/>
      <c r="AM790" s="76"/>
      <c r="AN790" s="76"/>
      <c r="AO790" s="76"/>
      <c r="AP790" s="76"/>
      <c r="AQ790" s="76"/>
      <c r="AR790" s="76"/>
      <c r="AS790" s="76"/>
      <c r="AT790" s="76"/>
      <c r="AU790" s="76"/>
      <c r="AV790" s="76"/>
      <c r="AW790" s="76"/>
      <c r="AX790" s="22"/>
      <c r="AY790" s="22"/>
      <c r="AZ790" s="22"/>
    </row>
    <row r="791" spans="2:52" s="89" customFormat="1" ht="12.95" customHeight="1" x14ac:dyDescent="0.25">
      <c r="B791" s="75"/>
      <c r="C791" s="90"/>
      <c r="D791" s="90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  <c r="AE791" s="76"/>
      <c r="AF791" s="76"/>
      <c r="AG791" s="76"/>
      <c r="AH791" s="76"/>
      <c r="AI791" s="76"/>
      <c r="AJ791" s="76"/>
      <c r="AK791" s="76"/>
      <c r="AL791" s="76"/>
      <c r="AM791" s="76"/>
      <c r="AN791" s="76"/>
      <c r="AO791" s="76"/>
      <c r="AP791" s="76"/>
      <c r="AQ791" s="76"/>
      <c r="AR791" s="76"/>
      <c r="AS791" s="76"/>
      <c r="AT791" s="76"/>
      <c r="AU791" s="76"/>
      <c r="AV791" s="76"/>
      <c r="AW791" s="76"/>
      <c r="AX791" s="22"/>
      <c r="AY791" s="22"/>
      <c r="AZ791" s="22"/>
    </row>
    <row r="792" spans="2:52" s="89" customFormat="1" ht="12.95" customHeight="1" x14ac:dyDescent="0.25">
      <c r="B792" s="75"/>
      <c r="C792" s="90"/>
      <c r="D792" s="90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  <c r="AQ792" s="76"/>
      <c r="AR792" s="76"/>
      <c r="AS792" s="76"/>
      <c r="AT792" s="76"/>
      <c r="AU792" s="76"/>
      <c r="AV792" s="76"/>
      <c r="AW792" s="76"/>
      <c r="AX792" s="22"/>
      <c r="AY792" s="22"/>
      <c r="AZ792" s="22"/>
    </row>
    <row r="793" spans="2:52" s="89" customFormat="1" ht="12.95" customHeight="1" x14ac:dyDescent="0.25">
      <c r="B793" s="75"/>
      <c r="C793" s="90"/>
      <c r="D793" s="90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  <c r="AQ793" s="76"/>
      <c r="AR793" s="76"/>
      <c r="AS793" s="76"/>
      <c r="AT793" s="76"/>
      <c r="AU793" s="76"/>
      <c r="AV793" s="76"/>
      <c r="AW793" s="76"/>
      <c r="AX793" s="22"/>
      <c r="AY793" s="22"/>
      <c r="AZ793" s="22"/>
    </row>
    <row r="794" spans="2:52" s="89" customFormat="1" ht="12.95" customHeight="1" x14ac:dyDescent="0.25">
      <c r="B794" s="75"/>
      <c r="C794" s="90"/>
      <c r="D794" s="90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  <c r="AI794" s="76"/>
      <c r="AJ794" s="76"/>
      <c r="AK794" s="76"/>
      <c r="AL794" s="76"/>
      <c r="AM794" s="76"/>
      <c r="AN794" s="76"/>
      <c r="AO794" s="76"/>
      <c r="AP794" s="76"/>
      <c r="AQ794" s="76"/>
      <c r="AR794" s="76"/>
      <c r="AS794" s="76"/>
      <c r="AT794" s="76"/>
      <c r="AU794" s="76"/>
      <c r="AV794" s="76"/>
      <c r="AW794" s="76"/>
      <c r="AX794" s="22"/>
      <c r="AY794" s="22"/>
      <c r="AZ794" s="22"/>
    </row>
    <row r="795" spans="2:52" s="89" customFormat="1" ht="12.95" customHeight="1" x14ac:dyDescent="0.25">
      <c r="B795" s="75"/>
      <c r="C795" s="90"/>
      <c r="D795" s="90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</row>
    <row r="796" spans="2:52" s="89" customFormat="1" ht="12.95" customHeight="1" x14ac:dyDescent="0.25">
      <c r="B796" s="75"/>
      <c r="C796" s="90"/>
      <c r="D796" s="90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</row>
    <row r="797" spans="2:52" s="89" customFormat="1" ht="12.95" customHeight="1" x14ac:dyDescent="0.25">
      <c r="B797" s="75"/>
      <c r="C797" s="90"/>
      <c r="D797" s="90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</row>
    <row r="798" spans="2:52" s="89" customFormat="1" ht="12.95" customHeight="1" x14ac:dyDescent="0.25">
      <c r="B798" s="75"/>
      <c r="C798" s="90"/>
      <c r="D798" s="90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</row>
    <row r="799" spans="2:52" s="89" customFormat="1" ht="12.95" customHeight="1" x14ac:dyDescent="0.25">
      <c r="B799" s="75"/>
      <c r="C799" s="88"/>
      <c r="D799" s="88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</row>
    <row r="800" spans="2:52" s="89" customFormat="1" ht="18" customHeight="1" x14ac:dyDescent="0.25">
      <c r="B800" s="87"/>
      <c r="C800" s="88"/>
      <c r="D800" s="88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</row>
    <row r="801" spans="2:52" s="89" customFormat="1" ht="12.95" customHeight="1" x14ac:dyDescent="0.25">
      <c r="B801" s="69"/>
      <c r="C801" s="90"/>
      <c r="D801" s="90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  <c r="AQ801" s="76"/>
      <c r="AR801" s="76"/>
      <c r="AS801" s="76"/>
      <c r="AT801" s="76"/>
      <c r="AU801" s="76"/>
      <c r="AV801" s="76"/>
      <c r="AW801" s="76"/>
      <c r="AX801" s="22"/>
      <c r="AY801" s="22"/>
      <c r="AZ801" s="22"/>
    </row>
    <row r="802" spans="2:52" s="89" customFormat="1" ht="12.95" customHeight="1" x14ac:dyDescent="0.25">
      <c r="B802" s="69"/>
      <c r="C802" s="90"/>
      <c r="D802" s="90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22"/>
      <c r="AY802" s="22"/>
      <c r="AZ802" s="22"/>
    </row>
    <row r="803" spans="2:52" s="89" customFormat="1" ht="12.95" customHeight="1" x14ac:dyDescent="0.25">
      <c r="B803" s="69"/>
      <c r="C803" s="90"/>
      <c r="D803" s="90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22"/>
      <c r="AY803" s="22"/>
      <c r="AZ803" s="22"/>
    </row>
    <row r="804" spans="2:52" s="89" customFormat="1" ht="12.95" customHeight="1" x14ac:dyDescent="0.25">
      <c r="B804" s="69"/>
      <c r="C804" s="90"/>
      <c r="D804" s="90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22"/>
      <c r="AY804" s="22"/>
      <c r="AZ804" s="22"/>
    </row>
    <row r="805" spans="2:52" s="89" customFormat="1" ht="12.95" customHeight="1" x14ac:dyDescent="0.25">
      <c r="B805" s="75"/>
      <c r="C805" s="90"/>
      <c r="D805" s="90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22"/>
      <c r="AY805" s="22"/>
      <c r="AZ805" s="22"/>
    </row>
    <row r="806" spans="2:52" s="89" customFormat="1" ht="12.95" customHeight="1" x14ac:dyDescent="0.25">
      <c r="B806" s="75"/>
      <c r="C806" s="90"/>
      <c r="D806" s="90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22"/>
      <c r="AY806" s="22"/>
      <c r="AZ806" s="22"/>
    </row>
    <row r="807" spans="2:52" s="89" customFormat="1" ht="12.95" customHeight="1" x14ac:dyDescent="0.25">
      <c r="B807" s="75"/>
      <c r="C807" s="90"/>
      <c r="D807" s="90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22"/>
      <c r="AY807" s="22"/>
      <c r="AZ807" s="22"/>
    </row>
    <row r="808" spans="2:52" s="89" customFormat="1" ht="12.95" customHeight="1" x14ac:dyDescent="0.25">
      <c r="B808" s="75"/>
      <c r="C808" s="90"/>
      <c r="D808" s="90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22"/>
      <c r="AY808" s="22"/>
      <c r="AZ808" s="22"/>
    </row>
    <row r="809" spans="2:52" s="89" customFormat="1" ht="12.95" customHeight="1" x14ac:dyDescent="0.25">
      <c r="B809" s="75"/>
      <c r="C809" s="90"/>
      <c r="D809" s="90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  <c r="AR809" s="76"/>
      <c r="AS809" s="76"/>
      <c r="AT809" s="76"/>
      <c r="AU809" s="76"/>
      <c r="AV809" s="76"/>
      <c r="AW809" s="76"/>
      <c r="AX809" s="22"/>
      <c r="AY809" s="22"/>
      <c r="AZ809" s="22"/>
    </row>
    <row r="810" spans="2:52" s="89" customFormat="1" ht="12.95" customHeight="1" x14ac:dyDescent="0.25">
      <c r="B810" s="75"/>
      <c r="C810" s="90"/>
      <c r="D810" s="90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  <c r="AR810" s="76"/>
      <c r="AS810" s="76"/>
      <c r="AT810" s="76"/>
      <c r="AU810" s="76"/>
      <c r="AV810" s="76"/>
      <c r="AW810" s="76"/>
      <c r="AX810" s="22"/>
      <c r="AY810" s="22"/>
      <c r="AZ810" s="22"/>
    </row>
    <row r="811" spans="2:52" s="89" customFormat="1" ht="12.95" customHeight="1" x14ac:dyDescent="0.25">
      <c r="B811" s="75"/>
      <c r="C811" s="90"/>
      <c r="D811" s="90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  <c r="AR811" s="76"/>
      <c r="AS811" s="76"/>
      <c r="AT811" s="76"/>
      <c r="AU811" s="76"/>
      <c r="AV811" s="76"/>
      <c r="AW811" s="76"/>
      <c r="AX811" s="22"/>
      <c r="AY811" s="22"/>
      <c r="AZ811" s="22"/>
    </row>
    <row r="812" spans="2:52" s="89" customFormat="1" ht="12.95" customHeight="1" x14ac:dyDescent="0.25">
      <c r="B812" s="75"/>
      <c r="C812" s="90"/>
      <c r="D812" s="90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  <c r="AR812" s="76"/>
      <c r="AS812" s="76"/>
      <c r="AT812" s="76"/>
      <c r="AU812" s="76"/>
      <c r="AV812" s="76"/>
      <c r="AW812" s="76"/>
      <c r="AX812" s="22"/>
      <c r="AY812" s="22"/>
      <c r="AZ812" s="22"/>
    </row>
    <row r="813" spans="2:52" s="89" customFormat="1" ht="12.95" customHeight="1" x14ac:dyDescent="0.25">
      <c r="B813" s="75"/>
      <c r="C813" s="90"/>
      <c r="D813" s="90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  <c r="AR813" s="76"/>
      <c r="AS813" s="76"/>
      <c r="AT813" s="76"/>
      <c r="AU813" s="76"/>
      <c r="AV813" s="76"/>
      <c r="AW813" s="76"/>
      <c r="AX813" s="22"/>
      <c r="AY813" s="22"/>
      <c r="AZ813" s="22"/>
    </row>
    <row r="814" spans="2:52" s="89" customFormat="1" ht="12.95" customHeight="1" x14ac:dyDescent="0.25">
      <c r="B814" s="75"/>
      <c r="C814" s="90"/>
      <c r="D814" s="90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  <c r="AR814" s="76"/>
      <c r="AS814" s="76"/>
      <c r="AT814" s="76"/>
      <c r="AU814" s="76"/>
      <c r="AV814" s="76"/>
      <c r="AW814" s="76"/>
      <c r="AX814" s="22"/>
      <c r="AY814" s="22"/>
      <c r="AZ814" s="22"/>
    </row>
    <row r="815" spans="2:52" s="89" customFormat="1" ht="12.95" customHeight="1" x14ac:dyDescent="0.25">
      <c r="B815" s="75"/>
      <c r="C815" s="90"/>
      <c r="D815" s="90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  <c r="AR815" s="76"/>
      <c r="AS815" s="76"/>
      <c r="AT815" s="76"/>
      <c r="AU815" s="76"/>
      <c r="AV815" s="76"/>
      <c r="AW815" s="76"/>
      <c r="AX815" s="22"/>
      <c r="AY815" s="22"/>
      <c r="AZ815" s="22"/>
    </row>
    <row r="816" spans="2:52" s="89" customFormat="1" ht="12.95" customHeight="1" x14ac:dyDescent="0.25">
      <c r="B816" s="75"/>
      <c r="C816" s="90"/>
      <c r="D816" s="90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  <c r="AI816" s="76"/>
      <c r="AJ816" s="76"/>
      <c r="AK816" s="76"/>
      <c r="AL816" s="76"/>
      <c r="AM816" s="76"/>
      <c r="AN816" s="76"/>
      <c r="AO816" s="76"/>
      <c r="AP816" s="76"/>
      <c r="AQ816" s="76"/>
      <c r="AR816" s="76"/>
      <c r="AS816" s="76"/>
      <c r="AT816" s="76"/>
      <c r="AU816" s="76"/>
      <c r="AV816" s="76"/>
      <c r="AW816" s="76"/>
      <c r="AX816" s="22"/>
      <c r="AY816" s="22"/>
      <c r="AZ816" s="22"/>
    </row>
    <row r="817" spans="2:52" s="89" customFormat="1" ht="12.95" customHeight="1" x14ac:dyDescent="0.25">
      <c r="B817" s="75"/>
      <c r="C817" s="90"/>
      <c r="D817" s="90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  <c r="AI817" s="76"/>
      <c r="AJ817" s="76"/>
      <c r="AK817" s="76"/>
      <c r="AL817" s="76"/>
      <c r="AM817" s="76"/>
      <c r="AN817" s="76"/>
      <c r="AO817" s="76"/>
      <c r="AP817" s="76"/>
      <c r="AQ817" s="76"/>
      <c r="AR817" s="76"/>
      <c r="AS817" s="76"/>
      <c r="AT817" s="76"/>
      <c r="AU817" s="76"/>
      <c r="AV817" s="76"/>
      <c r="AW817" s="76"/>
      <c r="AX817" s="22"/>
      <c r="AY817" s="22"/>
      <c r="AZ817" s="22"/>
    </row>
    <row r="818" spans="2:52" s="89" customFormat="1" ht="12.95" customHeight="1" x14ac:dyDescent="0.25">
      <c r="B818" s="75"/>
      <c r="C818" s="90"/>
      <c r="D818" s="90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  <c r="AI818" s="76"/>
      <c r="AJ818" s="76"/>
      <c r="AK818" s="76"/>
      <c r="AL818" s="76"/>
      <c r="AM818" s="76"/>
      <c r="AN818" s="76"/>
      <c r="AO818" s="76"/>
      <c r="AP818" s="76"/>
      <c r="AQ818" s="76"/>
      <c r="AR818" s="76"/>
      <c r="AS818" s="76"/>
      <c r="AT818" s="76"/>
      <c r="AU818" s="76"/>
      <c r="AV818" s="76"/>
      <c r="AW818" s="76"/>
      <c r="AX818" s="22"/>
      <c r="AY818" s="22"/>
      <c r="AZ818" s="22"/>
    </row>
    <row r="819" spans="2:52" s="89" customFormat="1" ht="12.95" customHeight="1" x14ac:dyDescent="0.25">
      <c r="B819" s="75"/>
      <c r="C819" s="90"/>
      <c r="D819" s="90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  <c r="AI819" s="76"/>
      <c r="AJ819" s="76"/>
      <c r="AK819" s="76"/>
      <c r="AL819" s="76"/>
      <c r="AM819" s="76"/>
      <c r="AN819" s="76"/>
      <c r="AO819" s="76"/>
      <c r="AP819" s="76"/>
      <c r="AQ819" s="76"/>
      <c r="AR819" s="76"/>
      <c r="AS819" s="76"/>
      <c r="AT819" s="76"/>
      <c r="AU819" s="76"/>
      <c r="AV819" s="76"/>
      <c r="AW819" s="76"/>
      <c r="AX819" s="22"/>
      <c r="AY819" s="22"/>
      <c r="AZ819" s="22"/>
    </row>
    <row r="820" spans="2:52" s="89" customFormat="1" ht="12.95" customHeight="1" x14ac:dyDescent="0.25">
      <c r="B820" s="75"/>
      <c r="C820" s="90"/>
      <c r="D820" s="90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  <c r="AI820" s="76"/>
      <c r="AJ820" s="76"/>
      <c r="AK820" s="76"/>
      <c r="AL820" s="76"/>
      <c r="AM820" s="76"/>
      <c r="AN820" s="76"/>
      <c r="AO820" s="76"/>
      <c r="AP820" s="76"/>
      <c r="AQ820" s="76"/>
      <c r="AR820" s="76"/>
      <c r="AS820" s="76"/>
      <c r="AT820" s="76"/>
      <c r="AU820" s="76"/>
      <c r="AV820" s="76"/>
      <c r="AW820" s="76"/>
      <c r="AX820" s="22"/>
      <c r="AY820" s="22"/>
      <c r="AZ820" s="22"/>
    </row>
    <row r="821" spans="2:52" s="89" customFormat="1" ht="12.95" customHeight="1" x14ac:dyDescent="0.25">
      <c r="B821" s="75"/>
      <c r="C821" s="90"/>
      <c r="D821" s="90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  <c r="AE821" s="76"/>
      <c r="AF821" s="76"/>
      <c r="AG821" s="76"/>
      <c r="AH821" s="76"/>
      <c r="AI821" s="76"/>
      <c r="AJ821" s="76"/>
      <c r="AK821" s="76"/>
      <c r="AL821" s="76"/>
      <c r="AM821" s="76"/>
      <c r="AN821" s="76"/>
      <c r="AO821" s="76"/>
      <c r="AP821" s="76"/>
      <c r="AQ821" s="76"/>
      <c r="AR821" s="76"/>
      <c r="AS821" s="76"/>
      <c r="AT821" s="76"/>
      <c r="AU821" s="76"/>
      <c r="AV821" s="76"/>
      <c r="AW821" s="76"/>
      <c r="AX821" s="22"/>
      <c r="AY821" s="22"/>
      <c r="AZ821" s="22"/>
    </row>
    <row r="822" spans="2:52" s="89" customFormat="1" ht="12.95" customHeight="1" x14ac:dyDescent="0.25">
      <c r="B822" s="75"/>
      <c r="C822" s="90"/>
      <c r="D822" s="90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  <c r="AQ822" s="76"/>
      <c r="AR822" s="76"/>
      <c r="AS822" s="76"/>
      <c r="AT822" s="76"/>
      <c r="AU822" s="76"/>
      <c r="AV822" s="76"/>
      <c r="AW822" s="76"/>
      <c r="AX822" s="22"/>
      <c r="AY822" s="22"/>
      <c r="AZ822" s="22"/>
    </row>
    <row r="823" spans="2:52" s="89" customFormat="1" ht="12.95" customHeight="1" x14ac:dyDescent="0.25">
      <c r="B823" s="75"/>
      <c r="C823" s="90"/>
      <c r="D823" s="90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  <c r="AQ823" s="76"/>
      <c r="AR823" s="76"/>
      <c r="AS823" s="76"/>
      <c r="AT823" s="76"/>
      <c r="AU823" s="76"/>
      <c r="AV823" s="76"/>
      <c r="AW823" s="76"/>
      <c r="AX823" s="22"/>
      <c r="AY823" s="22"/>
      <c r="AZ823" s="22"/>
    </row>
    <row r="824" spans="2:52" s="89" customFormat="1" ht="12.95" customHeight="1" x14ac:dyDescent="0.25">
      <c r="B824" s="75"/>
      <c r="C824" s="90"/>
      <c r="D824" s="90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  <c r="AH824" s="76"/>
      <c r="AI824" s="76"/>
      <c r="AJ824" s="76"/>
      <c r="AK824" s="76"/>
      <c r="AL824" s="76"/>
      <c r="AM824" s="76"/>
      <c r="AN824" s="76"/>
      <c r="AO824" s="76"/>
      <c r="AP824" s="76"/>
      <c r="AQ824" s="76"/>
      <c r="AR824" s="76"/>
      <c r="AS824" s="76"/>
      <c r="AT824" s="76"/>
      <c r="AU824" s="76"/>
      <c r="AV824" s="76"/>
      <c r="AW824" s="76"/>
      <c r="AX824" s="22"/>
      <c r="AY824" s="22"/>
      <c r="AZ824" s="22"/>
    </row>
    <row r="825" spans="2:52" s="89" customFormat="1" ht="12.95" customHeight="1" x14ac:dyDescent="0.25">
      <c r="B825" s="75"/>
      <c r="C825" s="90"/>
      <c r="D825" s="90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</row>
    <row r="826" spans="2:52" s="89" customFormat="1" ht="12.95" customHeight="1" x14ac:dyDescent="0.25">
      <c r="B826" s="75"/>
      <c r="C826" s="90"/>
      <c r="D826" s="90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</row>
    <row r="827" spans="2:52" s="89" customFormat="1" ht="12.95" customHeight="1" x14ac:dyDescent="0.25">
      <c r="B827" s="75"/>
      <c r="C827" s="90"/>
      <c r="D827" s="90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</row>
    <row r="828" spans="2:52" s="89" customFormat="1" ht="12.95" customHeight="1" x14ac:dyDescent="0.25">
      <c r="B828" s="75"/>
      <c r="C828" s="90"/>
      <c r="D828" s="90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</row>
    <row r="829" spans="2:52" s="73" customFormat="1" ht="42" customHeight="1" x14ac:dyDescent="0.3">
      <c r="B829" s="79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</row>
    <row r="830" spans="2:52" s="89" customFormat="1" ht="30.75" customHeight="1" x14ac:dyDescent="0.25">
      <c r="B830" s="87"/>
      <c r="C830" s="88"/>
      <c r="D830" s="88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</row>
    <row r="831" spans="2:52" s="89" customFormat="1" ht="12.95" customHeight="1" x14ac:dyDescent="0.25">
      <c r="B831" s="75"/>
      <c r="C831" s="90"/>
      <c r="D831" s="90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  <c r="AQ831" s="76"/>
      <c r="AR831" s="76"/>
      <c r="AS831" s="76"/>
      <c r="AT831" s="76"/>
      <c r="AU831" s="76"/>
      <c r="AV831" s="76"/>
      <c r="AW831" s="76"/>
      <c r="AX831" s="22"/>
      <c r="AY831" s="22"/>
      <c r="AZ831" s="22"/>
    </row>
    <row r="832" spans="2:52" s="89" customFormat="1" ht="12.95" customHeight="1" x14ac:dyDescent="0.25">
      <c r="B832" s="75"/>
      <c r="C832" s="90"/>
      <c r="D832" s="90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22"/>
      <c r="AY832" s="22"/>
      <c r="AZ832" s="22"/>
    </row>
    <row r="833" spans="2:52" s="89" customFormat="1" ht="12.95" customHeight="1" x14ac:dyDescent="0.25">
      <c r="B833" s="75"/>
      <c r="C833" s="90"/>
      <c r="D833" s="90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  <c r="AQ833" s="76"/>
      <c r="AR833" s="76"/>
      <c r="AS833" s="76"/>
      <c r="AT833" s="76"/>
      <c r="AU833" s="76"/>
      <c r="AV833" s="76"/>
      <c r="AW833" s="76"/>
      <c r="AX833" s="22"/>
      <c r="AY833" s="22"/>
      <c r="AZ833" s="22"/>
    </row>
    <row r="834" spans="2:52" s="89" customFormat="1" ht="12.95" customHeight="1" x14ac:dyDescent="0.25">
      <c r="B834" s="75"/>
      <c r="C834" s="90"/>
      <c r="D834" s="90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  <c r="AQ834" s="76"/>
      <c r="AR834" s="76"/>
      <c r="AS834" s="76"/>
      <c r="AT834" s="76"/>
      <c r="AU834" s="76"/>
      <c r="AV834" s="76"/>
      <c r="AW834" s="76"/>
      <c r="AX834" s="22"/>
      <c r="AY834" s="22"/>
      <c r="AZ834" s="22"/>
    </row>
    <row r="835" spans="2:52" s="89" customFormat="1" ht="12.95" customHeight="1" x14ac:dyDescent="0.25">
      <c r="B835" s="75"/>
      <c r="C835" s="90"/>
      <c r="D835" s="90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  <c r="AR835" s="76"/>
      <c r="AS835" s="76"/>
      <c r="AT835" s="76"/>
      <c r="AU835" s="76"/>
      <c r="AV835" s="76"/>
      <c r="AW835" s="76"/>
      <c r="AX835" s="22"/>
      <c r="AY835" s="22"/>
      <c r="AZ835" s="22"/>
    </row>
    <row r="836" spans="2:52" s="89" customFormat="1" ht="12.95" customHeight="1" x14ac:dyDescent="0.25">
      <c r="B836" s="75"/>
      <c r="C836" s="90"/>
      <c r="D836" s="90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  <c r="AQ836" s="76"/>
      <c r="AR836" s="76"/>
      <c r="AS836" s="76"/>
      <c r="AT836" s="76"/>
      <c r="AU836" s="76"/>
      <c r="AV836" s="76"/>
      <c r="AW836" s="76"/>
      <c r="AX836" s="22"/>
      <c r="AY836" s="22"/>
      <c r="AZ836" s="22"/>
    </row>
    <row r="837" spans="2:52" s="89" customFormat="1" ht="12.95" customHeight="1" x14ac:dyDescent="0.25">
      <c r="B837" s="75"/>
      <c r="C837" s="90"/>
      <c r="D837" s="90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  <c r="AH837" s="76"/>
      <c r="AI837" s="76"/>
      <c r="AJ837" s="76"/>
      <c r="AK837" s="76"/>
      <c r="AL837" s="76"/>
      <c r="AM837" s="76"/>
      <c r="AN837" s="76"/>
      <c r="AO837" s="76"/>
      <c r="AP837" s="76"/>
      <c r="AQ837" s="76"/>
      <c r="AR837" s="76"/>
      <c r="AS837" s="76"/>
      <c r="AT837" s="76"/>
      <c r="AU837" s="76"/>
      <c r="AV837" s="76"/>
      <c r="AW837" s="76"/>
      <c r="AX837" s="22"/>
      <c r="AY837" s="22"/>
      <c r="AZ837" s="22"/>
    </row>
    <row r="838" spans="2:52" s="89" customFormat="1" ht="12.95" customHeight="1" x14ac:dyDescent="0.25">
      <c r="B838" s="75"/>
      <c r="C838" s="90"/>
      <c r="D838" s="90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  <c r="AH838" s="76"/>
      <c r="AI838" s="76"/>
      <c r="AJ838" s="76"/>
      <c r="AK838" s="76"/>
      <c r="AL838" s="76"/>
      <c r="AM838" s="76"/>
      <c r="AN838" s="76"/>
      <c r="AO838" s="76"/>
      <c r="AP838" s="76"/>
      <c r="AQ838" s="76"/>
      <c r="AR838" s="76"/>
      <c r="AS838" s="76"/>
      <c r="AT838" s="76"/>
      <c r="AU838" s="76"/>
      <c r="AV838" s="76"/>
      <c r="AW838" s="76"/>
      <c r="AX838" s="22"/>
      <c r="AY838" s="22"/>
      <c r="AZ838" s="22"/>
    </row>
    <row r="839" spans="2:52" s="89" customFormat="1" ht="12.95" customHeight="1" x14ac:dyDescent="0.25">
      <c r="B839" s="75"/>
      <c r="C839" s="90"/>
      <c r="D839" s="90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  <c r="AH839" s="76"/>
      <c r="AI839" s="76"/>
      <c r="AJ839" s="76"/>
      <c r="AK839" s="76"/>
      <c r="AL839" s="76"/>
      <c r="AM839" s="76"/>
      <c r="AN839" s="76"/>
      <c r="AO839" s="76"/>
      <c r="AP839" s="76"/>
      <c r="AQ839" s="76"/>
      <c r="AR839" s="76"/>
      <c r="AS839" s="76"/>
      <c r="AT839" s="76"/>
      <c r="AU839" s="76"/>
      <c r="AV839" s="76"/>
      <c r="AW839" s="76"/>
      <c r="AX839" s="22"/>
      <c r="AY839" s="22"/>
      <c r="AZ839" s="22"/>
    </row>
    <row r="840" spans="2:52" s="89" customFormat="1" ht="12.95" customHeight="1" x14ac:dyDescent="0.25">
      <c r="B840" s="75"/>
      <c r="C840" s="90"/>
      <c r="D840" s="90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  <c r="AH840" s="76"/>
      <c r="AI840" s="76"/>
      <c r="AJ840" s="76"/>
      <c r="AK840" s="76"/>
      <c r="AL840" s="76"/>
      <c r="AM840" s="76"/>
      <c r="AN840" s="76"/>
      <c r="AO840" s="76"/>
      <c r="AP840" s="76"/>
      <c r="AQ840" s="76"/>
      <c r="AR840" s="76"/>
      <c r="AS840" s="76"/>
      <c r="AT840" s="76"/>
      <c r="AU840" s="76"/>
      <c r="AV840" s="76"/>
      <c r="AW840" s="76"/>
      <c r="AX840" s="22"/>
      <c r="AY840" s="22"/>
      <c r="AZ840" s="22"/>
    </row>
    <row r="841" spans="2:52" s="89" customFormat="1" ht="12.95" customHeight="1" x14ac:dyDescent="0.25">
      <c r="B841" s="75"/>
      <c r="C841" s="90"/>
      <c r="D841" s="90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  <c r="AH841" s="76"/>
      <c r="AI841" s="76"/>
      <c r="AJ841" s="76"/>
      <c r="AK841" s="76"/>
      <c r="AL841" s="76"/>
      <c r="AM841" s="76"/>
      <c r="AN841" s="76"/>
      <c r="AO841" s="76"/>
      <c r="AP841" s="76"/>
      <c r="AQ841" s="76"/>
      <c r="AR841" s="76"/>
      <c r="AS841" s="76"/>
      <c r="AT841" s="76"/>
      <c r="AU841" s="76"/>
      <c r="AV841" s="76"/>
      <c r="AW841" s="76"/>
      <c r="AX841" s="22"/>
      <c r="AY841" s="22"/>
      <c r="AZ841" s="22"/>
    </row>
    <row r="842" spans="2:52" s="89" customFormat="1" ht="12.95" customHeight="1" x14ac:dyDescent="0.25">
      <c r="B842" s="75"/>
      <c r="C842" s="90"/>
      <c r="D842" s="90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  <c r="AE842" s="76"/>
      <c r="AF842" s="76"/>
      <c r="AG842" s="76"/>
      <c r="AH842" s="76"/>
      <c r="AI842" s="76"/>
      <c r="AJ842" s="76"/>
      <c r="AK842" s="76"/>
      <c r="AL842" s="76"/>
      <c r="AM842" s="76"/>
      <c r="AN842" s="76"/>
      <c r="AO842" s="76"/>
      <c r="AP842" s="76"/>
      <c r="AQ842" s="76"/>
      <c r="AR842" s="76"/>
      <c r="AS842" s="76"/>
      <c r="AT842" s="76"/>
      <c r="AU842" s="76"/>
      <c r="AV842" s="76"/>
      <c r="AW842" s="76"/>
      <c r="AX842" s="22"/>
      <c r="AY842" s="22"/>
      <c r="AZ842" s="22"/>
    </row>
    <row r="843" spans="2:52" s="89" customFormat="1" ht="12.95" customHeight="1" x14ac:dyDescent="0.25">
      <c r="B843" s="75"/>
      <c r="C843" s="90"/>
      <c r="D843" s="90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  <c r="AE843" s="76"/>
      <c r="AF843" s="76"/>
      <c r="AG843" s="76"/>
      <c r="AH843" s="76"/>
      <c r="AI843" s="76"/>
      <c r="AJ843" s="76"/>
      <c r="AK843" s="76"/>
      <c r="AL843" s="76"/>
      <c r="AM843" s="76"/>
      <c r="AN843" s="76"/>
      <c r="AO843" s="76"/>
      <c r="AP843" s="76"/>
      <c r="AQ843" s="76"/>
      <c r="AR843" s="76"/>
      <c r="AS843" s="76"/>
      <c r="AT843" s="76"/>
      <c r="AU843" s="76"/>
      <c r="AV843" s="76"/>
      <c r="AW843" s="76"/>
      <c r="AX843" s="22"/>
      <c r="AY843" s="22"/>
      <c r="AZ843" s="22"/>
    </row>
    <row r="844" spans="2:52" s="89" customFormat="1" ht="12.95" customHeight="1" x14ac:dyDescent="0.25">
      <c r="B844" s="75"/>
      <c r="C844" s="90"/>
      <c r="D844" s="90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  <c r="AE844" s="76"/>
      <c r="AF844" s="76"/>
      <c r="AG844" s="76"/>
      <c r="AH844" s="76"/>
      <c r="AI844" s="76"/>
      <c r="AJ844" s="76"/>
      <c r="AK844" s="76"/>
      <c r="AL844" s="76"/>
      <c r="AM844" s="76"/>
      <c r="AN844" s="76"/>
      <c r="AO844" s="76"/>
      <c r="AP844" s="76"/>
      <c r="AQ844" s="76"/>
      <c r="AR844" s="76"/>
      <c r="AS844" s="76"/>
      <c r="AT844" s="76"/>
      <c r="AU844" s="76"/>
      <c r="AV844" s="76"/>
      <c r="AW844" s="76"/>
      <c r="AX844" s="22"/>
      <c r="AY844" s="22"/>
      <c r="AZ844" s="22"/>
    </row>
    <row r="845" spans="2:52" s="89" customFormat="1" ht="12.95" customHeight="1" x14ac:dyDescent="0.25">
      <c r="B845" s="75"/>
      <c r="C845" s="90"/>
      <c r="D845" s="90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  <c r="AA845" s="76"/>
      <c r="AB845" s="76"/>
      <c r="AC845" s="76"/>
      <c r="AD845" s="76"/>
      <c r="AE845" s="76"/>
      <c r="AF845" s="76"/>
      <c r="AG845" s="76"/>
      <c r="AH845" s="76"/>
      <c r="AI845" s="76"/>
      <c r="AJ845" s="76"/>
      <c r="AK845" s="76"/>
      <c r="AL845" s="76"/>
      <c r="AM845" s="76"/>
      <c r="AN845" s="76"/>
      <c r="AO845" s="76"/>
      <c r="AP845" s="76"/>
      <c r="AQ845" s="76"/>
      <c r="AR845" s="76"/>
      <c r="AS845" s="76"/>
      <c r="AT845" s="76"/>
      <c r="AU845" s="76"/>
      <c r="AV845" s="76"/>
      <c r="AW845" s="76"/>
      <c r="AX845" s="22"/>
      <c r="AY845" s="22"/>
      <c r="AZ845" s="22"/>
    </row>
    <row r="846" spans="2:52" s="73" customFormat="1" x14ac:dyDescent="0.25">
      <c r="B846" s="78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</row>
    <row r="847" spans="2:52" s="73" customFormat="1" x14ac:dyDescent="0.25">
      <c r="B847" s="78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</row>
    <row r="848" spans="2:52" s="73" customFormat="1" x14ac:dyDescent="0.25">
      <c r="B848" s="78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</row>
    <row r="849" spans="2:52" s="73" customFormat="1" x14ac:dyDescent="0.25">
      <c r="B849" s="78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</row>
    <row r="850" spans="2:52" s="73" customFormat="1" x14ac:dyDescent="0.25">
      <c r="B850" s="78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</row>
    <row r="851" spans="2:52" s="73" customFormat="1" x14ac:dyDescent="0.25">
      <c r="B851" s="78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</row>
    <row r="852" spans="2:52" s="73" customFormat="1" x14ac:dyDescent="0.25">
      <c r="B852" s="78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</row>
    <row r="853" spans="2:52" s="73" customFormat="1" x14ac:dyDescent="0.25">
      <c r="B853" s="78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</row>
    <row r="854" spans="2:52" s="73" customFormat="1" x14ac:dyDescent="0.25">
      <c r="B854" s="78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</row>
    <row r="855" spans="2:52" s="73" customFormat="1" x14ac:dyDescent="0.25">
      <c r="B855" s="78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</row>
    <row r="856" spans="2:52" s="73" customFormat="1" x14ac:dyDescent="0.25">
      <c r="B856" s="78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</row>
    <row r="857" spans="2:52" s="73" customFormat="1" x14ac:dyDescent="0.25">
      <c r="B857" s="78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</row>
    <row r="858" spans="2:52" s="73" customFormat="1" x14ac:dyDescent="0.25">
      <c r="B858" s="78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</row>
    <row r="859" spans="2:52" s="73" customFormat="1" x14ac:dyDescent="0.25">
      <c r="B859" s="78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</row>
    <row r="860" spans="2:52" s="73" customFormat="1" x14ac:dyDescent="0.25">
      <c r="B860" s="78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</row>
    <row r="861" spans="2:52" s="73" customFormat="1" x14ac:dyDescent="0.25">
      <c r="B861" s="78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</row>
    <row r="862" spans="2:52" s="73" customFormat="1" x14ac:dyDescent="0.25">
      <c r="B862" s="78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</row>
    <row r="863" spans="2:52" s="73" customFormat="1" x14ac:dyDescent="0.25">
      <c r="B863" s="78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</row>
    <row r="864" spans="2:52" s="73" customFormat="1" x14ac:dyDescent="0.25">
      <c r="B864" s="78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</row>
    <row r="865" spans="2:52" s="73" customFormat="1" x14ac:dyDescent="0.25">
      <c r="B865" s="78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</row>
    <row r="866" spans="2:52" s="73" customFormat="1" x14ac:dyDescent="0.25">
      <c r="B866" s="78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</row>
    <row r="867" spans="2:52" s="73" customFormat="1" x14ac:dyDescent="0.25">
      <c r="B867" s="78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</row>
    <row r="868" spans="2:52" s="73" customFormat="1" ht="41.25" customHeight="1" x14ac:dyDescent="0.3">
      <c r="B868" s="79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</row>
    <row r="869" spans="2:52" s="73" customFormat="1" ht="24.75" customHeight="1" x14ac:dyDescent="0.25">
      <c r="B869" s="80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</row>
    <row r="870" spans="2:52" s="73" customFormat="1" ht="18" customHeight="1" x14ac:dyDescent="0.25">
      <c r="B870" s="87"/>
      <c r="C870" s="70"/>
      <c r="D870" s="70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</row>
    <row r="871" spans="2:52" s="73" customFormat="1" ht="12.95" customHeight="1" x14ac:dyDescent="0.25">
      <c r="B871" s="75"/>
      <c r="C871" s="70"/>
      <c r="D871" s="70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14"/>
      <c r="AD871" s="83"/>
      <c r="AE871" s="83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22"/>
      <c r="AY871" s="22"/>
      <c r="AZ871" s="91"/>
    </row>
    <row r="872" spans="2:52" s="73" customFormat="1" ht="12.95" customHeight="1" x14ac:dyDescent="0.25">
      <c r="B872" s="75"/>
      <c r="C872" s="70"/>
      <c r="D872" s="70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14"/>
      <c r="AD872" s="83"/>
      <c r="AE872" s="83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22"/>
      <c r="AY872" s="22"/>
      <c r="AZ872" s="91"/>
    </row>
    <row r="873" spans="2:52" s="73" customFormat="1" ht="12.95" customHeight="1" x14ac:dyDescent="0.25">
      <c r="B873" s="75"/>
      <c r="C873" s="70"/>
      <c r="D873" s="70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14"/>
      <c r="AD873" s="83"/>
      <c r="AE873" s="83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22"/>
      <c r="AY873" s="22"/>
      <c r="AZ873" s="91"/>
    </row>
    <row r="874" spans="2:52" s="73" customFormat="1" ht="12.95" customHeight="1" x14ac:dyDescent="0.25">
      <c r="B874" s="75"/>
      <c r="C874" s="70"/>
      <c r="D874" s="70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14"/>
      <c r="AD874" s="83"/>
      <c r="AE874" s="83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22"/>
      <c r="AY874" s="22"/>
      <c r="AZ874" s="91"/>
    </row>
    <row r="875" spans="2:52" s="73" customFormat="1" ht="12.95" customHeight="1" x14ac:dyDescent="0.25">
      <c r="B875" s="75"/>
      <c r="C875" s="70"/>
      <c r="D875" s="70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14"/>
      <c r="AD875" s="83"/>
      <c r="AE875" s="83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22"/>
      <c r="AY875" s="22"/>
      <c r="AZ875" s="91"/>
    </row>
    <row r="876" spans="2:52" s="73" customFormat="1" ht="12.95" customHeight="1" x14ac:dyDescent="0.25">
      <c r="B876" s="75"/>
      <c r="C876" s="70"/>
      <c r="D876" s="70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14"/>
      <c r="AD876" s="83"/>
      <c r="AE876" s="83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22"/>
      <c r="AY876" s="22"/>
      <c r="AZ876" s="91"/>
    </row>
    <row r="877" spans="2:52" s="73" customFormat="1" ht="12.95" customHeight="1" x14ac:dyDescent="0.25">
      <c r="B877" s="75"/>
      <c r="C877" s="70"/>
      <c r="D877" s="70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14"/>
      <c r="AD877" s="83"/>
      <c r="AE877" s="83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22"/>
      <c r="AY877" s="22"/>
      <c r="AZ877" s="91"/>
    </row>
    <row r="878" spans="2:52" s="73" customFormat="1" ht="12.95" customHeight="1" x14ac:dyDescent="0.25">
      <c r="B878" s="75"/>
      <c r="C878" s="70"/>
      <c r="D878" s="70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14"/>
      <c r="AD878" s="83"/>
      <c r="AE878" s="83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22"/>
      <c r="AY878" s="22"/>
      <c r="AZ878" s="91"/>
    </row>
    <row r="879" spans="2:52" s="73" customFormat="1" ht="12.95" customHeight="1" x14ac:dyDescent="0.25">
      <c r="B879" s="75"/>
      <c r="C879" s="70"/>
      <c r="D879" s="70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14"/>
      <c r="AD879" s="83"/>
      <c r="AE879" s="83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22"/>
      <c r="AY879" s="22"/>
      <c r="AZ879" s="91"/>
    </row>
    <row r="880" spans="2:52" s="73" customFormat="1" ht="12.95" customHeight="1" x14ac:dyDescent="0.25">
      <c r="B880" s="75"/>
      <c r="C880" s="70"/>
      <c r="D880" s="70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14"/>
      <c r="AD880" s="83"/>
      <c r="AE880" s="83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22"/>
      <c r="AY880" s="22"/>
      <c r="AZ880" s="91"/>
    </row>
    <row r="881" spans="2:52" s="73" customFormat="1" ht="12.95" customHeight="1" x14ac:dyDescent="0.25">
      <c r="B881" s="75"/>
      <c r="C881" s="70"/>
      <c r="D881" s="70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14"/>
      <c r="AD881" s="83"/>
      <c r="AE881" s="83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22"/>
      <c r="AY881" s="22"/>
      <c r="AZ881" s="91"/>
    </row>
    <row r="882" spans="2:52" s="73" customFormat="1" ht="12.95" customHeight="1" x14ac:dyDescent="0.25">
      <c r="B882" s="69"/>
      <c r="C882" s="70"/>
      <c r="D882" s="70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14"/>
      <c r="AD882" s="83"/>
      <c r="AE882" s="83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22"/>
      <c r="AY882" s="22"/>
      <c r="AZ882" s="91"/>
    </row>
    <row r="883" spans="2:52" s="73" customFormat="1" ht="12.95" customHeight="1" x14ac:dyDescent="0.25">
      <c r="B883" s="75"/>
      <c r="C883" s="70"/>
      <c r="D883" s="70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14"/>
      <c r="AD883" s="83"/>
      <c r="AE883" s="83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22"/>
      <c r="AY883" s="22"/>
      <c r="AZ883" s="91"/>
    </row>
    <row r="884" spans="2:52" s="73" customFormat="1" ht="12.95" customHeight="1" x14ac:dyDescent="0.25">
      <c r="B884" s="75"/>
      <c r="C884" s="70"/>
      <c r="D884" s="70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14"/>
      <c r="AD884" s="83"/>
      <c r="AE884" s="83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22"/>
      <c r="AY884" s="22"/>
      <c r="AZ884" s="91"/>
    </row>
    <row r="885" spans="2:52" s="73" customFormat="1" ht="18" customHeight="1" x14ac:dyDescent="0.25">
      <c r="B885" s="87"/>
      <c r="C885" s="70"/>
      <c r="D885" s="70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14"/>
      <c r="AD885" s="83"/>
      <c r="AE885" s="83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</row>
    <row r="886" spans="2:52" s="73" customFormat="1" ht="12.95" customHeight="1" x14ac:dyDescent="0.25">
      <c r="B886" s="75"/>
      <c r="C886" s="70"/>
      <c r="D886" s="70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14"/>
      <c r="AD886" s="83"/>
      <c r="AE886" s="83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22"/>
      <c r="AY886" s="22"/>
      <c r="AZ886" s="91"/>
    </row>
    <row r="887" spans="2:52" s="73" customFormat="1" ht="12.95" customHeight="1" x14ac:dyDescent="0.25">
      <c r="B887" s="75"/>
      <c r="C887" s="70"/>
      <c r="D887" s="70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14"/>
      <c r="AD887" s="83"/>
      <c r="AE887" s="83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22"/>
      <c r="AY887" s="22"/>
      <c r="AZ887" s="91"/>
    </row>
    <row r="888" spans="2:52" s="73" customFormat="1" ht="12.95" customHeight="1" x14ac:dyDescent="0.25">
      <c r="B888" s="75"/>
      <c r="C888" s="70"/>
      <c r="D888" s="70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14"/>
      <c r="AD888" s="83"/>
      <c r="AE888" s="83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22"/>
      <c r="AY888" s="22"/>
      <c r="AZ888" s="91"/>
    </row>
    <row r="889" spans="2:52" s="73" customFormat="1" ht="12.95" customHeight="1" x14ac:dyDescent="0.25">
      <c r="B889" s="75"/>
      <c r="C889" s="70"/>
      <c r="D889" s="70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14"/>
      <c r="AD889" s="83"/>
      <c r="AE889" s="83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22"/>
      <c r="AY889" s="22"/>
      <c r="AZ889" s="91"/>
    </row>
    <row r="890" spans="2:52" s="73" customFormat="1" ht="12.95" customHeight="1" x14ac:dyDescent="0.25">
      <c r="B890" s="75"/>
      <c r="C890" s="70"/>
      <c r="D890" s="70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14"/>
      <c r="AD890" s="83"/>
      <c r="AE890" s="83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22"/>
      <c r="AY890" s="22"/>
      <c r="AZ890" s="91"/>
    </row>
    <row r="891" spans="2:52" s="73" customFormat="1" ht="12.95" customHeight="1" x14ac:dyDescent="0.25">
      <c r="B891" s="75"/>
      <c r="C891" s="70"/>
      <c r="D891" s="70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14"/>
      <c r="AD891" s="83"/>
      <c r="AE891" s="83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22"/>
      <c r="AY891" s="22"/>
      <c r="AZ891" s="91"/>
    </row>
    <row r="892" spans="2:52" s="73" customFormat="1" ht="12.95" customHeight="1" x14ac:dyDescent="0.25">
      <c r="B892" s="75"/>
      <c r="C892" s="70"/>
      <c r="D892" s="70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14"/>
      <c r="AD892" s="83"/>
      <c r="AE892" s="83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22"/>
      <c r="AY892" s="22"/>
      <c r="AZ892" s="91"/>
    </row>
    <row r="893" spans="2:52" s="73" customFormat="1" ht="12.95" customHeight="1" x14ac:dyDescent="0.25">
      <c r="B893" s="69"/>
      <c r="C893" s="70"/>
      <c r="D893" s="70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14"/>
      <c r="AD893" s="83"/>
      <c r="AE893" s="83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22"/>
      <c r="AY893" s="22"/>
      <c r="AZ893" s="91"/>
    </row>
    <row r="894" spans="2:52" s="73" customFormat="1" ht="12.95" customHeight="1" x14ac:dyDescent="0.25">
      <c r="B894" s="75"/>
      <c r="C894" s="70"/>
      <c r="D894" s="70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14"/>
      <c r="AD894" s="83"/>
      <c r="AE894" s="83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22"/>
      <c r="AY894" s="22"/>
      <c r="AZ894" s="91"/>
    </row>
    <row r="895" spans="2:52" s="73" customFormat="1" ht="12.95" customHeight="1" x14ac:dyDescent="0.25">
      <c r="B895" s="75"/>
      <c r="C895" s="70"/>
      <c r="D895" s="70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14"/>
      <c r="AD895" s="83"/>
      <c r="AE895" s="83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22"/>
      <c r="AY895" s="22"/>
      <c r="AZ895" s="91"/>
    </row>
    <row r="896" spans="2:52" s="73" customFormat="1" ht="12.95" customHeight="1" x14ac:dyDescent="0.25">
      <c r="B896" s="75"/>
      <c r="C896" s="70"/>
      <c r="D896" s="70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14"/>
      <c r="AD896" s="83"/>
      <c r="AE896" s="83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22"/>
      <c r="AY896" s="22"/>
      <c r="AZ896" s="91"/>
    </row>
    <row r="897" spans="2:52" s="73" customFormat="1" ht="18" customHeight="1" x14ac:dyDescent="0.25">
      <c r="B897" s="87"/>
      <c r="C897" s="70"/>
      <c r="D897" s="70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14"/>
      <c r="AD897" s="83"/>
      <c r="AE897" s="83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</row>
    <row r="898" spans="2:52" s="73" customFormat="1" ht="12.95" customHeight="1" x14ac:dyDescent="0.25">
      <c r="B898" s="75"/>
      <c r="C898" s="70"/>
      <c r="D898" s="70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14"/>
      <c r="AD898" s="83"/>
      <c r="AE898" s="83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22"/>
      <c r="AY898" s="22"/>
      <c r="AZ898" s="91"/>
    </row>
    <row r="899" spans="2:52" s="73" customFormat="1" ht="12.95" customHeight="1" x14ac:dyDescent="0.25">
      <c r="B899" s="75"/>
      <c r="C899" s="70"/>
      <c r="D899" s="70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14"/>
      <c r="AD899" s="83"/>
      <c r="AE899" s="83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22"/>
      <c r="AY899" s="22"/>
      <c r="AZ899" s="91"/>
    </row>
    <row r="900" spans="2:52" s="73" customFormat="1" ht="12.95" customHeight="1" x14ac:dyDescent="0.25">
      <c r="B900" s="75"/>
      <c r="C900" s="70"/>
      <c r="D900" s="70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14"/>
      <c r="AD900" s="83"/>
      <c r="AE900" s="83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22"/>
      <c r="AY900" s="22"/>
      <c r="AZ900" s="91"/>
    </row>
    <row r="901" spans="2:52" s="73" customFormat="1" ht="12.95" customHeight="1" x14ac:dyDescent="0.25">
      <c r="B901" s="69"/>
      <c r="C901" s="70"/>
      <c r="D901" s="70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14"/>
      <c r="AD901" s="83"/>
      <c r="AE901" s="83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22"/>
      <c r="AY901" s="22"/>
      <c r="AZ901" s="91"/>
    </row>
    <row r="902" spans="2:52" s="73" customFormat="1" ht="18" customHeight="1" x14ac:dyDescent="0.25">
      <c r="B902" s="87"/>
      <c r="C902" s="70"/>
      <c r="D902" s="70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14"/>
      <c r="AD902" s="83"/>
      <c r="AE902" s="83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</row>
    <row r="903" spans="2:52" s="73" customFormat="1" ht="12.95" customHeight="1" x14ac:dyDescent="0.25">
      <c r="B903" s="75"/>
      <c r="C903" s="70"/>
      <c r="D903" s="70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14"/>
      <c r="AD903" s="83"/>
      <c r="AE903" s="83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22"/>
      <c r="AY903" s="22"/>
      <c r="AZ903" s="91"/>
    </row>
    <row r="904" spans="2:52" s="73" customFormat="1" ht="12.95" customHeight="1" x14ac:dyDescent="0.25">
      <c r="B904" s="75"/>
      <c r="C904" s="70"/>
      <c r="D904" s="70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14"/>
      <c r="AD904" s="83"/>
      <c r="AE904" s="83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22"/>
      <c r="AY904" s="22"/>
      <c r="AZ904" s="91"/>
    </row>
    <row r="905" spans="2:52" s="73" customFormat="1" ht="12.95" customHeight="1" x14ac:dyDescent="0.25">
      <c r="B905" s="75"/>
      <c r="C905" s="70"/>
      <c r="D905" s="70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14"/>
      <c r="AD905" s="83"/>
      <c r="AE905" s="83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22"/>
      <c r="AY905" s="22"/>
      <c r="AZ905" s="91"/>
    </row>
    <row r="906" spans="2:52" s="73" customFormat="1" ht="12.95" customHeight="1" x14ac:dyDescent="0.25">
      <c r="B906" s="75"/>
      <c r="C906" s="70"/>
      <c r="D906" s="70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14"/>
      <c r="AD906" s="83"/>
      <c r="AE906" s="83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22"/>
      <c r="AY906" s="22"/>
      <c r="AZ906" s="91"/>
    </row>
    <row r="907" spans="2:52" s="73" customFormat="1" ht="12.95" customHeight="1" x14ac:dyDescent="0.25">
      <c r="B907" s="75"/>
      <c r="C907" s="70"/>
      <c r="D907" s="70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14"/>
      <c r="AD907" s="83"/>
      <c r="AE907" s="83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22"/>
      <c r="AY907" s="22"/>
      <c r="AZ907" s="91"/>
    </row>
    <row r="908" spans="2:52" s="73" customFormat="1" ht="12.95" customHeight="1" x14ac:dyDescent="0.25">
      <c r="B908" s="75"/>
      <c r="C908" s="70"/>
      <c r="D908" s="70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14"/>
      <c r="AD908" s="83"/>
      <c r="AE908" s="83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22"/>
      <c r="AY908" s="22"/>
      <c r="AZ908" s="91"/>
    </row>
    <row r="909" spans="2:52" s="73" customFormat="1" ht="12.95" customHeight="1" x14ac:dyDescent="0.25">
      <c r="B909" s="75"/>
      <c r="C909" s="70"/>
      <c r="D909" s="70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  <c r="AA909" s="83"/>
      <c r="AB909" s="83"/>
      <c r="AC909" s="14"/>
      <c r="AD909" s="83"/>
      <c r="AE909" s="83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22"/>
      <c r="AY909" s="22"/>
      <c r="AZ909" s="91"/>
    </row>
    <row r="910" spans="2:52" s="73" customFormat="1" ht="12.95" customHeight="1" x14ac:dyDescent="0.25">
      <c r="B910" s="75"/>
      <c r="C910" s="70"/>
      <c r="D910" s="70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  <c r="AA910" s="83"/>
      <c r="AB910" s="83"/>
      <c r="AC910" s="14"/>
      <c r="AD910" s="83"/>
      <c r="AE910" s="83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22"/>
      <c r="AY910" s="22"/>
      <c r="AZ910" s="91"/>
    </row>
    <row r="911" spans="2:52" s="73" customFormat="1" ht="12.95" customHeight="1" x14ac:dyDescent="0.25">
      <c r="B911" s="69"/>
      <c r="C911" s="70"/>
      <c r="D911" s="70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14"/>
      <c r="AD911" s="83"/>
      <c r="AE911" s="83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22"/>
      <c r="AY911" s="22"/>
      <c r="AZ911" s="91"/>
    </row>
    <row r="912" spans="2:52" s="73" customFormat="1" ht="12.95" customHeight="1" x14ac:dyDescent="0.25">
      <c r="B912" s="81"/>
      <c r="C912" s="70"/>
      <c r="D912" s="70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14"/>
      <c r="AD912" s="83"/>
      <c r="AE912" s="83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22"/>
      <c r="AY912" s="22"/>
      <c r="AZ912" s="91"/>
    </row>
    <row r="913" spans="2:52" s="73" customFormat="1" ht="18" customHeight="1" x14ac:dyDescent="0.25">
      <c r="B913" s="87"/>
      <c r="C913" s="70"/>
      <c r="D913" s="70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</row>
    <row r="914" spans="2:52" s="73" customFormat="1" ht="12.95" customHeight="1" x14ac:dyDescent="0.25">
      <c r="B914" s="75"/>
      <c r="C914" s="70"/>
      <c r="D914" s="70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14"/>
      <c r="AD914" s="77"/>
      <c r="AE914" s="77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22"/>
      <c r="AY914" s="22"/>
      <c r="AZ914" s="91"/>
    </row>
    <row r="915" spans="2:52" s="73" customFormat="1" ht="12.95" customHeight="1" x14ac:dyDescent="0.25">
      <c r="B915" s="69"/>
      <c r="C915" s="70"/>
      <c r="D915" s="70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14"/>
      <c r="AD915" s="77"/>
      <c r="AE915" s="77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22"/>
      <c r="AY915" s="22"/>
      <c r="AZ915" s="91"/>
    </row>
    <row r="916" spans="2:52" s="73" customFormat="1" x14ac:dyDescent="0.25">
      <c r="B916" s="78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</row>
    <row r="917" spans="2:52" s="73" customFormat="1" x14ac:dyDescent="0.25">
      <c r="B917" s="78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</row>
    <row r="918" spans="2:52" s="73" customFormat="1" x14ac:dyDescent="0.25">
      <c r="B918" s="78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</row>
    <row r="919" spans="2:52" s="73" customFormat="1" ht="24.75" customHeight="1" x14ac:dyDescent="0.25">
      <c r="B919" s="80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</row>
    <row r="920" spans="2:52" s="73" customFormat="1" ht="18" customHeight="1" x14ac:dyDescent="0.25">
      <c r="B920" s="87"/>
      <c r="C920" s="70"/>
      <c r="D920" s="70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</row>
    <row r="921" spans="2:52" s="73" customFormat="1" ht="12.95" customHeight="1" x14ac:dyDescent="0.25">
      <c r="B921" s="75"/>
      <c r="C921" s="70"/>
      <c r="D921" s="70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14"/>
      <c r="AD921" s="83"/>
      <c r="AE921" s="83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22"/>
      <c r="AY921" s="22"/>
      <c r="AZ921" s="91"/>
    </row>
    <row r="922" spans="2:52" s="73" customFormat="1" ht="12.95" customHeight="1" x14ac:dyDescent="0.25">
      <c r="B922" s="75"/>
      <c r="C922" s="70"/>
      <c r="D922" s="70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14"/>
      <c r="AD922" s="83"/>
      <c r="AE922" s="83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22"/>
      <c r="AY922" s="22"/>
      <c r="AZ922" s="91"/>
    </row>
    <row r="923" spans="2:52" s="73" customFormat="1" ht="12.95" customHeight="1" x14ac:dyDescent="0.25">
      <c r="B923" s="75"/>
      <c r="C923" s="70"/>
      <c r="D923" s="70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14"/>
      <c r="AD923" s="83"/>
      <c r="AE923" s="83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22"/>
      <c r="AY923" s="22"/>
      <c r="AZ923" s="91"/>
    </row>
    <row r="924" spans="2:52" s="73" customFormat="1" ht="12.95" customHeight="1" x14ac:dyDescent="0.25">
      <c r="B924" s="75"/>
      <c r="C924" s="70"/>
      <c r="D924" s="70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14"/>
      <c r="AD924" s="83"/>
      <c r="AE924" s="83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22"/>
      <c r="AY924" s="22"/>
      <c r="AZ924" s="91"/>
    </row>
    <row r="925" spans="2:52" s="73" customFormat="1" ht="12.95" customHeight="1" x14ac:dyDescent="0.25">
      <c r="B925" s="75"/>
      <c r="C925" s="70"/>
      <c r="D925" s="70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14"/>
      <c r="AD925" s="83"/>
      <c r="AE925" s="83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22"/>
      <c r="AY925" s="22"/>
      <c r="AZ925" s="91"/>
    </row>
    <row r="926" spans="2:52" s="73" customFormat="1" ht="12.95" customHeight="1" x14ac:dyDescent="0.25">
      <c r="B926" s="75"/>
      <c r="C926" s="70"/>
      <c r="D926" s="70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14"/>
      <c r="AD926" s="83"/>
      <c r="AE926" s="83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22"/>
      <c r="AY926" s="22"/>
      <c r="AZ926" s="91"/>
    </row>
    <row r="927" spans="2:52" s="73" customFormat="1" ht="12.95" customHeight="1" x14ac:dyDescent="0.25">
      <c r="B927" s="75"/>
      <c r="C927" s="70"/>
      <c r="D927" s="70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14"/>
      <c r="AD927" s="83"/>
      <c r="AE927" s="83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22"/>
      <c r="AY927" s="22"/>
      <c r="AZ927" s="91"/>
    </row>
    <row r="928" spans="2:52" s="73" customFormat="1" ht="12.95" customHeight="1" x14ac:dyDescent="0.25">
      <c r="B928" s="75"/>
      <c r="C928" s="70"/>
      <c r="D928" s="70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14"/>
      <c r="AD928" s="83"/>
      <c r="AE928" s="83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22"/>
      <c r="AY928" s="22"/>
      <c r="AZ928" s="91"/>
    </row>
    <row r="929" spans="2:52" s="73" customFormat="1" ht="12.95" customHeight="1" x14ac:dyDescent="0.25">
      <c r="B929" s="75"/>
      <c r="C929" s="70"/>
      <c r="D929" s="70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14"/>
      <c r="AD929" s="83"/>
      <c r="AE929" s="83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22"/>
      <c r="AY929" s="22"/>
      <c r="AZ929" s="91"/>
    </row>
    <row r="930" spans="2:52" s="73" customFormat="1" ht="12.95" customHeight="1" x14ac:dyDescent="0.25">
      <c r="B930" s="75"/>
      <c r="C930" s="70"/>
      <c r="D930" s="70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14"/>
      <c r="AD930" s="83"/>
      <c r="AE930" s="83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22"/>
      <c r="AY930" s="22"/>
      <c r="AZ930" s="91"/>
    </row>
    <row r="931" spans="2:52" s="73" customFormat="1" ht="12.95" customHeight="1" x14ac:dyDescent="0.25">
      <c r="B931" s="75"/>
      <c r="C931" s="70"/>
      <c r="D931" s="70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14"/>
      <c r="AD931" s="83"/>
      <c r="AE931" s="83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22"/>
      <c r="AY931" s="22"/>
      <c r="AZ931" s="91"/>
    </row>
    <row r="932" spans="2:52" s="73" customFormat="1" ht="12.95" customHeight="1" x14ac:dyDescent="0.25">
      <c r="B932" s="69"/>
      <c r="C932" s="70"/>
      <c r="D932" s="70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14"/>
      <c r="AD932" s="83"/>
      <c r="AE932" s="83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22"/>
      <c r="AY932" s="22"/>
      <c r="AZ932" s="91"/>
    </row>
    <row r="933" spans="2:52" s="73" customFormat="1" ht="12.95" customHeight="1" x14ac:dyDescent="0.25">
      <c r="B933" s="75"/>
      <c r="C933" s="70"/>
      <c r="D933" s="70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14"/>
      <c r="AD933" s="83"/>
      <c r="AE933" s="83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22"/>
      <c r="AY933" s="22"/>
      <c r="AZ933" s="91"/>
    </row>
    <row r="934" spans="2:52" s="73" customFormat="1" ht="12.95" customHeight="1" x14ac:dyDescent="0.25">
      <c r="B934" s="75"/>
      <c r="C934" s="70"/>
      <c r="D934" s="70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14"/>
      <c r="AD934" s="83"/>
      <c r="AE934" s="83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22"/>
      <c r="AY934" s="22"/>
      <c r="AZ934" s="91"/>
    </row>
    <row r="935" spans="2:52" s="73" customFormat="1" ht="18" customHeight="1" x14ac:dyDescent="0.25">
      <c r="B935" s="87"/>
      <c r="C935" s="70"/>
      <c r="D935" s="70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14"/>
      <c r="AD935" s="83"/>
      <c r="AE935" s="83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</row>
    <row r="936" spans="2:52" s="73" customFormat="1" ht="12.95" customHeight="1" x14ac:dyDescent="0.25">
      <c r="B936" s="75"/>
      <c r="C936" s="70"/>
      <c r="D936" s="70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14"/>
      <c r="AD936" s="83"/>
      <c r="AE936" s="83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22"/>
      <c r="AY936" s="22"/>
      <c r="AZ936" s="91"/>
    </row>
    <row r="937" spans="2:52" s="73" customFormat="1" ht="12.95" customHeight="1" x14ac:dyDescent="0.25">
      <c r="B937" s="75"/>
      <c r="C937" s="70"/>
      <c r="D937" s="70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14"/>
      <c r="AD937" s="83"/>
      <c r="AE937" s="83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22"/>
      <c r="AY937" s="22"/>
      <c r="AZ937" s="91"/>
    </row>
    <row r="938" spans="2:52" s="73" customFormat="1" ht="12.95" customHeight="1" x14ac:dyDescent="0.25">
      <c r="B938" s="75"/>
      <c r="C938" s="70"/>
      <c r="D938" s="70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14"/>
      <c r="AD938" s="83"/>
      <c r="AE938" s="83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22"/>
      <c r="AY938" s="22"/>
      <c r="AZ938" s="91"/>
    </row>
    <row r="939" spans="2:52" s="73" customFormat="1" ht="12.95" customHeight="1" x14ac:dyDescent="0.25">
      <c r="B939" s="75"/>
      <c r="C939" s="70"/>
      <c r="D939" s="70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14"/>
      <c r="AD939" s="83"/>
      <c r="AE939" s="83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22"/>
      <c r="AY939" s="22"/>
      <c r="AZ939" s="91"/>
    </row>
    <row r="940" spans="2:52" s="73" customFormat="1" ht="12.95" customHeight="1" x14ac:dyDescent="0.25">
      <c r="B940" s="75"/>
      <c r="C940" s="70"/>
      <c r="D940" s="70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14"/>
      <c r="AD940" s="83"/>
      <c r="AE940" s="83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22"/>
      <c r="AY940" s="22"/>
      <c r="AZ940" s="91"/>
    </row>
    <row r="941" spans="2:52" s="73" customFormat="1" ht="12.95" customHeight="1" x14ac:dyDescent="0.25">
      <c r="B941" s="75"/>
      <c r="C941" s="70"/>
      <c r="D941" s="70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14"/>
      <c r="AD941" s="83"/>
      <c r="AE941" s="83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22"/>
      <c r="AY941" s="22"/>
      <c r="AZ941" s="91"/>
    </row>
    <row r="942" spans="2:52" s="73" customFormat="1" ht="12.95" customHeight="1" x14ac:dyDescent="0.25">
      <c r="B942" s="75"/>
      <c r="C942" s="70"/>
      <c r="D942" s="70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14"/>
      <c r="AD942" s="83"/>
      <c r="AE942" s="83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22"/>
      <c r="AY942" s="22"/>
      <c r="AZ942" s="91"/>
    </row>
    <row r="943" spans="2:52" s="73" customFormat="1" ht="12.95" customHeight="1" x14ac:dyDescent="0.25">
      <c r="B943" s="69"/>
      <c r="C943" s="70"/>
      <c r="D943" s="70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14"/>
      <c r="AD943" s="83"/>
      <c r="AE943" s="83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22"/>
      <c r="AY943" s="22"/>
      <c r="AZ943" s="91"/>
    </row>
    <row r="944" spans="2:52" s="73" customFormat="1" ht="12.95" customHeight="1" x14ac:dyDescent="0.25">
      <c r="B944" s="75"/>
      <c r="C944" s="70"/>
      <c r="D944" s="70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14"/>
      <c r="AD944" s="83"/>
      <c r="AE944" s="83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22"/>
      <c r="AY944" s="22"/>
      <c r="AZ944" s="91"/>
    </row>
    <row r="945" spans="2:52" s="73" customFormat="1" ht="12.95" customHeight="1" x14ac:dyDescent="0.25">
      <c r="B945" s="75"/>
      <c r="C945" s="70"/>
      <c r="D945" s="70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14"/>
      <c r="AD945" s="83"/>
      <c r="AE945" s="83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22"/>
      <c r="AY945" s="22"/>
      <c r="AZ945" s="91"/>
    </row>
    <row r="946" spans="2:52" s="73" customFormat="1" ht="12.95" customHeight="1" x14ac:dyDescent="0.25">
      <c r="B946" s="75"/>
      <c r="C946" s="70"/>
      <c r="D946" s="70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14"/>
      <c r="AD946" s="83"/>
      <c r="AE946" s="83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22"/>
      <c r="AY946" s="22"/>
      <c r="AZ946" s="91"/>
    </row>
    <row r="947" spans="2:52" s="73" customFormat="1" ht="18" customHeight="1" x14ac:dyDescent="0.25">
      <c r="B947" s="87"/>
      <c r="C947" s="70"/>
      <c r="D947" s="70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14"/>
      <c r="AD947" s="83"/>
      <c r="AE947" s="83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</row>
    <row r="948" spans="2:52" s="73" customFormat="1" ht="12.95" customHeight="1" x14ac:dyDescent="0.25">
      <c r="B948" s="75"/>
      <c r="C948" s="70"/>
      <c r="D948" s="70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14"/>
      <c r="AD948" s="83"/>
      <c r="AE948" s="83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22"/>
      <c r="AY948" s="22"/>
      <c r="AZ948" s="91"/>
    </row>
    <row r="949" spans="2:52" s="73" customFormat="1" ht="12.95" customHeight="1" x14ac:dyDescent="0.25">
      <c r="B949" s="75"/>
      <c r="C949" s="70"/>
      <c r="D949" s="70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14"/>
      <c r="AD949" s="83"/>
      <c r="AE949" s="83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22"/>
      <c r="AY949" s="22"/>
      <c r="AZ949" s="91"/>
    </row>
    <row r="950" spans="2:52" s="73" customFormat="1" ht="12.95" customHeight="1" x14ac:dyDescent="0.25">
      <c r="B950" s="75"/>
      <c r="C950" s="70"/>
      <c r="D950" s="70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14"/>
      <c r="AD950" s="83"/>
      <c r="AE950" s="83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22"/>
      <c r="AY950" s="22"/>
      <c r="AZ950" s="91"/>
    </row>
    <row r="951" spans="2:52" s="73" customFormat="1" ht="12.95" customHeight="1" x14ac:dyDescent="0.25">
      <c r="B951" s="69"/>
      <c r="C951" s="70"/>
      <c r="D951" s="70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14"/>
      <c r="AD951" s="83"/>
      <c r="AE951" s="83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22"/>
      <c r="AY951" s="22"/>
      <c r="AZ951" s="91"/>
    </row>
    <row r="952" spans="2:52" s="73" customFormat="1" ht="18" customHeight="1" x14ac:dyDescent="0.25">
      <c r="B952" s="87"/>
      <c r="C952" s="70"/>
      <c r="D952" s="70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14"/>
      <c r="AD952" s="83"/>
      <c r="AE952" s="83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</row>
    <row r="953" spans="2:52" s="73" customFormat="1" ht="12.95" customHeight="1" x14ac:dyDescent="0.25">
      <c r="B953" s="75"/>
      <c r="C953" s="70"/>
      <c r="D953" s="70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14"/>
      <c r="AD953" s="83"/>
      <c r="AE953" s="83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22"/>
      <c r="AY953" s="22"/>
      <c r="AZ953" s="91"/>
    </row>
    <row r="954" spans="2:52" s="73" customFormat="1" ht="12.95" customHeight="1" x14ac:dyDescent="0.25">
      <c r="B954" s="75"/>
      <c r="C954" s="70"/>
      <c r="D954" s="70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14"/>
      <c r="AD954" s="83"/>
      <c r="AE954" s="83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22"/>
      <c r="AY954" s="22"/>
      <c r="AZ954" s="91"/>
    </row>
    <row r="955" spans="2:52" s="73" customFormat="1" ht="12.95" customHeight="1" x14ac:dyDescent="0.25">
      <c r="B955" s="75"/>
      <c r="C955" s="70"/>
      <c r="D955" s="70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14"/>
      <c r="AD955" s="83"/>
      <c r="AE955" s="83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22"/>
      <c r="AY955" s="22"/>
      <c r="AZ955" s="91"/>
    </row>
    <row r="956" spans="2:52" s="73" customFormat="1" ht="12.95" customHeight="1" x14ac:dyDescent="0.25">
      <c r="B956" s="75"/>
      <c r="C956" s="70"/>
      <c r="D956" s="70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14"/>
      <c r="AD956" s="83"/>
      <c r="AE956" s="83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22"/>
      <c r="AY956" s="22"/>
      <c r="AZ956" s="91"/>
    </row>
    <row r="957" spans="2:52" s="73" customFormat="1" ht="12.95" customHeight="1" x14ac:dyDescent="0.25">
      <c r="B957" s="75"/>
      <c r="C957" s="70"/>
      <c r="D957" s="70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14"/>
      <c r="AD957" s="83"/>
      <c r="AE957" s="83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22"/>
      <c r="AY957" s="22"/>
      <c r="AZ957" s="91"/>
    </row>
    <row r="958" spans="2:52" s="73" customFormat="1" ht="12.95" customHeight="1" x14ac:dyDescent="0.25">
      <c r="B958" s="75"/>
      <c r="C958" s="70"/>
      <c r="D958" s="70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14"/>
      <c r="AD958" s="83"/>
      <c r="AE958" s="83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22"/>
      <c r="AY958" s="22"/>
      <c r="AZ958" s="91"/>
    </row>
    <row r="959" spans="2:52" s="73" customFormat="1" ht="12.95" customHeight="1" x14ac:dyDescent="0.25">
      <c r="B959" s="75"/>
      <c r="C959" s="70"/>
      <c r="D959" s="70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  <c r="AA959" s="83"/>
      <c r="AB959" s="83"/>
      <c r="AC959" s="14"/>
      <c r="AD959" s="83"/>
      <c r="AE959" s="83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22"/>
      <c r="AY959" s="22"/>
      <c r="AZ959" s="91"/>
    </row>
    <row r="960" spans="2:52" s="73" customFormat="1" ht="12.95" customHeight="1" x14ac:dyDescent="0.25">
      <c r="B960" s="75"/>
      <c r="C960" s="70"/>
      <c r="D960" s="70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  <c r="AA960" s="83"/>
      <c r="AB960" s="83"/>
      <c r="AC960" s="14"/>
      <c r="AD960" s="83"/>
      <c r="AE960" s="83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22"/>
      <c r="AY960" s="22"/>
      <c r="AZ960" s="91"/>
    </row>
    <row r="961" spans="2:52" s="73" customFormat="1" ht="12.95" customHeight="1" x14ac:dyDescent="0.25">
      <c r="B961" s="69"/>
      <c r="C961" s="70"/>
      <c r="D961" s="70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  <c r="AA961" s="83"/>
      <c r="AB961" s="83"/>
      <c r="AC961" s="14"/>
      <c r="AD961" s="83"/>
      <c r="AE961" s="83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22"/>
      <c r="AY961" s="22"/>
      <c r="AZ961" s="91"/>
    </row>
    <row r="962" spans="2:52" s="73" customFormat="1" ht="12.95" customHeight="1" x14ac:dyDescent="0.25">
      <c r="B962" s="81"/>
      <c r="C962" s="70"/>
      <c r="D962" s="70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  <c r="AA962" s="83"/>
      <c r="AB962" s="83"/>
      <c r="AC962" s="14"/>
      <c r="AD962" s="83"/>
      <c r="AE962" s="83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22"/>
      <c r="AY962" s="22"/>
      <c r="AZ962" s="91"/>
    </row>
    <row r="963" spans="2:52" s="73" customFormat="1" ht="18" customHeight="1" x14ac:dyDescent="0.25">
      <c r="B963" s="87"/>
      <c r="C963" s="70"/>
      <c r="D963" s="70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</row>
    <row r="964" spans="2:52" s="73" customFormat="1" ht="12.95" customHeight="1" x14ac:dyDescent="0.25">
      <c r="B964" s="75"/>
      <c r="C964" s="70"/>
      <c r="D964" s="70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14"/>
      <c r="AD964" s="77"/>
      <c r="AE964" s="77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22"/>
      <c r="AY964" s="22"/>
      <c r="AZ964" s="91"/>
    </row>
    <row r="965" spans="2:52" s="73" customFormat="1" ht="12.95" customHeight="1" x14ac:dyDescent="0.25">
      <c r="B965" s="69"/>
      <c r="C965" s="70"/>
      <c r="D965" s="70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14"/>
      <c r="AD965" s="77"/>
      <c r="AE965" s="77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22"/>
      <c r="AY965" s="22"/>
      <c r="AZ965" s="91"/>
    </row>
    <row r="966" spans="2:52" s="73" customFormat="1" x14ac:dyDescent="0.25">
      <c r="B966" s="78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</row>
    <row r="967" spans="2:52" s="73" customFormat="1" x14ac:dyDescent="0.25">
      <c r="B967" s="78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</row>
    <row r="968" spans="2:52" s="73" customFormat="1" x14ac:dyDescent="0.25">
      <c r="B968" s="78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</row>
    <row r="969" spans="2:52" s="73" customFormat="1" x14ac:dyDescent="0.25">
      <c r="B969" s="78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</row>
    <row r="970" spans="2:52" s="73" customFormat="1" x14ac:dyDescent="0.25">
      <c r="B970" s="78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</row>
    <row r="971" spans="2:52" s="73" customFormat="1" x14ac:dyDescent="0.25">
      <c r="B971" s="78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</row>
    <row r="972" spans="2:52" s="73" customFormat="1" x14ac:dyDescent="0.25">
      <c r="B972" s="78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</row>
    <row r="973" spans="2:52" s="73" customFormat="1" x14ac:dyDescent="0.25">
      <c r="B973" s="78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</row>
    <row r="974" spans="2:52" s="73" customFormat="1" x14ac:dyDescent="0.25">
      <c r="B974" s="78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</row>
    <row r="975" spans="2:52" s="73" customFormat="1" x14ac:dyDescent="0.25">
      <c r="B975" s="78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</row>
    <row r="976" spans="2:52" s="73" customFormat="1" x14ac:dyDescent="0.25">
      <c r="B976" s="78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</row>
    <row r="977" spans="2:52" s="73" customFormat="1" x14ac:dyDescent="0.25">
      <c r="B977" s="78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</row>
    <row r="978" spans="2:52" s="73" customFormat="1" x14ac:dyDescent="0.25">
      <c r="B978" s="78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</row>
    <row r="979" spans="2:52" s="73" customFormat="1" x14ac:dyDescent="0.25">
      <c r="B979" s="78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</row>
    <row r="980" spans="2:52" s="73" customFormat="1" x14ac:dyDescent="0.25">
      <c r="B980" s="78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</row>
    <row r="981" spans="2:52" s="73" customFormat="1" x14ac:dyDescent="0.25">
      <c r="B981" s="78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</row>
    <row r="982" spans="2:52" s="73" customFormat="1" x14ac:dyDescent="0.25">
      <c r="B982" s="78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</row>
    <row r="983" spans="2:52" s="73" customFormat="1" x14ac:dyDescent="0.25">
      <c r="B983" s="78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</row>
    <row r="984" spans="2:52" s="73" customFormat="1" x14ac:dyDescent="0.25">
      <c r="B984" s="78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</row>
    <row r="985" spans="2:52" s="73" customFormat="1" x14ac:dyDescent="0.25">
      <c r="B985" s="78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</row>
    <row r="986" spans="2:52" s="73" customFormat="1" x14ac:dyDescent="0.25">
      <c r="B986" s="78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</row>
    <row r="987" spans="2:52" s="73" customFormat="1" x14ac:dyDescent="0.25">
      <c r="B987" s="78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</row>
    <row r="988" spans="2:52" s="73" customFormat="1" x14ac:dyDescent="0.25">
      <c r="B988" s="78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</row>
    <row r="989" spans="2:52" s="73" customFormat="1" x14ac:dyDescent="0.25">
      <c r="B989" s="78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</row>
    <row r="990" spans="2:52" s="73" customFormat="1" x14ac:dyDescent="0.25">
      <c r="B990" s="78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</row>
    <row r="991" spans="2:52" s="73" customFormat="1" x14ac:dyDescent="0.25">
      <c r="B991" s="78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</row>
    <row r="992" spans="2:52" s="73" customFormat="1" x14ac:dyDescent="0.25">
      <c r="B992" s="78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</row>
    <row r="993" spans="2:52" s="73" customFormat="1" x14ac:dyDescent="0.25">
      <c r="B993" s="78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</row>
    <row r="994" spans="2:52" s="73" customFormat="1" x14ac:dyDescent="0.25">
      <c r="B994" s="78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</row>
    <row r="995" spans="2:52" s="73" customFormat="1" x14ac:dyDescent="0.25">
      <c r="B995" s="78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</row>
    <row r="996" spans="2:52" s="73" customFormat="1" x14ac:dyDescent="0.25">
      <c r="B996" s="78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</row>
    <row r="997" spans="2:52" s="73" customFormat="1" x14ac:dyDescent="0.25">
      <c r="B997" s="78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</row>
    <row r="998" spans="2:52" s="73" customFormat="1" x14ac:dyDescent="0.25">
      <c r="B998" s="78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</row>
    <row r="999" spans="2:52" s="73" customFormat="1" x14ac:dyDescent="0.25">
      <c r="B999" s="78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</row>
    <row r="1000" spans="2:52" s="73" customFormat="1" x14ac:dyDescent="0.25">
      <c r="B1000" s="78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</row>
    <row r="1001" spans="2:52" s="73" customFormat="1" x14ac:dyDescent="0.25">
      <c r="B1001" s="78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</row>
    <row r="1002" spans="2:52" s="73" customFormat="1" x14ac:dyDescent="0.25">
      <c r="B1002" s="78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</row>
    <row r="1003" spans="2:52" s="73" customFormat="1" x14ac:dyDescent="0.25">
      <c r="B1003" s="78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</row>
    <row r="1004" spans="2:52" s="73" customFormat="1" x14ac:dyDescent="0.25">
      <c r="B1004" s="78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</row>
    <row r="1005" spans="2:52" s="73" customFormat="1" x14ac:dyDescent="0.25">
      <c r="B1005" s="78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</row>
    <row r="1006" spans="2:52" s="73" customFormat="1" x14ac:dyDescent="0.25">
      <c r="B1006" s="78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</row>
    <row r="1007" spans="2:52" s="73" customFormat="1" x14ac:dyDescent="0.25">
      <c r="B1007" s="78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</row>
    <row r="1008" spans="2:52" s="73" customFormat="1" x14ac:dyDescent="0.25">
      <c r="B1008" s="78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</row>
    <row r="1009" spans="2:52" s="73" customFormat="1" x14ac:dyDescent="0.25">
      <c r="B1009" s="78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</row>
    <row r="1010" spans="2:52" s="73" customFormat="1" x14ac:dyDescent="0.25">
      <c r="B1010" s="78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</row>
    <row r="1011" spans="2:52" s="73" customFormat="1" x14ac:dyDescent="0.25">
      <c r="B1011" s="78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</row>
    <row r="1012" spans="2:52" s="73" customFormat="1" x14ac:dyDescent="0.25">
      <c r="B1012" s="78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</row>
    <row r="1013" spans="2:52" s="73" customFormat="1" x14ac:dyDescent="0.25">
      <c r="B1013" s="78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</row>
    <row r="1014" spans="2:52" s="73" customFormat="1" x14ac:dyDescent="0.25">
      <c r="B1014" s="78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</row>
    <row r="1015" spans="2:52" s="73" customFormat="1" x14ac:dyDescent="0.25">
      <c r="B1015" s="78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</row>
    <row r="1016" spans="2:52" s="73" customFormat="1" x14ac:dyDescent="0.25">
      <c r="B1016" s="78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</row>
    <row r="1017" spans="2:52" s="73" customFormat="1" x14ac:dyDescent="0.25">
      <c r="B1017" s="78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</row>
    <row r="1018" spans="2:52" s="73" customFormat="1" x14ac:dyDescent="0.25">
      <c r="B1018" s="78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</row>
    <row r="1019" spans="2:52" s="73" customFormat="1" x14ac:dyDescent="0.25">
      <c r="B1019" s="78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</row>
    <row r="1020" spans="2:52" s="73" customFormat="1" x14ac:dyDescent="0.25">
      <c r="B1020" s="78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</row>
    <row r="1021" spans="2:52" s="73" customFormat="1" x14ac:dyDescent="0.25">
      <c r="B1021" s="78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</row>
    <row r="1022" spans="2:52" s="73" customFormat="1" x14ac:dyDescent="0.25">
      <c r="B1022" s="78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</row>
    <row r="1023" spans="2:52" s="73" customFormat="1" x14ac:dyDescent="0.25">
      <c r="B1023" s="78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</row>
    <row r="1024" spans="2:52" s="73" customFormat="1" x14ac:dyDescent="0.25">
      <c r="B1024" s="78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</row>
    <row r="1025" spans="2:52" s="73" customFormat="1" x14ac:dyDescent="0.25">
      <c r="B1025" s="78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</row>
    <row r="1026" spans="2:52" s="73" customFormat="1" x14ac:dyDescent="0.25">
      <c r="B1026" s="78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</row>
    <row r="1027" spans="2:52" s="73" customFormat="1" x14ac:dyDescent="0.25">
      <c r="B1027" s="78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</row>
    <row r="1028" spans="2:52" s="73" customFormat="1" x14ac:dyDescent="0.25">
      <c r="B1028" s="78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</row>
    <row r="1029" spans="2:52" s="73" customFormat="1" x14ac:dyDescent="0.25">
      <c r="B1029" s="78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</row>
    <row r="1030" spans="2:52" s="73" customFormat="1" x14ac:dyDescent="0.25">
      <c r="B1030" s="78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</row>
    <row r="1031" spans="2:52" s="73" customFormat="1" x14ac:dyDescent="0.25">
      <c r="B1031" s="78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</row>
    <row r="1032" spans="2:52" s="73" customFormat="1" x14ac:dyDescent="0.25">
      <c r="B1032" s="78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</row>
    <row r="1033" spans="2:52" s="73" customFormat="1" x14ac:dyDescent="0.25">
      <c r="B1033" s="78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</row>
    <row r="1034" spans="2:52" s="73" customFormat="1" x14ac:dyDescent="0.25">
      <c r="B1034" s="78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</row>
    <row r="1035" spans="2:52" s="73" customFormat="1" x14ac:dyDescent="0.25">
      <c r="B1035" s="78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</row>
    <row r="1036" spans="2:52" s="73" customFormat="1" x14ac:dyDescent="0.25">
      <c r="B1036" s="78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</row>
    <row r="1037" spans="2:52" s="73" customFormat="1" x14ac:dyDescent="0.25">
      <c r="B1037" s="78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</row>
    <row r="1038" spans="2:52" s="73" customFormat="1" x14ac:dyDescent="0.25">
      <c r="B1038" s="78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</row>
    <row r="1039" spans="2:52" s="73" customFormat="1" x14ac:dyDescent="0.25">
      <c r="B1039" s="78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</row>
    <row r="1040" spans="2:52" s="73" customFormat="1" x14ac:dyDescent="0.25">
      <c r="B1040" s="78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</row>
    <row r="1041" spans="2:52" s="73" customFormat="1" x14ac:dyDescent="0.25">
      <c r="B1041" s="78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</row>
    <row r="1042" spans="2:52" s="73" customFormat="1" x14ac:dyDescent="0.25">
      <c r="B1042" s="78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</row>
    <row r="1043" spans="2:52" s="73" customFormat="1" x14ac:dyDescent="0.25">
      <c r="B1043" s="78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</row>
    <row r="1044" spans="2:52" s="73" customFormat="1" x14ac:dyDescent="0.25">
      <c r="B1044" s="78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</row>
    <row r="1045" spans="2:52" s="73" customFormat="1" x14ac:dyDescent="0.25">
      <c r="B1045" s="78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</row>
    <row r="1046" spans="2:52" s="73" customFormat="1" x14ac:dyDescent="0.25">
      <c r="B1046" s="78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</row>
    <row r="1047" spans="2:52" s="73" customFormat="1" x14ac:dyDescent="0.25">
      <c r="B1047" s="78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</row>
    <row r="1048" spans="2:52" s="73" customFormat="1" x14ac:dyDescent="0.25">
      <c r="B1048" s="78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</row>
    <row r="1049" spans="2:52" s="73" customFormat="1" x14ac:dyDescent="0.25">
      <c r="B1049" s="78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</row>
    <row r="1050" spans="2:52" s="73" customFormat="1" x14ac:dyDescent="0.25">
      <c r="B1050" s="78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</row>
    <row r="1051" spans="2:52" s="73" customFormat="1" x14ac:dyDescent="0.25">
      <c r="B1051" s="78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</row>
    <row r="1052" spans="2:52" s="73" customFormat="1" x14ac:dyDescent="0.25">
      <c r="B1052" s="78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4"/>
    </row>
    <row r="1053" spans="2:52" s="73" customFormat="1" x14ac:dyDescent="0.25">
      <c r="B1053" s="78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  <c r="AW1053" s="14"/>
      <c r="AX1053" s="14"/>
      <c r="AY1053" s="14"/>
      <c r="AZ1053" s="14"/>
    </row>
    <row r="1054" spans="2:52" s="73" customFormat="1" x14ac:dyDescent="0.25">
      <c r="B1054" s="78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  <c r="AW1054" s="14"/>
      <c r="AX1054" s="14"/>
      <c r="AY1054" s="14"/>
      <c r="AZ1054" s="14"/>
    </row>
    <row r="1055" spans="2:52" s="73" customFormat="1" x14ac:dyDescent="0.25">
      <c r="B1055" s="78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  <c r="AW1055" s="14"/>
      <c r="AX1055" s="14"/>
      <c r="AY1055" s="14"/>
      <c r="AZ1055" s="14"/>
    </row>
    <row r="1056" spans="2:52" x14ac:dyDescent="0.25">
      <c r="B1056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</row>
    <row r="1057" spans="2:52" x14ac:dyDescent="0.25">
      <c r="B1057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</row>
    <row r="1058" spans="2:52" x14ac:dyDescent="0.25">
      <c r="B1058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</row>
    <row r="1059" spans="2:52" x14ac:dyDescent="0.25">
      <c r="B1059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</row>
    <row r="1060" spans="2:52" x14ac:dyDescent="0.25">
      <c r="B1060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</row>
    <row r="1061" spans="2:52" x14ac:dyDescent="0.25">
      <c r="B1061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</row>
    <row r="1062" spans="2:52" x14ac:dyDescent="0.25">
      <c r="B106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</row>
    <row r="1063" spans="2:52" x14ac:dyDescent="0.25">
      <c r="B1063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</row>
    <row r="1064" spans="2:52" x14ac:dyDescent="0.25">
      <c r="B1064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</row>
    <row r="1065" spans="2:52" x14ac:dyDescent="0.25">
      <c r="B1065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</row>
    <row r="1066" spans="2:52" x14ac:dyDescent="0.25">
      <c r="B1066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</row>
    <row r="1067" spans="2:52" x14ac:dyDescent="0.25">
      <c r="B1067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</row>
    <row r="1068" spans="2:52" x14ac:dyDescent="0.25">
      <c r="B1068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</row>
    <row r="1069" spans="2:52" x14ac:dyDescent="0.25">
      <c r="B1069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</row>
    <row r="1070" spans="2:52" x14ac:dyDescent="0.25">
      <c r="B1070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</row>
    <row r="1071" spans="2:52" x14ac:dyDescent="0.25">
      <c r="B1071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</row>
    <row r="1072" spans="2:52" x14ac:dyDescent="0.25">
      <c r="B107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</row>
    <row r="1073" spans="2:52" x14ac:dyDescent="0.25">
      <c r="B1073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</row>
    <row r="1074" spans="2:52" x14ac:dyDescent="0.25">
      <c r="B1074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</row>
    <row r="1075" spans="2:52" x14ac:dyDescent="0.25">
      <c r="B1075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</row>
    <row r="1076" spans="2:52" x14ac:dyDescent="0.25">
      <c r="B1076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</row>
    <row r="1077" spans="2:52" x14ac:dyDescent="0.25">
      <c r="B1077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</row>
    <row r="1078" spans="2:52" x14ac:dyDescent="0.25">
      <c r="B1078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</row>
    <row r="1079" spans="2:52" x14ac:dyDescent="0.25">
      <c r="B1079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</row>
    <row r="1080" spans="2:52" x14ac:dyDescent="0.25">
      <c r="B1080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</row>
    <row r="1081" spans="2:52" x14ac:dyDescent="0.25">
      <c r="B1081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</row>
    <row r="1082" spans="2:52" x14ac:dyDescent="0.25">
      <c r="B108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</row>
    <row r="1083" spans="2:52" x14ac:dyDescent="0.25">
      <c r="B1083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</row>
    <row r="1084" spans="2:52" x14ac:dyDescent="0.25">
      <c r="B1084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</row>
    <row r="1085" spans="2:52" x14ac:dyDescent="0.25">
      <c r="B1085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</row>
    <row r="1086" spans="2:52" x14ac:dyDescent="0.25">
      <c r="B1086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</row>
    <row r="1087" spans="2:52" x14ac:dyDescent="0.25">
      <c r="B1087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</row>
    <row r="1088" spans="2:52" x14ac:dyDescent="0.25">
      <c r="B1088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</row>
    <row r="1089" spans="2:52" x14ac:dyDescent="0.25">
      <c r="B1089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</row>
    <row r="1090" spans="2:52" x14ac:dyDescent="0.25">
      <c r="B1090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</row>
    <row r="1091" spans="2:52" x14ac:dyDescent="0.25">
      <c r="B1091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</row>
    <row r="1092" spans="2:52" x14ac:dyDescent="0.25">
      <c r="B109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</row>
    <row r="1093" spans="2:52" x14ac:dyDescent="0.25">
      <c r="B1093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</row>
    <row r="1094" spans="2:52" x14ac:dyDescent="0.25">
      <c r="B1094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</row>
    <row r="1095" spans="2:52" x14ac:dyDescent="0.25">
      <c r="B1095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</row>
    <row r="1096" spans="2:52" x14ac:dyDescent="0.25">
      <c r="B1096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</row>
    <row r="1097" spans="2:52" x14ac:dyDescent="0.25">
      <c r="B1097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</row>
    <row r="1098" spans="2:52" x14ac:dyDescent="0.25">
      <c r="B1098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</row>
    <row r="1099" spans="2:52" x14ac:dyDescent="0.25">
      <c r="B1099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</row>
    <row r="1100" spans="2:52" x14ac:dyDescent="0.25">
      <c r="B1100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</row>
    <row r="1101" spans="2:52" x14ac:dyDescent="0.25">
      <c r="B1101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</row>
    <row r="1102" spans="2:52" x14ac:dyDescent="0.25">
      <c r="B110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</row>
    <row r="1103" spans="2:52" x14ac:dyDescent="0.25">
      <c r="B1103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</row>
    <row r="1104" spans="2:52" x14ac:dyDescent="0.25">
      <c r="B1104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</row>
    <row r="1105" spans="2:52" x14ac:dyDescent="0.25">
      <c r="B1105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</row>
    <row r="1106" spans="2:52" x14ac:dyDescent="0.25">
      <c r="B1106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</row>
    <row r="1107" spans="2:52" x14ac:dyDescent="0.25">
      <c r="B1107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</row>
    <row r="1108" spans="2:52" x14ac:dyDescent="0.25">
      <c r="B1108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</row>
    <row r="1109" spans="2:52" x14ac:dyDescent="0.25">
      <c r="B1109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</row>
    <row r="1110" spans="2:52" x14ac:dyDescent="0.25">
      <c r="B1110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</row>
    <row r="1111" spans="2:52" x14ac:dyDescent="0.25">
      <c r="B1111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</row>
    <row r="1112" spans="2:52" x14ac:dyDescent="0.25">
      <c r="B11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</row>
    <row r="1113" spans="2:52" x14ac:dyDescent="0.25">
      <c r="B1113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</row>
    <row r="1114" spans="2:52" x14ac:dyDescent="0.25">
      <c r="B1114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</row>
    <row r="1115" spans="2:52" x14ac:dyDescent="0.25">
      <c r="B1115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</row>
    <row r="1116" spans="2:52" x14ac:dyDescent="0.25">
      <c r="B1116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</row>
    <row r="1117" spans="2:52" x14ac:dyDescent="0.25">
      <c r="B1117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</row>
    <row r="1118" spans="2:52" x14ac:dyDescent="0.25">
      <c r="B1118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</row>
    <row r="1119" spans="2:52" x14ac:dyDescent="0.25">
      <c r="B1119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</row>
    <row r="1120" spans="2:52" x14ac:dyDescent="0.25">
      <c r="B1120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</row>
    <row r="1121" spans="2:52" x14ac:dyDescent="0.25">
      <c r="B1121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</row>
    <row r="1122" spans="2:52" x14ac:dyDescent="0.25">
      <c r="B112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</row>
    <row r="1123" spans="2:52" x14ac:dyDescent="0.25">
      <c r="B1123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</row>
    <row r="1124" spans="2:52" x14ac:dyDescent="0.25">
      <c r="B1124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</row>
    <row r="1125" spans="2:52" x14ac:dyDescent="0.25">
      <c r="B1125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</row>
    <row r="1126" spans="2:52" x14ac:dyDescent="0.25">
      <c r="B1126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</row>
    <row r="1127" spans="2:52" x14ac:dyDescent="0.25">
      <c r="B1127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</row>
    <row r="1128" spans="2:52" x14ac:dyDescent="0.25">
      <c r="B1128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</row>
    <row r="1129" spans="2:52" x14ac:dyDescent="0.25">
      <c r="B1129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</row>
    <row r="1130" spans="2:52" x14ac:dyDescent="0.25">
      <c r="B1130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</row>
    <row r="1131" spans="2:52" x14ac:dyDescent="0.25">
      <c r="B1131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</row>
    <row r="1132" spans="2:52" x14ac:dyDescent="0.25">
      <c r="B113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</row>
    <row r="1133" spans="2:52" x14ac:dyDescent="0.25">
      <c r="B1133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</row>
    <row r="1134" spans="2:52" x14ac:dyDescent="0.25">
      <c r="B1134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</row>
    <row r="1135" spans="2:52" x14ac:dyDescent="0.25">
      <c r="B1135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</row>
    <row r="1136" spans="2:52" x14ac:dyDescent="0.25">
      <c r="B1136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</row>
    <row r="1137" spans="2:52" x14ac:dyDescent="0.25">
      <c r="B1137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</row>
    <row r="1138" spans="2:52" x14ac:dyDescent="0.25">
      <c r="B1138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</row>
    <row r="1139" spans="2:52" x14ac:dyDescent="0.25">
      <c r="B1139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</row>
    <row r="1140" spans="2:52" x14ac:dyDescent="0.25">
      <c r="B1140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</row>
    <row r="1141" spans="2:52" x14ac:dyDescent="0.25">
      <c r="B1141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</row>
    <row r="1142" spans="2:52" x14ac:dyDescent="0.25">
      <c r="B114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</row>
    <row r="1143" spans="2:52" x14ac:dyDescent="0.25">
      <c r="B1143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</row>
    <row r="1144" spans="2:52" x14ac:dyDescent="0.25">
      <c r="B1144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</row>
    <row r="1145" spans="2:52" x14ac:dyDescent="0.25">
      <c r="B1145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</row>
    <row r="1146" spans="2:52" x14ac:dyDescent="0.25">
      <c r="B1146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</row>
    <row r="1147" spans="2:52" x14ac:dyDescent="0.25">
      <c r="B1147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</row>
    <row r="1148" spans="2:52" x14ac:dyDescent="0.25">
      <c r="B1148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</row>
    <row r="1149" spans="2:52" x14ac:dyDescent="0.25">
      <c r="B1149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</row>
    <row r="1150" spans="2:52" x14ac:dyDescent="0.25">
      <c r="B1150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</row>
    <row r="1151" spans="2:52" x14ac:dyDescent="0.25">
      <c r="B1151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</row>
    <row r="1152" spans="2:52" x14ac:dyDescent="0.25">
      <c r="B115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</row>
    <row r="1153" spans="2:52" x14ac:dyDescent="0.25">
      <c r="B1153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</row>
    <row r="1154" spans="2:52" x14ac:dyDescent="0.25">
      <c r="B1154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</row>
    <row r="1155" spans="2:52" x14ac:dyDescent="0.25">
      <c r="B1155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</row>
    <row r="1156" spans="2:52" x14ac:dyDescent="0.25">
      <c r="B1156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</row>
    <row r="1157" spans="2:52" x14ac:dyDescent="0.25">
      <c r="B1157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</row>
    <row r="1158" spans="2:52" x14ac:dyDescent="0.25">
      <c r="B1158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</row>
    <row r="1159" spans="2:52" x14ac:dyDescent="0.25">
      <c r="B1159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</row>
    <row r="1160" spans="2:52" x14ac:dyDescent="0.25">
      <c r="B1160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</row>
    <row r="1161" spans="2:52" x14ac:dyDescent="0.25">
      <c r="B1161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</row>
    <row r="1162" spans="2:52" x14ac:dyDescent="0.25">
      <c r="B116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</row>
    <row r="1163" spans="2:52" x14ac:dyDescent="0.25">
      <c r="B1163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</row>
    <row r="1164" spans="2:52" x14ac:dyDescent="0.25">
      <c r="B1164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</row>
    <row r="1165" spans="2:52" x14ac:dyDescent="0.25">
      <c r="B1165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</row>
    <row r="1166" spans="2:52" x14ac:dyDescent="0.25">
      <c r="B1166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</row>
    <row r="1167" spans="2:52" x14ac:dyDescent="0.25">
      <c r="B1167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</row>
    <row r="1168" spans="2:52" x14ac:dyDescent="0.25">
      <c r="B1168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</row>
    <row r="1169" spans="2:52" x14ac:dyDescent="0.25">
      <c r="B1169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</row>
    <row r="1170" spans="2:52" x14ac:dyDescent="0.25">
      <c r="B1170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</row>
    <row r="1171" spans="2:52" x14ac:dyDescent="0.25">
      <c r="B1171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</row>
    <row r="1172" spans="2:52" x14ac:dyDescent="0.25">
      <c r="B117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</row>
    <row r="1173" spans="2:52" x14ac:dyDescent="0.25">
      <c r="B1173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</row>
    <row r="1174" spans="2:52" x14ac:dyDescent="0.25">
      <c r="B1174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</row>
    <row r="1175" spans="2:52" x14ac:dyDescent="0.25">
      <c r="B1175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</row>
    <row r="1176" spans="2:52" x14ac:dyDescent="0.25">
      <c r="B1176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</row>
    <row r="1177" spans="2:52" x14ac:dyDescent="0.25">
      <c r="B1177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</row>
    <row r="1178" spans="2:52" x14ac:dyDescent="0.25">
      <c r="B1178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</row>
    <row r="1179" spans="2:52" x14ac:dyDescent="0.25">
      <c r="B1179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</row>
    <row r="1180" spans="2:52" x14ac:dyDescent="0.25">
      <c r="B1180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</row>
    <row r="1181" spans="2:52" x14ac:dyDescent="0.25">
      <c r="B1181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</row>
    <row r="1182" spans="2:52" x14ac:dyDescent="0.25">
      <c r="B118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</row>
    <row r="1183" spans="2:52" x14ac:dyDescent="0.25">
      <c r="B1183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</row>
    <row r="1184" spans="2:52" x14ac:dyDescent="0.25">
      <c r="B1184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</row>
    <row r="1185" spans="2:52" x14ac:dyDescent="0.25">
      <c r="B1185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</row>
    <row r="1186" spans="2:52" x14ac:dyDescent="0.25">
      <c r="B1186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</row>
    <row r="1187" spans="2:52" x14ac:dyDescent="0.25">
      <c r="B1187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</row>
    <row r="1188" spans="2:52" x14ac:dyDescent="0.25">
      <c r="B1188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</row>
    <row r="1189" spans="2:52" x14ac:dyDescent="0.25">
      <c r="B1189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</row>
    <row r="1190" spans="2:52" x14ac:dyDescent="0.25">
      <c r="B1190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</row>
    <row r="1191" spans="2:52" x14ac:dyDescent="0.25">
      <c r="B1191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</row>
    <row r="1192" spans="2:52" x14ac:dyDescent="0.25">
      <c r="B119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</row>
    <row r="1193" spans="2:52" x14ac:dyDescent="0.25">
      <c r="B1193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</row>
    <row r="1194" spans="2:52" x14ac:dyDescent="0.25">
      <c r="B1194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</row>
    <row r="1195" spans="2:52" x14ac:dyDescent="0.25">
      <c r="B1195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</row>
    <row r="1196" spans="2:52" x14ac:dyDescent="0.25">
      <c r="B1196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</row>
    <row r="1197" spans="2:52" x14ac:dyDescent="0.25">
      <c r="B1197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</row>
    <row r="1198" spans="2:52" x14ac:dyDescent="0.25">
      <c r="B1198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  <c r="T1198" s="92"/>
      <c r="U1198" s="92"/>
      <c r="V1198" s="92"/>
      <c r="W1198" s="92"/>
      <c r="X1198" s="92"/>
      <c r="Y1198" s="92"/>
      <c r="Z1198" s="92"/>
      <c r="AA1198" s="92"/>
      <c r="AB1198" s="92"/>
      <c r="AC1198" s="92"/>
      <c r="AD1198" s="92"/>
      <c r="AE1198" s="92"/>
      <c r="AF1198" s="93"/>
      <c r="AG1198" s="93"/>
      <c r="AH1198" s="93"/>
      <c r="AI1198" s="93"/>
      <c r="AJ1198" s="93"/>
      <c r="AK1198" s="93"/>
      <c r="AL1198" s="93"/>
      <c r="AM1198" s="93"/>
      <c r="AN1198" s="93"/>
      <c r="AO1198" s="93"/>
      <c r="AP1198" s="93"/>
      <c r="AQ1198" s="93"/>
      <c r="AR1198" s="93"/>
      <c r="AS1198" s="93"/>
      <c r="AT1198" s="93"/>
      <c r="AU1198" s="93"/>
      <c r="AV1198" s="93"/>
      <c r="AW1198" s="93"/>
      <c r="AX1198" s="93"/>
      <c r="AY1198" s="93"/>
      <c r="AZ1198" s="93"/>
    </row>
    <row r="1199" spans="2:52" x14ac:dyDescent="0.25">
      <c r="B1199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3"/>
      <c r="AG1199" s="93"/>
      <c r="AH1199" s="93"/>
      <c r="AI1199" s="93"/>
      <c r="AJ1199" s="93"/>
      <c r="AK1199" s="93"/>
      <c r="AL1199" s="93"/>
      <c r="AM1199" s="93"/>
      <c r="AN1199" s="93"/>
      <c r="AO1199" s="93"/>
      <c r="AP1199" s="93"/>
      <c r="AQ1199" s="93"/>
      <c r="AR1199" s="93"/>
      <c r="AS1199" s="93"/>
      <c r="AT1199" s="93"/>
      <c r="AU1199" s="93"/>
      <c r="AV1199" s="93"/>
      <c r="AW1199" s="93"/>
      <c r="AX1199" s="93"/>
      <c r="AY1199" s="93"/>
      <c r="AZ1199" s="93"/>
    </row>
    <row r="1200" spans="2:52" x14ac:dyDescent="0.25">
      <c r="B1200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3"/>
      <c r="AG1200" s="93"/>
      <c r="AH1200" s="93"/>
      <c r="AI1200" s="93"/>
      <c r="AJ1200" s="93"/>
      <c r="AK1200" s="93"/>
      <c r="AL1200" s="93"/>
      <c r="AM1200" s="93"/>
      <c r="AN1200" s="93"/>
      <c r="AO1200" s="93"/>
      <c r="AP1200" s="93"/>
      <c r="AQ1200" s="93"/>
      <c r="AR1200" s="93"/>
      <c r="AS1200" s="93"/>
      <c r="AT1200" s="93"/>
      <c r="AU1200" s="93"/>
      <c r="AV1200" s="93"/>
      <c r="AW1200" s="93"/>
      <c r="AX1200" s="93"/>
      <c r="AY1200" s="93"/>
      <c r="AZ1200" s="93"/>
    </row>
    <row r="1201" spans="2:52" x14ac:dyDescent="0.25">
      <c r="B1201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3"/>
      <c r="AG1201" s="93"/>
      <c r="AH1201" s="93"/>
      <c r="AI1201" s="93"/>
      <c r="AJ1201" s="93"/>
      <c r="AK1201" s="93"/>
      <c r="AL1201" s="93"/>
      <c r="AM1201" s="93"/>
      <c r="AN1201" s="93"/>
      <c r="AO1201" s="93"/>
      <c r="AP1201" s="93"/>
      <c r="AQ1201" s="93"/>
      <c r="AR1201" s="93"/>
      <c r="AS1201" s="93"/>
      <c r="AT1201" s="93"/>
      <c r="AU1201" s="93"/>
      <c r="AV1201" s="93"/>
      <c r="AW1201" s="93"/>
      <c r="AX1201" s="93"/>
      <c r="AY1201" s="93"/>
      <c r="AZ1201" s="93"/>
    </row>
    <row r="1202" spans="2:52" x14ac:dyDescent="0.25">
      <c r="B120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  <c r="AC1202" s="92"/>
      <c r="AD1202" s="92"/>
      <c r="AE1202" s="92"/>
      <c r="AF1202" s="93"/>
      <c r="AG1202" s="93"/>
      <c r="AH1202" s="93"/>
      <c r="AI1202" s="93"/>
      <c r="AJ1202" s="93"/>
      <c r="AK1202" s="93"/>
      <c r="AL1202" s="93"/>
      <c r="AM1202" s="93"/>
      <c r="AN1202" s="93"/>
      <c r="AO1202" s="93"/>
      <c r="AP1202" s="93"/>
      <c r="AQ1202" s="93"/>
      <c r="AR1202" s="93"/>
      <c r="AS1202" s="93"/>
      <c r="AT1202" s="93"/>
      <c r="AU1202" s="93"/>
      <c r="AV1202" s="93"/>
      <c r="AW1202" s="93"/>
      <c r="AX1202" s="93"/>
      <c r="AY1202" s="93"/>
      <c r="AZ1202" s="93"/>
    </row>
    <row r="1203" spans="2:52" x14ac:dyDescent="0.25">
      <c r="B1203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  <c r="Z1203" s="92"/>
      <c r="AA1203" s="92"/>
      <c r="AB1203" s="92"/>
      <c r="AC1203" s="92"/>
      <c r="AD1203" s="92"/>
      <c r="AE1203" s="92"/>
      <c r="AF1203" s="93"/>
      <c r="AG1203" s="93"/>
      <c r="AH1203" s="93"/>
      <c r="AI1203" s="93"/>
      <c r="AJ1203" s="93"/>
      <c r="AK1203" s="93"/>
      <c r="AL1203" s="93"/>
      <c r="AM1203" s="93"/>
      <c r="AN1203" s="93"/>
      <c r="AO1203" s="93"/>
      <c r="AP1203" s="93"/>
      <c r="AQ1203" s="93"/>
      <c r="AR1203" s="93"/>
      <c r="AS1203" s="93"/>
      <c r="AT1203" s="93"/>
      <c r="AU1203" s="93"/>
      <c r="AV1203" s="93"/>
      <c r="AW1203" s="93"/>
      <c r="AX1203" s="93"/>
      <c r="AY1203" s="93"/>
      <c r="AZ1203" s="93"/>
    </row>
    <row r="1204" spans="2:52" x14ac:dyDescent="0.25">
      <c r="B1204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  <c r="AB1204" s="92"/>
      <c r="AC1204" s="92"/>
      <c r="AD1204" s="92"/>
      <c r="AE1204" s="92"/>
      <c r="AF1204" s="93"/>
      <c r="AG1204" s="93"/>
      <c r="AH1204" s="93"/>
      <c r="AI1204" s="93"/>
      <c r="AJ1204" s="93"/>
      <c r="AK1204" s="93"/>
      <c r="AL1204" s="93"/>
      <c r="AM1204" s="93"/>
      <c r="AN1204" s="93"/>
      <c r="AO1204" s="93"/>
      <c r="AP1204" s="93"/>
      <c r="AQ1204" s="93"/>
      <c r="AR1204" s="93"/>
      <c r="AS1204" s="93"/>
      <c r="AT1204" s="93"/>
      <c r="AU1204" s="93"/>
      <c r="AV1204" s="93"/>
      <c r="AW1204" s="93"/>
      <c r="AX1204" s="93"/>
      <c r="AY1204" s="93"/>
      <c r="AZ1204" s="93"/>
    </row>
    <row r="1205" spans="2:52" x14ac:dyDescent="0.25">
      <c r="B1205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  <c r="AB1205" s="92"/>
      <c r="AC1205" s="92"/>
      <c r="AD1205" s="92"/>
      <c r="AE1205" s="92"/>
      <c r="AF1205" s="93"/>
      <c r="AG1205" s="93"/>
      <c r="AH1205" s="93"/>
      <c r="AI1205" s="93"/>
      <c r="AJ1205" s="93"/>
      <c r="AK1205" s="93"/>
      <c r="AL1205" s="93"/>
      <c r="AM1205" s="93"/>
      <c r="AN1205" s="93"/>
      <c r="AO1205" s="93"/>
      <c r="AP1205" s="93"/>
      <c r="AQ1205" s="93"/>
      <c r="AR1205" s="93"/>
      <c r="AS1205" s="93"/>
      <c r="AT1205" s="93"/>
      <c r="AU1205" s="93"/>
      <c r="AV1205" s="93"/>
      <c r="AW1205" s="93"/>
      <c r="AX1205" s="93"/>
      <c r="AY1205" s="93"/>
      <c r="AZ1205" s="93"/>
    </row>
    <row r="1206" spans="2:52" x14ac:dyDescent="0.25">
      <c r="B1206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  <c r="AB1206" s="92"/>
      <c r="AC1206" s="92"/>
      <c r="AD1206" s="92"/>
      <c r="AE1206" s="92"/>
      <c r="AF1206" s="93"/>
      <c r="AG1206" s="93"/>
      <c r="AH1206" s="93"/>
      <c r="AI1206" s="93"/>
      <c r="AJ1206" s="93"/>
      <c r="AK1206" s="93"/>
      <c r="AL1206" s="93"/>
      <c r="AM1206" s="93"/>
      <c r="AN1206" s="93"/>
      <c r="AO1206" s="93"/>
      <c r="AP1206" s="93"/>
      <c r="AQ1206" s="93"/>
      <c r="AR1206" s="93"/>
      <c r="AS1206" s="93"/>
      <c r="AT1206" s="93"/>
      <c r="AU1206" s="93"/>
      <c r="AV1206" s="93"/>
      <c r="AW1206" s="93"/>
      <c r="AX1206" s="93"/>
      <c r="AY1206" s="93"/>
      <c r="AZ1206" s="93"/>
    </row>
    <row r="1207" spans="2:52" x14ac:dyDescent="0.25">
      <c r="B1207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3"/>
      <c r="AG1207" s="93"/>
      <c r="AH1207" s="93"/>
      <c r="AI1207" s="93"/>
      <c r="AJ1207" s="93"/>
      <c r="AK1207" s="93"/>
      <c r="AL1207" s="93"/>
      <c r="AM1207" s="93"/>
      <c r="AN1207" s="93"/>
      <c r="AO1207" s="93"/>
      <c r="AP1207" s="93"/>
      <c r="AQ1207" s="93"/>
      <c r="AR1207" s="93"/>
      <c r="AS1207" s="93"/>
      <c r="AT1207" s="93"/>
      <c r="AU1207" s="93"/>
      <c r="AV1207" s="93"/>
      <c r="AW1207" s="93"/>
      <c r="AX1207" s="93"/>
      <c r="AY1207" s="93"/>
      <c r="AZ1207" s="93"/>
    </row>
    <row r="1208" spans="2:52" x14ac:dyDescent="0.25">
      <c r="B1208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3"/>
      <c r="AG1208" s="93"/>
      <c r="AH1208" s="93"/>
      <c r="AI1208" s="93"/>
      <c r="AJ1208" s="93"/>
      <c r="AK1208" s="93"/>
      <c r="AL1208" s="93"/>
      <c r="AM1208" s="93"/>
      <c r="AN1208" s="93"/>
      <c r="AO1208" s="93"/>
      <c r="AP1208" s="93"/>
      <c r="AQ1208" s="93"/>
      <c r="AR1208" s="93"/>
      <c r="AS1208" s="93"/>
      <c r="AT1208" s="93"/>
      <c r="AU1208" s="93"/>
      <c r="AV1208" s="93"/>
      <c r="AW1208" s="93"/>
      <c r="AX1208" s="93"/>
      <c r="AY1208" s="93"/>
      <c r="AZ1208" s="93"/>
    </row>
    <row r="1209" spans="2:52" x14ac:dyDescent="0.25">
      <c r="B1209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3"/>
      <c r="AG1209" s="93"/>
      <c r="AH1209" s="93"/>
      <c r="AI1209" s="93"/>
      <c r="AJ1209" s="93"/>
      <c r="AK1209" s="93"/>
      <c r="AL1209" s="93"/>
      <c r="AM1209" s="93"/>
      <c r="AN1209" s="93"/>
      <c r="AO1209" s="93"/>
      <c r="AP1209" s="93"/>
      <c r="AQ1209" s="93"/>
      <c r="AR1209" s="93"/>
      <c r="AS1209" s="93"/>
      <c r="AT1209" s="93"/>
      <c r="AU1209" s="93"/>
      <c r="AV1209" s="93"/>
      <c r="AW1209" s="93"/>
      <c r="AX1209" s="93"/>
      <c r="AY1209" s="93"/>
      <c r="AZ1209" s="93"/>
    </row>
    <row r="1210" spans="2:52" x14ac:dyDescent="0.25">
      <c r="B1210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3"/>
      <c r="AG1210" s="93"/>
      <c r="AH1210" s="93"/>
      <c r="AI1210" s="93"/>
      <c r="AJ1210" s="93"/>
      <c r="AK1210" s="93"/>
      <c r="AL1210" s="93"/>
      <c r="AM1210" s="93"/>
      <c r="AN1210" s="93"/>
      <c r="AO1210" s="93"/>
      <c r="AP1210" s="93"/>
      <c r="AQ1210" s="93"/>
      <c r="AR1210" s="93"/>
      <c r="AS1210" s="93"/>
      <c r="AT1210" s="93"/>
      <c r="AU1210" s="93"/>
      <c r="AV1210" s="93"/>
      <c r="AW1210" s="93"/>
      <c r="AX1210" s="93"/>
      <c r="AY1210" s="93"/>
      <c r="AZ1210" s="93"/>
    </row>
    <row r="1211" spans="2:52" x14ac:dyDescent="0.25">
      <c r="B1211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3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</row>
    <row r="1212" spans="2:52" x14ac:dyDescent="0.25">
      <c r="B121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3"/>
      <c r="AG1212" s="93"/>
      <c r="AH1212" s="93"/>
      <c r="AI1212" s="93"/>
      <c r="AJ1212" s="93"/>
      <c r="AK1212" s="93"/>
      <c r="AL1212" s="93"/>
      <c r="AM1212" s="93"/>
      <c r="AN1212" s="93"/>
      <c r="AO1212" s="93"/>
      <c r="AP1212" s="93"/>
      <c r="AQ1212" s="93"/>
      <c r="AR1212" s="93"/>
      <c r="AS1212" s="93"/>
      <c r="AT1212" s="93"/>
      <c r="AU1212" s="93"/>
      <c r="AV1212" s="93"/>
      <c r="AW1212" s="93"/>
      <c r="AX1212" s="93"/>
      <c r="AY1212" s="93"/>
      <c r="AZ1212" s="93"/>
    </row>
    <row r="1213" spans="2:52" x14ac:dyDescent="0.25">
      <c r="B1213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3"/>
      <c r="AG1213" s="93"/>
      <c r="AH1213" s="93"/>
      <c r="AI1213" s="93"/>
      <c r="AJ1213" s="93"/>
      <c r="AK1213" s="93"/>
      <c r="AL1213" s="93"/>
      <c r="AM1213" s="93"/>
      <c r="AN1213" s="93"/>
      <c r="AO1213" s="93"/>
      <c r="AP1213" s="93"/>
      <c r="AQ1213" s="93"/>
      <c r="AR1213" s="93"/>
      <c r="AS1213" s="93"/>
      <c r="AT1213" s="93"/>
      <c r="AU1213" s="93"/>
      <c r="AV1213" s="93"/>
      <c r="AW1213" s="93"/>
      <c r="AX1213" s="93"/>
      <c r="AY1213" s="93"/>
      <c r="AZ1213" s="93"/>
    </row>
    <row r="1214" spans="2:52" x14ac:dyDescent="0.25">
      <c r="B1214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3"/>
      <c r="AG1214" s="93"/>
      <c r="AH1214" s="93"/>
      <c r="AI1214" s="93"/>
      <c r="AJ1214" s="93"/>
      <c r="AK1214" s="93"/>
      <c r="AL1214" s="93"/>
      <c r="AM1214" s="93"/>
      <c r="AN1214" s="93"/>
      <c r="AO1214" s="93"/>
      <c r="AP1214" s="93"/>
      <c r="AQ1214" s="93"/>
      <c r="AR1214" s="93"/>
      <c r="AS1214" s="93"/>
      <c r="AT1214" s="93"/>
      <c r="AU1214" s="93"/>
      <c r="AV1214" s="93"/>
      <c r="AW1214" s="93"/>
      <c r="AX1214" s="93"/>
      <c r="AY1214" s="93"/>
      <c r="AZ1214" s="93"/>
    </row>
    <row r="1215" spans="2:52" x14ac:dyDescent="0.25">
      <c r="B1215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3"/>
      <c r="AG1215" s="93"/>
      <c r="AH1215" s="93"/>
      <c r="AI1215" s="93"/>
      <c r="AJ1215" s="93"/>
      <c r="AK1215" s="93"/>
      <c r="AL1215" s="93"/>
      <c r="AM1215" s="93"/>
      <c r="AN1215" s="93"/>
      <c r="AO1215" s="93"/>
      <c r="AP1215" s="93"/>
      <c r="AQ1215" s="93"/>
      <c r="AR1215" s="93"/>
      <c r="AS1215" s="93"/>
      <c r="AT1215" s="93"/>
      <c r="AU1215" s="93"/>
      <c r="AV1215" s="93"/>
      <c r="AW1215" s="93"/>
      <c r="AX1215" s="93"/>
      <c r="AY1215" s="93"/>
      <c r="AZ1215" s="93"/>
    </row>
    <row r="1216" spans="2:52" x14ac:dyDescent="0.25">
      <c r="B1216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3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</row>
    <row r="1217" spans="2:52" x14ac:dyDescent="0.25">
      <c r="B1217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3"/>
      <c r="AG1217" s="93"/>
      <c r="AH1217" s="93"/>
      <c r="AI1217" s="93"/>
      <c r="AJ1217" s="93"/>
      <c r="AK1217" s="93"/>
      <c r="AL1217" s="93"/>
      <c r="AM1217" s="93"/>
      <c r="AN1217" s="93"/>
      <c r="AO1217" s="93"/>
      <c r="AP1217" s="93"/>
      <c r="AQ1217" s="93"/>
      <c r="AR1217" s="93"/>
      <c r="AS1217" s="93"/>
      <c r="AT1217" s="93"/>
      <c r="AU1217" s="93"/>
      <c r="AV1217" s="93"/>
      <c r="AW1217" s="93"/>
      <c r="AX1217" s="93"/>
      <c r="AY1217" s="93"/>
      <c r="AZ1217" s="93"/>
    </row>
    <row r="1218" spans="2:52" x14ac:dyDescent="0.25">
      <c r="B1218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3"/>
      <c r="AG1218" s="93"/>
      <c r="AH1218" s="93"/>
      <c r="AI1218" s="93"/>
      <c r="AJ1218" s="93"/>
      <c r="AK1218" s="93"/>
      <c r="AL1218" s="93"/>
      <c r="AM1218" s="93"/>
      <c r="AN1218" s="93"/>
      <c r="AO1218" s="93"/>
      <c r="AP1218" s="93"/>
      <c r="AQ1218" s="93"/>
      <c r="AR1218" s="93"/>
      <c r="AS1218" s="93"/>
      <c r="AT1218" s="93"/>
      <c r="AU1218" s="93"/>
      <c r="AV1218" s="93"/>
      <c r="AW1218" s="93"/>
      <c r="AX1218" s="93"/>
      <c r="AY1218" s="93"/>
      <c r="AZ1218" s="93"/>
    </row>
    <row r="1219" spans="2:52" x14ac:dyDescent="0.25">
      <c r="B1219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3"/>
      <c r="AG1219" s="93"/>
      <c r="AH1219" s="93"/>
      <c r="AI1219" s="93"/>
      <c r="AJ1219" s="93"/>
      <c r="AK1219" s="93"/>
      <c r="AL1219" s="93"/>
      <c r="AM1219" s="93"/>
      <c r="AN1219" s="93"/>
      <c r="AO1219" s="93"/>
      <c r="AP1219" s="93"/>
      <c r="AQ1219" s="93"/>
      <c r="AR1219" s="93"/>
      <c r="AS1219" s="93"/>
      <c r="AT1219" s="93"/>
      <c r="AU1219" s="93"/>
      <c r="AV1219" s="93"/>
      <c r="AW1219" s="93"/>
      <c r="AX1219" s="93"/>
      <c r="AY1219" s="93"/>
      <c r="AZ1219" s="93"/>
    </row>
    <row r="1220" spans="2:52" x14ac:dyDescent="0.25">
      <c r="B1220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3"/>
      <c r="AG1220" s="93"/>
      <c r="AH1220" s="93"/>
      <c r="AI1220" s="93"/>
      <c r="AJ1220" s="93"/>
      <c r="AK1220" s="93"/>
      <c r="AL1220" s="93"/>
      <c r="AM1220" s="93"/>
      <c r="AN1220" s="93"/>
      <c r="AO1220" s="93"/>
      <c r="AP1220" s="93"/>
      <c r="AQ1220" s="93"/>
      <c r="AR1220" s="93"/>
      <c r="AS1220" s="93"/>
      <c r="AT1220" s="93"/>
      <c r="AU1220" s="93"/>
      <c r="AV1220" s="93"/>
      <c r="AW1220" s="93"/>
      <c r="AX1220" s="93"/>
      <c r="AY1220" s="93"/>
      <c r="AZ1220" s="93"/>
    </row>
    <row r="1221" spans="2:52" x14ac:dyDescent="0.25">
      <c r="B1221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3"/>
      <c r="AG1221" s="93"/>
      <c r="AH1221" s="93"/>
      <c r="AI1221" s="93"/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  <c r="AY1221" s="93"/>
      <c r="AZ1221" s="93"/>
    </row>
    <row r="1222" spans="2:52" x14ac:dyDescent="0.25">
      <c r="B122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3"/>
      <c r="AG1222" s="93"/>
      <c r="AH1222" s="93"/>
      <c r="AI1222" s="93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  <c r="AY1222" s="93"/>
      <c r="AZ1222" s="93"/>
    </row>
    <row r="1223" spans="2:52" x14ac:dyDescent="0.25">
      <c r="B1223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3"/>
      <c r="AG1223" s="93"/>
      <c r="AH1223" s="93"/>
      <c r="AI1223" s="93"/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  <c r="AY1223" s="93"/>
      <c r="AZ1223" s="93"/>
    </row>
    <row r="1224" spans="2:52" x14ac:dyDescent="0.25">
      <c r="B1224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T1224" s="92"/>
      <c r="U1224" s="92"/>
      <c r="V1224" s="92"/>
      <c r="W1224" s="92"/>
      <c r="X1224" s="92"/>
      <c r="Y1224" s="92"/>
      <c r="Z1224" s="92"/>
      <c r="AA1224" s="92"/>
      <c r="AB1224" s="92"/>
      <c r="AC1224" s="92"/>
      <c r="AD1224" s="92"/>
      <c r="AE1224" s="92"/>
      <c r="AF1224" s="93"/>
      <c r="AG1224" s="93"/>
      <c r="AH1224" s="93"/>
      <c r="AI1224" s="93"/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  <c r="AY1224" s="93"/>
      <c r="AZ1224" s="93"/>
    </row>
    <row r="1225" spans="2:52" x14ac:dyDescent="0.25">
      <c r="B1225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T1225" s="92"/>
      <c r="U1225" s="92"/>
      <c r="V1225" s="92"/>
      <c r="W1225" s="92"/>
      <c r="X1225" s="92"/>
      <c r="Y1225" s="92"/>
      <c r="Z1225" s="92"/>
      <c r="AA1225" s="92"/>
      <c r="AB1225" s="92"/>
      <c r="AC1225" s="92"/>
      <c r="AD1225" s="92"/>
      <c r="AE1225" s="92"/>
      <c r="AF1225" s="93"/>
      <c r="AG1225" s="93"/>
      <c r="AH1225" s="93"/>
      <c r="AI1225" s="93"/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  <c r="AY1225" s="93"/>
      <c r="AZ1225" s="93"/>
    </row>
    <row r="1226" spans="2:52" x14ac:dyDescent="0.25">
      <c r="B1226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  <c r="T1226" s="92"/>
      <c r="U1226" s="92"/>
      <c r="V1226" s="92"/>
      <c r="W1226" s="92"/>
      <c r="X1226" s="92"/>
      <c r="Y1226" s="92"/>
      <c r="Z1226" s="92"/>
      <c r="AA1226" s="92"/>
      <c r="AB1226" s="92"/>
      <c r="AC1226" s="92"/>
      <c r="AD1226" s="92"/>
      <c r="AE1226" s="92"/>
      <c r="AF1226" s="93"/>
      <c r="AG1226" s="93"/>
      <c r="AH1226" s="93"/>
      <c r="AI1226" s="93"/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  <c r="AY1226" s="93"/>
      <c r="AZ1226" s="93"/>
    </row>
    <row r="1227" spans="2:52" x14ac:dyDescent="0.25">
      <c r="B1227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  <c r="T1227" s="92"/>
      <c r="U1227" s="92"/>
      <c r="V1227" s="92"/>
      <c r="W1227" s="92"/>
      <c r="X1227" s="92"/>
      <c r="Y1227" s="92"/>
      <c r="Z1227" s="92"/>
      <c r="AA1227" s="92"/>
      <c r="AB1227" s="92"/>
      <c r="AC1227" s="92"/>
      <c r="AD1227" s="92"/>
      <c r="AE1227" s="92"/>
      <c r="AF1227" s="93"/>
      <c r="AG1227" s="93"/>
      <c r="AH1227" s="93"/>
      <c r="AI1227" s="93"/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  <c r="AY1227" s="93"/>
      <c r="AZ1227" s="93"/>
    </row>
    <row r="1228" spans="2:52" x14ac:dyDescent="0.25">
      <c r="B1228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  <c r="T1228" s="92"/>
      <c r="U1228" s="92"/>
      <c r="V1228" s="92"/>
      <c r="W1228" s="92"/>
      <c r="X1228" s="92"/>
      <c r="Y1228" s="92"/>
      <c r="Z1228" s="92"/>
      <c r="AA1228" s="92"/>
      <c r="AB1228" s="92"/>
      <c r="AC1228" s="92"/>
      <c r="AD1228" s="92"/>
      <c r="AE1228" s="92"/>
      <c r="AF1228" s="93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</row>
    <row r="1229" spans="2:52" x14ac:dyDescent="0.25">
      <c r="B1229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  <c r="T1229" s="92"/>
      <c r="U1229" s="92"/>
      <c r="V1229" s="92"/>
      <c r="W1229" s="92"/>
      <c r="X1229" s="92"/>
      <c r="Y1229" s="92"/>
      <c r="Z1229" s="92"/>
      <c r="AA1229" s="92"/>
      <c r="AB1229" s="92"/>
      <c r="AC1229" s="92"/>
      <c r="AD1229" s="92"/>
      <c r="AE1229" s="92"/>
      <c r="AF1229" s="93"/>
      <c r="AG1229" s="93"/>
      <c r="AH1229" s="93"/>
      <c r="AI1229" s="93"/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  <c r="AY1229" s="93"/>
      <c r="AZ1229" s="93"/>
    </row>
    <row r="1230" spans="2:52" x14ac:dyDescent="0.25">
      <c r="B1230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  <c r="AB1230" s="92"/>
      <c r="AC1230" s="92"/>
      <c r="AD1230" s="92"/>
      <c r="AE1230" s="92"/>
      <c r="AF1230" s="93"/>
      <c r="AG1230" s="93"/>
      <c r="AH1230" s="93"/>
      <c r="AI1230" s="93"/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  <c r="AY1230" s="93"/>
      <c r="AZ1230" s="93"/>
    </row>
    <row r="1231" spans="2:52" x14ac:dyDescent="0.25">
      <c r="B1231"/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  <c r="T1231" s="92"/>
      <c r="U1231" s="92"/>
      <c r="V1231" s="92"/>
      <c r="W1231" s="92"/>
      <c r="X1231" s="92"/>
      <c r="Y1231" s="92"/>
      <c r="Z1231" s="92"/>
      <c r="AA1231" s="92"/>
      <c r="AB1231" s="92"/>
      <c r="AC1231" s="92"/>
      <c r="AD1231" s="92"/>
      <c r="AE1231" s="92"/>
      <c r="AF1231" s="93"/>
      <c r="AG1231" s="93"/>
      <c r="AH1231" s="93"/>
      <c r="AI1231" s="93"/>
      <c r="AJ1231" s="93"/>
      <c r="AK1231" s="93"/>
      <c r="AL1231" s="93"/>
      <c r="AM1231" s="93"/>
      <c r="AN1231" s="93"/>
      <c r="AO1231" s="93"/>
      <c r="AP1231" s="93"/>
      <c r="AQ1231" s="93"/>
      <c r="AR1231" s="93"/>
      <c r="AS1231" s="93"/>
      <c r="AT1231" s="93"/>
      <c r="AU1231" s="93"/>
      <c r="AV1231" s="93"/>
      <c r="AW1231" s="93"/>
      <c r="AX1231" s="93"/>
      <c r="AY1231" s="93"/>
      <c r="AZ1231" s="93"/>
    </row>
    <row r="1232" spans="2:52" x14ac:dyDescent="0.25">
      <c r="B1232"/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  <c r="X1232" s="92"/>
      <c r="Y1232" s="92"/>
      <c r="Z1232" s="92"/>
      <c r="AA1232" s="92"/>
      <c r="AB1232" s="92"/>
      <c r="AC1232" s="92"/>
      <c r="AD1232" s="92"/>
      <c r="AE1232" s="92"/>
      <c r="AF1232" s="93"/>
      <c r="AG1232" s="93"/>
      <c r="AH1232" s="93"/>
      <c r="AI1232" s="93"/>
      <c r="AJ1232" s="93"/>
      <c r="AK1232" s="93"/>
      <c r="AL1232" s="93"/>
      <c r="AM1232" s="93"/>
      <c r="AN1232" s="93"/>
      <c r="AO1232" s="93"/>
      <c r="AP1232" s="93"/>
      <c r="AQ1232" s="93"/>
      <c r="AR1232" s="93"/>
      <c r="AS1232" s="93"/>
      <c r="AT1232" s="93"/>
      <c r="AU1232" s="93"/>
      <c r="AV1232" s="93"/>
      <c r="AW1232" s="93"/>
      <c r="AX1232" s="93"/>
      <c r="AY1232" s="93"/>
      <c r="AZ1232" s="93"/>
    </row>
    <row r="1233" spans="2:52" x14ac:dyDescent="0.25">
      <c r="B1233"/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  <c r="X1233" s="92"/>
      <c r="Y1233" s="92"/>
      <c r="Z1233" s="92"/>
      <c r="AA1233" s="92"/>
      <c r="AB1233" s="92"/>
      <c r="AC1233" s="92"/>
      <c r="AD1233" s="92"/>
      <c r="AE1233" s="92"/>
      <c r="AF1233" s="93"/>
      <c r="AG1233" s="93"/>
      <c r="AH1233" s="93"/>
      <c r="AI1233" s="93"/>
      <c r="AJ1233" s="93"/>
      <c r="AK1233" s="93"/>
      <c r="AL1233" s="93"/>
      <c r="AM1233" s="93"/>
      <c r="AN1233" s="93"/>
      <c r="AO1233" s="93"/>
      <c r="AP1233" s="93"/>
      <c r="AQ1233" s="93"/>
      <c r="AR1233" s="93"/>
      <c r="AS1233" s="93"/>
      <c r="AT1233" s="93"/>
      <c r="AU1233" s="93"/>
      <c r="AV1233" s="93"/>
      <c r="AW1233" s="93"/>
      <c r="AX1233" s="93"/>
      <c r="AY1233" s="93"/>
      <c r="AZ1233" s="93"/>
    </row>
    <row r="1234" spans="2:52" x14ac:dyDescent="0.25">
      <c r="B1234"/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  <c r="X1234" s="92"/>
      <c r="Y1234" s="92"/>
      <c r="Z1234" s="92"/>
      <c r="AA1234" s="92"/>
      <c r="AB1234" s="92"/>
      <c r="AC1234" s="92"/>
      <c r="AD1234" s="92"/>
      <c r="AE1234" s="92"/>
      <c r="AF1234" s="93"/>
      <c r="AG1234" s="93"/>
      <c r="AH1234" s="93"/>
      <c r="AI1234" s="93"/>
      <c r="AJ1234" s="93"/>
      <c r="AK1234" s="93"/>
      <c r="AL1234" s="93"/>
      <c r="AM1234" s="93"/>
      <c r="AN1234" s="93"/>
      <c r="AO1234" s="93"/>
      <c r="AP1234" s="93"/>
      <c r="AQ1234" s="93"/>
      <c r="AR1234" s="93"/>
      <c r="AS1234" s="93"/>
      <c r="AT1234" s="93"/>
      <c r="AU1234" s="93"/>
      <c r="AV1234" s="93"/>
      <c r="AW1234" s="93"/>
      <c r="AX1234" s="93"/>
      <c r="AY1234" s="93"/>
      <c r="AZ1234" s="93"/>
    </row>
    <row r="1235" spans="2:52" x14ac:dyDescent="0.25">
      <c r="B1235"/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X1235" s="92"/>
      <c r="Y1235" s="92"/>
      <c r="Z1235" s="92"/>
      <c r="AA1235" s="92"/>
      <c r="AB1235" s="92"/>
      <c r="AC1235" s="92"/>
      <c r="AD1235" s="92"/>
      <c r="AE1235" s="92"/>
      <c r="AF1235" s="93"/>
      <c r="AG1235" s="93"/>
      <c r="AH1235" s="93"/>
      <c r="AI1235" s="93"/>
      <c r="AJ1235" s="93"/>
      <c r="AK1235" s="93"/>
      <c r="AL1235" s="93"/>
      <c r="AM1235" s="93"/>
      <c r="AN1235" s="93"/>
      <c r="AO1235" s="93"/>
      <c r="AP1235" s="93"/>
      <c r="AQ1235" s="93"/>
      <c r="AR1235" s="93"/>
      <c r="AS1235" s="93"/>
      <c r="AT1235" s="93"/>
      <c r="AU1235" s="93"/>
      <c r="AV1235" s="93"/>
      <c r="AW1235" s="93"/>
      <c r="AX1235" s="93"/>
      <c r="AY1235" s="93"/>
      <c r="AZ1235" s="93"/>
    </row>
    <row r="1236" spans="2:52" x14ac:dyDescent="0.25">
      <c r="B1236"/>
      <c r="E1236" s="92"/>
      <c r="F1236" s="92"/>
      <c r="G1236" s="92"/>
      <c r="H1236" s="92"/>
      <c r="I1236" s="92"/>
      <c r="J1236" s="92"/>
      <c r="K1236" s="92"/>
      <c r="L1236" s="92"/>
      <c r="M1236" s="92"/>
      <c r="N1236" s="92"/>
      <c r="O1236" s="92"/>
      <c r="P1236" s="92"/>
      <c r="Q1236" s="92"/>
      <c r="R1236" s="92"/>
      <c r="S1236" s="92"/>
      <c r="T1236" s="92"/>
      <c r="U1236" s="92"/>
      <c r="V1236" s="92"/>
      <c r="W1236" s="92"/>
      <c r="X1236" s="92"/>
      <c r="Y1236" s="92"/>
      <c r="Z1236" s="92"/>
      <c r="AA1236" s="92"/>
      <c r="AB1236" s="92"/>
      <c r="AC1236" s="92"/>
      <c r="AD1236" s="92"/>
      <c r="AE1236" s="92"/>
      <c r="AF1236" s="93"/>
      <c r="AG1236" s="93"/>
      <c r="AH1236" s="93"/>
      <c r="AI1236" s="93"/>
      <c r="AJ1236" s="93"/>
      <c r="AK1236" s="93"/>
      <c r="AL1236" s="93"/>
      <c r="AM1236" s="93"/>
      <c r="AN1236" s="93"/>
      <c r="AO1236" s="93"/>
      <c r="AP1236" s="93"/>
      <c r="AQ1236" s="93"/>
      <c r="AR1236" s="93"/>
      <c r="AS1236" s="93"/>
      <c r="AT1236" s="93"/>
      <c r="AU1236" s="93"/>
      <c r="AV1236" s="93"/>
      <c r="AW1236" s="93"/>
      <c r="AX1236" s="93"/>
      <c r="AY1236" s="93"/>
      <c r="AZ1236" s="93"/>
    </row>
    <row r="1237" spans="2:52" x14ac:dyDescent="0.25">
      <c r="B1237"/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  <c r="T1237" s="92"/>
      <c r="U1237" s="92"/>
      <c r="V1237" s="92"/>
      <c r="W1237" s="92"/>
      <c r="X1237" s="92"/>
      <c r="Y1237" s="92"/>
      <c r="Z1237" s="92"/>
      <c r="AA1237" s="92"/>
      <c r="AB1237" s="92"/>
      <c r="AC1237" s="92"/>
      <c r="AD1237" s="92"/>
      <c r="AE1237" s="92"/>
      <c r="AF1237" s="93"/>
      <c r="AG1237" s="93"/>
      <c r="AH1237" s="93"/>
      <c r="AI1237" s="93"/>
      <c r="AJ1237" s="93"/>
      <c r="AK1237" s="93"/>
      <c r="AL1237" s="93"/>
      <c r="AM1237" s="93"/>
      <c r="AN1237" s="93"/>
      <c r="AO1237" s="93"/>
      <c r="AP1237" s="93"/>
      <c r="AQ1237" s="93"/>
      <c r="AR1237" s="93"/>
      <c r="AS1237" s="93"/>
      <c r="AT1237" s="93"/>
      <c r="AU1237" s="93"/>
      <c r="AV1237" s="93"/>
      <c r="AW1237" s="93"/>
      <c r="AX1237" s="93"/>
      <c r="AY1237" s="93"/>
      <c r="AZ1237" s="93"/>
    </row>
    <row r="1238" spans="2:52" x14ac:dyDescent="0.25">
      <c r="B1238"/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  <c r="T1238" s="92"/>
      <c r="U1238" s="92"/>
      <c r="V1238" s="92"/>
      <c r="W1238" s="92"/>
      <c r="X1238" s="92"/>
      <c r="Y1238" s="92"/>
      <c r="Z1238" s="92"/>
      <c r="AA1238" s="92"/>
      <c r="AB1238" s="92"/>
      <c r="AC1238" s="92"/>
      <c r="AD1238" s="92"/>
      <c r="AE1238" s="92"/>
      <c r="AF1238" s="93"/>
      <c r="AG1238" s="93"/>
      <c r="AH1238" s="93"/>
      <c r="AI1238" s="93"/>
      <c r="AJ1238" s="93"/>
      <c r="AK1238" s="93"/>
      <c r="AL1238" s="93"/>
      <c r="AM1238" s="93"/>
      <c r="AN1238" s="93"/>
      <c r="AO1238" s="93"/>
      <c r="AP1238" s="93"/>
      <c r="AQ1238" s="93"/>
      <c r="AR1238" s="93"/>
      <c r="AS1238" s="93"/>
      <c r="AT1238" s="93"/>
      <c r="AU1238" s="93"/>
      <c r="AV1238" s="93"/>
      <c r="AW1238" s="93"/>
      <c r="AX1238" s="93"/>
      <c r="AY1238" s="93"/>
      <c r="AZ1238" s="93"/>
    </row>
    <row r="1239" spans="2:52" x14ac:dyDescent="0.25">
      <c r="B1239"/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T1239" s="92"/>
      <c r="U1239" s="92"/>
      <c r="V1239" s="92"/>
      <c r="W1239" s="92"/>
      <c r="X1239" s="92"/>
      <c r="Y1239" s="92"/>
      <c r="Z1239" s="92"/>
      <c r="AA1239" s="92"/>
      <c r="AB1239" s="92"/>
      <c r="AC1239" s="92"/>
      <c r="AD1239" s="92"/>
      <c r="AE1239" s="92"/>
      <c r="AF1239" s="93"/>
      <c r="AG1239" s="93"/>
      <c r="AH1239" s="93"/>
      <c r="AI1239" s="93"/>
      <c r="AJ1239" s="93"/>
      <c r="AK1239" s="93"/>
      <c r="AL1239" s="93"/>
      <c r="AM1239" s="93"/>
      <c r="AN1239" s="93"/>
      <c r="AO1239" s="93"/>
      <c r="AP1239" s="93"/>
      <c r="AQ1239" s="93"/>
      <c r="AR1239" s="93"/>
      <c r="AS1239" s="93"/>
      <c r="AT1239" s="93"/>
      <c r="AU1239" s="93"/>
      <c r="AV1239" s="93"/>
      <c r="AW1239" s="93"/>
      <c r="AX1239" s="93"/>
      <c r="AY1239" s="93"/>
      <c r="AZ1239" s="93"/>
    </row>
  </sheetData>
  <sortState columnSort="1" ref="E3:AE1232">
    <sortCondition ref="E4:AE4"/>
  </sortState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8" max="16383" man="1"/>
  </rowBreaks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>
    <tabColor theme="9"/>
  </sheetPr>
  <dimension ref="A1:AZ1239"/>
  <sheetViews>
    <sheetView zoomScaleNormal="100" workbookViewId="0">
      <pane xSplit="2" ySplit="4" topLeftCell="C29" activePane="bottomRight" state="frozen"/>
      <selection activeCell="A35" sqref="A35"/>
      <selection pane="topRight" activeCell="A35" sqref="A35"/>
      <selection pane="bottomLeft" activeCell="A35" sqref="A35"/>
      <selection pane="bottomRight" activeCell="A35" sqref="A35"/>
    </sheetView>
  </sheetViews>
  <sheetFormatPr baseColWidth="10" defaultRowHeight="15" x14ac:dyDescent="0.25"/>
  <cols>
    <col min="1" max="1" width="27.140625" customWidth="1"/>
    <col min="2" max="2" width="38.7109375" style="94" customWidth="1"/>
    <col min="3" max="3" width="11.7109375" customWidth="1"/>
    <col min="4" max="4" width="10.5703125" customWidth="1"/>
    <col min="5" max="31" width="10.7109375" customWidth="1"/>
    <col min="32" max="52" width="8.7109375" style="1" customWidth="1"/>
    <col min="53" max="53" width="5.7109375" customWidth="1"/>
  </cols>
  <sheetData>
    <row r="1" spans="1:52" ht="31.5" customHeight="1" x14ac:dyDescent="0.25">
      <c r="B1" s="11" t="s">
        <v>56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4"/>
      <c r="AY1" s="14"/>
      <c r="AZ1" s="13"/>
    </row>
    <row r="2" spans="1:52" ht="18" customHeight="1" x14ac:dyDescent="0.25">
      <c r="B2" s="15" t="s">
        <v>57</v>
      </c>
      <c r="C2" s="16"/>
      <c r="D2" s="16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4"/>
      <c r="AY2" s="14"/>
      <c r="AZ2" s="13"/>
    </row>
    <row r="3" spans="1:52" ht="50.25" customHeight="1" x14ac:dyDescent="0.25">
      <c r="B3" s="2" t="s">
        <v>1</v>
      </c>
      <c r="C3" s="3" t="s">
        <v>2</v>
      </c>
      <c r="D3" s="4" t="s">
        <v>0</v>
      </c>
      <c r="E3" s="5" t="s">
        <v>3</v>
      </c>
      <c r="F3" s="5" t="s">
        <v>4</v>
      </c>
      <c r="G3" s="5" t="s">
        <v>5</v>
      </c>
      <c r="H3" s="5" t="s">
        <v>7</v>
      </c>
      <c r="I3" s="5" t="s">
        <v>8</v>
      </c>
      <c r="J3" s="5" t="s">
        <v>13</v>
      </c>
      <c r="K3" s="5" t="s">
        <v>9</v>
      </c>
      <c r="L3" s="5" t="s">
        <v>10</v>
      </c>
      <c r="M3" s="5" t="s">
        <v>14</v>
      </c>
      <c r="N3" s="5" t="s">
        <v>28</v>
      </c>
      <c r="O3" s="5" t="s">
        <v>11</v>
      </c>
      <c r="P3" s="5" t="s">
        <v>12</v>
      </c>
      <c r="Q3" s="5" t="s">
        <v>6</v>
      </c>
      <c r="R3" s="5" t="s">
        <v>15</v>
      </c>
      <c r="S3" s="5" t="s">
        <v>16</v>
      </c>
      <c r="T3" s="5" t="s">
        <v>17</v>
      </c>
      <c r="U3" s="5" t="s">
        <v>19</v>
      </c>
      <c r="V3" s="5" t="s">
        <v>20</v>
      </c>
      <c r="W3" s="5" t="s">
        <v>18</v>
      </c>
      <c r="X3" s="5" t="s">
        <v>21</v>
      </c>
      <c r="Y3" s="5" t="s">
        <v>22</v>
      </c>
      <c r="Z3" s="5" t="s">
        <v>23</v>
      </c>
      <c r="AA3" s="5" t="s">
        <v>24</v>
      </c>
      <c r="AB3" s="5" t="s">
        <v>25</v>
      </c>
      <c r="AC3" s="5" t="s">
        <v>29</v>
      </c>
      <c r="AD3" s="5" t="s">
        <v>27</v>
      </c>
      <c r="AE3" s="5" t="s">
        <v>26</v>
      </c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7"/>
      <c r="AY3" s="7"/>
      <c r="AZ3" s="7"/>
    </row>
    <row r="4" spans="1:52" x14ac:dyDescent="0.25">
      <c r="A4" s="3" t="s">
        <v>146</v>
      </c>
      <c r="B4" t="s">
        <v>147</v>
      </c>
      <c r="C4" t="s">
        <v>148</v>
      </c>
      <c r="D4" s="9" t="s">
        <v>149</v>
      </c>
      <c r="E4" s="10" t="s">
        <v>150</v>
      </c>
      <c r="F4" s="10" t="s">
        <v>151</v>
      </c>
      <c r="G4" s="10" t="s">
        <v>152</v>
      </c>
      <c r="H4" s="10" t="s">
        <v>153</v>
      </c>
      <c r="I4" s="10" t="s">
        <v>154</v>
      </c>
      <c r="J4" s="10" t="s">
        <v>155</v>
      </c>
      <c r="K4" s="10" t="s">
        <v>156</v>
      </c>
      <c r="L4" s="10" t="s">
        <v>157</v>
      </c>
      <c r="M4" s="10" t="s">
        <v>158</v>
      </c>
      <c r="N4" s="10" t="s">
        <v>159</v>
      </c>
      <c r="O4" s="10" t="s">
        <v>160</v>
      </c>
      <c r="P4" s="10" t="s">
        <v>161</v>
      </c>
      <c r="Q4" s="10" t="s">
        <v>162</v>
      </c>
      <c r="R4" s="10" t="s">
        <v>163</v>
      </c>
      <c r="S4" s="10" t="s">
        <v>164</v>
      </c>
      <c r="T4" s="10" t="s">
        <v>165</v>
      </c>
      <c r="U4" s="10" t="s">
        <v>166</v>
      </c>
      <c r="V4" s="10" t="s">
        <v>167</v>
      </c>
      <c r="W4" s="10" t="s">
        <v>168</v>
      </c>
      <c r="X4" s="10" t="s">
        <v>169</v>
      </c>
      <c r="Y4" s="10" t="s">
        <v>170</v>
      </c>
      <c r="Z4" s="10" t="s">
        <v>171</v>
      </c>
      <c r="AA4" s="10" t="s">
        <v>172</v>
      </c>
      <c r="AB4" s="10" t="s">
        <v>173</v>
      </c>
      <c r="AC4" s="10" t="s">
        <v>174</v>
      </c>
      <c r="AD4" s="10" t="s">
        <v>175</v>
      </c>
      <c r="AE4" s="10" t="s">
        <v>176</v>
      </c>
    </row>
    <row r="5" spans="1:52" ht="12.95" customHeight="1" x14ac:dyDescent="0.25">
      <c r="A5" s="3" t="s">
        <v>134</v>
      </c>
      <c r="B5" s="17" t="s">
        <v>58</v>
      </c>
      <c r="C5" s="18" t="s">
        <v>59</v>
      </c>
      <c r="D5" s="19">
        <v>12.625672466985881</v>
      </c>
      <c r="E5" s="20">
        <v>0.2975694899559021</v>
      </c>
      <c r="F5" s="20">
        <v>0.40194183492660523</v>
      </c>
      <c r="G5" s="20">
        <v>4.6229234695434572E-2</v>
      </c>
      <c r="H5" s="20">
        <v>6.2700338363647461E-3</v>
      </c>
      <c r="I5" s="20">
        <v>0.57588950347900392</v>
      </c>
      <c r="J5" s="20">
        <v>4.9362500915527345</v>
      </c>
      <c r="K5" s="20">
        <v>0.22523960065841675</v>
      </c>
      <c r="L5" s="20">
        <v>1.8202694535255432E-2</v>
      </c>
      <c r="M5" s="20">
        <v>0.13929741835594178</v>
      </c>
      <c r="N5" s="20">
        <v>0.60159261989593504</v>
      </c>
      <c r="O5" s="20">
        <v>0.14282934951782228</v>
      </c>
      <c r="P5" s="20">
        <v>1.1009585628509522</v>
      </c>
      <c r="Q5" s="20">
        <v>3.6108791112899781E-2</v>
      </c>
      <c r="R5" s="20">
        <v>0.19655437088012695</v>
      </c>
      <c r="S5" s="20">
        <v>0.12495672130584717</v>
      </c>
      <c r="T5" s="20">
        <v>1.781833221435547</v>
      </c>
      <c r="U5" s="20">
        <v>3.6813215017318726E-2</v>
      </c>
      <c r="V5" s="20">
        <v>1.2430436737835407E-2</v>
      </c>
      <c r="W5" s="20">
        <v>5.3997080087661742E-2</v>
      </c>
      <c r="X5" s="20">
        <v>7.8627845644950868E-4</v>
      </c>
      <c r="Y5" s="20">
        <v>0.7001343579739332</v>
      </c>
      <c r="Z5" s="20">
        <v>0.63554907584190368</v>
      </c>
      <c r="AA5" s="20">
        <v>0.11166216969490052</v>
      </c>
      <c r="AB5" s="20">
        <v>0.16913527393341066</v>
      </c>
      <c r="AC5" s="20">
        <v>9.7291806995868688E-2</v>
      </c>
      <c r="AD5" s="20">
        <v>7.2057971000671392E-2</v>
      </c>
      <c r="AE5" s="20">
        <v>0.10409126225113868</v>
      </c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2"/>
      <c r="AY5" s="22"/>
      <c r="AZ5" s="23"/>
    </row>
    <row r="6" spans="1:52" ht="12.95" customHeight="1" x14ac:dyDescent="0.25">
      <c r="A6" s="115" t="s">
        <v>135</v>
      </c>
      <c r="B6" s="24" t="s">
        <v>60</v>
      </c>
      <c r="C6" s="25" t="s">
        <v>59</v>
      </c>
      <c r="D6" s="26">
        <v>32.270518456637859</v>
      </c>
      <c r="E6" s="27">
        <v>0.81851486241817473</v>
      </c>
      <c r="F6" s="27">
        <v>1.1438099269866944</v>
      </c>
      <c r="G6" s="27">
        <v>0.27259088134765624</v>
      </c>
      <c r="H6" s="27">
        <v>0</v>
      </c>
      <c r="I6" s="27">
        <v>0.88728442668914798</v>
      </c>
      <c r="J6" s="27">
        <v>5.5481189842224126</v>
      </c>
      <c r="K6" s="27">
        <v>1.1680124754905701</v>
      </c>
      <c r="L6" s="27">
        <v>0.1808791151046753</v>
      </c>
      <c r="M6" s="27">
        <v>0.28087709045410159</v>
      </c>
      <c r="N6" s="27">
        <v>1.4986859073638916</v>
      </c>
      <c r="O6" s="27">
        <v>2.5604536046981812</v>
      </c>
      <c r="P6" s="27">
        <v>3.9442684555053713</v>
      </c>
      <c r="Q6" s="27">
        <v>8.3128236293792721E-2</v>
      </c>
      <c r="R6" s="27">
        <v>0.98005427742004392</v>
      </c>
      <c r="S6" s="27">
        <v>0.23029088783264159</v>
      </c>
      <c r="T6" s="27">
        <v>2.7062250576019289</v>
      </c>
      <c r="U6" s="27">
        <v>0.1432210967540741</v>
      </c>
      <c r="V6" s="27">
        <v>1.3363965034484863E-2</v>
      </c>
      <c r="W6" s="27">
        <v>8.6516448736190799E-2</v>
      </c>
      <c r="X6" s="27">
        <v>1.5036709308624268E-3</v>
      </c>
      <c r="Y6" s="27">
        <v>1.3374758344292641</v>
      </c>
      <c r="Z6" s="27">
        <v>3.9752465896606446</v>
      </c>
      <c r="AA6" s="27">
        <v>0.54757688474655153</v>
      </c>
      <c r="AB6" s="27">
        <v>0.61045708465576176</v>
      </c>
      <c r="AC6" s="27">
        <v>2.6699163970947266</v>
      </c>
      <c r="AD6" s="27">
        <v>0.10859095764160157</v>
      </c>
      <c r="AE6" s="27">
        <v>0.4734553375244141</v>
      </c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2"/>
      <c r="AY6" s="22"/>
      <c r="AZ6" s="23"/>
    </row>
    <row r="7" spans="1:52" ht="12.95" customHeight="1" x14ac:dyDescent="0.25">
      <c r="A7" s="115" t="s">
        <v>123</v>
      </c>
      <c r="B7" s="24" t="s">
        <v>61</v>
      </c>
      <c r="C7" s="25" t="s">
        <v>59</v>
      </c>
      <c r="D7" s="26">
        <v>4.2992941800653934</v>
      </c>
      <c r="E7" s="27">
        <v>0.10650173950195313</v>
      </c>
      <c r="F7" s="27">
        <v>0.116323486328125</v>
      </c>
      <c r="G7" s="27">
        <v>1.9639039993286134E-2</v>
      </c>
      <c r="H7" s="27">
        <v>4.3333330154418943E-3</v>
      </c>
      <c r="I7" s="27">
        <v>3.2568927764892577E-2</v>
      </c>
      <c r="J7" s="27">
        <v>0.75814831542968752</v>
      </c>
      <c r="K7" s="27">
        <v>0.12919869995117189</v>
      </c>
      <c r="L7" s="27">
        <v>8.6406698226928706E-3</v>
      </c>
      <c r="M7" s="27">
        <v>2.3656795501708985E-2</v>
      </c>
      <c r="N7" s="27">
        <v>0.63864805603027341</v>
      </c>
      <c r="O7" s="27">
        <v>4.7820507049560548E-2</v>
      </c>
      <c r="P7" s="27">
        <v>0.89491436767578125</v>
      </c>
      <c r="Q7" s="27">
        <v>1.1914901733398438E-2</v>
      </c>
      <c r="R7" s="27">
        <v>5.0725753784179692E-2</v>
      </c>
      <c r="S7" s="27">
        <v>4.4929553985595706E-2</v>
      </c>
      <c r="T7" s="27">
        <v>0.58045693969726564</v>
      </c>
      <c r="U7" s="27">
        <v>9.7016351521015173E-3</v>
      </c>
      <c r="V7" s="27">
        <v>7.0153833627700805E-3</v>
      </c>
      <c r="W7" s="27">
        <v>3.0764758586883548E-3</v>
      </c>
      <c r="X7" s="27">
        <v>1.8561177253723145E-3</v>
      </c>
      <c r="Y7" s="27">
        <v>0.37055563354492188</v>
      </c>
      <c r="Z7" s="27">
        <v>8.7210376739501952E-2</v>
      </c>
      <c r="AA7" s="27">
        <v>4.8199688434600832E-2</v>
      </c>
      <c r="AB7" s="27">
        <v>0.1316600341796875</v>
      </c>
      <c r="AC7" s="27">
        <v>0.1364381561279297</v>
      </c>
      <c r="AD7" s="27">
        <v>1.151400375366211E-2</v>
      </c>
      <c r="AE7" s="27">
        <v>2.3645587921142578E-2</v>
      </c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2"/>
      <c r="AY7" s="22"/>
      <c r="AZ7" s="23"/>
    </row>
    <row r="8" spans="1:52" ht="12.95" customHeight="1" x14ac:dyDescent="0.25">
      <c r="A8" s="3" t="s">
        <v>130</v>
      </c>
      <c r="B8" s="24" t="s">
        <v>62</v>
      </c>
      <c r="C8" s="25" t="s">
        <v>59</v>
      </c>
      <c r="D8" s="26">
        <v>3.3526485419580712</v>
      </c>
      <c r="E8" s="27">
        <v>7.4332695007324215E-2</v>
      </c>
      <c r="F8" s="27">
        <v>7.9216979980468755E-2</v>
      </c>
      <c r="G8" s="27">
        <v>9.6014152526855467E-2</v>
      </c>
      <c r="H8" s="27">
        <v>0</v>
      </c>
      <c r="I8" s="27">
        <v>2.3476129531860353E-2</v>
      </c>
      <c r="J8" s="27">
        <v>0.2824073181152344</v>
      </c>
      <c r="K8" s="27">
        <v>5.8716106414794925E-2</v>
      </c>
      <c r="L8" s="27">
        <v>4.2462005615234374E-3</v>
      </c>
      <c r="M8" s="27">
        <v>4.3246021270751951E-2</v>
      </c>
      <c r="N8" s="27">
        <v>6.9931205749511727E-2</v>
      </c>
      <c r="O8" s="27">
        <v>2.709633255004883E-2</v>
      </c>
      <c r="P8" s="27">
        <v>0.4448886413574219</v>
      </c>
      <c r="Q8" s="27">
        <v>1.4287744522094727E-2</v>
      </c>
      <c r="R8" s="27">
        <v>0.11414888000488281</v>
      </c>
      <c r="S8" s="27">
        <v>1.9804244995117189E-2</v>
      </c>
      <c r="T8" s="27">
        <v>1.3470418701171876</v>
      </c>
      <c r="U8" s="27">
        <v>7.5267572402954105E-3</v>
      </c>
      <c r="V8" s="27">
        <v>5.676194094121456E-6</v>
      </c>
      <c r="W8" s="27">
        <v>5.5011782646179203E-3</v>
      </c>
      <c r="X8" s="27">
        <v>3.2359231263399127E-6</v>
      </c>
      <c r="Y8" s="27">
        <v>7.9216979980468755E-2</v>
      </c>
      <c r="Z8" s="27">
        <v>9.9021224975585936E-2</v>
      </c>
      <c r="AA8" s="27">
        <v>3.9073513031005862E-2</v>
      </c>
      <c r="AB8" s="27">
        <v>0.32497692871093753</v>
      </c>
      <c r="AC8" s="27">
        <v>4.5160552978515629E-2</v>
      </c>
      <c r="AD8" s="27">
        <v>2.6260269165039062E-2</v>
      </c>
      <c r="AE8" s="27">
        <v>2.7047702789306641E-2</v>
      </c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2"/>
      <c r="AY8" s="22"/>
      <c r="AZ8" s="23"/>
    </row>
    <row r="9" spans="1:52" ht="12.95" customHeight="1" x14ac:dyDescent="0.25">
      <c r="A9" s="115" t="s">
        <v>123</v>
      </c>
      <c r="B9" s="24" t="s">
        <v>63</v>
      </c>
      <c r="C9" s="25" t="s">
        <v>59</v>
      </c>
      <c r="D9" s="26">
        <v>96.494945678710934</v>
      </c>
      <c r="E9" s="27">
        <v>8.8075839843750003</v>
      </c>
      <c r="F9" s="27">
        <v>5.6650009155273441E-2</v>
      </c>
      <c r="G9" s="27">
        <v>1.9936166992187501</v>
      </c>
      <c r="H9" s="27">
        <v>0</v>
      </c>
      <c r="I9" s="27">
        <v>0.77558996582031248</v>
      </c>
      <c r="J9" s="27">
        <v>3.37169970703125</v>
      </c>
      <c r="K9" s="27">
        <v>0</v>
      </c>
      <c r="L9" s="27">
        <v>0</v>
      </c>
      <c r="M9" s="27">
        <v>2.9634411621093752</v>
      </c>
      <c r="N9" s="27">
        <v>12.1283056640625</v>
      </c>
      <c r="O9" s="27">
        <v>2.9628703613281249</v>
      </c>
      <c r="P9" s="27">
        <v>16.466109375000002</v>
      </c>
      <c r="Q9" s="27">
        <v>2.1684741210937499</v>
      </c>
      <c r="R9" s="27">
        <v>4.5803432464599607E-2</v>
      </c>
      <c r="S9" s="27">
        <v>0.21711181640624999</v>
      </c>
      <c r="T9" s="27">
        <v>12.430775390625</v>
      </c>
      <c r="U9" s="27">
        <v>0.10801399230957032</v>
      </c>
      <c r="V9" s="27">
        <v>0</v>
      </c>
      <c r="W9" s="27">
        <v>1.7543918457031251</v>
      </c>
      <c r="X9" s="27">
        <v>0</v>
      </c>
      <c r="Y9" s="27">
        <v>3.7000003814697265E-2</v>
      </c>
      <c r="Z9" s="27">
        <v>0.3048799743652344</v>
      </c>
      <c r="AA9" s="27">
        <v>4.2498745117187502</v>
      </c>
      <c r="AB9" s="27">
        <v>6.9850180664062504</v>
      </c>
      <c r="AC9" s="27">
        <v>15.97824609375</v>
      </c>
      <c r="AD9" s="27">
        <v>0.99746936035156253</v>
      </c>
      <c r="AE9" s="27">
        <v>1.6920201416015626</v>
      </c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2"/>
      <c r="AY9" s="22"/>
      <c r="AZ9" s="23"/>
    </row>
    <row r="10" spans="1:52" ht="12.95" customHeight="1" x14ac:dyDescent="0.25">
      <c r="A10" s="115" t="s">
        <v>123</v>
      </c>
      <c r="B10" s="24" t="s">
        <v>64</v>
      </c>
      <c r="C10" s="25" t="s">
        <v>59</v>
      </c>
      <c r="D10" s="26">
        <v>16.522146228671073</v>
      </c>
      <c r="E10" s="27">
        <v>1.89616162109375</v>
      </c>
      <c r="F10" s="27">
        <v>6.9366668701171877E-2</v>
      </c>
      <c r="G10" s="27">
        <v>0.27223599243164065</v>
      </c>
      <c r="H10" s="27">
        <v>1.5333334207534789E-3</v>
      </c>
      <c r="I10" s="27">
        <v>0.41069995117187502</v>
      </c>
      <c r="J10" s="27">
        <v>1.1667552490234376</v>
      </c>
      <c r="K10" s="27">
        <v>1.0999999046325684E-2</v>
      </c>
      <c r="L10" s="27">
        <v>8.0999994277954103E-3</v>
      </c>
      <c r="M10" s="27">
        <v>0.14311666870117187</v>
      </c>
      <c r="N10" s="27">
        <v>2.3075656738281252</v>
      </c>
      <c r="O10" s="27">
        <v>0.44300003051757814</v>
      </c>
      <c r="P10" s="27">
        <v>3.11285400390625</v>
      </c>
      <c r="Q10" s="27">
        <v>0.19638511657714844</v>
      </c>
      <c r="R10" s="27">
        <v>1.9695339202880861E-2</v>
      </c>
      <c r="S10" s="27">
        <v>6.6000000000000003E-2</v>
      </c>
      <c r="T10" s="27">
        <v>2.813533447265625</v>
      </c>
      <c r="U10" s="27">
        <v>5.3000003814697265E-2</v>
      </c>
      <c r="V10" s="27">
        <v>4.6781959533691408E-2</v>
      </c>
      <c r="W10" s="27">
        <v>8.8598167419433591E-2</v>
      </c>
      <c r="X10" s="27">
        <v>0</v>
      </c>
      <c r="Y10" s="27">
        <v>2.200000047683716E-3</v>
      </c>
      <c r="Z10" s="27">
        <v>0.5684446411132813</v>
      </c>
      <c r="AA10" s="27">
        <v>0.4893577880859375</v>
      </c>
      <c r="AB10" s="27">
        <v>0.6590409545898438</v>
      </c>
      <c r="AC10" s="27">
        <v>1.3264948730468751</v>
      </c>
      <c r="AD10" s="27">
        <v>0.21070426940917969</v>
      </c>
      <c r="AE10" s="27">
        <v>0.13952047729492187</v>
      </c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2"/>
      <c r="AY10" s="22"/>
      <c r="AZ10" s="23"/>
    </row>
    <row r="11" spans="1:52" ht="12.95" customHeight="1" x14ac:dyDescent="0.25">
      <c r="A11" s="115" t="s">
        <v>123</v>
      </c>
      <c r="B11" s="24" t="s">
        <v>65</v>
      </c>
      <c r="C11" s="25" t="s">
        <v>59</v>
      </c>
      <c r="D11" s="28">
        <v>484.29396199846269</v>
      </c>
      <c r="E11" s="29">
        <v>15.953395263671876</v>
      </c>
      <c r="F11" s="29">
        <v>26.543275390625002</v>
      </c>
      <c r="G11" s="29">
        <v>4.3746549072265628</v>
      </c>
      <c r="H11" s="29">
        <v>1.2008872528076173</v>
      </c>
      <c r="I11" s="29">
        <v>13.22771435546875</v>
      </c>
      <c r="J11" s="29">
        <v>128.39554296874999</v>
      </c>
      <c r="K11" s="29">
        <v>5.1564310302734375</v>
      </c>
      <c r="L11" s="29">
        <v>2.4422922611236571E-2</v>
      </c>
      <c r="M11" s="29">
        <v>10.179239990234375</v>
      </c>
      <c r="N11" s="29">
        <v>54.051798828125001</v>
      </c>
      <c r="O11" s="29">
        <v>1.7206185607910156</v>
      </c>
      <c r="P11" s="29">
        <v>82.178360351562503</v>
      </c>
      <c r="Q11" s="29">
        <v>1.8500260620117188</v>
      </c>
      <c r="R11" s="29">
        <v>13.579302734375</v>
      </c>
      <c r="S11" s="29">
        <v>5.5859661865234376</v>
      </c>
      <c r="T11" s="29">
        <v>72.913359374999999</v>
      </c>
      <c r="U11" s="29">
        <v>0.15815532684326172</v>
      </c>
      <c r="V11" s="29">
        <v>1.7983889770507813</v>
      </c>
      <c r="W11" s="29">
        <v>6.9999300003051754E-2</v>
      </c>
      <c r="X11" s="29">
        <v>0.36623483657836914</v>
      </c>
      <c r="Y11" s="29">
        <v>20.965309082031251</v>
      </c>
      <c r="Z11" s="29">
        <v>4.2267549438476566</v>
      </c>
      <c r="AA11" s="29">
        <v>5.3544116210937505</v>
      </c>
      <c r="AB11" s="29">
        <v>3.775092224121094</v>
      </c>
      <c r="AC11" s="29">
        <v>2.6960452880859376</v>
      </c>
      <c r="AD11" s="29">
        <v>2.2891153564453126</v>
      </c>
      <c r="AE11" s="29">
        <v>5.659458862304688</v>
      </c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2"/>
      <c r="AY11" s="22"/>
      <c r="AZ11" s="23"/>
    </row>
    <row r="12" spans="1:52" ht="12.95" customHeight="1" x14ac:dyDescent="0.25">
      <c r="A12" s="115" t="s">
        <v>123</v>
      </c>
      <c r="B12" s="24" t="s">
        <v>66</v>
      </c>
      <c r="C12" s="25" t="s">
        <v>59</v>
      </c>
      <c r="D12" s="26">
        <v>1.7276136660575867</v>
      </c>
      <c r="E12" s="27">
        <v>0</v>
      </c>
      <c r="F12" s="27">
        <v>0</v>
      </c>
      <c r="G12" s="27">
        <v>0</v>
      </c>
      <c r="H12" s="27">
        <v>5.0851202011108405E-4</v>
      </c>
      <c r="I12" s="27">
        <v>0</v>
      </c>
      <c r="J12" s="27">
        <v>0</v>
      </c>
      <c r="K12" s="27">
        <v>0</v>
      </c>
      <c r="L12" s="27">
        <v>0</v>
      </c>
      <c r="M12" s="27">
        <v>2.9656129837036135E-2</v>
      </c>
      <c r="N12" s="27">
        <v>1.64460107421875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5.2847949981689457E-2</v>
      </c>
      <c r="AB12" s="27">
        <v>0</v>
      </c>
      <c r="AC12" s="27">
        <v>0</v>
      </c>
      <c r="AD12" s="27">
        <v>0</v>
      </c>
      <c r="AE12" s="27">
        <v>0</v>
      </c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2"/>
      <c r="AY12" s="22"/>
      <c r="AZ12" s="23"/>
    </row>
    <row r="13" spans="1:52" ht="12.95" customHeight="1" x14ac:dyDescent="0.25">
      <c r="A13" s="115" t="s">
        <v>123</v>
      </c>
      <c r="B13" s="24" t="s">
        <v>67</v>
      </c>
      <c r="C13" s="25" t="s">
        <v>59</v>
      </c>
      <c r="D13" s="28">
        <v>6.1767096757888794E-2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4.7566833496093747E-3</v>
      </c>
      <c r="T13" s="29">
        <v>2.4733345508575438E-3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5.4537078857421879E-2</v>
      </c>
      <c r="AB13" s="29">
        <v>0</v>
      </c>
      <c r="AC13" s="29">
        <v>0</v>
      </c>
      <c r="AD13" s="29">
        <v>0</v>
      </c>
      <c r="AE13" s="29">
        <v>0</v>
      </c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2"/>
      <c r="AY13" s="22"/>
      <c r="AZ13" s="23"/>
    </row>
    <row r="14" spans="1:52" ht="12.95" customHeight="1" x14ac:dyDescent="0.25">
      <c r="A14" s="3" t="s">
        <v>136</v>
      </c>
      <c r="B14" s="24" t="s">
        <v>68</v>
      </c>
      <c r="C14" s="25" t="s">
        <v>59</v>
      </c>
      <c r="D14" s="28">
        <v>268.19582933807374</v>
      </c>
      <c r="E14" s="29">
        <v>6.7413061523437499</v>
      </c>
      <c r="F14" s="29">
        <v>7.1652446289062501</v>
      </c>
      <c r="G14" s="29">
        <v>1.6145212402343749</v>
      </c>
      <c r="H14" s="29">
        <v>0.88960992431640629</v>
      </c>
      <c r="I14" s="29">
        <v>0.89035382080078129</v>
      </c>
      <c r="J14" s="29">
        <v>71.163984374999998</v>
      </c>
      <c r="K14" s="29">
        <v>7.4752783203125004</v>
      </c>
      <c r="L14" s="29">
        <v>1.484123046875</v>
      </c>
      <c r="M14" s="29">
        <v>5.2399145507812497</v>
      </c>
      <c r="N14" s="29">
        <v>50.606992187499998</v>
      </c>
      <c r="O14" s="29">
        <v>5.5452714843750002</v>
      </c>
      <c r="P14" s="29">
        <v>18.764837890625</v>
      </c>
      <c r="Q14" s="29">
        <v>1.9191210937500001</v>
      </c>
      <c r="R14" s="29">
        <v>0.37593997192382811</v>
      </c>
      <c r="S14" s="29">
        <v>8.3656894531250003</v>
      </c>
      <c r="T14" s="29">
        <v>19.160634765625002</v>
      </c>
      <c r="U14" s="29">
        <v>1.952109130859375</v>
      </c>
      <c r="V14" s="29">
        <v>0.21150613403320312</v>
      </c>
      <c r="W14" s="29">
        <v>0.48072769165039064</v>
      </c>
      <c r="X14" s="29">
        <v>9.0762382507324227E-2</v>
      </c>
      <c r="Y14" s="29">
        <v>7.2347690429687503</v>
      </c>
      <c r="Z14" s="29">
        <v>17.954933593749999</v>
      </c>
      <c r="AA14" s="29">
        <v>12.0181455078125</v>
      </c>
      <c r="AB14" s="29">
        <v>4.97878173828125</v>
      </c>
      <c r="AC14" s="29">
        <v>14.983551757812501</v>
      </c>
      <c r="AD14" s="29">
        <v>0.51582147216796881</v>
      </c>
      <c r="AE14" s="29">
        <v>0.37189797973632815</v>
      </c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2"/>
      <c r="AY14" s="22"/>
      <c r="AZ14" s="23"/>
    </row>
    <row r="15" spans="1:52" ht="12.95" customHeight="1" x14ac:dyDescent="0.25">
      <c r="A15" s="3" t="s">
        <v>137</v>
      </c>
      <c r="B15" s="24" t="s">
        <v>69</v>
      </c>
      <c r="C15" s="25" t="s">
        <v>59</v>
      </c>
      <c r="D15" s="28">
        <v>51.548168767452239</v>
      </c>
      <c r="E15" s="29">
        <v>0</v>
      </c>
      <c r="F15" s="29">
        <v>5.3473681640624999</v>
      </c>
      <c r="G15" s="29">
        <v>3.6617846488952639E-3</v>
      </c>
      <c r="H15" s="29">
        <v>0</v>
      </c>
      <c r="I15" s="29">
        <v>0</v>
      </c>
      <c r="J15" s="29">
        <v>19.700656250000002</v>
      </c>
      <c r="K15" s="29">
        <v>2.7573347167968749</v>
      </c>
      <c r="L15" s="29">
        <v>2.9815917968750001E-2</v>
      </c>
      <c r="M15" s="29">
        <v>0.16652072143554689</v>
      </c>
      <c r="N15" s="29">
        <v>0.21359448242187501</v>
      </c>
      <c r="O15" s="29">
        <v>0.19166122436523439</v>
      </c>
      <c r="P15" s="29">
        <v>8.4577558593750002</v>
      </c>
      <c r="Q15" s="29">
        <v>0</v>
      </c>
      <c r="R15" s="29">
        <v>0</v>
      </c>
      <c r="S15" s="29">
        <v>0.72887890625000007</v>
      </c>
      <c r="T15" s="29">
        <v>0.12297787475585938</v>
      </c>
      <c r="U15" s="29">
        <v>1.1859199523925782E-2</v>
      </c>
      <c r="V15" s="29">
        <v>0</v>
      </c>
      <c r="W15" s="29">
        <v>3.0708274841308593E-2</v>
      </c>
      <c r="X15" s="29">
        <v>6.1207344055175784E-2</v>
      </c>
      <c r="Y15" s="29">
        <v>12.10369140625</v>
      </c>
      <c r="Z15" s="29">
        <v>0.41696093750000002</v>
      </c>
      <c r="AA15" s="29">
        <v>5.113017272949219E-2</v>
      </c>
      <c r="AB15" s="29">
        <v>9.3793048858642585E-3</v>
      </c>
      <c r="AC15" s="29">
        <v>1.1430062255859375</v>
      </c>
      <c r="AD15" s="29">
        <v>0</v>
      </c>
      <c r="AE15" s="29">
        <v>0</v>
      </c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2"/>
      <c r="AY15" s="22"/>
      <c r="AZ15" s="23"/>
    </row>
    <row r="16" spans="1:52" ht="12.95" customHeight="1" x14ac:dyDescent="0.25">
      <c r="A16" s="115" t="s">
        <v>138</v>
      </c>
      <c r="B16" s="24" t="s">
        <v>112</v>
      </c>
      <c r="C16" s="25" t="s">
        <v>113</v>
      </c>
      <c r="D16" s="28">
        <v>0</v>
      </c>
      <c r="E16" s="20">
        <f t="array" ref="E16:AE16">TRANSPOSE('[3]Hydro capacities&amp;FLH'!$F$6:$F$32)</f>
        <v>31200</v>
      </c>
      <c r="F16" s="20">
        <v>13080</v>
      </c>
      <c r="G16" s="20">
        <v>8640</v>
      </c>
      <c r="H16" s="20">
        <v>0</v>
      </c>
      <c r="I16" s="20">
        <v>11720</v>
      </c>
      <c r="J16" s="20">
        <v>94220</v>
      </c>
      <c r="K16" s="20">
        <v>0</v>
      </c>
      <c r="L16" s="20">
        <v>80</v>
      </c>
      <c r="M16" s="20">
        <v>6990</v>
      </c>
      <c r="N16" s="20">
        <v>56450</v>
      </c>
      <c r="O16" s="20">
        <v>0</v>
      </c>
      <c r="P16" s="20">
        <v>46560</v>
      </c>
      <c r="Q16" s="20">
        <v>2810</v>
      </c>
      <c r="R16" s="20">
        <v>0</v>
      </c>
      <c r="S16" s="20">
        <v>2920</v>
      </c>
      <c r="T16" s="20">
        <v>72760</v>
      </c>
      <c r="U16" s="20">
        <v>9000</v>
      </c>
      <c r="V16" s="20">
        <v>0</v>
      </c>
      <c r="W16" s="20">
        <v>0</v>
      </c>
      <c r="X16" s="20">
        <v>0</v>
      </c>
      <c r="Y16" s="20">
        <v>0</v>
      </c>
      <c r="Z16" s="20">
        <v>17800</v>
      </c>
      <c r="AA16" s="20">
        <v>28200</v>
      </c>
      <c r="AB16" s="20">
        <v>0</v>
      </c>
      <c r="AC16" s="20">
        <v>0</v>
      </c>
      <c r="AD16" s="20">
        <v>1800</v>
      </c>
      <c r="AE16" s="20">
        <v>9160</v>
      </c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2"/>
      <c r="AY16" s="22"/>
      <c r="AZ16" s="23"/>
    </row>
    <row r="17" spans="1:52" ht="12.95" customHeight="1" x14ac:dyDescent="0.25">
      <c r="A17" s="116" t="s">
        <v>139</v>
      </c>
      <c r="B17" s="24" t="s">
        <v>115</v>
      </c>
      <c r="C17" s="25" t="s">
        <v>59</v>
      </c>
      <c r="D17" s="28">
        <v>0</v>
      </c>
      <c r="E17" s="27">
        <f t="array" ref="E17:AE18">TRANSPOSE('[3]Hydro capacities&amp;FLH'!$T$6:$U$32)</f>
        <v>7.1918188998951624</v>
      </c>
      <c r="F17" s="27">
        <v>0.11971070861816407</v>
      </c>
      <c r="G17" s="27">
        <v>0.51593108688764089</v>
      </c>
      <c r="H17" s="27">
        <v>0</v>
      </c>
      <c r="I17" s="27">
        <v>0.34289947257322428</v>
      </c>
      <c r="J17" s="27">
        <v>3.2573520068934041</v>
      </c>
      <c r="K17" s="27">
        <v>1.0999999046325684E-2</v>
      </c>
      <c r="L17" s="27">
        <v>0</v>
      </c>
      <c r="M17" s="27">
        <v>0.32587389443522463</v>
      </c>
      <c r="N17" s="27">
        <v>0.81978320411147543</v>
      </c>
      <c r="O17" s="27">
        <v>3.4058706359863282</v>
      </c>
      <c r="P17" s="27">
        <v>10.997352382093345</v>
      </c>
      <c r="Q17" s="27">
        <v>0.53192596816812066</v>
      </c>
      <c r="R17" s="27">
        <v>3.3878675000420938E-2</v>
      </c>
      <c r="S17" s="27">
        <v>0.2573799934387207</v>
      </c>
      <c r="T17" s="27">
        <v>10.652937566704461</v>
      </c>
      <c r="U17" s="27">
        <v>0.16101399612426759</v>
      </c>
      <c r="V17" s="27">
        <v>3.0816711319817437E-2</v>
      </c>
      <c r="W17" s="27">
        <v>1.7038626174926759</v>
      </c>
      <c r="X17" s="27">
        <v>0</v>
      </c>
      <c r="Y17" s="27">
        <v>3.9200003862380983E-2</v>
      </c>
      <c r="Z17" s="27">
        <v>0.64669326898243806</v>
      </c>
      <c r="AA17" s="27">
        <v>2.9877500553685032</v>
      </c>
      <c r="AB17" s="27">
        <v>3.4781342049763331</v>
      </c>
      <c r="AC17" s="27">
        <v>0</v>
      </c>
      <c r="AD17" s="27">
        <v>1.2081736297607422</v>
      </c>
      <c r="AE17" s="27">
        <v>0</v>
      </c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2"/>
      <c r="AY17" s="22"/>
      <c r="AZ17" s="23"/>
    </row>
    <row r="18" spans="1:52" ht="12.95" customHeight="1" x14ac:dyDescent="0.25">
      <c r="A18" s="2" t="s">
        <v>140</v>
      </c>
      <c r="B18" s="24" t="s">
        <v>117</v>
      </c>
      <c r="C18" s="25" t="s">
        <v>59</v>
      </c>
      <c r="D18" s="28">
        <v>0</v>
      </c>
      <c r="E18" s="27">
        <v>2.9535537942325369</v>
      </c>
      <c r="F18" s="27">
        <v>0</v>
      </c>
      <c r="G18" s="27">
        <v>1.7109911485240465</v>
      </c>
      <c r="H18" s="27">
        <v>0</v>
      </c>
      <c r="I18" s="27">
        <v>0.7583150993795954</v>
      </c>
      <c r="J18" s="27">
        <v>1.0649982128331583</v>
      </c>
      <c r="K18" s="27">
        <v>0</v>
      </c>
      <c r="L18" s="27">
        <v>0</v>
      </c>
      <c r="M18" s="27">
        <v>2.7627899583411342</v>
      </c>
      <c r="N18" s="27">
        <v>13.543326741215653</v>
      </c>
      <c r="O18" s="27">
        <v>0</v>
      </c>
      <c r="P18" s="27">
        <v>8.2461449419974784</v>
      </c>
      <c r="Q18" s="27">
        <v>1.7924911248664754</v>
      </c>
      <c r="R18" s="27">
        <v>3.162009666705954E-2</v>
      </c>
      <c r="S18" s="27">
        <v>0</v>
      </c>
      <c r="T18" s="27">
        <v>4.5495114079049133</v>
      </c>
      <c r="U18" s="27">
        <v>0</v>
      </c>
      <c r="V18" s="27">
        <v>1.3559352980719674E-2</v>
      </c>
      <c r="W18" s="27">
        <v>0</v>
      </c>
      <c r="X18" s="27">
        <v>0</v>
      </c>
      <c r="Y18" s="27">
        <v>0</v>
      </c>
      <c r="Z18" s="27">
        <v>0.22663134649607761</v>
      </c>
      <c r="AA18" s="27">
        <v>1.5345520047794727</v>
      </c>
      <c r="AB18" s="27">
        <v>4.179207652039171</v>
      </c>
      <c r="AC18" s="27">
        <v>17.28802587890625</v>
      </c>
      <c r="AD18" s="27">
        <v>0</v>
      </c>
      <c r="AE18" s="27">
        <v>0</v>
      </c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2"/>
      <c r="AY18" s="22"/>
      <c r="AZ18" s="23"/>
    </row>
    <row r="19" spans="1:52" ht="12.95" customHeight="1" x14ac:dyDescent="0.25">
      <c r="A19" s="3" t="s">
        <v>141</v>
      </c>
      <c r="B19" s="24" t="s">
        <v>72</v>
      </c>
      <c r="C19" s="25" t="s">
        <v>59</v>
      </c>
      <c r="D19" s="28">
        <v>0</v>
      </c>
      <c r="E19" s="29">
        <f>E25</f>
        <v>14.554220703125001</v>
      </c>
      <c r="F19" s="29">
        <f t="shared" ref="F19:AE19" si="0">F25</f>
        <v>22.31525390625</v>
      </c>
      <c r="G19" s="29">
        <f t="shared" si="0"/>
        <v>3.2685517578124998</v>
      </c>
      <c r="H19" s="29">
        <f t="shared" si="0"/>
        <v>1.0390098876953124</v>
      </c>
      <c r="I19" s="29">
        <f t="shared" si="0"/>
        <v>9.8792167968749993</v>
      </c>
      <c r="J19" s="29">
        <f t="shared" si="0"/>
        <v>95.181367187500001</v>
      </c>
      <c r="K19" s="29">
        <f t="shared" si="0"/>
        <v>4.3787133789062498</v>
      </c>
      <c r="L19" s="29">
        <f t="shared" si="0"/>
        <v>1.7360345840454101E-2</v>
      </c>
      <c r="M19" s="29">
        <f t="shared" si="0"/>
        <v>8.1153916015625001</v>
      </c>
      <c r="N19" s="29">
        <f t="shared" si="0"/>
        <v>43.596257812499999</v>
      </c>
      <c r="O19" s="29">
        <f t="shared" si="0"/>
        <v>1.3093126220703126</v>
      </c>
      <c r="P19" s="29">
        <f t="shared" si="0"/>
        <v>67.103085937499998</v>
      </c>
      <c r="Q19" s="29">
        <f t="shared" si="0"/>
        <v>1.497059326171875</v>
      </c>
      <c r="R19" s="29">
        <f t="shared" si="0"/>
        <v>10.194827148437501</v>
      </c>
      <c r="S19" s="29">
        <f t="shared" si="0"/>
        <v>4.8755419921875003</v>
      </c>
      <c r="T19" s="29">
        <f t="shared" si="0"/>
        <v>49.366820312500003</v>
      </c>
      <c r="U19" s="29">
        <f t="shared" si="0"/>
        <v>0.12187670135498047</v>
      </c>
      <c r="V19" s="29">
        <f t="shared" si="0"/>
        <v>1.5420045166015626</v>
      </c>
      <c r="W19" s="29">
        <f t="shared" si="0"/>
        <v>5.4950832366943363E-2</v>
      </c>
      <c r="X19" s="29">
        <f t="shared" si="0"/>
        <v>0.33323117065429686</v>
      </c>
      <c r="Y19" s="29">
        <f t="shared" si="0"/>
        <v>17.461015625000002</v>
      </c>
      <c r="Z19" s="29">
        <f t="shared" si="0"/>
        <v>3.600474609375</v>
      </c>
      <c r="AA19" s="29">
        <f t="shared" si="0"/>
        <v>4.8832709960937501</v>
      </c>
      <c r="AB19" s="29">
        <f t="shared" si="0"/>
        <v>2.874418212890625</v>
      </c>
      <c r="AC19" s="29">
        <f t="shared" si="0"/>
        <v>1.992061279296875</v>
      </c>
      <c r="AD19" s="29">
        <f t="shared" si="0"/>
        <v>1.8309095458984375</v>
      </c>
      <c r="AE19" s="29">
        <f t="shared" si="0"/>
        <v>4.4744252929687498</v>
      </c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2"/>
      <c r="AY19" s="22"/>
      <c r="AZ19" s="23"/>
    </row>
    <row r="20" spans="1:52" ht="12.95" customHeight="1" x14ac:dyDescent="0.25">
      <c r="A20" s="3" t="s">
        <v>142</v>
      </c>
      <c r="B20" s="24" t="s">
        <v>120</v>
      </c>
      <c r="C20" s="35" t="s">
        <v>59</v>
      </c>
      <c r="D20" s="28">
        <v>0</v>
      </c>
      <c r="E20" s="29">
        <f>E11-E19</f>
        <v>1.3991745605468751</v>
      </c>
      <c r="F20" s="29">
        <f t="shared" ref="F20:AE20" si="1">F11-F19</f>
        <v>4.2280214843750024</v>
      </c>
      <c r="G20" s="29">
        <f t="shared" si="1"/>
        <v>1.106103149414063</v>
      </c>
      <c r="H20" s="29">
        <f t="shared" si="1"/>
        <v>0.16187736511230488</v>
      </c>
      <c r="I20" s="29">
        <f t="shared" si="1"/>
        <v>3.3484975585937509</v>
      </c>
      <c r="J20" s="29">
        <f t="shared" si="1"/>
        <v>33.214175781249992</v>
      </c>
      <c r="K20" s="29">
        <f t="shared" si="1"/>
        <v>0.77771765136718773</v>
      </c>
      <c r="L20" s="29">
        <f t="shared" si="1"/>
        <v>7.0625767707824701E-3</v>
      </c>
      <c r="M20" s="29">
        <f t="shared" si="1"/>
        <v>2.0638483886718753</v>
      </c>
      <c r="N20" s="29">
        <f t="shared" si="1"/>
        <v>10.455541015625002</v>
      </c>
      <c r="O20" s="29">
        <f t="shared" si="1"/>
        <v>0.41130593872070298</v>
      </c>
      <c r="P20" s="29">
        <f t="shared" si="1"/>
        <v>15.075274414062505</v>
      </c>
      <c r="Q20" s="29">
        <f t="shared" si="1"/>
        <v>0.35296673583984384</v>
      </c>
      <c r="R20" s="29">
        <f t="shared" si="1"/>
        <v>3.3844755859374995</v>
      </c>
      <c r="S20" s="29">
        <f t="shared" si="1"/>
        <v>0.71042419433593729</v>
      </c>
      <c r="T20" s="29">
        <f t="shared" si="1"/>
        <v>23.546539062499996</v>
      </c>
      <c r="U20" s="29">
        <f t="shared" si="1"/>
        <v>3.6278625488281258E-2</v>
      </c>
      <c r="V20" s="29">
        <f t="shared" si="1"/>
        <v>0.2563844604492187</v>
      </c>
      <c r="W20" s="29">
        <f t="shared" si="1"/>
        <v>1.5048467636108391E-2</v>
      </c>
      <c r="X20" s="29">
        <f t="shared" si="1"/>
        <v>3.3003665924072279E-2</v>
      </c>
      <c r="Y20" s="29">
        <f t="shared" si="1"/>
        <v>3.5042934570312489</v>
      </c>
      <c r="Z20" s="29">
        <f t="shared" si="1"/>
        <v>0.62628033447265663</v>
      </c>
      <c r="AA20" s="29">
        <f t="shared" si="1"/>
        <v>0.47114062500000031</v>
      </c>
      <c r="AB20" s="29">
        <f t="shared" si="1"/>
        <v>0.90067401123046897</v>
      </c>
      <c r="AC20" s="29">
        <f t="shared" si="1"/>
        <v>0.70398400878906253</v>
      </c>
      <c r="AD20" s="29">
        <f t="shared" si="1"/>
        <v>0.45820581054687515</v>
      </c>
      <c r="AE20" s="29">
        <f t="shared" si="1"/>
        <v>1.1850335693359382</v>
      </c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2"/>
      <c r="AY20" s="22"/>
      <c r="AZ20" s="23"/>
    </row>
    <row r="21" spans="1:52" ht="11.65" customHeight="1" x14ac:dyDescent="0.25">
      <c r="A21" s="115" t="s">
        <v>121</v>
      </c>
      <c r="B21" s="24" t="s">
        <v>122</v>
      </c>
      <c r="C21" s="25" t="s">
        <v>59</v>
      </c>
      <c r="D21" s="28">
        <v>0</v>
      </c>
      <c r="E21" s="29">
        <f>MAX(E7,E22)</f>
        <v>0.15</v>
      </c>
      <c r="F21" s="29">
        <f t="shared" ref="F21:AE21" si="2">MAX(F7,F22)</f>
        <v>0.36199999999999999</v>
      </c>
      <c r="G21" s="29">
        <f t="shared" si="2"/>
        <v>1.9639039993286134E-2</v>
      </c>
      <c r="H21" s="29">
        <f t="shared" si="2"/>
        <v>4.3333330154418943E-3</v>
      </c>
      <c r="I21" s="29">
        <f t="shared" si="2"/>
        <v>0.1</v>
      </c>
      <c r="J21" s="29">
        <f t="shared" si="2"/>
        <v>1.661</v>
      </c>
      <c r="K21" s="29">
        <f t="shared" si="2"/>
        <v>0.38400000000000001</v>
      </c>
      <c r="L21" s="29">
        <f t="shared" si="2"/>
        <v>8.6406698226928706E-3</v>
      </c>
      <c r="M21" s="29">
        <f t="shared" si="2"/>
        <v>2.3656795501708985E-2</v>
      </c>
      <c r="N21" s="29">
        <f t="shared" si="2"/>
        <v>0.63864805603027341</v>
      </c>
      <c r="O21" s="29">
        <f t="shared" si="2"/>
        <v>0.16300000000000001</v>
      </c>
      <c r="P21" s="29">
        <f t="shared" si="2"/>
        <v>0.89491436767578125</v>
      </c>
      <c r="Q21" s="29">
        <f t="shared" si="2"/>
        <v>1.1914901733398438E-2</v>
      </c>
      <c r="R21" s="29">
        <f t="shared" si="2"/>
        <v>5.8999999999999997E-2</v>
      </c>
      <c r="S21" s="29">
        <f t="shared" si="2"/>
        <v>4.4929553985595706E-2</v>
      </c>
      <c r="T21" s="29">
        <f t="shared" si="2"/>
        <v>0.58045693969726564</v>
      </c>
      <c r="U21" s="29">
        <f t="shared" si="2"/>
        <v>2.1999999999999999E-2</v>
      </c>
      <c r="V21" s="29">
        <f t="shared" si="2"/>
        <v>2.1000000000000001E-2</v>
      </c>
      <c r="W21" s="29">
        <f t="shared" si="2"/>
        <v>3.0764758586883548E-3</v>
      </c>
      <c r="X21" s="29">
        <f t="shared" si="2"/>
        <v>1.8561177253723145E-3</v>
      </c>
      <c r="Y21" s="29">
        <f t="shared" si="2"/>
        <v>0.79</v>
      </c>
      <c r="Z21" s="29">
        <f t="shared" si="2"/>
        <v>8.7210376739501952E-2</v>
      </c>
      <c r="AA21" s="29">
        <f t="shared" si="2"/>
        <v>4.8199688434600832E-2</v>
      </c>
      <c r="AB21" s="29">
        <f t="shared" si="2"/>
        <v>0.1316600341796875</v>
      </c>
      <c r="AC21" s="29">
        <f t="shared" si="2"/>
        <v>0.1364381561279297</v>
      </c>
      <c r="AD21" s="29">
        <f t="shared" si="2"/>
        <v>3.7999999999999999E-2</v>
      </c>
      <c r="AE21" s="29">
        <f t="shared" si="2"/>
        <v>2.3645587921142578E-2</v>
      </c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2"/>
      <c r="AY21" s="22"/>
      <c r="AZ21" s="23"/>
    </row>
    <row r="22" spans="1:52" ht="12.95" customHeight="1" x14ac:dyDescent="0.25">
      <c r="A22" s="115" t="s">
        <v>123</v>
      </c>
      <c r="B22" s="24" t="s">
        <v>124</v>
      </c>
      <c r="C22" s="25" t="s">
        <v>59</v>
      </c>
      <c r="D22" s="28">
        <v>0</v>
      </c>
      <c r="E22" s="29">
        <f t="array" ref="E22:AE22">TRANSPOSE('[3]MSW capacities'!$B$6:$B$32)</f>
        <v>0.15</v>
      </c>
      <c r="F22" s="29">
        <v>0.36199999999999999</v>
      </c>
      <c r="G22" s="29">
        <v>6.0000000000000001E-3</v>
      </c>
      <c r="H22" s="29">
        <v>0</v>
      </c>
      <c r="I22" s="29">
        <v>0.1</v>
      </c>
      <c r="J22" s="29">
        <v>1.661</v>
      </c>
      <c r="K22" s="29">
        <v>0.38400000000000001</v>
      </c>
      <c r="L22" s="29">
        <v>0</v>
      </c>
      <c r="M22" s="29">
        <v>0</v>
      </c>
      <c r="N22" s="29">
        <v>0.54300000000000004</v>
      </c>
      <c r="O22" s="29">
        <v>0.16300000000000001</v>
      </c>
      <c r="P22" s="29">
        <v>0</v>
      </c>
      <c r="Q22" s="29">
        <v>6.0000000000000001E-3</v>
      </c>
      <c r="R22" s="29">
        <v>5.8999999999999997E-2</v>
      </c>
      <c r="S22" s="29">
        <v>0</v>
      </c>
      <c r="T22" s="29">
        <v>0.125</v>
      </c>
      <c r="U22" s="29">
        <v>2.1999999999999999E-2</v>
      </c>
      <c r="V22" s="29">
        <v>2.1000000000000001E-2</v>
      </c>
      <c r="W22" s="29">
        <v>0</v>
      </c>
      <c r="X22" s="29">
        <v>0</v>
      </c>
      <c r="Y22" s="29">
        <v>0.79</v>
      </c>
      <c r="Z22" s="29">
        <v>0</v>
      </c>
      <c r="AA22" s="29">
        <v>0</v>
      </c>
      <c r="AB22" s="29">
        <v>0</v>
      </c>
      <c r="AC22" s="29">
        <v>0</v>
      </c>
      <c r="AD22" s="29">
        <v>3.7999999999999999E-2</v>
      </c>
      <c r="AE22" s="29">
        <v>0</v>
      </c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2"/>
      <c r="AY22" s="22"/>
      <c r="AZ22" s="23"/>
    </row>
    <row r="23" spans="1:52" ht="12.95" customHeight="1" x14ac:dyDescent="0.25">
      <c r="A23" s="115" t="s">
        <v>123</v>
      </c>
      <c r="B23" s="30" t="s">
        <v>70</v>
      </c>
      <c r="C23" s="31" t="s">
        <v>59</v>
      </c>
      <c r="D23" s="32">
        <v>971.39256641983332</v>
      </c>
      <c r="E23" s="33">
        <v>36.854400365233403</v>
      </c>
      <c r="F23" s="33">
        <v>40.923197089672087</v>
      </c>
      <c r="G23" s="33">
        <v>8.693163932323456</v>
      </c>
      <c r="H23" s="33">
        <v>2.1031423894166945</v>
      </c>
      <c r="I23" s="33">
        <v>16.823577080726626</v>
      </c>
      <c r="J23" s="33">
        <v>235.32356325912477</v>
      </c>
      <c r="K23" s="33">
        <v>16.981210948944092</v>
      </c>
      <c r="L23" s="33">
        <v>1.7584305669069291</v>
      </c>
      <c r="M23" s="33">
        <v>19.208966548681261</v>
      </c>
      <c r="N23" s="33">
        <v>123.76171569919586</v>
      </c>
      <c r="O23" s="33">
        <v>13.641621455192567</v>
      </c>
      <c r="P23" s="33">
        <v>135.36494750785829</v>
      </c>
      <c r="Q23" s="33">
        <v>6.2794460670948027</v>
      </c>
      <c r="R23" s="33">
        <v>15.362224760055541</v>
      </c>
      <c r="S23" s="33">
        <v>15.388384453773499</v>
      </c>
      <c r="T23" s="33">
        <v>113.85931127667428</v>
      </c>
      <c r="U23" s="33">
        <v>2.4804003575146201</v>
      </c>
      <c r="V23" s="33">
        <v>2.0894925319468602</v>
      </c>
      <c r="W23" s="33">
        <v>2.5735164625644686</v>
      </c>
      <c r="X23" s="33">
        <v>0.52235386617667978</v>
      </c>
      <c r="Y23" s="33">
        <v>42.830352341040971</v>
      </c>
      <c r="Z23" s="33">
        <v>28.269001357793808</v>
      </c>
      <c r="AA23" s="33">
        <v>23.0168168861866</v>
      </c>
      <c r="AB23" s="33">
        <v>17.6435416097641</v>
      </c>
      <c r="AC23" s="33">
        <v>39.076151151478292</v>
      </c>
      <c r="AD23" s="33">
        <v>4.231533659934998</v>
      </c>
      <c r="AE23" s="33">
        <v>8.491137351423502</v>
      </c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2"/>
      <c r="AY23" s="22"/>
      <c r="AZ23" s="23"/>
    </row>
    <row r="24" spans="1:52" ht="12.95" customHeight="1" x14ac:dyDescent="0.25">
      <c r="A24" s="115" t="s">
        <v>123</v>
      </c>
      <c r="B24" s="24" t="s">
        <v>71</v>
      </c>
      <c r="C24" s="25" t="s">
        <v>59</v>
      </c>
      <c r="D24" s="26">
        <v>34.374066091328864</v>
      </c>
      <c r="E24" s="27">
        <v>1.1029696044921875</v>
      </c>
      <c r="F24" s="27">
        <v>0.9193175048828125</v>
      </c>
      <c r="G24" s="27">
        <v>0.20195596313476563</v>
      </c>
      <c r="H24" s="27">
        <v>7.9388189315795898E-3</v>
      </c>
      <c r="I24" s="27">
        <v>1.1486929931640626</v>
      </c>
      <c r="J24" s="27">
        <v>8.0397944335937499</v>
      </c>
      <c r="K24" s="27">
        <v>1.4527926025390625</v>
      </c>
      <c r="L24" s="27">
        <v>0.14018388366699219</v>
      </c>
      <c r="M24" s="27">
        <v>0.21215103149414063</v>
      </c>
      <c r="N24" s="27">
        <v>1.7429312744140626</v>
      </c>
      <c r="O24" s="27">
        <v>2.7170156250000002</v>
      </c>
      <c r="P24" s="27">
        <v>3.9222297363281249</v>
      </c>
      <c r="Q24" s="27">
        <v>8.5541748046875005E-2</v>
      </c>
      <c r="R24" s="27">
        <v>0.87461761474609379</v>
      </c>
      <c r="S24" s="27">
        <v>0.20278216552734377</v>
      </c>
      <c r="T24" s="27">
        <v>3.1600480957031252</v>
      </c>
      <c r="U24" s="27">
        <v>0.15430902099609375</v>
      </c>
      <c r="V24" s="27">
        <v>3.0299493789672852E-2</v>
      </c>
      <c r="W24" s="27">
        <v>0.12640756225585939</v>
      </c>
      <c r="X24" s="27">
        <v>2.5919035077095033E-4</v>
      </c>
      <c r="Y24" s="27">
        <v>1.7872813720703125</v>
      </c>
      <c r="Z24" s="27">
        <v>2.3876462402343752</v>
      </c>
      <c r="AA24" s="27">
        <v>0.21609942626953124</v>
      </c>
      <c r="AB24" s="27">
        <v>0.56262078857421871</v>
      </c>
      <c r="AC24" s="27">
        <v>2.6417880859375003</v>
      </c>
      <c r="AD24" s="27">
        <v>0.14186441040039063</v>
      </c>
      <c r="AE24" s="27">
        <v>0.39452740478515624</v>
      </c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2"/>
      <c r="AY24" s="22"/>
      <c r="AZ24" s="23"/>
    </row>
    <row r="25" spans="1:52" ht="12.95" customHeight="1" x14ac:dyDescent="0.25">
      <c r="A25" s="115" t="s">
        <v>123</v>
      </c>
      <c r="B25" s="34" t="s">
        <v>72</v>
      </c>
      <c r="C25" s="35" t="s">
        <v>59</v>
      </c>
      <c r="D25" s="36">
        <v>375.86062949943545</v>
      </c>
      <c r="E25" s="37">
        <v>14.554220703125001</v>
      </c>
      <c r="F25" s="37">
        <v>22.31525390625</v>
      </c>
      <c r="G25" s="37">
        <v>3.2685517578124998</v>
      </c>
      <c r="H25" s="37">
        <v>1.0390098876953124</v>
      </c>
      <c r="I25" s="37">
        <v>9.8792167968749993</v>
      </c>
      <c r="J25" s="37">
        <v>95.181367187500001</v>
      </c>
      <c r="K25" s="37">
        <v>4.3787133789062498</v>
      </c>
      <c r="L25" s="37">
        <v>1.7360345840454101E-2</v>
      </c>
      <c r="M25" s="37">
        <v>8.1153916015625001</v>
      </c>
      <c r="N25" s="37">
        <v>43.596257812499999</v>
      </c>
      <c r="O25" s="37">
        <v>1.3093126220703126</v>
      </c>
      <c r="P25" s="37">
        <v>67.103085937499998</v>
      </c>
      <c r="Q25" s="37">
        <v>1.497059326171875</v>
      </c>
      <c r="R25" s="37">
        <v>10.194827148437501</v>
      </c>
      <c r="S25" s="37">
        <v>4.8755419921875003</v>
      </c>
      <c r="T25" s="37">
        <v>49.366820312500003</v>
      </c>
      <c r="U25" s="37">
        <v>0.12187670135498047</v>
      </c>
      <c r="V25" s="37">
        <v>1.5420045166015626</v>
      </c>
      <c r="W25" s="37">
        <v>5.4950832366943363E-2</v>
      </c>
      <c r="X25" s="37">
        <v>0.33323117065429686</v>
      </c>
      <c r="Y25" s="37">
        <v>17.461015625000002</v>
      </c>
      <c r="Z25" s="37">
        <v>3.600474609375</v>
      </c>
      <c r="AA25" s="37">
        <v>4.8832709960937501</v>
      </c>
      <c r="AB25" s="37">
        <v>2.874418212890625</v>
      </c>
      <c r="AC25" s="37">
        <v>1.992061279296875</v>
      </c>
      <c r="AD25" s="37">
        <v>1.8309095458984375</v>
      </c>
      <c r="AE25" s="37">
        <v>4.4744252929687498</v>
      </c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2"/>
      <c r="AY25" s="22"/>
      <c r="AZ25" s="23"/>
    </row>
    <row r="26" spans="1:52" ht="18" customHeight="1" x14ac:dyDescent="0.25">
      <c r="A26" s="115" t="s">
        <v>123</v>
      </c>
      <c r="B26" s="15" t="s">
        <v>104</v>
      </c>
      <c r="C26" s="16"/>
      <c r="D26" s="16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4"/>
      <c r="AY26" s="14"/>
      <c r="AZ26" s="13"/>
    </row>
    <row r="27" spans="1:52" ht="18" customHeight="1" x14ac:dyDescent="0.25">
      <c r="A27" s="115"/>
      <c r="B27" s="15"/>
      <c r="C27" s="16"/>
      <c r="D27" s="121" t="s">
        <v>149</v>
      </c>
      <c r="E27" s="121" t="s">
        <v>150</v>
      </c>
      <c r="F27" s="121" t="s">
        <v>151</v>
      </c>
      <c r="G27" s="121" t="s">
        <v>152</v>
      </c>
      <c r="H27" s="121" t="s">
        <v>153</v>
      </c>
      <c r="I27" s="121" t="s">
        <v>154</v>
      </c>
      <c r="J27" s="121" t="s">
        <v>155</v>
      </c>
      <c r="K27" s="121" t="s">
        <v>156</v>
      </c>
      <c r="L27" s="121" t="s">
        <v>157</v>
      </c>
      <c r="M27" s="121" t="s">
        <v>158</v>
      </c>
      <c r="N27" s="121" t="s">
        <v>159</v>
      </c>
      <c r="O27" s="121" t="s">
        <v>160</v>
      </c>
      <c r="P27" s="121" t="s">
        <v>161</v>
      </c>
      <c r="Q27" s="121" t="s">
        <v>162</v>
      </c>
      <c r="R27" s="121" t="s">
        <v>163</v>
      </c>
      <c r="S27" s="121" t="s">
        <v>164</v>
      </c>
      <c r="T27" s="121" t="s">
        <v>165</v>
      </c>
      <c r="U27" s="121" t="s">
        <v>166</v>
      </c>
      <c r="V27" s="121" t="s">
        <v>167</v>
      </c>
      <c r="W27" s="121" t="s">
        <v>168</v>
      </c>
      <c r="X27" s="121" t="s">
        <v>169</v>
      </c>
      <c r="Y27" s="121" t="s">
        <v>170</v>
      </c>
      <c r="Z27" s="121" t="s">
        <v>171</v>
      </c>
      <c r="AA27" s="121" t="s">
        <v>172</v>
      </c>
      <c r="AB27" s="121" t="s">
        <v>173</v>
      </c>
      <c r="AC27" s="121" t="s">
        <v>174</v>
      </c>
      <c r="AD27" s="121" t="s">
        <v>175</v>
      </c>
      <c r="AE27" s="121" t="s">
        <v>176</v>
      </c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4"/>
      <c r="AY27" s="14"/>
      <c r="AZ27" s="13"/>
    </row>
    <row r="28" spans="1:52" ht="12.95" customHeight="1" x14ac:dyDescent="0.25">
      <c r="A28" s="115" t="s">
        <v>129</v>
      </c>
      <c r="B28" s="17" t="s">
        <v>97</v>
      </c>
      <c r="C28" s="18" t="s">
        <v>59</v>
      </c>
      <c r="D28" s="19">
        <v>16.08862923169136</v>
      </c>
      <c r="E28" s="20">
        <v>0.45235082292556766</v>
      </c>
      <c r="F28" s="20">
        <v>0.61414662933349606</v>
      </c>
      <c r="G28" s="20">
        <v>4.7544991493225101E-2</v>
      </c>
      <c r="H28" s="20">
        <v>6.2131766080856321E-3</v>
      </c>
      <c r="I28" s="20">
        <v>0.84355579757690435</v>
      </c>
      <c r="J28" s="20">
        <v>6.2716954345703124</v>
      </c>
      <c r="K28" s="20">
        <v>0.30418362331390381</v>
      </c>
      <c r="L28" s="20">
        <v>2.1026688575744631E-2</v>
      </c>
      <c r="M28" s="20">
        <v>0.18990007400512696</v>
      </c>
      <c r="N28" s="20">
        <v>0.63855363655090336</v>
      </c>
      <c r="O28" s="20">
        <v>0.26786905670166017</v>
      </c>
      <c r="P28" s="20">
        <v>1.4920117645263673</v>
      </c>
      <c r="Q28" s="20">
        <v>4.115808868408203E-2</v>
      </c>
      <c r="R28" s="20">
        <v>0.21244251251220703</v>
      </c>
      <c r="S28" s="20">
        <v>0.11713522815704346</v>
      </c>
      <c r="T28" s="20">
        <v>2.1074020690917967</v>
      </c>
      <c r="U28" s="20">
        <v>4.9296567916870121E-2</v>
      </c>
      <c r="V28" s="20">
        <v>2.1660552978515626E-2</v>
      </c>
      <c r="W28" s="20">
        <v>6.7390820264816284E-2</v>
      </c>
      <c r="X28" s="20">
        <v>5.2694237232208253E-4</v>
      </c>
      <c r="Y28" s="20">
        <v>1.0084829597473144</v>
      </c>
      <c r="Z28" s="20">
        <v>0.7075463027954102</v>
      </c>
      <c r="AA28" s="20">
        <v>0.12051926040649415</v>
      </c>
      <c r="AB28" s="20">
        <v>0.1635699405670166</v>
      </c>
      <c r="AC28" s="20">
        <v>0.10671151351928711</v>
      </c>
      <c r="AD28" s="20">
        <v>8.5831614494323735E-2</v>
      </c>
      <c r="AE28" s="20">
        <v>0.12990316200256347</v>
      </c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2"/>
      <c r="AY28" s="22"/>
      <c r="AZ28" s="23"/>
    </row>
    <row r="29" spans="1:52" ht="12.95" customHeight="1" x14ac:dyDescent="0.25">
      <c r="A29" s="115" t="s">
        <v>129</v>
      </c>
      <c r="B29" s="24" t="s">
        <v>98</v>
      </c>
      <c r="C29" s="25" t="s">
        <v>59</v>
      </c>
      <c r="D29" s="26">
        <v>77.7699895234108</v>
      </c>
      <c r="E29" s="27">
        <v>3.1049997777938843</v>
      </c>
      <c r="F29" s="27">
        <v>0.93303781700134281</v>
      </c>
      <c r="G29" s="27">
        <v>1.1723202648162843</v>
      </c>
      <c r="H29" s="27">
        <v>0</v>
      </c>
      <c r="I29" s="27">
        <v>2.5085853786468508</v>
      </c>
      <c r="J29" s="27">
        <v>13.047943809509277</v>
      </c>
      <c r="K29" s="27">
        <v>2.950722906112671</v>
      </c>
      <c r="L29" s="27">
        <v>0.94868236160278319</v>
      </c>
      <c r="M29" s="27">
        <v>0.46008975601196289</v>
      </c>
      <c r="N29" s="27">
        <v>1.4782677230834962</v>
      </c>
      <c r="O29" s="27">
        <v>8.231230415344239</v>
      </c>
      <c r="P29" s="27">
        <v>7.0312703857421877</v>
      </c>
      <c r="Q29" s="27">
        <v>0.47129942512512207</v>
      </c>
      <c r="R29" s="27">
        <v>2.3914825897216798</v>
      </c>
      <c r="S29" s="27">
        <v>0.44701977539062498</v>
      </c>
      <c r="T29" s="27">
        <v>4.7769525032043454</v>
      </c>
      <c r="U29" s="27">
        <v>1.3599251556396486</v>
      </c>
      <c r="V29" s="27">
        <v>3.3645803928375247E-2</v>
      </c>
      <c r="W29" s="27">
        <v>1.2062859234809875</v>
      </c>
      <c r="X29" s="27">
        <v>0</v>
      </c>
      <c r="Y29" s="27">
        <v>2.485346977233887</v>
      </c>
      <c r="Z29" s="27">
        <v>6.2532766113281255</v>
      </c>
      <c r="AA29" s="27">
        <v>1.6473086433410644</v>
      </c>
      <c r="AB29" s="27">
        <v>2.2786384792327881</v>
      </c>
      <c r="AC29" s="27">
        <v>11.173290710449219</v>
      </c>
      <c r="AD29" s="27">
        <v>0.30714093732833864</v>
      </c>
      <c r="AE29" s="27">
        <v>1.0712253923416137</v>
      </c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2"/>
      <c r="AY29" s="22"/>
      <c r="AZ29" s="23"/>
    </row>
    <row r="30" spans="1:52" ht="12.95" customHeight="1" x14ac:dyDescent="0.25">
      <c r="A30" s="115" t="s">
        <v>129</v>
      </c>
      <c r="B30" s="24" t="s">
        <v>99</v>
      </c>
      <c r="C30" s="25" t="s">
        <v>59</v>
      </c>
      <c r="D30" s="26">
        <v>14.19899776172638</v>
      </c>
      <c r="E30" s="27">
        <v>0.38299649047851564</v>
      </c>
      <c r="F30" s="27">
        <v>0.37489080810546876</v>
      </c>
      <c r="G30" s="27">
        <v>7.6428924560546882E-2</v>
      </c>
      <c r="H30" s="27">
        <v>1.7106307983398437E-2</v>
      </c>
      <c r="I30" s="27">
        <v>0.12003569793701171</v>
      </c>
      <c r="J30" s="27">
        <v>2.2797246093750001</v>
      </c>
      <c r="K30" s="27">
        <v>0.59161669921875004</v>
      </c>
      <c r="L30" s="27">
        <v>3.4235099792480468E-2</v>
      </c>
      <c r="M30" s="27">
        <v>8.5348274230957033E-2</v>
      </c>
      <c r="N30" s="27">
        <v>2.0430819091796875</v>
      </c>
      <c r="O30" s="27">
        <v>0.20271627807617187</v>
      </c>
      <c r="P30" s="27">
        <v>3.1843496093749999</v>
      </c>
      <c r="Q30" s="27">
        <v>4.6364902496337894E-2</v>
      </c>
      <c r="R30" s="27">
        <v>0.19197084045410157</v>
      </c>
      <c r="S30" s="27">
        <v>0.16842034912109374</v>
      </c>
      <c r="T30" s="27">
        <v>1.5027064208984375</v>
      </c>
      <c r="U30" s="27">
        <v>3.6604000091552735E-2</v>
      </c>
      <c r="V30" s="27">
        <v>2.388259506225586E-2</v>
      </c>
      <c r="W30" s="27">
        <v>1.1864590644836427E-2</v>
      </c>
      <c r="X30" s="27">
        <v>0</v>
      </c>
      <c r="Y30" s="27">
        <v>0.99793225097656257</v>
      </c>
      <c r="Z30" s="27">
        <v>0.28929031372070313</v>
      </c>
      <c r="AA30" s="27">
        <v>0.14516915893554688</v>
      </c>
      <c r="AB30" s="27">
        <v>0.45632711791992187</v>
      </c>
      <c r="AC30" s="27">
        <v>0.78795672607421874</v>
      </c>
      <c r="AD30" s="27">
        <v>4.546576309204102E-2</v>
      </c>
      <c r="AE30" s="27">
        <v>0.10251202392578125</v>
      </c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2"/>
      <c r="AY30" s="22"/>
      <c r="AZ30" s="23"/>
    </row>
    <row r="31" spans="1:52" ht="12.95" customHeight="1" x14ac:dyDescent="0.25">
      <c r="A31" s="115" t="s">
        <v>129</v>
      </c>
      <c r="B31" s="24" t="s">
        <v>100</v>
      </c>
      <c r="C31" s="25" t="s">
        <v>59</v>
      </c>
      <c r="D31" s="26">
        <v>19.454895085096361</v>
      </c>
      <c r="E31" s="27">
        <v>0.63829699707031251</v>
      </c>
      <c r="F31" s="27">
        <v>0.19567410278320313</v>
      </c>
      <c r="G31" s="27">
        <v>0.42542041015624998</v>
      </c>
      <c r="H31" s="27">
        <v>0</v>
      </c>
      <c r="I31" s="27">
        <v>0.18335794067382813</v>
      </c>
      <c r="J31" s="27">
        <v>3.1671633300781252</v>
      </c>
      <c r="K31" s="27">
        <v>1.4008862304687499</v>
      </c>
      <c r="L31" s="27">
        <v>0</v>
      </c>
      <c r="M31" s="27">
        <v>0.18219531250000001</v>
      </c>
      <c r="N31" s="27">
        <v>0.12175762176513673</v>
      </c>
      <c r="O31" s="27">
        <v>0</v>
      </c>
      <c r="P31" s="27">
        <v>0.65051989746093752</v>
      </c>
      <c r="Q31" s="27">
        <v>9.9430809020996103E-2</v>
      </c>
      <c r="R31" s="27">
        <v>2.0230238037109376</v>
      </c>
      <c r="S31" s="27">
        <v>1.9330005645751953E-2</v>
      </c>
      <c r="T31" s="27">
        <v>6.4843583984375002</v>
      </c>
      <c r="U31" s="27">
        <v>1.5528571605682372E-3</v>
      </c>
      <c r="V31" s="27">
        <v>0</v>
      </c>
      <c r="W31" s="27">
        <v>0</v>
      </c>
      <c r="X31" s="27">
        <v>0</v>
      </c>
      <c r="Y31" s="27">
        <v>9.1445732116699222E-2</v>
      </c>
      <c r="Z31" s="27">
        <v>2.1899868164062499</v>
      </c>
      <c r="AA31" s="27">
        <v>0.11609904479980469</v>
      </c>
      <c r="AB31" s="27">
        <v>0.85919744873046877</v>
      </c>
      <c r="AC31" s="27">
        <v>4.7530067443847655E-2</v>
      </c>
      <c r="AD31" s="27">
        <v>0.15050843811035156</v>
      </c>
      <c r="AE31" s="27">
        <v>0.40715982055664063</v>
      </c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2"/>
      <c r="AY31" s="22"/>
      <c r="AZ31" s="23"/>
    </row>
    <row r="32" spans="1:52" ht="12.95" customHeight="1" x14ac:dyDescent="0.25">
      <c r="A32" s="3" t="s">
        <v>143</v>
      </c>
      <c r="B32" s="17" t="s">
        <v>125</v>
      </c>
      <c r="C32" s="25" t="s">
        <v>59</v>
      </c>
      <c r="D32" s="26">
        <f>D28*D$38/D$36</f>
        <v>6.6759350276467675</v>
      </c>
      <c r="E32" s="26">
        <f t="shared" ref="E32:AE35" si="3">E28*E$38/E$36</f>
        <v>0.21565999970067387</v>
      </c>
      <c r="F32" s="26">
        <f t="shared" si="3"/>
        <v>8.6333500306727304E-2</v>
      </c>
      <c r="G32" s="26">
        <f t="shared" si="3"/>
        <v>3.3365346180728769E-2</v>
      </c>
      <c r="H32" s="26">
        <f t="shared" si="3"/>
        <v>0</v>
      </c>
      <c r="I32" s="26">
        <f t="shared" si="3"/>
        <v>0.32639066682959544</v>
      </c>
      <c r="J32" s="26">
        <f t="shared" si="3"/>
        <v>1.836163364439038</v>
      </c>
      <c r="K32" s="26">
        <f t="shared" si="3"/>
        <v>0.13750530735136332</v>
      </c>
      <c r="L32" s="26">
        <f t="shared" si="3"/>
        <v>1.4142174329229724E-2</v>
      </c>
      <c r="M32" s="26">
        <f t="shared" si="3"/>
        <v>0.10520634516269887</v>
      </c>
      <c r="N32" s="26">
        <f t="shared" si="3"/>
        <v>1.8158554388785237E-2</v>
      </c>
      <c r="O32" s="26">
        <f t="shared" si="3"/>
        <v>9.6888185832926979E-2</v>
      </c>
      <c r="P32" s="26">
        <f t="shared" si="3"/>
        <v>0.38095428771423606</v>
      </c>
      <c r="Q32" s="26">
        <f t="shared" si="3"/>
        <v>2.9041395101495428E-2</v>
      </c>
      <c r="R32" s="26">
        <f t="shared" si="3"/>
        <v>0.13193776374926983</v>
      </c>
      <c r="S32" s="26">
        <f t="shared" si="3"/>
        <v>4.1171141367904313E-2</v>
      </c>
      <c r="T32" s="26">
        <f t="shared" si="3"/>
        <v>1.2029808350373521</v>
      </c>
      <c r="U32" s="26">
        <f t="shared" si="3"/>
        <v>3.7794636500050861E-2</v>
      </c>
      <c r="V32" s="26">
        <f t="shared" si="3"/>
        <v>0</v>
      </c>
      <c r="W32" s="26">
        <f t="shared" si="3"/>
        <v>5.3262673652005134E-2</v>
      </c>
      <c r="X32" s="26">
        <f t="shared" si="3"/>
        <v>0</v>
      </c>
      <c r="Y32" s="26">
        <f t="shared" si="3"/>
        <v>0.23554870663798202</v>
      </c>
      <c r="Z32" s="26">
        <f t="shared" si="3"/>
        <v>0.33357574130327261</v>
      </c>
      <c r="AA32" s="26">
        <f t="shared" si="3"/>
        <v>9.2383114889728848E-2</v>
      </c>
      <c r="AB32" s="26">
        <f t="shared" si="3"/>
        <v>0.10275385234597167</v>
      </c>
      <c r="AC32" s="26">
        <f t="shared" si="3"/>
        <v>4.9090500707070453E-2</v>
      </c>
      <c r="AD32" s="26">
        <f t="shared" si="3"/>
        <v>4.327369486469651E-2</v>
      </c>
      <c r="AE32" s="26">
        <f t="shared" si="3"/>
        <v>7.0826430741217444E-2</v>
      </c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2"/>
      <c r="AY32" s="22"/>
      <c r="AZ32" s="23"/>
    </row>
    <row r="33" spans="1:52" ht="12.95" customHeight="1" x14ac:dyDescent="0.25">
      <c r="A33" s="3" t="s">
        <v>143</v>
      </c>
      <c r="B33" s="24" t="s">
        <v>126</v>
      </c>
      <c r="C33" s="25" t="s">
        <v>59</v>
      </c>
      <c r="D33" s="26">
        <f t="shared" ref="D33:S35" si="4">D29*D$38/D$36</f>
        <v>32.27045571641154</v>
      </c>
      <c r="E33" s="26">
        <f t="shared" si="4"/>
        <v>1.4803206211029822</v>
      </c>
      <c r="F33" s="26">
        <f t="shared" si="4"/>
        <v>0.13116154483774226</v>
      </c>
      <c r="G33" s="26">
        <f t="shared" si="4"/>
        <v>0.82269173348895441</v>
      </c>
      <c r="H33" s="26">
        <f t="shared" si="4"/>
        <v>0</v>
      </c>
      <c r="I33" s="26">
        <f t="shared" si="4"/>
        <v>0.97062797373622856</v>
      </c>
      <c r="J33" s="26">
        <f t="shared" si="4"/>
        <v>3.8200446201867417</v>
      </c>
      <c r="K33" s="26">
        <f t="shared" si="4"/>
        <v>1.3338655634824408</v>
      </c>
      <c r="L33" s="26">
        <f t="shared" si="4"/>
        <v>0.63806677368724884</v>
      </c>
      <c r="M33" s="26">
        <f t="shared" si="4"/>
        <v>0.25489385367753808</v>
      </c>
      <c r="N33" s="26">
        <f t="shared" si="4"/>
        <v>4.2037509951065061E-2</v>
      </c>
      <c r="O33" s="26">
        <f t="shared" si="4"/>
        <v>2.9772344440804184</v>
      </c>
      <c r="P33" s="26">
        <f t="shared" si="4"/>
        <v>1.7952891962463344</v>
      </c>
      <c r="Q33" s="26">
        <f t="shared" si="4"/>
        <v>0.33255171106766868</v>
      </c>
      <c r="R33" s="26">
        <f t="shared" si="4"/>
        <v>1.4852341049913946</v>
      </c>
      <c r="S33" s="26">
        <f t="shared" si="4"/>
        <v>0.15712023322464144</v>
      </c>
      <c r="T33" s="26">
        <f t="shared" si="3"/>
        <v>2.7268561588321267</v>
      </c>
      <c r="U33" s="26">
        <f t="shared" si="3"/>
        <v>1.0426258682216776</v>
      </c>
      <c r="V33" s="26">
        <f t="shared" si="3"/>
        <v>0</v>
      </c>
      <c r="W33" s="26">
        <f t="shared" si="3"/>
        <v>0.9533941450912925</v>
      </c>
      <c r="X33" s="26">
        <f t="shared" si="3"/>
        <v>0</v>
      </c>
      <c r="Y33" s="26">
        <f t="shared" si="3"/>
        <v>0.58049594232186441</v>
      </c>
      <c r="Z33" s="26">
        <f t="shared" si="3"/>
        <v>2.9481340980186763</v>
      </c>
      <c r="AA33" s="26">
        <f t="shared" si="3"/>
        <v>1.2627318085368915</v>
      </c>
      <c r="AB33" s="26">
        <f t="shared" si="3"/>
        <v>1.4314297665774709</v>
      </c>
      <c r="AC33" s="26">
        <f t="shared" si="3"/>
        <v>5.1400492545958922</v>
      </c>
      <c r="AD33" s="26">
        <f t="shared" si="3"/>
        <v>0.15485113825142338</v>
      </c>
      <c r="AE33" s="26">
        <f t="shared" si="3"/>
        <v>0.58405869333203442</v>
      </c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2"/>
      <c r="AY33" s="22"/>
      <c r="AZ33" s="23"/>
    </row>
    <row r="34" spans="1:52" ht="12.95" customHeight="1" x14ac:dyDescent="0.25">
      <c r="A34" s="3" t="s">
        <v>143</v>
      </c>
      <c r="B34" s="24" t="s">
        <v>127</v>
      </c>
      <c r="C34" s="25" t="s">
        <v>59</v>
      </c>
      <c r="D34" s="26">
        <f t="shared" si="4"/>
        <v>5.8918373436232123</v>
      </c>
      <c r="E34" s="26">
        <f t="shared" si="3"/>
        <v>0.18259505418330321</v>
      </c>
      <c r="F34" s="26">
        <f t="shared" si="3"/>
        <v>5.270017639222023E-2</v>
      </c>
      <c r="G34" s="26">
        <f t="shared" si="3"/>
        <v>5.3635040118722541E-2</v>
      </c>
      <c r="H34" s="26">
        <f t="shared" si="3"/>
        <v>0</v>
      </c>
      <c r="I34" s="26">
        <f t="shared" si="3"/>
        <v>4.644450504110887E-2</v>
      </c>
      <c r="J34" s="26">
        <f t="shared" si="3"/>
        <v>0.6674346438557982</v>
      </c>
      <c r="K34" s="26">
        <f t="shared" si="3"/>
        <v>0.26743857928315662</v>
      </c>
      <c r="L34" s="26">
        <f t="shared" si="3"/>
        <v>2.3025915264771515E-2</v>
      </c>
      <c r="M34" s="26">
        <f t="shared" si="3"/>
        <v>4.7283709839630303E-2</v>
      </c>
      <c r="N34" s="26">
        <f t="shared" si="3"/>
        <v>5.8099135053042789E-2</v>
      </c>
      <c r="O34" s="26">
        <f t="shared" si="3"/>
        <v>7.3322438446029412E-2</v>
      </c>
      <c r="P34" s="26">
        <f t="shared" si="3"/>
        <v>0.81305768903078979</v>
      </c>
      <c r="Q34" s="26">
        <f t="shared" si="3"/>
        <v>3.2715354266662597E-2</v>
      </c>
      <c r="R34" s="26">
        <f t="shared" si="3"/>
        <v>0.11922379892361071</v>
      </c>
      <c r="S34" s="26">
        <f t="shared" si="3"/>
        <v>5.9197033309226516E-2</v>
      </c>
      <c r="T34" s="26">
        <f t="shared" si="3"/>
        <v>0.85779882801740293</v>
      </c>
      <c r="U34" s="26">
        <f t="shared" si="3"/>
        <v>2.8063513067298731E-2</v>
      </c>
      <c r="V34" s="26">
        <f t="shared" si="3"/>
        <v>0</v>
      </c>
      <c r="W34" s="26">
        <f t="shared" si="3"/>
        <v>9.3772388738897986E-3</v>
      </c>
      <c r="X34" s="26">
        <f t="shared" si="3"/>
        <v>0</v>
      </c>
      <c r="Y34" s="26">
        <f t="shared" si="3"/>
        <v>0.233084405401115</v>
      </c>
      <c r="Z34" s="26">
        <f t="shared" si="3"/>
        <v>0.13638716006285637</v>
      </c>
      <c r="AA34" s="26">
        <f t="shared" si="3"/>
        <v>0.11127830558496589</v>
      </c>
      <c r="AB34" s="26">
        <f t="shared" si="3"/>
        <v>0.2866625073877514</v>
      </c>
      <c r="AC34" s="26">
        <f t="shared" si="3"/>
        <v>0.36248375590227283</v>
      </c>
      <c r="AD34" s="26">
        <f t="shared" si="3"/>
        <v>2.2922457773011797E-2</v>
      </c>
      <c r="AE34" s="26">
        <f t="shared" si="3"/>
        <v>5.5892101861062429E-2</v>
      </c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2"/>
      <c r="AY34" s="22"/>
      <c r="AZ34" s="23"/>
    </row>
    <row r="35" spans="1:52" ht="12.95" customHeight="1" x14ac:dyDescent="0.25">
      <c r="A35" s="3" t="s">
        <v>131</v>
      </c>
      <c r="B35" s="24" t="s">
        <v>128</v>
      </c>
      <c r="C35" s="25" t="s">
        <v>59</v>
      </c>
      <c r="D35" s="26">
        <f t="shared" si="4"/>
        <v>8.0727583243668182</v>
      </c>
      <c r="E35" s="26">
        <f t="shared" si="3"/>
        <v>0.30431055548179065</v>
      </c>
      <c r="F35" s="26">
        <f t="shared" si="3"/>
        <v>2.7506835348075871E-2</v>
      </c>
      <c r="G35" s="26">
        <f t="shared" si="3"/>
        <v>0.29854457454753169</v>
      </c>
      <c r="H35" s="26">
        <f t="shared" si="3"/>
        <v>0</v>
      </c>
      <c r="I35" s="26">
        <f t="shared" si="3"/>
        <v>7.0945301658692186E-2</v>
      </c>
      <c r="J35" s="26">
        <f t="shared" si="3"/>
        <v>0.92724994964342133</v>
      </c>
      <c r="K35" s="26">
        <f t="shared" si="3"/>
        <v>0.63326647761741439</v>
      </c>
      <c r="L35" s="26">
        <f t="shared" si="3"/>
        <v>0</v>
      </c>
      <c r="M35" s="26">
        <f t="shared" si="3"/>
        <v>0.10093783814630469</v>
      </c>
      <c r="N35" s="26">
        <f t="shared" si="3"/>
        <v>3.4624223722436315E-3</v>
      </c>
      <c r="O35" s="26">
        <f t="shared" si="3"/>
        <v>0</v>
      </c>
      <c r="P35" s="26">
        <f t="shared" si="3"/>
        <v>0.16609677622739</v>
      </c>
      <c r="Q35" s="26">
        <f t="shared" si="3"/>
        <v>7.0158977308313927E-2</v>
      </c>
      <c r="R35" s="26">
        <f t="shared" si="3"/>
        <v>1.2564021838982249</v>
      </c>
      <c r="S35" s="26">
        <f t="shared" si="3"/>
        <v>6.7941848716652504E-3</v>
      </c>
      <c r="T35" s="26">
        <f t="shared" si="3"/>
        <v>3.7015048031131195</v>
      </c>
      <c r="U35" s="26">
        <f t="shared" si="3"/>
        <v>1.1905427578477129E-3</v>
      </c>
      <c r="V35" s="26">
        <f t="shared" si="3"/>
        <v>0</v>
      </c>
      <c r="W35" s="26">
        <f t="shared" si="3"/>
        <v>0</v>
      </c>
      <c r="X35" s="26">
        <f t="shared" si="3"/>
        <v>0</v>
      </c>
      <c r="Y35" s="26">
        <f t="shared" si="3"/>
        <v>2.1358738607788592E-2</v>
      </c>
      <c r="Z35" s="26">
        <f t="shared" si="3"/>
        <v>1.0324786842089448</v>
      </c>
      <c r="AA35" s="26">
        <f t="shared" si="3"/>
        <v>8.8994832511851266E-2</v>
      </c>
      <c r="AB35" s="26">
        <f t="shared" si="3"/>
        <v>0.53974371743880634</v>
      </c>
      <c r="AC35" s="26">
        <f t="shared" si="3"/>
        <v>2.1865258326015515E-2</v>
      </c>
      <c r="AD35" s="26">
        <f t="shared" si="3"/>
        <v>7.5881786259305847E-2</v>
      </c>
      <c r="AE35" s="26">
        <f t="shared" si="3"/>
        <v>0.2219936480891232</v>
      </c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2"/>
      <c r="AY35" s="22"/>
      <c r="AZ35" s="23"/>
    </row>
    <row r="36" spans="1:52" ht="12.95" customHeight="1" x14ac:dyDescent="0.25">
      <c r="A36" s="115" t="s">
        <v>123</v>
      </c>
      <c r="B36" s="99" t="s">
        <v>101</v>
      </c>
      <c r="C36" s="100" t="s">
        <v>59</v>
      </c>
      <c r="D36" s="101">
        <v>127.5125116019249</v>
      </c>
      <c r="E36" s="102">
        <v>4.5786440882682804</v>
      </c>
      <c r="F36" s="102">
        <v>2.1177493572235107</v>
      </c>
      <c r="G36" s="102">
        <v>1.7217145910263063</v>
      </c>
      <c r="H36" s="102">
        <v>2.3319484591484068E-2</v>
      </c>
      <c r="I36" s="102">
        <v>3.6555348148345952</v>
      </c>
      <c r="J36" s="102">
        <v>24.766527183532716</v>
      </c>
      <c r="K36" s="102">
        <v>5.247409459114075</v>
      </c>
      <c r="L36" s="102">
        <v>1.0039441499710082</v>
      </c>
      <c r="M36" s="102">
        <v>0.91753341674804689</v>
      </c>
      <c r="N36" s="102">
        <v>4.2816608905792242</v>
      </c>
      <c r="O36" s="102">
        <v>8.701815750122071</v>
      </c>
      <c r="P36" s="102">
        <v>12.358151657104491</v>
      </c>
      <c r="Q36" s="102">
        <v>0.65825322532653807</v>
      </c>
      <c r="R36" s="102">
        <v>4.818919746398926</v>
      </c>
      <c r="S36" s="102">
        <v>0.75190535831451411</v>
      </c>
      <c r="T36" s="102">
        <v>14.871419391632079</v>
      </c>
      <c r="U36" s="102">
        <v>1.4473785808086397</v>
      </c>
      <c r="V36" s="102">
        <v>7.9188951969146729E-2</v>
      </c>
      <c r="W36" s="102">
        <v>1.2855413343906403</v>
      </c>
      <c r="X36" s="102">
        <v>5.2694237232208253E-4</v>
      </c>
      <c r="Y36" s="102">
        <v>4.5832079200744626</v>
      </c>
      <c r="Z36" s="102">
        <v>9.4401000442504888</v>
      </c>
      <c r="AA36" s="102">
        <v>2.0290961074829101</v>
      </c>
      <c r="AB36" s="102">
        <v>3.7577329864501952</v>
      </c>
      <c r="AC36" s="102">
        <v>12.115489017486572</v>
      </c>
      <c r="AD36" s="102">
        <v>0.58894675302505495</v>
      </c>
      <c r="AE36" s="102">
        <v>1.7108003988265992</v>
      </c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2"/>
      <c r="AY36" s="22"/>
      <c r="AZ36" s="23"/>
    </row>
    <row r="37" spans="1:52" ht="12.95" customHeight="1" x14ac:dyDescent="0.25">
      <c r="A37" s="115" t="s">
        <v>123</v>
      </c>
      <c r="B37" s="24" t="s">
        <v>102</v>
      </c>
      <c r="C37" s="25" t="s">
        <v>59</v>
      </c>
      <c r="D37" s="26">
        <v>74.601522238850592</v>
      </c>
      <c r="E37" s="27">
        <v>2.3957578124999999</v>
      </c>
      <c r="F37" s="27">
        <v>1.8200473632812499</v>
      </c>
      <c r="G37" s="27">
        <v>0.51347790527343751</v>
      </c>
      <c r="H37" s="27">
        <v>2.331948471069336E-2</v>
      </c>
      <c r="I37" s="27">
        <v>2.2411262207031251</v>
      </c>
      <c r="J37" s="27">
        <v>17.515632812500002</v>
      </c>
      <c r="K37" s="27">
        <v>2.87533349609375</v>
      </c>
      <c r="L37" s="27">
        <v>0.32870925903320314</v>
      </c>
      <c r="M37" s="27">
        <v>0.40921163940429689</v>
      </c>
      <c r="N37" s="27">
        <v>4.1599028320312499</v>
      </c>
      <c r="O37" s="27">
        <v>5.5543706054687503</v>
      </c>
      <c r="P37" s="27">
        <v>9.2027529296875006</v>
      </c>
      <c r="Q37" s="27">
        <v>0.19378581237792969</v>
      </c>
      <c r="R37" s="27">
        <v>1.8261219482421875</v>
      </c>
      <c r="S37" s="27">
        <v>0.4876227722167969</v>
      </c>
      <c r="T37" s="27">
        <v>6.3822783203125004</v>
      </c>
      <c r="U37" s="27">
        <v>0.3377039794921875</v>
      </c>
      <c r="V37" s="27">
        <v>7.9188949584960935E-2</v>
      </c>
      <c r="W37" s="27">
        <v>0.26950729370117188</v>
      </c>
      <c r="X37" s="27">
        <v>5.2694237232208253E-4</v>
      </c>
      <c r="Y37" s="27">
        <v>3.5127204589843752</v>
      </c>
      <c r="Z37" s="27">
        <v>4.9895244140625001</v>
      </c>
      <c r="AA37" s="27">
        <v>0.47370803833007813</v>
      </c>
      <c r="AB37" s="27">
        <v>1.3971433105468751</v>
      </c>
      <c r="AC37" s="27">
        <v>6.5420004882812499</v>
      </c>
      <c r="AD37" s="27">
        <v>0.2920176696777344</v>
      </c>
      <c r="AE37" s="27">
        <v>0.77802947998046879</v>
      </c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2"/>
      <c r="AY37" s="22"/>
      <c r="AZ37" s="23"/>
    </row>
    <row r="38" spans="1:52" ht="12.95" customHeight="1" x14ac:dyDescent="0.25">
      <c r="A38" s="115" t="s">
        <v>123</v>
      </c>
      <c r="B38" s="34" t="s">
        <v>103</v>
      </c>
      <c r="C38" s="35" t="s">
        <v>59</v>
      </c>
      <c r="D38" s="36">
        <v>52.910986412048338</v>
      </c>
      <c r="E38" s="37">
        <v>2.1828862304687502</v>
      </c>
      <c r="F38" s="37">
        <v>0.29770205688476564</v>
      </c>
      <c r="G38" s="37">
        <v>1.2082366943359375</v>
      </c>
      <c r="H38" s="37">
        <v>0</v>
      </c>
      <c r="I38" s="37">
        <v>1.4144084472656251</v>
      </c>
      <c r="J38" s="37">
        <v>7.2508925781249998</v>
      </c>
      <c r="K38" s="37">
        <v>2.3720759277343753</v>
      </c>
      <c r="L38" s="37">
        <v>0.67523486328125004</v>
      </c>
      <c r="M38" s="37">
        <v>0.50832174682617193</v>
      </c>
      <c r="N38" s="37">
        <v>0.12175762176513673</v>
      </c>
      <c r="O38" s="37">
        <v>3.1474450683593749</v>
      </c>
      <c r="P38" s="37">
        <v>3.1553979492187501</v>
      </c>
      <c r="Q38" s="37">
        <v>0.46446743774414062</v>
      </c>
      <c r="R38" s="37">
        <v>2.9927978515625</v>
      </c>
      <c r="S38" s="37">
        <v>0.26428259277343752</v>
      </c>
      <c r="T38" s="37">
        <v>8.489140625000001</v>
      </c>
      <c r="U38" s="37">
        <v>1.109674560546875</v>
      </c>
      <c r="V38" s="37">
        <v>0</v>
      </c>
      <c r="W38" s="37">
        <v>1.0160340576171876</v>
      </c>
      <c r="X38" s="37">
        <v>0</v>
      </c>
      <c r="Y38" s="37">
        <v>1.07048779296875</v>
      </c>
      <c r="Z38" s="37">
        <v>4.4505756835937502</v>
      </c>
      <c r="AA38" s="37">
        <v>1.5553880615234374</v>
      </c>
      <c r="AB38" s="37">
        <v>2.3605898437500001</v>
      </c>
      <c r="AC38" s="37">
        <v>5.5734887695312505</v>
      </c>
      <c r="AD38" s="37">
        <v>0.29692907714843753</v>
      </c>
      <c r="AE38" s="37">
        <v>0.9327708740234375</v>
      </c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2"/>
      <c r="AY38" s="22"/>
      <c r="AZ38" s="23"/>
    </row>
    <row r="39" spans="1:52" ht="31.5" customHeight="1" x14ac:dyDescent="0.25">
      <c r="A39" t="s">
        <v>133</v>
      </c>
      <c r="B39" s="11" t="s">
        <v>73</v>
      </c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4"/>
      <c r="AY39" s="14"/>
      <c r="AZ39" s="13"/>
    </row>
    <row r="40" spans="1:52" ht="18" customHeight="1" x14ac:dyDescent="0.25">
      <c r="A40" t="s">
        <v>133</v>
      </c>
      <c r="B40" s="15" t="s">
        <v>74</v>
      </c>
      <c r="C40" s="16"/>
      <c r="D40" s="16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4"/>
      <c r="AY40" s="14"/>
      <c r="AZ40" s="13"/>
    </row>
    <row r="41" spans="1:52" ht="12.95" customHeight="1" x14ac:dyDescent="0.25">
      <c r="A41" t="s">
        <v>133</v>
      </c>
      <c r="B41" s="17" t="s">
        <v>58</v>
      </c>
      <c r="C41" s="18" t="s">
        <v>75</v>
      </c>
      <c r="D41" s="19">
        <v>59.967643672496081</v>
      </c>
      <c r="E41" s="20">
        <v>1.4255154838562012</v>
      </c>
      <c r="F41" s="20">
        <v>1.9428840694427492</v>
      </c>
      <c r="G41" s="20">
        <v>0.28080675125122073</v>
      </c>
      <c r="H41" s="20">
        <v>3.844447326660156E-2</v>
      </c>
      <c r="I41" s="20">
        <v>3.4821691112518312</v>
      </c>
      <c r="J41" s="20">
        <v>19.152564453124999</v>
      </c>
      <c r="K41" s="20">
        <v>0.99922999191284179</v>
      </c>
      <c r="L41" s="20">
        <v>0.1098282527923584</v>
      </c>
      <c r="M41" s="20">
        <v>0.84712746524810789</v>
      </c>
      <c r="N41" s="20">
        <v>3.5022150650024413</v>
      </c>
      <c r="O41" s="20">
        <v>0.70704282188415524</v>
      </c>
      <c r="P41" s="20">
        <v>6.656387016296387</v>
      </c>
      <c r="Q41" s="20">
        <v>0.22786026287078859</v>
      </c>
      <c r="R41" s="20">
        <v>1.2644236068725587</v>
      </c>
      <c r="S41" s="20">
        <v>0.74902048492431639</v>
      </c>
      <c r="T41" s="20">
        <v>6.6050447692871099</v>
      </c>
      <c r="U41" s="20">
        <v>0.21034967803955079</v>
      </c>
      <c r="V41" s="20">
        <v>5.5066217273473737E-2</v>
      </c>
      <c r="W41" s="20">
        <v>0.31444428157806398</v>
      </c>
      <c r="X41" s="20">
        <v>4.867679238319397E-3</v>
      </c>
      <c r="Y41" s="20">
        <v>3.8455502975583076</v>
      </c>
      <c r="Z41" s="20">
        <v>4.084459468841553</v>
      </c>
      <c r="AA41" s="20">
        <v>0.70061593627929686</v>
      </c>
      <c r="AB41" s="20">
        <v>1.094074104309082</v>
      </c>
      <c r="AC41" s="20">
        <v>0.58583941459655764</v>
      </c>
      <c r="AD41" s="20">
        <v>0.45389008712768558</v>
      </c>
      <c r="AE41" s="20">
        <v>0.62792242836952206</v>
      </c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2"/>
      <c r="AY41" s="22"/>
      <c r="AZ41" s="23"/>
    </row>
    <row r="42" spans="1:52" ht="12.95" customHeight="1" x14ac:dyDescent="0.25">
      <c r="A42" t="s">
        <v>133</v>
      </c>
      <c r="B42" s="24" t="s">
        <v>60</v>
      </c>
      <c r="C42" s="25" t="s">
        <v>75</v>
      </c>
      <c r="D42" s="26">
        <v>162.7074477045536</v>
      </c>
      <c r="E42" s="27">
        <v>4.7499096450805665</v>
      </c>
      <c r="F42" s="27">
        <v>4.056429132461548</v>
      </c>
      <c r="G42" s="27">
        <v>1.5143460388183594</v>
      </c>
      <c r="H42" s="27">
        <v>0</v>
      </c>
      <c r="I42" s="27">
        <v>4.7976755828857423</v>
      </c>
      <c r="J42" s="27">
        <v>26.460495330810549</v>
      </c>
      <c r="K42" s="27">
        <v>4.8490573177337648</v>
      </c>
      <c r="L42" s="27">
        <v>0.80288041687011724</v>
      </c>
      <c r="M42" s="27">
        <v>1.6219502372741699</v>
      </c>
      <c r="N42" s="27">
        <v>7.083510543823242</v>
      </c>
      <c r="O42" s="27">
        <v>15.126386604309083</v>
      </c>
      <c r="P42" s="27">
        <v>20.382627944946289</v>
      </c>
      <c r="Q42" s="27">
        <v>0.46445876240730288</v>
      </c>
      <c r="R42" s="27">
        <v>4.0465241775512695</v>
      </c>
      <c r="S42" s="27">
        <v>1.3022542648315429</v>
      </c>
      <c r="T42" s="27">
        <v>12.296944610595704</v>
      </c>
      <c r="U42" s="27">
        <v>0.56635459899902341</v>
      </c>
      <c r="V42" s="27">
        <v>8.2965775489807131E-2</v>
      </c>
      <c r="W42" s="27">
        <v>0.52051625823974612</v>
      </c>
      <c r="X42" s="27">
        <v>9.7738609313964848E-3</v>
      </c>
      <c r="Y42" s="27">
        <v>5.1239057159423833</v>
      </c>
      <c r="Z42" s="27">
        <v>20.963956268310547</v>
      </c>
      <c r="AA42" s="27">
        <v>3.1393306159973147</v>
      </c>
      <c r="AB42" s="27">
        <v>3.6602022323608399</v>
      </c>
      <c r="AC42" s="27">
        <v>15.718826076507568</v>
      </c>
      <c r="AD42" s="27">
        <v>0.60985777282714848</v>
      </c>
      <c r="AE42" s="27">
        <v>2.7563079185485839</v>
      </c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2"/>
      <c r="AY42" s="22"/>
      <c r="AZ42" s="23"/>
    </row>
    <row r="43" spans="1:52" ht="12.95" customHeight="1" x14ac:dyDescent="0.25">
      <c r="A43" t="s">
        <v>133</v>
      </c>
      <c r="B43" s="24" t="s">
        <v>61</v>
      </c>
      <c r="C43" s="25" t="s">
        <v>75</v>
      </c>
      <c r="D43" s="26">
        <v>26.796778765678408</v>
      </c>
      <c r="E43" s="27">
        <v>0.71333624267578122</v>
      </c>
      <c r="F43" s="27">
        <v>0.76278515624999998</v>
      </c>
      <c r="G43" s="27">
        <v>0.1276537628173828</v>
      </c>
      <c r="H43" s="27">
        <v>2.8099998474121094E-2</v>
      </c>
      <c r="I43" s="27">
        <v>0.21169802856445313</v>
      </c>
      <c r="J43" s="27">
        <v>4.9239632568359379</v>
      </c>
      <c r="K43" s="27">
        <v>0.75276605224609372</v>
      </c>
      <c r="L43" s="27">
        <v>5.6164352416992191E-2</v>
      </c>
      <c r="M43" s="27">
        <v>0.15376914978027345</v>
      </c>
      <c r="N43" s="27">
        <v>4.1512121582031254</v>
      </c>
      <c r="O43" s="27">
        <v>0.30165051269531251</v>
      </c>
      <c r="P43" s="27">
        <v>5.1739653320312504</v>
      </c>
      <c r="Q43" s="27">
        <v>7.7446868896484375E-2</v>
      </c>
      <c r="R43" s="27">
        <v>0.32971737670898438</v>
      </c>
      <c r="S43" s="27">
        <v>0.29204211425781251</v>
      </c>
      <c r="T43" s="27">
        <v>3.7250538330078125</v>
      </c>
      <c r="U43" s="27">
        <v>6.3060642719268797E-2</v>
      </c>
      <c r="V43" s="27">
        <v>4.5600000858306886E-2</v>
      </c>
      <c r="W43" s="27">
        <v>1.9997093200683595E-2</v>
      </c>
      <c r="X43" s="27">
        <v>1.2064765930175782E-2</v>
      </c>
      <c r="Y43" s="27">
        <v>2.4050387573242187</v>
      </c>
      <c r="Z43" s="27">
        <v>0.56686744308471682</v>
      </c>
      <c r="AA43" s="27">
        <v>0.30207726287841796</v>
      </c>
      <c r="AB43" s="27">
        <v>0.855790283203125</v>
      </c>
      <c r="AC43" s="27">
        <v>0.51642095947265632</v>
      </c>
      <c r="AD43" s="27">
        <v>7.4841026306152345E-2</v>
      </c>
      <c r="AE43" s="27">
        <v>0.15369633483886719</v>
      </c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2"/>
      <c r="AY43" s="22"/>
      <c r="AZ43" s="23"/>
    </row>
    <row r="44" spans="1:52" ht="12.95" customHeight="1" x14ac:dyDescent="0.25">
      <c r="A44" t="s">
        <v>133</v>
      </c>
      <c r="B44" s="24" t="s">
        <v>62</v>
      </c>
      <c r="C44" s="25" t="s">
        <v>75</v>
      </c>
      <c r="D44" s="26">
        <v>21.871812456391751</v>
      </c>
      <c r="E44" s="27">
        <v>0.51972888183593746</v>
      </c>
      <c r="F44" s="27">
        <v>0.39608489990234375</v>
      </c>
      <c r="G44" s="27">
        <v>0.63683489990234377</v>
      </c>
      <c r="H44" s="27">
        <v>0</v>
      </c>
      <c r="I44" s="27">
        <v>0.14085676574707032</v>
      </c>
      <c r="J44" s="27">
        <v>1.4120366210937501</v>
      </c>
      <c r="K44" s="27">
        <v>0.29358050537109376</v>
      </c>
      <c r="L44" s="27">
        <v>2.5477203369140625E-2</v>
      </c>
      <c r="M44" s="27">
        <v>0.29096212768554686</v>
      </c>
      <c r="N44" s="27">
        <v>0.48447845458984379</v>
      </c>
      <c r="O44" s="27">
        <v>0.13548165893554687</v>
      </c>
      <c r="P44" s="27">
        <v>3.0875429687500002</v>
      </c>
      <c r="Q44" s="27">
        <v>8.7672180175781253E-2</v>
      </c>
      <c r="R44" s="27">
        <v>0.77979211425781247</v>
      </c>
      <c r="S44" s="27">
        <v>9.9021224975585936E-2</v>
      </c>
      <c r="T44" s="27">
        <v>9.4303183593750006</v>
      </c>
      <c r="U44" s="27">
        <v>4.5160545349121096E-2</v>
      </c>
      <c r="V44" s="27">
        <v>2.8380971401929855E-5</v>
      </c>
      <c r="W44" s="27">
        <v>3.3007068634033201E-2</v>
      </c>
      <c r="X44" s="27">
        <v>1.9415538758039476E-5</v>
      </c>
      <c r="Y44" s="27">
        <v>0.39608489990234375</v>
      </c>
      <c r="Z44" s="27">
        <v>0.59412731933593754</v>
      </c>
      <c r="AA44" s="27">
        <v>0.27043457031250001</v>
      </c>
      <c r="AB44" s="27">
        <v>2.150185791015625</v>
      </c>
      <c r="AC44" s="27">
        <v>0.22580276489257814</v>
      </c>
      <c r="AD44" s="27">
        <v>0.17480662536621094</v>
      </c>
      <c r="AE44" s="27">
        <v>0.16228620910644531</v>
      </c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2"/>
      <c r="AY44" s="22"/>
      <c r="AZ44" s="23"/>
    </row>
    <row r="45" spans="1:52" ht="12.95" customHeight="1" x14ac:dyDescent="0.25">
      <c r="A45" t="s">
        <v>133</v>
      </c>
      <c r="B45" s="24" t="s">
        <v>63</v>
      </c>
      <c r="C45" s="25" t="s">
        <v>75</v>
      </c>
      <c r="D45" s="26">
        <v>300.21558491516112</v>
      </c>
      <c r="E45" s="27">
        <v>38.187621093750003</v>
      </c>
      <c r="F45" s="27">
        <v>0.16100189208984375</v>
      </c>
      <c r="G45" s="27">
        <v>3.6212358398437501</v>
      </c>
      <c r="H45" s="27">
        <v>0</v>
      </c>
      <c r="I45" s="27">
        <v>1.5814432373046876</v>
      </c>
      <c r="J45" s="27">
        <v>15.3249072265625</v>
      </c>
      <c r="K45" s="27">
        <v>0</v>
      </c>
      <c r="L45" s="27">
        <v>0</v>
      </c>
      <c r="M45" s="27">
        <v>4.7804184570312502</v>
      </c>
      <c r="N45" s="27">
        <v>24.855263671875001</v>
      </c>
      <c r="O45" s="27">
        <v>13.144807617187499</v>
      </c>
      <c r="P45" s="27">
        <v>49.602269531250002</v>
      </c>
      <c r="Q45" s="27">
        <v>6.7440498046875001</v>
      </c>
      <c r="R45" s="27">
        <v>0.18972164916992187</v>
      </c>
      <c r="S45" s="27">
        <v>0.6565418090820313</v>
      </c>
      <c r="T45" s="27">
        <v>36.204777343750003</v>
      </c>
      <c r="U45" s="27">
        <v>0.41193478393554689</v>
      </c>
      <c r="V45" s="27">
        <v>0</v>
      </c>
      <c r="W45" s="27">
        <v>3.3418496093750001</v>
      </c>
      <c r="X45" s="27">
        <v>0</v>
      </c>
      <c r="Y45" s="27">
        <v>9.4295669555664069E-2</v>
      </c>
      <c r="Z45" s="27">
        <v>1.0773748779296874</v>
      </c>
      <c r="AA45" s="27">
        <v>9.6098359374999998</v>
      </c>
      <c r="AB45" s="27">
        <v>18.1621640625</v>
      </c>
      <c r="AC45" s="27">
        <v>64.432097656250008</v>
      </c>
      <c r="AD45" s="27">
        <v>3.8486684570312502</v>
      </c>
      <c r="AE45" s="27">
        <v>4.1833046874999997</v>
      </c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2"/>
      <c r="AY45" s="22"/>
      <c r="AZ45" s="23"/>
    </row>
    <row r="46" spans="1:52" ht="12.95" customHeight="1" x14ac:dyDescent="0.25">
      <c r="A46" t="s">
        <v>133</v>
      </c>
      <c r="B46" s="24" t="s">
        <v>64</v>
      </c>
      <c r="C46" s="25" t="s">
        <v>75</v>
      </c>
      <c r="D46" s="26">
        <v>52.486998443603518</v>
      </c>
      <c r="E46" s="27">
        <v>8.2285898437500009</v>
      </c>
      <c r="F46" s="27">
        <v>0.19921791076660156</v>
      </c>
      <c r="G46" s="27">
        <v>0.45588177490234377</v>
      </c>
      <c r="H46" s="27">
        <v>4.6700000762939457E-3</v>
      </c>
      <c r="I46" s="27">
        <v>0.8374254760742188</v>
      </c>
      <c r="J46" s="27">
        <v>5.3183120117187501</v>
      </c>
      <c r="K46" s="27">
        <v>2.636296272277832E-2</v>
      </c>
      <c r="L46" s="27">
        <v>3.3113571166992185E-2</v>
      </c>
      <c r="M46" s="27">
        <v>0.23197116088867187</v>
      </c>
      <c r="N46" s="27">
        <v>4.7454472656249997</v>
      </c>
      <c r="O46" s="27">
        <v>1.96537451171875</v>
      </c>
      <c r="P46" s="27">
        <v>9.4103623046874993</v>
      </c>
      <c r="Q46" s="27">
        <v>0.64196618652343751</v>
      </c>
      <c r="R46" s="27">
        <v>8.0043235778808591E-2</v>
      </c>
      <c r="S46" s="27">
        <v>0.20064111328125001</v>
      </c>
      <c r="T46" s="27">
        <v>8.2000058593750005</v>
      </c>
      <c r="U46" s="27">
        <v>0.20212699890136721</v>
      </c>
      <c r="V46" s="27">
        <v>0.14340351867675782</v>
      </c>
      <c r="W46" s="27">
        <v>0.16973463439941405</v>
      </c>
      <c r="X46" s="27">
        <v>0</v>
      </c>
      <c r="Y46" s="27">
        <v>5.6067695617675779E-3</v>
      </c>
      <c r="Z46" s="27">
        <v>2.0216684570312502</v>
      </c>
      <c r="AA46" s="27">
        <v>1.1122205810546875</v>
      </c>
      <c r="AB46" s="27">
        <v>1.729513916015625</v>
      </c>
      <c r="AC46" s="27">
        <v>5.3605698242187501</v>
      </c>
      <c r="AD46" s="27">
        <v>0.80943536376953129</v>
      </c>
      <c r="AE46" s="27">
        <v>0.35333319091796878</v>
      </c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2"/>
      <c r="AY46" s="22"/>
      <c r="AZ46" s="23"/>
    </row>
    <row r="47" spans="1:52" ht="12.95" customHeight="1" x14ac:dyDescent="0.25">
      <c r="A47" t="s">
        <v>133</v>
      </c>
      <c r="B47" s="24" t="s">
        <v>65</v>
      </c>
      <c r="C47" s="25" t="s">
        <v>75</v>
      </c>
      <c r="D47" s="28">
        <v>510.74211349487308</v>
      </c>
      <c r="E47" s="29">
        <v>15.056255493164063</v>
      </c>
      <c r="F47" s="29">
        <v>19.351097412109375</v>
      </c>
      <c r="G47" s="29">
        <v>4.946746948242188</v>
      </c>
      <c r="H47" s="29">
        <v>1.6880079345703125</v>
      </c>
      <c r="I47" s="29">
        <v>11.621060302734374</v>
      </c>
      <c r="J47" s="29">
        <v>115.63302734375</v>
      </c>
      <c r="K47" s="29">
        <v>4.1842846679687504</v>
      </c>
      <c r="L47" s="29">
        <v>2.0835617065429687E-2</v>
      </c>
      <c r="M47" s="29">
        <v>12.961498779296875</v>
      </c>
      <c r="N47" s="29">
        <v>73.931800781250004</v>
      </c>
      <c r="O47" s="29">
        <v>1.3427705383300781</v>
      </c>
      <c r="P47" s="29">
        <v>90.579863281249999</v>
      </c>
      <c r="Q47" s="29">
        <v>1.9427082214355469</v>
      </c>
      <c r="R47" s="29">
        <v>13.37364208984375</v>
      </c>
      <c r="S47" s="29">
        <v>4.3510260620117185</v>
      </c>
      <c r="T47" s="29">
        <v>96.291296875</v>
      </c>
      <c r="U47" s="29">
        <v>0.13712629699707032</v>
      </c>
      <c r="V47" s="29">
        <v>1.4031541290283203</v>
      </c>
      <c r="W47" s="29">
        <v>6.0937156677246092E-2</v>
      </c>
      <c r="X47" s="29">
        <v>0.51900414276123052</v>
      </c>
      <c r="Y47" s="29">
        <v>16.38446142578125</v>
      </c>
      <c r="Z47" s="29">
        <v>3.6692268066406251</v>
      </c>
      <c r="AA47" s="29">
        <v>7.1216740722656251</v>
      </c>
      <c r="AB47" s="29">
        <v>4.3301947021484377</v>
      </c>
      <c r="AC47" s="29">
        <v>2.1473526000976562</v>
      </c>
      <c r="AD47" s="29">
        <v>2.3210313720703124</v>
      </c>
      <c r="AE47" s="29">
        <v>5.3720284423828124</v>
      </c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2"/>
      <c r="AY47" s="22"/>
      <c r="AZ47" s="23"/>
    </row>
    <row r="48" spans="1:52" ht="12.95" customHeight="1" x14ac:dyDescent="0.25">
      <c r="A48" t="s">
        <v>133</v>
      </c>
      <c r="B48" s="24" t="s">
        <v>66</v>
      </c>
      <c r="C48" s="25" t="s">
        <v>75</v>
      </c>
      <c r="D48" s="26">
        <v>7.3369563598632812</v>
      </c>
      <c r="E48" s="27">
        <v>0</v>
      </c>
      <c r="F48" s="27">
        <v>0</v>
      </c>
      <c r="G48" s="27">
        <v>0</v>
      </c>
      <c r="H48" s="27">
        <v>2.0806884765625002E-3</v>
      </c>
      <c r="I48" s="27">
        <v>0</v>
      </c>
      <c r="J48" s="27">
        <v>0</v>
      </c>
      <c r="K48" s="27">
        <v>0</v>
      </c>
      <c r="L48" s="27">
        <v>0</v>
      </c>
      <c r="M48" s="27">
        <v>0.105373046875</v>
      </c>
      <c r="N48" s="27">
        <v>7.0130849609375003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0</v>
      </c>
      <c r="AA48" s="27">
        <v>0.21641766357421877</v>
      </c>
      <c r="AB48" s="27">
        <v>0</v>
      </c>
      <c r="AC48" s="27">
        <v>0</v>
      </c>
      <c r="AD48" s="27">
        <v>0</v>
      </c>
      <c r="AE48" s="27">
        <v>0</v>
      </c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2"/>
      <c r="AY48" s="22"/>
      <c r="AZ48" s="23"/>
    </row>
    <row r="49" spans="1:52" ht="12.95" customHeight="1" x14ac:dyDescent="0.25">
      <c r="A49" t="s">
        <v>133</v>
      </c>
      <c r="B49" s="24" t="s">
        <v>67</v>
      </c>
      <c r="C49" s="25" t="s">
        <v>75</v>
      </c>
      <c r="D49" s="28">
        <v>0.20622817482789169</v>
      </c>
      <c r="E49" s="29">
        <v>0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9">
        <v>0</v>
      </c>
      <c r="R49" s="29">
        <v>0</v>
      </c>
      <c r="S49" s="29">
        <v>1.8414127488765693E-2</v>
      </c>
      <c r="T49" s="29">
        <v>1.1113913061782232E-2</v>
      </c>
      <c r="U49" s="29">
        <v>0</v>
      </c>
      <c r="V49" s="29">
        <v>0</v>
      </c>
      <c r="W49" s="29">
        <v>0</v>
      </c>
      <c r="X49" s="29">
        <v>0</v>
      </c>
      <c r="Y49" s="29">
        <v>0</v>
      </c>
      <c r="Z49" s="29">
        <v>0</v>
      </c>
      <c r="AA49" s="29">
        <v>0.17670013427734374</v>
      </c>
      <c r="AB49" s="29">
        <v>0</v>
      </c>
      <c r="AC49" s="29">
        <v>0</v>
      </c>
      <c r="AD49" s="29">
        <v>0</v>
      </c>
      <c r="AE49" s="29">
        <v>0</v>
      </c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2"/>
      <c r="AY49" s="22"/>
      <c r="AZ49" s="23"/>
    </row>
    <row r="50" spans="1:52" ht="12.95" customHeight="1" x14ac:dyDescent="0.25">
      <c r="A50" t="s">
        <v>133</v>
      </c>
      <c r="B50" s="24" t="s">
        <v>68</v>
      </c>
      <c r="C50" s="25" t="s">
        <v>75</v>
      </c>
      <c r="D50" s="28">
        <v>676.74732691453107</v>
      </c>
      <c r="E50" s="29">
        <v>16.353380314340711</v>
      </c>
      <c r="F50" s="29">
        <v>18.005740268186976</v>
      </c>
      <c r="G50" s="29">
        <v>3.5219444670274482</v>
      </c>
      <c r="H50" s="29">
        <v>2.228037193786327</v>
      </c>
      <c r="I50" s="29">
        <v>2.3379025693310247</v>
      </c>
      <c r="J50" s="29">
        <v>149.47531403082166</v>
      </c>
      <c r="K50" s="29">
        <v>21.851061086749727</v>
      </c>
      <c r="L50" s="29">
        <v>4.1266439866088964</v>
      </c>
      <c r="M50" s="29">
        <v>16.215649414062501</v>
      </c>
      <c r="N50" s="29">
        <v>126.22866989120251</v>
      </c>
      <c r="O50" s="29">
        <v>13.269942502305648</v>
      </c>
      <c r="P50" s="29">
        <v>58.362687183603541</v>
      </c>
      <c r="Q50" s="29">
        <v>5.1013066406250003</v>
      </c>
      <c r="R50" s="29">
        <v>0.87424163818359379</v>
      </c>
      <c r="S50" s="29">
        <v>28.199325120238189</v>
      </c>
      <c r="T50" s="29">
        <v>50.963124024936143</v>
      </c>
      <c r="U50" s="29">
        <v>5.6633950306829828</v>
      </c>
      <c r="V50" s="29">
        <v>0.48561868889941623</v>
      </c>
      <c r="W50" s="29">
        <v>1.3618632767211041</v>
      </c>
      <c r="X50" s="29">
        <v>0.22798551701592196</v>
      </c>
      <c r="Y50" s="29">
        <v>22.463236292095228</v>
      </c>
      <c r="Z50" s="29">
        <v>47.395544262378877</v>
      </c>
      <c r="AA50" s="29">
        <v>27.193661278029843</v>
      </c>
      <c r="AB50" s="29">
        <v>10.31821572097355</v>
      </c>
      <c r="AC50" s="29">
        <v>42.655438435168236</v>
      </c>
      <c r="AD50" s="29">
        <v>0.97077258300781255</v>
      </c>
      <c r="AE50" s="29">
        <v>0.8966254975481841</v>
      </c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2"/>
      <c r="AY50" s="22"/>
      <c r="AZ50" s="23"/>
    </row>
    <row r="51" spans="1:52" ht="12.95" customHeight="1" x14ac:dyDescent="0.25">
      <c r="A51" t="s">
        <v>133</v>
      </c>
      <c r="B51" s="24" t="s">
        <v>69</v>
      </c>
      <c r="C51" s="25" t="s">
        <v>75</v>
      </c>
      <c r="D51" s="28">
        <v>181.03706191610777</v>
      </c>
      <c r="E51" s="29">
        <v>0</v>
      </c>
      <c r="F51" s="29">
        <v>17.833564009059412</v>
      </c>
      <c r="G51" s="29">
        <v>1.355999755859375E-2</v>
      </c>
      <c r="H51" s="29">
        <v>0</v>
      </c>
      <c r="I51" s="29">
        <v>0</v>
      </c>
      <c r="J51" s="29">
        <v>68.741160374733241</v>
      </c>
      <c r="K51" s="29">
        <v>10.599078130496455</v>
      </c>
      <c r="L51" s="29">
        <v>0.10705766891208546</v>
      </c>
      <c r="M51" s="29">
        <v>0.51013506733816183</v>
      </c>
      <c r="N51" s="29">
        <v>0.67965596578418419</v>
      </c>
      <c r="O51" s="29">
        <v>0.61289502303212617</v>
      </c>
      <c r="P51" s="29">
        <v>30.2450549323889</v>
      </c>
      <c r="Q51" s="29">
        <v>0</v>
      </c>
      <c r="R51" s="29">
        <v>0</v>
      </c>
      <c r="S51" s="29">
        <v>3.0134825311595677</v>
      </c>
      <c r="T51" s="29">
        <v>0.36803651735258736</v>
      </c>
      <c r="U51" s="29">
        <v>4.1015030133782125E-2</v>
      </c>
      <c r="V51" s="29">
        <v>0</v>
      </c>
      <c r="W51" s="29">
        <v>0.10761749618953502</v>
      </c>
      <c r="X51" s="29">
        <v>0.19857353210449219</v>
      </c>
      <c r="Y51" s="29">
        <v>42.804035388448618</v>
      </c>
      <c r="Z51" s="29">
        <v>1.3850308033697252</v>
      </c>
      <c r="AA51" s="29">
        <v>0.15984898376464843</v>
      </c>
      <c r="AB51" s="29">
        <v>3.3899872071367E-2</v>
      </c>
      <c r="AC51" s="29">
        <v>3.5833605922102705</v>
      </c>
      <c r="AD51" s="29">
        <v>0</v>
      </c>
      <c r="AE51" s="29">
        <v>0</v>
      </c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2"/>
      <c r="AY51" s="22"/>
      <c r="AZ51" s="23"/>
    </row>
    <row r="52" spans="1:52" ht="12.95" customHeight="1" x14ac:dyDescent="0.25">
      <c r="A52" t="s">
        <v>133</v>
      </c>
      <c r="B52" s="30" t="s">
        <v>70</v>
      </c>
      <c r="C52" s="31" t="s">
        <v>75</v>
      </c>
      <c r="D52" s="32">
        <v>2000.1159528180874</v>
      </c>
      <c r="E52" s="33">
        <v>85.234336998453259</v>
      </c>
      <c r="F52" s="33">
        <v>62.708804750268847</v>
      </c>
      <c r="G52" s="33">
        <v>15.119010480363629</v>
      </c>
      <c r="H52" s="33">
        <v>3.9893402886502187</v>
      </c>
      <c r="I52" s="33">
        <v>25.010231073893404</v>
      </c>
      <c r="J52" s="33">
        <v>406.44178064945146</v>
      </c>
      <c r="K52" s="33">
        <v>43.555420715201507</v>
      </c>
      <c r="L52" s="33">
        <v>5.2820010692020123</v>
      </c>
      <c r="M52" s="33">
        <v>37.718854905480555</v>
      </c>
      <c r="N52" s="33">
        <v>252.67533875829287</v>
      </c>
      <c r="O52" s="33">
        <v>46.6063517903982</v>
      </c>
      <c r="P52" s="33">
        <v>273.50076049520385</v>
      </c>
      <c r="Q52" s="33">
        <v>15.287468927621841</v>
      </c>
      <c r="R52" s="33">
        <v>20.9381058883667</v>
      </c>
      <c r="S52" s="33">
        <v>38.881768852250779</v>
      </c>
      <c r="T52" s="33">
        <v>224.09571610574116</v>
      </c>
      <c r="U52" s="33">
        <v>7.3405236057577135</v>
      </c>
      <c r="V52" s="33">
        <v>2.2158367111974839</v>
      </c>
      <c r="W52" s="33">
        <v>5.9299668750148262</v>
      </c>
      <c r="X52" s="33">
        <v>0.97228891352029434</v>
      </c>
      <c r="Y52" s="33">
        <v>93.522215216169769</v>
      </c>
      <c r="Z52" s="33">
        <v>81.758255706922924</v>
      </c>
      <c r="AA52" s="33">
        <v>50.002817035933901</v>
      </c>
      <c r="AB52" s="33">
        <v>42.334240684597646</v>
      </c>
      <c r="AC52" s="33">
        <v>135.22570832341427</v>
      </c>
      <c r="AD52" s="33">
        <v>9.263303287506103</v>
      </c>
      <c r="AE52" s="33">
        <v>14.505504709212385</v>
      </c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2"/>
      <c r="AY52" s="22"/>
      <c r="AZ52" s="23"/>
    </row>
    <row r="53" spans="1:52" ht="12.95" customHeight="1" x14ac:dyDescent="0.25">
      <c r="A53" t="s">
        <v>133</v>
      </c>
      <c r="B53" s="24" t="s">
        <v>71</v>
      </c>
      <c r="C53" s="25" t="s">
        <v>75</v>
      </c>
      <c r="D53" s="26">
        <v>182.83693691837789</v>
      </c>
      <c r="E53" s="27">
        <v>6.1835844726562499</v>
      </c>
      <c r="F53" s="27">
        <v>4.5960493164062504</v>
      </c>
      <c r="G53" s="27">
        <v>1.2087034912109376</v>
      </c>
      <c r="H53" s="27">
        <v>4.9224910736083982E-2</v>
      </c>
      <c r="I53" s="27">
        <v>6.6228491210937506</v>
      </c>
      <c r="J53" s="27">
        <v>37.025695312499998</v>
      </c>
      <c r="K53" s="27">
        <v>6.4430380859375003</v>
      </c>
      <c r="L53" s="27">
        <v>0.78265258789062497</v>
      </c>
      <c r="M53" s="27">
        <v>1.3284470214843751</v>
      </c>
      <c r="N53" s="27">
        <v>10.6962529296875</v>
      </c>
      <c r="O53" s="27">
        <v>15.920405273437501</v>
      </c>
      <c r="P53" s="27">
        <v>22.85714453125</v>
      </c>
      <c r="Q53" s="27">
        <v>0.53140026855468747</v>
      </c>
      <c r="R53" s="27">
        <v>3.7684472656249999</v>
      </c>
      <c r="S53" s="27">
        <v>1.254885986328125</v>
      </c>
      <c r="T53" s="27">
        <v>15.966052734375001</v>
      </c>
      <c r="U53" s="27">
        <v>0.74055474853515624</v>
      </c>
      <c r="V53" s="27">
        <v>0.1674862823486328</v>
      </c>
      <c r="W53" s="27">
        <v>0.75267352294921874</v>
      </c>
      <c r="X53" s="27">
        <v>1.4416066408157349E-3</v>
      </c>
      <c r="Y53" s="27">
        <v>9.1129697265625005</v>
      </c>
      <c r="Z53" s="27">
        <v>13.32634765625</v>
      </c>
      <c r="AA53" s="27">
        <v>1.4008309326171875</v>
      </c>
      <c r="AB53" s="27">
        <v>3.4909147949218751</v>
      </c>
      <c r="AC53" s="27">
        <v>15.365543945312501</v>
      </c>
      <c r="AD53" s="27">
        <v>0.85117657470703123</v>
      </c>
      <c r="AE53" s="27">
        <v>2.392163818359375</v>
      </c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2"/>
      <c r="AY53" s="22"/>
      <c r="AZ53" s="23"/>
    </row>
    <row r="54" spans="1:52" ht="12.95" customHeight="1" x14ac:dyDescent="0.25">
      <c r="A54" t="s">
        <v>133</v>
      </c>
      <c r="B54" s="34" t="s">
        <v>72</v>
      </c>
      <c r="C54" s="35" t="s">
        <v>75</v>
      </c>
      <c r="D54" s="36">
        <v>367.92705547332764</v>
      </c>
      <c r="E54" s="37">
        <v>13.311892578125001</v>
      </c>
      <c r="F54" s="37">
        <v>16.4973671875</v>
      </c>
      <c r="G54" s="37">
        <v>3.497519287109375</v>
      </c>
      <c r="H54" s="37">
        <v>1.4358751220703125</v>
      </c>
      <c r="I54" s="37">
        <v>8.3033046875000007</v>
      </c>
      <c r="J54" s="37">
        <v>77.343164062500009</v>
      </c>
      <c r="K54" s="37">
        <v>3.4806030273437503</v>
      </c>
      <c r="L54" s="37">
        <v>1.4255126953125001E-2</v>
      </c>
      <c r="M54" s="37">
        <v>9.8469960937500005</v>
      </c>
      <c r="N54" s="37">
        <v>56.428937500000004</v>
      </c>
      <c r="O54" s="37">
        <v>0.96168688964843752</v>
      </c>
      <c r="P54" s="37">
        <v>68.496867187500001</v>
      </c>
      <c r="Q54" s="37">
        <v>1.5524505615234376</v>
      </c>
      <c r="R54" s="37">
        <v>9.4106708984375</v>
      </c>
      <c r="S54" s="37">
        <v>3.694806884765625</v>
      </c>
      <c r="T54" s="37">
        <v>58.376761718750004</v>
      </c>
      <c r="U54" s="37">
        <v>0.10259262084960938</v>
      </c>
      <c r="V54" s="37">
        <v>1.184120361328125</v>
      </c>
      <c r="W54" s="37">
        <v>4.6492698669433598E-2</v>
      </c>
      <c r="X54" s="37">
        <v>0.46906744384765625</v>
      </c>
      <c r="Y54" s="37">
        <v>13.360810546875001</v>
      </c>
      <c r="Z54" s="37">
        <v>3.033508544921875</v>
      </c>
      <c r="AA54" s="37">
        <v>6.5610649414062499</v>
      </c>
      <c r="AB54" s="37">
        <v>3.1699765625</v>
      </c>
      <c r="AC54" s="37">
        <v>1.505920166015625</v>
      </c>
      <c r="AD54" s="37">
        <v>1.7690390625000001</v>
      </c>
      <c r="AE54" s="37">
        <v>4.0713037109375003</v>
      </c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2"/>
      <c r="AY54" s="22"/>
      <c r="AZ54" s="23"/>
    </row>
    <row r="55" spans="1:52" ht="18" customHeight="1" x14ac:dyDescent="0.25">
      <c r="A55" t="s">
        <v>133</v>
      </c>
      <c r="B55" s="15" t="s">
        <v>96</v>
      </c>
      <c r="C55" s="16"/>
      <c r="D55" s="16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4"/>
      <c r="AY55" s="14"/>
      <c r="AZ55" s="13"/>
    </row>
    <row r="56" spans="1:52" ht="12.95" customHeight="1" x14ac:dyDescent="0.25">
      <c r="A56" t="s">
        <v>133</v>
      </c>
      <c r="B56" s="17" t="s">
        <v>97</v>
      </c>
      <c r="C56" s="18" t="s">
        <v>75</v>
      </c>
      <c r="D56" s="19">
        <v>29.760465388953687</v>
      </c>
      <c r="E56" s="20">
        <v>1.063412169456482</v>
      </c>
      <c r="F56" s="20">
        <v>1.1429567871093751</v>
      </c>
      <c r="G56" s="20">
        <v>6.7928176879882812E-2</v>
      </c>
      <c r="H56" s="20">
        <v>4.9541611671447758E-3</v>
      </c>
      <c r="I56" s="20">
        <v>2.5777407226562499</v>
      </c>
      <c r="J56" s="20">
        <v>10.608631164550781</v>
      </c>
      <c r="K56" s="20">
        <v>0.72917070960998531</v>
      </c>
      <c r="L56" s="20">
        <v>5.0792269706726074E-2</v>
      </c>
      <c r="M56" s="20">
        <v>0.24862350463867189</v>
      </c>
      <c r="N56" s="20">
        <v>0.76467357826232907</v>
      </c>
      <c r="O56" s="20">
        <v>0.5261802825927735</v>
      </c>
      <c r="P56" s="20">
        <v>3.3187813110351563</v>
      </c>
      <c r="Q56" s="20">
        <v>8.8121719360351569E-2</v>
      </c>
      <c r="R56" s="20">
        <v>0.3973273468017578</v>
      </c>
      <c r="S56" s="20">
        <v>0.23346240043640137</v>
      </c>
      <c r="T56" s="20">
        <v>2.2019089050292968</v>
      </c>
      <c r="U56" s="20">
        <v>0.12784401893615724</v>
      </c>
      <c r="V56" s="20">
        <v>4.5672142028808593E-2</v>
      </c>
      <c r="W56" s="20">
        <v>0.22937486505508423</v>
      </c>
      <c r="X56" s="20">
        <v>4.6856945753097535E-4</v>
      </c>
      <c r="Y56" s="20">
        <v>2.3319472732543947</v>
      </c>
      <c r="Z56" s="20">
        <v>1.8908422470092774</v>
      </c>
      <c r="AA56" s="20">
        <v>0.10452494049072265</v>
      </c>
      <c r="AB56" s="20">
        <v>0.28669202423095702</v>
      </c>
      <c r="AC56" s="20">
        <v>0.16459814834594727</v>
      </c>
      <c r="AD56" s="20">
        <v>0.19087722778320312</v>
      </c>
      <c r="AE56" s="20">
        <v>0.36295872306823729</v>
      </c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2"/>
      <c r="AY56" s="22"/>
      <c r="AZ56" s="23"/>
    </row>
    <row r="57" spans="1:52" ht="12.95" customHeight="1" x14ac:dyDescent="0.25">
      <c r="A57" t="s">
        <v>133</v>
      </c>
      <c r="B57" s="24" t="s">
        <v>98</v>
      </c>
      <c r="C57" s="25" t="s">
        <v>75</v>
      </c>
      <c r="D57" s="26">
        <v>264.46859767913821</v>
      </c>
      <c r="E57" s="27">
        <v>9.9939938011169431</v>
      </c>
      <c r="F57" s="27">
        <v>2.7861176624298096</v>
      </c>
      <c r="G57" s="27">
        <v>4.2421885910034183</v>
      </c>
      <c r="H57" s="27">
        <v>0</v>
      </c>
      <c r="I57" s="27">
        <v>9.946711402893067</v>
      </c>
      <c r="J57" s="27">
        <v>39.868294708251952</v>
      </c>
      <c r="K57" s="27">
        <v>10.228306365966796</v>
      </c>
      <c r="L57" s="27">
        <v>3.6328478660583499</v>
      </c>
      <c r="M57" s="27">
        <v>1.2986664047241212</v>
      </c>
      <c r="N57" s="27">
        <v>2.8819127044677737</v>
      </c>
      <c r="O57" s="27">
        <v>33.333987182617186</v>
      </c>
      <c r="P57" s="27">
        <v>23.79919303894043</v>
      </c>
      <c r="Q57" s="27">
        <v>1.4648591804504394</v>
      </c>
      <c r="R57" s="27">
        <v>6.4412817535400393</v>
      </c>
      <c r="S57" s="27">
        <v>1.3092260665893556</v>
      </c>
      <c r="T57" s="27">
        <v>12.739794448852539</v>
      </c>
      <c r="U57" s="27">
        <v>5.720940727233887</v>
      </c>
      <c r="V57" s="27">
        <v>6.6366151809692381E-2</v>
      </c>
      <c r="W57" s="27">
        <v>5.1973804779052735</v>
      </c>
      <c r="X57" s="27">
        <v>0</v>
      </c>
      <c r="Y57" s="27">
        <v>8.1029146423339853</v>
      </c>
      <c r="Z57" s="27">
        <v>23.171946594238282</v>
      </c>
      <c r="AA57" s="27">
        <v>3.2665242404937747</v>
      </c>
      <c r="AB57" s="27">
        <v>8.0425146179199221</v>
      </c>
      <c r="AC57" s="27">
        <v>41.995333984375002</v>
      </c>
      <c r="AD57" s="27">
        <v>0.89361584281921391</v>
      </c>
      <c r="AE57" s="27">
        <v>4.0436792221069338</v>
      </c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2"/>
      <c r="AY57" s="22"/>
      <c r="AZ57" s="23"/>
    </row>
    <row r="58" spans="1:52" ht="12.95" customHeight="1" x14ac:dyDescent="0.25">
      <c r="A58" t="s">
        <v>133</v>
      </c>
      <c r="B58" s="24" t="s">
        <v>99</v>
      </c>
      <c r="C58" s="25" t="s">
        <v>75</v>
      </c>
      <c r="D58" s="26">
        <v>39.880523582458494</v>
      </c>
      <c r="E58" s="27">
        <v>1.2645032958984375</v>
      </c>
      <c r="F58" s="27">
        <v>0.9701527099609375</v>
      </c>
      <c r="G58" s="27">
        <v>0.20177235412597658</v>
      </c>
      <c r="H58" s="27">
        <v>2.8613258361816406E-2</v>
      </c>
      <c r="I58" s="27">
        <v>0.35650601196289061</v>
      </c>
      <c r="J58" s="27">
        <v>6.9862631835937501</v>
      </c>
      <c r="K58" s="27">
        <v>2.8423542480468749</v>
      </c>
      <c r="L58" s="27">
        <v>0.10732704162597656</v>
      </c>
      <c r="M58" s="27">
        <v>0.16898956298828124</v>
      </c>
      <c r="N58" s="27">
        <v>3.8843496093750001</v>
      </c>
      <c r="O58" s="27">
        <v>0.90509240722656248</v>
      </c>
      <c r="P58" s="27">
        <v>10.0184248046875</v>
      </c>
      <c r="Q58" s="27">
        <v>0.12240333557128906</v>
      </c>
      <c r="R58" s="27">
        <v>0.52343280029296879</v>
      </c>
      <c r="S58" s="27">
        <v>0.44462973022460939</v>
      </c>
      <c r="T58" s="27">
        <v>3.410413330078125</v>
      </c>
      <c r="U58" s="27">
        <v>0.1207931900024414</v>
      </c>
      <c r="V58" s="27">
        <v>6.4385520935058602E-2</v>
      </c>
      <c r="W58" s="27">
        <v>3.9153144836425784E-2</v>
      </c>
      <c r="X58" s="27">
        <v>0</v>
      </c>
      <c r="Y58" s="27">
        <v>2.7362617187500002</v>
      </c>
      <c r="Z58" s="27">
        <v>0.92587365722656256</v>
      </c>
      <c r="AA58" s="27">
        <v>0.25814022827148436</v>
      </c>
      <c r="AB58" s="27">
        <v>1.2467882080078125</v>
      </c>
      <c r="AC58" s="27">
        <v>1.8657089843750001</v>
      </c>
      <c r="AD58" s="27">
        <v>0.12002962493896485</v>
      </c>
      <c r="AE58" s="27">
        <v>0.26816162109375002</v>
      </c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2"/>
      <c r="AY58" s="22"/>
      <c r="AZ58" s="23"/>
    </row>
    <row r="59" spans="1:52" ht="12.95" customHeight="1" x14ac:dyDescent="0.25">
      <c r="A59" t="s">
        <v>133</v>
      </c>
      <c r="B59" s="24" t="s">
        <v>100</v>
      </c>
      <c r="C59" s="25" t="s">
        <v>75</v>
      </c>
      <c r="D59" s="26">
        <v>48.154148537635805</v>
      </c>
      <c r="E59" s="27">
        <v>1.7764600830078126</v>
      </c>
      <c r="F59" s="27">
        <v>0.48459521484375001</v>
      </c>
      <c r="G59" s="27">
        <v>1.0080360717773438</v>
      </c>
      <c r="H59" s="27">
        <v>0</v>
      </c>
      <c r="I59" s="27">
        <v>0.49533322143554687</v>
      </c>
      <c r="J59" s="27">
        <v>8.3086259765624995</v>
      </c>
      <c r="K59" s="27">
        <v>3.8943442382812501</v>
      </c>
      <c r="L59" s="27">
        <v>0</v>
      </c>
      <c r="M59" s="27">
        <v>0.3395303955078125</v>
      </c>
      <c r="N59" s="27">
        <v>0.32627612304687503</v>
      </c>
      <c r="O59" s="27">
        <v>0</v>
      </c>
      <c r="P59" s="27">
        <v>2.4677600097656249</v>
      </c>
      <c r="Q59" s="27">
        <v>0.18727999877929688</v>
      </c>
      <c r="R59" s="27">
        <v>5.2982431640624998</v>
      </c>
      <c r="S59" s="27">
        <v>5.0287017822265627E-2</v>
      </c>
      <c r="T59" s="27">
        <v>13.3606318359375</v>
      </c>
      <c r="U59" s="27">
        <v>3.9600000381469725E-3</v>
      </c>
      <c r="V59" s="27">
        <v>0</v>
      </c>
      <c r="W59" s="27">
        <v>0</v>
      </c>
      <c r="X59" s="27">
        <v>0</v>
      </c>
      <c r="Y59" s="27">
        <v>0.21386285400390626</v>
      </c>
      <c r="Z59" s="27">
        <v>5.6935830078125003</v>
      </c>
      <c r="AA59" s="27">
        <v>0.24309680175781251</v>
      </c>
      <c r="AB59" s="27">
        <v>2.04585498046875</v>
      </c>
      <c r="AC59" s="27">
        <v>0.13908370971679687</v>
      </c>
      <c r="AD59" s="27">
        <v>0.42164562988281251</v>
      </c>
      <c r="AE59" s="27">
        <v>1.395658203125</v>
      </c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2"/>
      <c r="AY59" s="22"/>
      <c r="AZ59" s="23"/>
    </row>
    <row r="60" spans="1:52" ht="12.95" customHeight="1" x14ac:dyDescent="0.25">
      <c r="A60" t="s">
        <v>133</v>
      </c>
      <c r="B60" s="99" t="s">
        <v>101</v>
      </c>
      <c r="C60" s="100" t="s">
        <v>75</v>
      </c>
      <c r="D60" s="101">
        <v>382.26373518818616</v>
      </c>
      <c r="E60" s="102">
        <v>14.098369349479675</v>
      </c>
      <c r="F60" s="102">
        <v>5.3838223743438718</v>
      </c>
      <c r="G60" s="102">
        <v>5.5199251937866212</v>
      </c>
      <c r="H60" s="102">
        <v>3.3567419528961182E-2</v>
      </c>
      <c r="I60" s="102">
        <v>13.376291358947755</v>
      </c>
      <c r="J60" s="102">
        <v>65.771815032958983</v>
      </c>
      <c r="K60" s="102">
        <v>17.694175561904906</v>
      </c>
      <c r="L60" s="102">
        <v>3.7909671773910527</v>
      </c>
      <c r="M60" s="102">
        <v>2.055809867858887</v>
      </c>
      <c r="N60" s="102">
        <v>7.8572120151519771</v>
      </c>
      <c r="O60" s="102">
        <v>34.765259872436523</v>
      </c>
      <c r="P60" s="102">
        <v>39.604159164428715</v>
      </c>
      <c r="Q60" s="102">
        <v>1.8626642341613768</v>
      </c>
      <c r="R60" s="102">
        <v>12.660285064697266</v>
      </c>
      <c r="S60" s="102">
        <v>2.0376052150726318</v>
      </c>
      <c r="T60" s="102">
        <v>31.712748519897463</v>
      </c>
      <c r="U60" s="102">
        <v>5.973537936210632</v>
      </c>
      <c r="V60" s="102">
        <v>0.17642381477355956</v>
      </c>
      <c r="W60" s="102">
        <v>5.4659084877967841</v>
      </c>
      <c r="X60" s="102">
        <v>4.6856945753097535E-4</v>
      </c>
      <c r="Y60" s="102">
        <v>13.384986488342287</v>
      </c>
      <c r="Z60" s="102">
        <v>31.682245506286623</v>
      </c>
      <c r="AA60" s="102">
        <v>3.8722862110137943</v>
      </c>
      <c r="AB60" s="102">
        <v>11.621849830627442</v>
      </c>
      <c r="AC60" s="102">
        <v>44.164724826812744</v>
      </c>
      <c r="AD60" s="102">
        <v>1.6261683254241941</v>
      </c>
      <c r="AE60" s="102">
        <v>6.0704577693939203</v>
      </c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2"/>
      <c r="AY60" s="22"/>
      <c r="AZ60" s="23"/>
    </row>
    <row r="61" spans="1:52" ht="12.95" customHeight="1" x14ac:dyDescent="0.25">
      <c r="A61" t="s">
        <v>133</v>
      </c>
      <c r="B61" s="24" t="s">
        <v>102</v>
      </c>
      <c r="C61" s="25" t="s">
        <v>75</v>
      </c>
      <c r="D61" s="26">
        <v>194.40381817120314</v>
      </c>
      <c r="E61" s="27">
        <v>6.5035541992187502</v>
      </c>
      <c r="F61" s="27">
        <v>4.50462548828125</v>
      </c>
      <c r="G61" s="27">
        <v>1.3154287109375</v>
      </c>
      <c r="H61" s="27">
        <v>3.3567420959472655E-2</v>
      </c>
      <c r="I61" s="27">
        <v>7.2185166015625004</v>
      </c>
      <c r="J61" s="27">
        <v>39.278253906250001</v>
      </c>
      <c r="K61" s="27">
        <v>9.5790771484375004</v>
      </c>
      <c r="L61" s="27">
        <v>0.92682598876953126</v>
      </c>
      <c r="M61" s="27">
        <v>0.68893792724609382</v>
      </c>
      <c r="N61" s="27">
        <v>7.5309355468749999</v>
      </c>
      <c r="O61" s="27">
        <v>20.278154296875002</v>
      </c>
      <c r="P61" s="27">
        <v>25.643720703125002</v>
      </c>
      <c r="Q61" s="27">
        <v>0.48180111694335936</v>
      </c>
      <c r="R61" s="27">
        <v>3.3382346191406249</v>
      </c>
      <c r="S61" s="27">
        <v>1.19801318359375</v>
      </c>
      <c r="T61" s="27">
        <v>11.54603125</v>
      </c>
      <c r="U61" s="27">
        <v>0.83704760742187501</v>
      </c>
      <c r="V61" s="27">
        <v>0.17642381286621095</v>
      </c>
      <c r="W61" s="27">
        <v>0.89136767578124998</v>
      </c>
      <c r="X61" s="27">
        <v>4.6856945753097535E-4</v>
      </c>
      <c r="Y61" s="27">
        <v>9.299172851562501</v>
      </c>
      <c r="Z61" s="27">
        <v>15.292216796875</v>
      </c>
      <c r="AA61" s="27">
        <v>0.76684729003906249</v>
      </c>
      <c r="AB61" s="27">
        <v>3.5397702636718749</v>
      </c>
      <c r="AC61" s="27">
        <v>20.455492187499999</v>
      </c>
      <c r="AD61" s="27">
        <v>0.67887817382812499</v>
      </c>
      <c r="AE61" s="27">
        <v>2.4004548339843752</v>
      </c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2"/>
      <c r="AY61" s="22"/>
      <c r="AZ61" s="23"/>
    </row>
    <row r="62" spans="1:52" ht="12.95" customHeight="1" x14ac:dyDescent="0.25">
      <c r="A62" t="s">
        <v>133</v>
      </c>
      <c r="B62" s="34" t="s">
        <v>103</v>
      </c>
      <c r="C62" s="35" t="s">
        <v>75</v>
      </c>
      <c r="D62" s="36">
        <v>187.85991284179687</v>
      </c>
      <c r="E62" s="37">
        <v>7.5948149414062502</v>
      </c>
      <c r="F62" s="37">
        <v>0.87919665527343749</v>
      </c>
      <c r="G62" s="37">
        <v>4.2044965820312497</v>
      </c>
      <c r="H62" s="37">
        <v>0</v>
      </c>
      <c r="I62" s="37">
        <v>6.1577744140624997</v>
      </c>
      <c r="J62" s="37">
        <v>26.493558593750002</v>
      </c>
      <c r="K62" s="37">
        <v>8.1150981445312507</v>
      </c>
      <c r="L62" s="37">
        <v>2.8641411132812502</v>
      </c>
      <c r="M62" s="37">
        <v>1.3668719482421876</v>
      </c>
      <c r="N62" s="37">
        <v>0.32627612304687503</v>
      </c>
      <c r="O62" s="37">
        <v>14.4871044921875</v>
      </c>
      <c r="P62" s="37">
        <v>13.960439453125</v>
      </c>
      <c r="Q62" s="37">
        <v>1.3808631591796876</v>
      </c>
      <c r="R62" s="37">
        <v>9.3220507812500006</v>
      </c>
      <c r="S62" s="37">
        <v>0.83959204101562501</v>
      </c>
      <c r="T62" s="37">
        <v>20.166716796875001</v>
      </c>
      <c r="U62" s="37">
        <v>5.1364902343750005</v>
      </c>
      <c r="V62" s="37">
        <v>0</v>
      </c>
      <c r="W62" s="37">
        <v>4.5745410156249999</v>
      </c>
      <c r="X62" s="37">
        <v>0</v>
      </c>
      <c r="Y62" s="37">
        <v>4.0858129882812504</v>
      </c>
      <c r="Z62" s="37">
        <v>16.390027343749999</v>
      </c>
      <c r="AA62" s="37">
        <v>3.1054389648437501</v>
      </c>
      <c r="AB62" s="37">
        <v>8.082079589843751</v>
      </c>
      <c r="AC62" s="37">
        <v>23.709234375000001</v>
      </c>
      <c r="AD62" s="37">
        <v>0.9472901611328125</v>
      </c>
      <c r="AE62" s="37">
        <v>3.6700029296875001</v>
      </c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2"/>
      <c r="AY62" s="22"/>
      <c r="AZ62" s="23"/>
    </row>
    <row r="63" spans="1:52" ht="12.95" customHeight="1" x14ac:dyDescent="0.25">
      <c r="A63" t="s">
        <v>133</v>
      </c>
      <c r="B63" s="15" t="s">
        <v>76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</row>
    <row r="64" spans="1:52" ht="12.95" customHeight="1" x14ac:dyDescent="0.25">
      <c r="A64" t="s">
        <v>133</v>
      </c>
      <c r="B64" s="38" t="s">
        <v>77</v>
      </c>
      <c r="C64" s="39" t="s">
        <v>78</v>
      </c>
      <c r="D64" s="40">
        <v>0.64711767974892676</v>
      </c>
      <c r="E64" s="41">
        <v>1.0787219320385122</v>
      </c>
      <c r="F64" s="41">
        <v>0.63160252523973404</v>
      </c>
      <c r="G64" s="41">
        <v>0.40323855101801698</v>
      </c>
      <c r="H64" s="41">
        <v>0.64116174152845462</v>
      </c>
      <c r="I64" s="41">
        <v>0.34163059073415358</v>
      </c>
      <c r="J64" s="41">
        <v>0.75943260604573726</v>
      </c>
      <c r="K64" s="41">
        <v>0.84291966605004187</v>
      </c>
      <c r="L64" s="41">
        <v>0.51293415460004754</v>
      </c>
      <c r="M64" s="41">
        <v>0.6509937035143869</v>
      </c>
      <c r="N64" s="41">
        <v>0.85744123660147764</v>
      </c>
      <c r="O64" s="41">
        <v>0.49419470191324982</v>
      </c>
      <c r="P64" s="41">
        <v>0.45575256536357428</v>
      </c>
      <c r="Q64" s="41">
        <v>0.74692016863589106</v>
      </c>
      <c r="R64" s="41">
        <v>0.39492811355312618</v>
      </c>
      <c r="S64" s="41">
        <v>0.68229195285685718</v>
      </c>
      <c r="T64" s="41">
        <v>0.6598891509491901</v>
      </c>
      <c r="U64" s="41">
        <v>0.56462266345130208</v>
      </c>
      <c r="V64" s="41">
        <v>0.98463906823466718</v>
      </c>
      <c r="W64" s="41">
        <v>0.65081659379963286</v>
      </c>
      <c r="X64" s="41">
        <v>0.27867266079687425</v>
      </c>
      <c r="Y64" s="41">
        <v>0.73716275934321707</v>
      </c>
      <c r="Z64" s="41">
        <v>0.41487562403402234</v>
      </c>
      <c r="AA64" s="41">
        <v>0.97369980831357983</v>
      </c>
      <c r="AB64" s="41">
        <v>0.56636353568290754</v>
      </c>
      <c r="AC64" s="41">
        <v>0.89440907681337567</v>
      </c>
      <c r="AD64" s="41">
        <v>0.5488708044897318</v>
      </c>
      <c r="AE64" s="41">
        <v>0.41023968322318627</v>
      </c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3"/>
      <c r="AY64" s="43"/>
      <c r="AZ64" s="44"/>
    </row>
    <row r="65" spans="1:52" x14ac:dyDescent="0.25">
      <c r="A65" s="115" t="s">
        <v>123</v>
      </c>
      <c r="B65" s="45" t="s">
        <v>79</v>
      </c>
      <c r="C65" s="46" t="s">
        <v>75</v>
      </c>
      <c r="D65" s="47">
        <v>3090.8071520996095</v>
      </c>
      <c r="E65" s="48">
        <v>79.014187500000006</v>
      </c>
      <c r="F65" s="48">
        <v>99.285234375000002</v>
      </c>
      <c r="G65" s="48">
        <v>37.493960937499999</v>
      </c>
      <c r="H65" s="48">
        <v>6.2220498046875008</v>
      </c>
      <c r="I65" s="48">
        <v>73.20840625000001</v>
      </c>
      <c r="J65" s="48">
        <v>535.19137499999999</v>
      </c>
      <c r="K65" s="48">
        <v>51.672089843749994</v>
      </c>
      <c r="L65" s="48">
        <v>10.297620117187499</v>
      </c>
      <c r="M65" s="48">
        <v>57.9404296875</v>
      </c>
      <c r="N65" s="48">
        <v>294.68531250000001</v>
      </c>
      <c r="O65" s="48">
        <v>94.307671874999997</v>
      </c>
      <c r="P65" s="48">
        <v>600.10800000000006</v>
      </c>
      <c r="Q65" s="48">
        <v>20.46733984375</v>
      </c>
      <c r="R65" s="48">
        <v>53.017511718750001</v>
      </c>
      <c r="S65" s="48">
        <v>56.986996093750001</v>
      </c>
      <c r="T65" s="48">
        <v>339.596</v>
      </c>
      <c r="U65" s="48">
        <v>13.000759765625</v>
      </c>
      <c r="V65" s="48">
        <v>2.2504050292968749</v>
      </c>
      <c r="W65" s="48">
        <v>9.1115791015625014</v>
      </c>
      <c r="X65" s="48">
        <v>3.4890000000000003</v>
      </c>
      <c r="Y65" s="48">
        <v>126.867796875</v>
      </c>
      <c r="Z65" s="48">
        <v>197.06690624999999</v>
      </c>
      <c r="AA65" s="48">
        <v>51.353421875000002</v>
      </c>
      <c r="AB65" s="48">
        <v>74.74746875000001</v>
      </c>
      <c r="AC65" s="48">
        <v>151.19</v>
      </c>
      <c r="AD65" s="48">
        <v>16.877019531249999</v>
      </c>
      <c r="AE65" s="48">
        <v>35.358609375</v>
      </c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3"/>
      <c r="AY65" s="43"/>
      <c r="AZ65" s="44"/>
    </row>
    <row r="66" spans="1:52" ht="26.25" x14ac:dyDescent="0.25">
      <c r="B66" s="45" t="s">
        <v>145</v>
      </c>
      <c r="C66" s="118" t="s">
        <v>113</v>
      </c>
      <c r="D66" s="119"/>
      <c r="E66" s="120">
        <f t="array" ref="E66:AE66">TRANSPOSE('[4]NECP-NoTrade'!$K$6:$K$32)</f>
        <v>63054296.696304411</v>
      </c>
      <c r="F66" s="120">
        <v>74559670.295834452</v>
      </c>
      <c r="G66" s="120">
        <v>23180219.835505314</v>
      </c>
      <c r="H66" s="120">
        <v>5615053.2721450403</v>
      </c>
      <c r="I66" s="120">
        <v>47442501.460407302</v>
      </c>
      <c r="J66" s="120">
        <v>490359541.05212837</v>
      </c>
      <c r="K66" s="120">
        <v>48232108.643345721</v>
      </c>
      <c r="L66" s="120">
        <v>8914302.9248421863</v>
      </c>
      <c r="M66" s="120">
        <v>53859879.025691167</v>
      </c>
      <c r="N66" s="120">
        <v>277615100.85901952</v>
      </c>
      <c r="O66" s="120">
        <v>86729873.940416425</v>
      </c>
      <c r="P66" s="120">
        <v>558049145.79108167</v>
      </c>
      <c r="Q66" s="120">
        <v>19401608.301479667</v>
      </c>
      <c r="R66" s="120">
        <v>48076846.071368776</v>
      </c>
      <c r="S66" s="120">
        <v>53548622.494184695</v>
      </c>
      <c r="T66" s="120">
        <v>316090901.82512665</v>
      </c>
      <c r="U66" s="120">
        <v>11820119.691343632</v>
      </c>
      <c r="V66" s="120">
        <v>2133196.1041944618</v>
      </c>
      <c r="W66" s="120">
        <v>8246302.5718277711</v>
      </c>
      <c r="X66" s="120">
        <v>3305068.4434180255</v>
      </c>
      <c r="Y66" s="120">
        <v>117851774.04016754</v>
      </c>
      <c r="Z66" s="120">
        <v>175579950.58856252</v>
      </c>
      <c r="AA66" s="120">
        <v>49011998.87074247</v>
      </c>
      <c r="AB66" s="120">
        <v>68509326.124929726</v>
      </c>
      <c r="AC66" s="120">
        <v>141751736.30816194</v>
      </c>
      <c r="AD66" s="120">
        <v>15410146.420725647</v>
      </c>
      <c r="AE66" s="120">
        <v>32488412.342514776</v>
      </c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3"/>
      <c r="AY66" s="43"/>
      <c r="AZ66" s="44"/>
    </row>
    <row r="67" spans="1:52" x14ac:dyDescent="0.25">
      <c r="A67" s="115" t="s">
        <v>123</v>
      </c>
      <c r="B67" s="103" t="s">
        <v>106</v>
      </c>
      <c r="C67" s="104" t="s">
        <v>75</v>
      </c>
      <c r="D67" s="105">
        <v>675.52645819309748</v>
      </c>
      <c r="E67" s="106">
        <v>25.454684020548534</v>
      </c>
      <c r="F67" s="106">
        <v>11.61889891009041</v>
      </c>
      <c r="G67" s="106">
        <v>11.541603025492293</v>
      </c>
      <c r="H67" s="106">
        <v>1.5059513522314858E-2</v>
      </c>
      <c r="I67" s="106">
        <v>33.493594578964796</v>
      </c>
      <c r="J67" s="106">
        <v>117.61942326554961</v>
      </c>
      <c r="K67" s="106">
        <v>52.806613884081962</v>
      </c>
      <c r="L67" s="106">
        <v>6.1443958065702091</v>
      </c>
      <c r="M67" s="106">
        <v>1.0939870689451097</v>
      </c>
      <c r="N67" s="106">
        <v>9.5192821016688782</v>
      </c>
      <c r="O67" s="106">
        <v>57.126520242974479</v>
      </c>
      <c r="P67" s="106">
        <v>26.990978845250631</v>
      </c>
      <c r="Q67" s="106">
        <v>5.1558130558530024</v>
      </c>
      <c r="R67" s="106">
        <v>15.352540372954575</v>
      </c>
      <c r="S67" s="106">
        <v>1.078675574947852</v>
      </c>
      <c r="T67" s="106">
        <v>54.408304171495459</v>
      </c>
      <c r="U67" s="106">
        <v>9.3953332014102333</v>
      </c>
      <c r="V67" s="106">
        <v>0.19135044015186328</v>
      </c>
      <c r="W67" s="106">
        <v>6.2339665673015183</v>
      </c>
      <c r="X67" s="106">
        <v>4.8039756130652525E-3</v>
      </c>
      <c r="Y67" s="106">
        <v>36.534590319995765</v>
      </c>
      <c r="Z67" s="106">
        <v>87.775521177179428</v>
      </c>
      <c r="AA67" s="106">
        <v>6.4836466586942487</v>
      </c>
      <c r="AB67" s="106">
        <v>23.243626980220135</v>
      </c>
      <c r="AC67" s="106">
        <v>65.514548806070366</v>
      </c>
      <c r="AD67" s="106">
        <v>2.3117160968980639</v>
      </c>
      <c r="AE67" s="106">
        <v>8.4169795306526218</v>
      </c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3"/>
      <c r="AY67" s="43"/>
      <c r="AZ67" s="44"/>
    </row>
    <row r="68" spans="1:52" ht="12.95" customHeight="1" x14ac:dyDescent="0.25">
      <c r="A68" s="115" t="s">
        <v>123</v>
      </c>
      <c r="B68" s="107" t="s">
        <v>105</v>
      </c>
      <c r="C68" s="108" t="s">
        <v>75</v>
      </c>
      <c r="D68" s="109">
        <v>700.73955621358289</v>
      </c>
      <c r="E68" s="110">
        <v>25.454684020548534</v>
      </c>
      <c r="F68" s="110">
        <v>11.61889891009041</v>
      </c>
      <c r="G68" s="110">
        <v>11.541603025492293</v>
      </c>
      <c r="H68" s="110">
        <v>6.2180677890777587E-2</v>
      </c>
      <c r="I68" s="110">
        <v>33.493594578964796</v>
      </c>
      <c r="J68" s="110">
        <v>117.61942326554961</v>
      </c>
      <c r="K68" s="110">
        <v>52.806613884081962</v>
      </c>
      <c r="L68" s="110">
        <v>6.1443958065702091</v>
      </c>
      <c r="M68" s="110">
        <v>2.2247994308471681</v>
      </c>
      <c r="N68" s="110">
        <v>9.5192821016688782</v>
      </c>
      <c r="O68" s="110">
        <v>57.126520242974479</v>
      </c>
      <c r="P68" s="110">
        <v>49.622583969116214</v>
      </c>
      <c r="Q68" s="110">
        <v>5.1558130558530024</v>
      </c>
      <c r="R68" s="110">
        <v>15.352540372954575</v>
      </c>
      <c r="S68" s="110">
        <v>2.4822349452972414</v>
      </c>
      <c r="T68" s="110">
        <v>54.408304171495459</v>
      </c>
      <c r="U68" s="110">
        <v>9.3953332014102333</v>
      </c>
      <c r="V68" s="110">
        <v>0.19135044015186328</v>
      </c>
      <c r="W68" s="110">
        <v>6.2339665673015183</v>
      </c>
      <c r="X68" s="110">
        <v>4.8039756130652525E-3</v>
      </c>
      <c r="Y68" s="110">
        <v>36.534590319995765</v>
      </c>
      <c r="Z68" s="110">
        <v>87.775521177179428</v>
      </c>
      <c r="AA68" s="110">
        <v>6.4836466586942487</v>
      </c>
      <c r="AB68" s="110">
        <v>23.243626980220135</v>
      </c>
      <c r="AC68" s="110">
        <v>65.514548806070366</v>
      </c>
      <c r="AD68" s="110">
        <v>2.3117160968980639</v>
      </c>
      <c r="AE68" s="110">
        <v>8.4169795306526218</v>
      </c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3"/>
      <c r="AY68" s="43"/>
      <c r="AZ68" s="44"/>
    </row>
    <row r="69" spans="1:52" ht="12.95" customHeight="1" x14ac:dyDescent="0.25">
      <c r="B69" s="99" t="s">
        <v>144</v>
      </c>
      <c r="C69" s="100" t="s">
        <v>113</v>
      </c>
      <c r="D69" s="102"/>
      <c r="E69" s="102">
        <f t="array" ref="E69:AE69">TRANSPOSE('[4]RE40-Trade'!$N$6:$N$32)</f>
        <v>22418715.374072157</v>
      </c>
      <c r="F69" s="102">
        <v>11461831.179471647</v>
      </c>
      <c r="G69" s="102">
        <v>10359184.707917998</v>
      </c>
      <c r="H69" s="102">
        <v>15059.513522314859</v>
      </c>
      <c r="I69" s="102">
        <v>28691108.840924252</v>
      </c>
      <c r="J69" s="102">
        <v>117619423.26554962</v>
      </c>
      <c r="K69" s="102">
        <v>42236038.013669237</v>
      </c>
      <c r="L69" s="102">
        <v>5884538.0162322903</v>
      </c>
      <c r="M69" s="102">
        <v>1093987.0689451098</v>
      </c>
      <c r="N69" s="102">
        <v>9519282.1016688775</v>
      </c>
      <c r="O69" s="102">
        <v>53979512.910726734</v>
      </c>
      <c r="P69" s="102">
        <v>22323395.625284266</v>
      </c>
      <c r="Q69" s="102">
        <v>5155813.0558530027</v>
      </c>
      <c r="R69" s="102">
        <v>14862468.393756557</v>
      </c>
      <c r="S69" s="102">
        <v>1078675.5749478519</v>
      </c>
      <c r="T69" s="102">
        <v>36834326.81808947</v>
      </c>
      <c r="U69" s="102">
        <v>9057575.8911587559</v>
      </c>
      <c r="V69" s="102">
        <v>160415.23338045774</v>
      </c>
      <c r="W69" s="102">
        <v>5857139.4613939822</v>
      </c>
      <c r="X69" s="102">
        <v>4803.9756130652522</v>
      </c>
      <c r="Y69" s="102">
        <v>25292723.771141775</v>
      </c>
      <c r="Z69" s="102">
        <v>81504741.877717167</v>
      </c>
      <c r="AA69" s="102">
        <v>14191.009678782579</v>
      </c>
      <c r="AB69" s="102">
        <v>21999458.859088324</v>
      </c>
      <c r="AC69" s="102">
        <v>59449935.130657703</v>
      </c>
      <c r="AD69" s="102">
        <v>2289895.9658232634</v>
      </c>
      <c r="AE69" s="102">
        <v>7223735.9463913823</v>
      </c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3"/>
      <c r="AY69" s="43"/>
      <c r="AZ69" s="44"/>
    </row>
    <row r="70" spans="1:52" ht="12.95" customHeight="1" x14ac:dyDescent="0.25">
      <c r="A70" s="115" t="s">
        <v>123</v>
      </c>
      <c r="B70" s="24"/>
      <c r="C70" s="25"/>
      <c r="D70" s="49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3"/>
      <c r="AY70" s="43"/>
      <c r="AZ70" s="44"/>
    </row>
    <row r="71" spans="1:52" ht="18" customHeight="1" x14ac:dyDescent="0.25">
      <c r="A71" s="115" t="s">
        <v>123</v>
      </c>
      <c r="B71" s="51" t="s">
        <v>80</v>
      </c>
      <c r="C71" s="52"/>
      <c r="D71" s="16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4"/>
      <c r="AY71" s="14"/>
      <c r="AZ71" s="13"/>
    </row>
    <row r="72" spans="1:52" ht="12.95" customHeight="1" x14ac:dyDescent="0.25">
      <c r="A72" s="115" t="s">
        <v>123</v>
      </c>
      <c r="B72" s="53" t="s">
        <v>58</v>
      </c>
      <c r="C72" s="54" t="s">
        <v>81</v>
      </c>
      <c r="D72" s="55">
        <v>4749.6593808608532</v>
      </c>
      <c r="E72" s="56">
        <v>4790.5297148153641</v>
      </c>
      <c r="F72" s="56">
        <v>4833.7443396443678</v>
      </c>
      <c r="G72" s="56">
        <v>6074.2245269950836</v>
      </c>
      <c r="H72" s="56">
        <v>6131.4618501151472</v>
      </c>
      <c r="I72" s="56">
        <v>6046.5924282622145</v>
      </c>
      <c r="J72" s="56">
        <v>3879.9825977010851</v>
      </c>
      <c r="K72" s="56">
        <v>4436.298008839959</v>
      </c>
      <c r="L72" s="56">
        <v>6033.6260974791567</v>
      </c>
      <c r="M72" s="56">
        <v>6081.4297583281332</v>
      </c>
      <c r="N72" s="56">
        <v>5821.5725212989855</v>
      </c>
      <c r="O72" s="56">
        <v>4950.2628435336419</v>
      </c>
      <c r="P72" s="56">
        <v>6045.9923206006515</v>
      </c>
      <c r="Q72" s="56">
        <v>6310.3819277235798</v>
      </c>
      <c r="R72" s="56">
        <v>6432.9457605585148</v>
      </c>
      <c r="S72" s="56">
        <v>5994.2392621761846</v>
      </c>
      <c r="T72" s="56">
        <v>3706.8815924117225</v>
      </c>
      <c r="U72" s="56">
        <v>5713.9719511211415</v>
      </c>
      <c r="V72" s="56">
        <v>4429.9503255476748</v>
      </c>
      <c r="W72" s="56">
        <v>5823.3571346372491</v>
      </c>
      <c r="X72" s="56">
        <v>6190.782919704704</v>
      </c>
      <c r="Y72" s="56">
        <v>5492.5890348913317</v>
      </c>
      <c r="Z72" s="56">
        <v>6426.662588456953</v>
      </c>
      <c r="AA72" s="56">
        <v>6274.4252435146191</v>
      </c>
      <c r="AB72" s="56">
        <v>6468.6335314053058</v>
      </c>
      <c r="AC72" s="56">
        <v>6021.467096622373</v>
      </c>
      <c r="AD72" s="56">
        <v>6298.957364806407</v>
      </c>
      <c r="AE72" s="56">
        <v>6032.4220764519841</v>
      </c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2"/>
      <c r="AY72" s="22"/>
      <c r="AZ72" s="23"/>
    </row>
    <row r="73" spans="1:52" ht="12.95" customHeight="1" x14ac:dyDescent="0.25">
      <c r="A73" s="115" t="s">
        <v>123</v>
      </c>
      <c r="B73" s="57" t="s">
        <v>60</v>
      </c>
      <c r="C73" s="58" t="s">
        <v>81</v>
      </c>
      <c r="D73" s="59">
        <v>5041.9843090895747</v>
      </c>
      <c r="E73" s="60">
        <v>5803.0829532498628</v>
      </c>
      <c r="F73" s="60">
        <v>3546.4188907225102</v>
      </c>
      <c r="G73" s="60">
        <v>5555.3803976553299</v>
      </c>
      <c r="H73" s="60" t="s">
        <v>108</v>
      </c>
      <c r="I73" s="60">
        <v>5407.1450355417592</v>
      </c>
      <c r="J73" s="60">
        <v>4769.2732268464633</v>
      </c>
      <c r="K73" s="60">
        <v>4151.5458263381488</v>
      </c>
      <c r="L73" s="60">
        <v>4438.7679384957628</v>
      </c>
      <c r="M73" s="60">
        <v>5774.5907103064874</v>
      </c>
      <c r="N73" s="60">
        <v>4726.4810518454524</v>
      </c>
      <c r="O73" s="60">
        <v>5907.6979862293338</v>
      </c>
      <c r="P73" s="60">
        <v>5167.657367869172</v>
      </c>
      <c r="Q73" s="60">
        <v>5587.2563056168738</v>
      </c>
      <c r="R73" s="60">
        <v>4128.8776252307089</v>
      </c>
      <c r="S73" s="60">
        <v>5654.8232415427792</v>
      </c>
      <c r="T73" s="60">
        <v>4543.9475094848212</v>
      </c>
      <c r="U73" s="60">
        <v>3954.4076385025501</v>
      </c>
      <c r="V73" s="60">
        <v>6208.1706496327415</v>
      </c>
      <c r="W73" s="60">
        <v>6016.3849284535918</v>
      </c>
      <c r="X73" s="60">
        <v>6499.9999207211586</v>
      </c>
      <c r="Y73" s="60">
        <v>3831.0267625350316</v>
      </c>
      <c r="Z73" s="60">
        <v>5273.624112485606</v>
      </c>
      <c r="AA73" s="60">
        <v>5733.1321015319481</v>
      </c>
      <c r="AB73" s="60">
        <v>5995.8387319312333</v>
      </c>
      <c r="AC73" s="60">
        <v>5887.385123224095</v>
      </c>
      <c r="AD73" s="60">
        <v>5616.1008805166839</v>
      </c>
      <c r="AE73" s="60">
        <v>5821.6851730105436</v>
      </c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2"/>
      <c r="AY73" s="22"/>
      <c r="AZ73" s="23"/>
    </row>
    <row r="74" spans="1:52" ht="12.95" customHeight="1" x14ac:dyDescent="0.25">
      <c r="A74" s="115" t="s">
        <v>123</v>
      </c>
      <c r="B74" s="57" t="s">
        <v>61</v>
      </c>
      <c r="C74" s="58" t="s">
        <v>81</v>
      </c>
      <c r="D74" s="59">
        <v>6232.8320983308058</v>
      </c>
      <c r="E74" s="60">
        <v>6697.8834900879656</v>
      </c>
      <c r="F74" s="60">
        <v>6557.4475140672575</v>
      </c>
      <c r="G74" s="60">
        <v>6500.0001456803857</v>
      </c>
      <c r="H74" s="60">
        <v>6484.6155081980423</v>
      </c>
      <c r="I74" s="60">
        <v>6499.9999414365548</v>
      </c>
      <c r="J74" s="60">
        <v>6494.7229409132651</v>
      </c>
      <c r="K74" s="60">
        <v>5826.4212606673818</v>
      </c>
      <c r="L74" s="60">
        <v>6499.9998344443784</v>
      </c>
      <c r="M74" s="60">
        <v>6499.999113115935</v>
      </c>
      <c r="N74" s="60">
        <v>6499.9996774535675</v>
      </c>
      <c r="O74" s="60">
        <v>6307.9739489731028</v>
      </c>
      <c r="P74" s="60">
        <v>5781.5200190256946</v>
      </c>
      <c r="Q74" s="60">
        <v>6500.0006403237476</v>
      </c>
      <c r="R74" s="60">
        <v>6499.9995487857368</v>
      </c>
      <c r="S74" s="60">
        <v>6500.0002971638769</v>
      </c>
      <c r="T74" s="60">
        <v>6417.4507672362315</v>
      </c>
      <c r="U74" s="60">
        <v>6500.00146682582</v>
      </c>
      <c r="V74" s="60">
        <v>6500.001282937923</v>
      </c>
      <c r="W74" s="60">
        <v>6500.0000387486516</v>
      </c>
      <c r="X74" s="60">
        <v>6500.0003853504159</v>
      </c>
      <c r="Y74" s="60">
        <v>6490.3580990427972</v>
      </c>
      <c r="Z74" s="60">
        <v>6499.9999343880154</v>
      </c>
      <c r="AA74" s="60">
        <v>6267.2036415398798</v>
      </c>
      <c r="AB74" s="60">
        <v>6500.0004635815012</v>
      </c>
      <c r="AC74" s="60">
        <v>3785.0186057076294</v>
      </c>
      <c r="AD74" s="60">
        <v>6500.000165654682</v>
      </c>
      <c r="AE74" s="60">
        <v>6500.000564648275</v>
      </c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2"/>
      <c r="AY74" s="22"/>
      <c r="AZ74" s="23"/>
    </row>
    <row r="75" spans="1:52" ht="12.95" customHeight="1" x14ac:dyDescent="0.25">
      <c r="A75" s="115" t="s">
        <v>123</v>
      </c>
      <c r="B75" s="57" t="s">
        <v>62</v>
      </c>
      <c r="C75" s="58" t="s">
        <v>81</v>
      </c>
      <c r="D75" s="59">
        <v>6523.7415084426957</v>
      </c>
      <c r="E75" s="60">
        <v>6991.9284076102322</v>
      </c>
      <c r="F75" s="60">
        <v>5000</v>
      </c>
      <c r="G75" s="60">
        <v>6632.719064246482</v>
      </c>
      <c r="H75" s="60" t="s">
        <v>108</v>
      </c>
      <c r="I75" s="60">
        <v>5999.9995125222076</v>
      </c>
      <c r="J75" s="60">
        <v>5000.0001080622778</v>
      </c>
      <c r="K75" s="60">
        <v>4999.9995452205112</v>
      </c>
      <c r="L75" s="60">
        <v>6000</v>
      </c>
      <c r="M75" s="60">
        <v>6728.0669790154707</v>
      </c>
      <c r="N75" s="60">
        <v>6927.9293756954348</v>
      </c>
      <c r="O75" s="60">
        <v>4999.9998592172105</v>
      </c>
      <c r="P75" s="60">
        <v>6940.0355094017323</v>
      </c>
      <c r="Q75" s="60">
        <v>6136.1805595140659</v>
      </c>
      <c r="R75" s="60">
        <v>6831.3601870159064</v>
      </c>
      <c r="S75" s="60">
        <v>5000</v>
      </c>
      <c r="T75" s="60">
        <v>7000.7611259734622</v>
      </c>
      <c r="U75" s="60">
        <v>6000.00025340908</v>
      </c>
      <c r="V75" s="60">
        <v>5000.0001640751807</v>
      </c>
      <c r="W75" s="60">
        <v>5999.999826641807</v>
      </c>
      <c r="X75" s="60">
        <v>6000</v>
      </c>
      <c r="Y75" s="60">
        <v>5000</v>
      </c>
      <c r="Z75" s="60">
        <v>5999.9996918077095</v>
      </c>
      <c r="AA75" s="60">
        <v>6921.1736886289973</v>
      </c>
      <c r="AB75" s="60">
        <v>6616.4259707438659</v>
      </c>
      <c r="AC75" s="60">
        <v>5000</v>
      </c>
      <c r="AD75" s="60">
        <v>6656.6958726735093</v>
      </c>
      <c r="AE75" s="60">
        <v>5999.9997179281881</v>
      </c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2"/>
      <c r="AY75" s="22"/>
      <c r="AZ75" s="23"/>
    </row>
    <row r="76" spans="1:52" ht="12.95" customHeight="1" x14ac:dyDescent="0.25">
      <c r="A76" s="115" t="s">
        <v>123</v>
      </c>
      <c r="B76" s="57" t="s">
        <v>63</v>
      </c>
      <c r="C76" s="58" t="s">
        <v>81</v>
      </c>
      <c r="D76" s="59">
        <v>3111.2052844172522</v>
      </c>
      <c r="E76" s="60">
        <v>4335.7657629488795</v>
      </c>
      <c r="F76" s="60">
        <v>2842.0452969133617</v>
      </c>
      <c r="G76" s="60">
        <v>1816.4152824677003</v>
      </c>
      <c r="H76" s="60" t="s">
        <v>108</v>
      </c>
      <c r="I76" s="60">
        <v>2039.0197230466413</v>
      </c>
      <c r="J76" s="60">
        <v>4545.1578011542242</v>
      </c>
      <c r="K76" s="60" t="s">
        <v>108</v>
      </c>
      <c r="L76" s="60" t="s">
        <v>108</v>
      </c>
      <c r="M76" s="60">
        <v>1613.1308824868154</v>
      </c>
      <c r="N76" s="60">
        <v>2049.3599320739313</v>
      </c>
      <c r="O76" s="60">
        <v>4436.5112253157304</v>
      </c>
      <c r="P76" s="60">
        <v>3012.3855248137506</v>
      </c>
      <c r="Q76" s="60">
        <v>3110.0439424593592</v>
      </c>
      <c r="R76" s="60">
        <v>4142.0836597028674</v>
      </c>
      <c r="S76" s="60">
        <v>3023.9800852365374</v>
      </c>
      <c r="T76" s="60">
        <v>2912.5115856453172</v>
      </c>
      <c r="U76" s="60">
        <v>3813.7168632276207</v>
      </c>
      <c r="V76" s="60" t="s">
        <v>108</v>
      </c>
      <c r="W76" s="60">
        <v>1904.8478921968847</v>
      </c>
      <c r="X76" s="60" t="s">
        <v>108</v>
      </c>
      <c r="Y76" s="60">
        <v>2548.5313468591489</v>
      </c>
      <c r="Z76" s="60">
        <v>3533.7672806251094</v>
      </c>
      <c r="AA76" s="60">
        <v>2261.2046334548249</v>
      </c>
      <c r="AB76" s="60">
        <v>2600.1599265503869</v>
      </c>
      <c r="AC76" s="60">
        <v>4032.4887524077535</v>
      </c>
      <c r="AD76" s="60">
        <v>3858.4327599544208</v>
      </c>
      <c r="AE76" s="60">
        <v>2472.3728664011883</v>
      </c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2"/>
      <c r="AY76" s="22"/>
      <c r="AZ76" s="23"/>
    </row>
    <row r="77" spans="1:52" ht="12.95" customHeight="1" x14ac:dyDescent="0.25">
      <c r="A77" s="115" t="s">
        <v>123</v>
      </c>
      <c r="B77" s="57" t="s">
        <v>64</v>
      </c>
      <c r="C77" s="58" t="s">
        <v>81</v>
      </c>
      <c r="D77" s="59">
        <v>3176.7663666190183</v>
      </c>
      <c r="E77" s="60">
        <v>4339.6036246127369</v>
      </c>
      <c r="F77" s="60">
        <v>2871.9544198500048</v>
      </c>
      <c r="G77" s="60">
        <v>1674.5830366894531</v>
      </c>
      <c r="H77" s="60">
        <v>3045.6520500277825</v>
      </c>
      <c r="I77" s="60">
        <v>2039.020150074871</v>
      </c>
      <c r="J77" s="60">
        <v>4558.2070585670162</v>
      </c>
      <c r="K77" s="60">
        <v>2396.63318258053</v>
      </c>
      <c r="L77" s="60">
        <v>4088.0954945949616</v>
      </c>
      <c r="M77" s="60">
        <v>1620.8535525168527</v>
      </c>
      <c r="N77" s="60">
        <v>2056.473330075396</v>
      </c>
      <c r="O77" s="60">
        <v>4436.5110075105613</v>
      </c>
      <c r="P77" s="60">
        <v>3023.0657438089447</v>
      </c>
      <c r="Q77" s="60">
        <v>3268.9146596872874</v>
      </c>
      <c r="R77" s="60">
        <v>4064.0699281330772</v>
      </c>
      <c r="S77" s="60">
        <v>3040.016867897727</v>
      </c>
      <c r="T77" s="60">
        <v>2914.486716816642</v>
      </c>
      <c r="U77" s="60">
        <v>3813.716685909294</v>
      </c>
      <c r="V77" s="60">
        <v>3065.359384390078</v>
      </c>
      <c r="W77" s="60">
        <v>1915.7804201058855</v>
      </c>
      <c r="X77" s="60" t="s">
        <v>108</v>
      </c>
      <c r="Y77" s="60">
        <v>2548.5315637473286</v>
      </c>
      <c r="Z77" s="60">
        <v>3556.491363999623</v>
      </c>
      <c r="AA77" s="60">
        <v>2272.8167572544435</v>
      </c>
      <c r="AB77" s="60">
        <v>2624.2889823015526</v>
      </c>
      <c r="AC77" s="60">
        <v>4041.1538205992902</v>
      </c>
      <c r="AD77" s="60">
        <v>3841.5707761366648</v>
      </c>
      <c r="AE77" s="60">
        <v>2532.48267041894</v>
      </c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2"/>
      <c r="AY77" s="22"/>
      <c r="AZ77" s="23"/>
    </row>
    <row r="78" spans="1:52" ht="12.95" customHeight="1" x14ac:dyDescent="0.25">
      <c r="A78" s="115" t="s">
        <v>123</v>
      </c>
      <c r="B78" s="57" t="s">
        <v>65</v>
      </c>
      <c r="C78" s="58" t="s">
        <v>81</v>
      </c>
      <c r="D78" s="59">
        <v>1054.6117721296189</v>
      </c>
      <c r="E78" s="60">
        <v>943.76496315171687</v>
      </c>
      <c r="F78" s="60">
        <v>729.03954494418281</v>
      </c>
      <c r="G78" s="60">
        <v>1130.7742103429866</v>
      </c>
      <c r="H78" s="60">
        <v>1405.6339848922787</v>
      </c>
      <c r="I78" s="60">
        <v>878.53880046403219</v>
      </c>
      <c r="J78" s="60">
        <v>900.6000104839602</v>
      </c>
      <c r="K78" s="60">
        <v>811.46914278554107</v>
      </c>
      <c r="L78" s="60">
        <v>853.11727007821639</v>
      </c>
      <c r="M78" s="60">
        <v>1273.32677014509</v>
      </c>
      <c r="N78" s="60">
        <v>1367.7953811738964</v>
      </c>
      <c r="O78" s="60">
        <v>780.39989160222103</v>
      </c>
      <c r="P78" s="60">
        <v>1102.2349788161448</v>
      </c>
      <c r="Q78" s="60">
        <v>1050.097758797541</v>
      </c>
      <c r="R78" s="60">
        <v>984.85484501272401</v>
      </c>
      <c r="S78" s="60">
        <v>778.92094522678917</v>
      </c>
      <c r="T78" s="60">
        <v>1320.6262569766559</v>
      </c>
      <c r="U78" s="60">
        <v>867.03558921520232</v>
      </c>
      <c r="V78" s="60">
        <v>780.22838603547518</v>
      </c>
      <c r="W78" s="60">
        <v>870.53951503214205</v>
      </c>
      <c r="X78" s="60">
        <v>1417.1348296905417</v>
      </c>
      <c r="Y78" s="60">
        <v>781.50345228269919</v>
      </c>
      <c r="Z78" s="60">
        <v>868.09546694478854</v>
      </c>
      <c r="AA78" s="60">
        <v>1330.0572642211014</v>
      </c>
      <c r="AB78" s="60">
        <v>1147.0434217422544</v>
      </c>
      <c r="AC78" s="60">
        <v>796.48239203807032</v>
      </c>
      <c r="AD78" s="60">
        <v>1013.9425108197959</v>
      </c>
      <c r="AE78" s="60">
        <v>949.21238462632346</v>
      </c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2"/>
      <c r="AY78" s="22"/>
      <c r="AZ78" s="23"/>
    </row>
    <row r="79" spans="1:52" ht="12.95" customHeight="1" x14ac:dyDescent="0.25">
      <c r="A79" s="115" t="s">
        <v>123</v>
      </c>
      <c r="B79" s="57" t="s">
        <v>66</v>
      </c>
      <c r="C79" s="58" t="s">
        <v>81</v>
      </c>
      <c r="D79" s="59">
        <v>4246.8733050753253</v>
      </c>
      <c r="E79" s="60" t="s">
        <v>108</v>
      </c>
      <c r="F79" s="60" t="s">
        <v>108</v>
      </c>
      <c r="G79" s="60" t="s">
        <v>108</v>
      </c>
      <c r="H79" s="60">
        <v>4091.7193581932938</v>
      </c>
      <c r="I79" s="60" t="s">
        <v>108</v>
      </c>
      <c r="J79" s="60" t="s">
        <v>108</v>
      </c>
      <c r="K79" s="60" t="s">
        <v>108</v>
      </c>
      <c r="L79" s="60" t="s">
        <v>108</v>
      </c>
      <c r="M79" s="60">
        <v>3553.1624474952428</v>
      </c>
      <c r="N79" s="60">
        <v>4264.3076615214977</v>
      </c>
      <c r="O79" s="60" t="s">
        <v>108</v>
      </c>
      <c r="P79" s="60" t="s">
        <v>108</v>
      </c>
      <c r="Q79" s="60" t="s">
        <v>108</v>
      </c>
      <c r="R79" s="60" t="s">
        <v>108</v>
      </c>
      <c r="S79" s="60" t="s">
        <v>108</v>
      </c>
      <c r="T79" s="60" t="s">
        <v>108</v>
      </c>
      <c r="U79" s="60" t="s">
        <v>108</v>
      </c>
      <c r="V79" s="60" t="s">
        <v>108</v>
      </c>
      <c r="W79" s="60" t="s">
        <v>108</v>
      </c>
      <c r="X79" s="60" t="s">
        <v>108</v>
      </c>
      <c r="Y79" s="60" t="s">
        <v>108</v>
      </c>
      <c r="Z79" s="60" t="s">
        <v>108</v>
      </c>
      <c r="AA79" s="60">
        <v>4095.1004466436693</v>
      </c>
      <c r="AB79" s="60" t="s">
        <v>108</v>
      </c>
      <c r="AC79" s="60" t="s">
        <v>108</v>
      </c>
      <c r="AD79" s="60" t="s">
        <v>108</v>
      </c>
      <c r="AE79" s="60" t="s">
        <v>108</v>
      </c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2"/>
      <c r="AY79" s="22"/>
      <c r="AZ79" s="23"/>
    </row>
    <row r="80" spans="1:52" ht="12.95" customHeight="1" x14ac:dyDescent="0.25">
      <c r="A80" s="115" t="s">
        <v>123</v>
      </c>
      <c r="B80" s="57" t="s">
        <v>67</v>
      </c>
      <c r="C80" s="58" t="s">
        <v>81</v>
      </c>
      <c r="D80" s="59">
        <v>3338.8031112463214</v>
      </c>
      <c r="E80" s="60" t="s">
        <v>108</v>
      </c>
      <c r="F80" s="60" t="s">
        <v>108</v>
      </c>
      <c r="G80" s="60" t="s">
        <v>108</v>
      </c>
      <c r="H80" s="60" t="s">
        <v>108</v>
      </c>
      <c r="I80" s="60" t="s">
        <v>108</v>
      </c>
      <c r="J80" s="60" t="s">
        <v>108</v>
      </c>
      <c r="K80" s="60" t="s">
        <v>108</v>
      </c>
      <c r="L80" s="60" t="s">
        <v>108</v>
      </c>
      <c r="M80" s="60" t="s">
        <v>108</v>
      </c>
      <c r="N80" s="60" t="s">
        <v>108</v>
      </c>
      <c r="O80" s="60" t="s">
        <v>108</v>
      </c>
      <c r="P80" s="60" t="s">
        <v>108</v>
      </c>
      <c r="Q80" s="60" t="s">
        <v>108</v>
      </c>
      <c r="R80" s="60" t="s">
        <v>108</v>
      </c>
      <c r="S80" s="60">
        <v>3871.2115428658685</v>
      </c>
      <c r="T80" s="60">
        <v>4493.4936351125098</v>
      </c>
      <c r="U80" s="60" t="s">
        <v>108</v>
      </c>
      <c r="V80" s="60" t="s">
        <v>108</v>
      </c>
      <c r="W80" s="60" t="s">
        <v>108</v>
      </c>
      <c r="X80" s="60" t="s">
        <v>108</v>
      </c>
      <c r="Y80" s="60" t="s">
        <v>108</v>
      </c>
      <c r="Z80" s="60" t="s">
        <v>108</v>
      </c>
      <c r="AA80" s="60">
        <v>3239.9999776170052</v>
      </c>
      <c r="AB80" s="60" t="s">
        <v>108</v>
      </c>
      <c r="AC80" s="60" t="s">
        <v>108</v>
      </c>
      <c r="AD80" s="60" t="s">
        <v>108</v>
      </c>
      <c r="AE80" s="60" t="s">
        <v>108</v>
      </c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2"/>
      <c r="AY80" s="22"/>
      <c r="AZ80" s="23"/>
    </row>
    <row r="81" spans="1:52" ht="12.95" customHeight="1" x14ac:dyDescent="0.25">
      <c r="A81" s="115" t="s">
        <v>123</v>
      </c>
      <c r="B81" s="57" t="s">
        <v>68</v>
      </c>
      <c r="C81" s="58" t="s">
        <v>81</v>
      </c>
      <c r="D81" s="59">
        <v>2523.3327773395704</v>
      </c>
      <c r="E81" s="60">
        <v>2425.8474462927529</v>
      </c>
      <c r="F81" s="60">
        <v>2512.9274994391212</v>
      </c>
      <c r="G81" s="60">
        <v>2181.4172395255564</v>
      </c>
      <c r="H81" s="60">
        <v>2504.5102722953484</v>
      </c>
      <c r="I81" s="60">
        <v>2625.8129237074791</v>
      </c>
      <c r="J81" s="60">
        <v>2100.4348666476935</v>
      </c>
      <c r="K81" s="60">
        <v>2923.1100369031146</v>
      </c>
      <c r="L81" s="60">
        <v>2780.5268540893849</v>
      </c>
      <c r="M81" s="60">
        <v>3094.6400474497841</v>
      </c>
      <c r="N81" s="60">
        <v>2494.2930696912904</v>
      </c>
      <c r="O81" s="60">
        <v>2393.0194472347434</v>
      </c>
      <c r="P81" s="60">
        <v>3110.2153679015696</v>
      </c>
      <c r="Q81" s="60">
        <v>2658.1473452813484</v>
      </c>
      <c r="R81" s="60">
        <v>2325.482001048641</v>
      </c>
      <c r="S81" s="60">
        <v>3370.8309731368695</v>
      </c>
      <c r="T81" s="60">
        <v>2659.7826558630595</v>
      </c>
      <c r="U81" s="60">
        <v>2901.1672253127531</v>
      </c>
      <c r="V81" s="60">
        <v>2296.002861189746</v>
      </c>
      <c r="W81" s="60">
        <v>2832.9203837741875</v>
      </c>
      <c r="X81" s="60">
        <v>2511.8943632569835</v>
      </c>
      <c r="Y81" s="60">
        <v>3104.9002613188541</v>
      </c>
      <c r="Z81" s="60">
        <v>2639.694767730969</v>
      </c>
      <c r="AA81" s="60">
        <v>2262.7169275286578</v>
      </c>
      <c r="AB81" s="60">
        <v>2072.4378499338577</v>
      </c>
      <c r="AC81" s="60">
        <v>2846.8175720037452</v>
      </c>
      <c r="AD81" s="60">
        <v>1881.9933550414444</v>
      </c>
      <c r="AE81" s="60">
        <v>2410.9447923967814</v>
      </c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2"/>
      <c r="AY81" s="22"/>
      <c r="AZ81" s="23"/>
    </row>
    <row r="82" spans="1:52" ht="12.95" customHeight="1" x14ac:dyDescent="0.25">
      <c r="A82" s="115" t="s">
        <v>123</v>
      </c>
      <c r="B82" s="57" t="s">
        <v>69</v>
      </c>
      <c r="C82" s="58" t="s">
        <v>81</v>
      </c>
      <c r="D82" s="59">
        <v>3511.997928244843</v>
      </c>
      <c r="E82" s="60" t="s">
        <v>108</v>
      </c>
      <c r="F82" s="60">
        <v>3335.0170517361394</v>
      </c>
      <c r="G82" s="60">
        <v>3703.1116951906802</v>
      </c>
      <c r="H82" s="60" t="s">
        <v>108</v>
      </c>
      <c r="I82" s="60" t="s">
        <v>108</v>
      </c>
      <c r="J82" s="60">
        <v>3489.2827681683566</v>
      </c>
      <c r="K82" s="60">
        <v>3843.9577414849123</v>
      </c>
      <c r="L82" s="60">
        <v>3590.6212588957469</v>
      </c>
      <c r="M82" s="60">
        <v>3063.4930172075519</v>
      </c>
      <c r="N82" s="60">
        <v>3181.9921473522954</v>
      </c>
      <c r="O82" s="60">
        <v>3197.8039640620168</v>
      </c>
      <c r="P82" s="60">
        <v>3576.0141857090571</v>
      </c>
      <c r="Q82" s="60" t="s">
        <v>108</v>
      </c>
      <c r="R82" s="60" t="s">
        <v>108</v>
      </c>
      <c r="S82" s="60">
        <v>4134.4076571835449</v>
      </c>
      <c r="T82" s="60">
        <v>2992.7051356451575</v>
      </c>
      <c r="U82" s="60">
        <v>3458.4990370585156</v>
      </c>
      <c r="V82" s="60" t="s">
        <v>108</v>
      </c>
      <c r="W82" s="60">
        <v>3504.5113001518598</v>
      </c>
      <c r="X82" s="60">
        <v>3244.2762411890753</v>
      </c>
      <c r="Y82" s="60">
        <v>3536.4447053190597</v>
      </c>
      <c r="Z82" s="60">
        <v>3321.7279577172026</v>
      </c>
      <c r="AA82" s="60">
        <v>3126.3141748090866</v>
      </c>
      <c r="AB82" s="60">
        <v>3614.3266994612986</v>
      </c>
      <c r="AC82" s="60">
        <v>3135.031561506446</v>
      </c>
      <c r="AD82" s="60" t="s">
        <v>108</v>
      </c>
      <c r="AE82" s="60" t="s">
        <v>108</v>
      </c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2"/>
      <c r="AY82" s="22"/>
      <c r="AZ82" s="23"/>
    </row>
    <row r="83" spans="1:52" ht="12.95" customHeight="1" x14ac:dyDescent="0.25">
      <c r="A83" t="s">
        <v>132</v>
      </c>
      <c r="B83" s="24" t="s">
        <v>115</v>
      </c>
      <c r="C83" s="58" t="s">
        <v>81</v>
      </c>
      <c r="D83" s="59"/>
      <c r="E83" s="60">
        <f t="array" ref="E83:AE84">TRANSPOSE('[3]Hydro capacities&amp;FLH'!$AO$6:$AP$32)</f>
        <v>5592.1787709497203</v>
      </c>
      <c r="F83" s="60">
        <v>2852.1746800434039</v>
      </c>
      <c r="G83" s="60">
        <v>2395.4372623574141</v>
      </c>
      <c r="H83" s="60">
        <v>0</v>
      </c>
      <c r="I83" s="60">
        <v>3902.3569023569021</v>
      </c>
      <c r="J83" s="60">
        <v>5707.5982010070284</v>
      </c>
      <c r="K83" s="60">
        <v>2396.63318258053</v>
      </c>
      <c r="L83" s="60">
        <v>0</v>
      </c>
      <c r="M83" s="60">
        <v>2080.4269760588063</v>
      </c>
      <c r="N83" s="60">
        <v>4060.0229313161876</v>
      </c>
      <c r="O83" s="60">
        <v>4436.5108789666037</v>
      </c>
      <c r="P83" s="60">
        <v>3883.0032243205897</v>
      </c>
      <c r="Q83" s="60">
        <v>4377.9663100946764</v>
      </c>
      <c r="R83" s="60">
        <v>4321.4285714285716</v>
      </c>
      <c r="S83" s="60">
        <v>3028.0930717978717</v>
      </c>
      <c r="T83" s="60">
        <v>3132.3521275489447</v>
      </c>
      <c r="U83" s="60">
        <v>3813.7168048608196</v>
      </c>
      <c r="V83" s="60">
        <v>2941.1764705882356</v>
      </c>
      <c r="W83" s="60">
        <v>1908.2240941547493</v>
      </c>
      <c r="X83" s="60">
        <v>0</v>
      </c>
      <c r="Y83" s="60">
        <v>2548.5313590314436</v>
      </c>
      <c r="Z83" s="60">
        <v>3328.6908077994426</v>
      </c>
      <c r="AA83" s="60">
        <v>2566.27812083044</v>
      </c>
      <c r="AB83" s="60">
        <v>5805.2751656787414</v>
      </c>
      <c r="AC83" s="60">
        <v>0</v>
      </c>
      <c r="AD83" s="60">
        <v>3855.4920468867026</v>
      </c>
      <c r="AE83" s="60">
        <v>0</v>
      </c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2"/>
      <c r="AY83" s="22"/>
      <c r="AZ83" s="23"/>
    </row>
    <row r="84" spans="1:52" ht="12.95" customHeight="1" x14ac:dyDescent="0.25">
      <c r="A84" t="s">
        <v>132</v>
      </c>
      <c r="B84" s="24" t="s">
        <v>117</v>
      </c>
      <c r="C84" s="58" t="s">
        <v>81</v>
      </c>
      <c r="D84" s="59"/>
      <c r="E84" s="60">
        <v>2098.5817062464898</v>
      </c>
      <c r="F84" s="60">
        <v>0</v>
      </c>
      <c r="G84" s="60">
        <v>1660.5796393849355</v>
      </c>
      <c r="H84" s="60">
        <v>0</v>
      </c>
      <c r="I84" s="60">
        <v>1425.2025189165367</v>
      </c>
      <c r="J84" s="60">
        <v>1926.3532642295802</v>
      </c>
      <c r="K84" s="60">
        <v>0</v>
      </c>
      <c r="L84" s="60">
        <v>0</v>
      </c>
      <c r="M84" s="60">
        <v>1568.8607684624967</v>
      </c>
      <c r="N84" s="60">
        <v>1939.8758393789838</v>
      </c>
      <c r="O84" s="60">
        <v>0</v>
      </c>
      <c r="P84" s="60">
        <v>1977.8790200755989</v>
      </c>
      <c r="Q84" s="60">
        <v>2821.3595888700052</v>
      </c>
      <c r="R84" s="60">
        <v>3901.335664425098</v>
      </c>
      <c r="S84" s="60">
        <v>0</v>
      </c>
      <c r="T84" s="60">
        <v>2425.761925167782</v>
      </c>
      <c r="U84" s="60">
        <v>0</v>
      </c>
      <c r="V84" s="60">
        <v>3891.4933859329349</v>
      </c>
      <c r="W84" s="60">
        <v>0</v>
      </c>
      <c r="X84" s="60">
        <v>0</v>
      </c>
      <c r="Y84" s="60">
        <v>0</v>
      </c>
      <c r="Z84" s="60">
        <v>4175.9509867700626</v>
      </c>
      <c r="AA84" s="60">
        <v>1990.586771538929</v>
      </c>
      <c r="AB84" s="60">
        <v>4464.3235611895216</v>
      </c>
      <c r="AC84" s="60">
        <v>4037.052464482098</v>
      </c>
      <c r="AD84" s="60">
        <v>0</v>
      </c>
      <c r="AE84" s="60">
        <v>0</v>
      </c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2"/>
      <c r="AY84" s="22"/>
      <c r="AZ84" s="23"/>
    </row>
    <row r="85" spans="1:52" ht="12.95" customHeight="1" x14ac:dyDescent="0.25">
      <c r="A85" s="115" t="s">
        <v>123</v>
      </c>
      <c r="B85" s="61" t="s">
        <v>70</v>
      </c>
      <c r="C85" s="62" t="s">
        <v>81</v>
      </c>
      <c r="D85" s="63">
        <v>2059.0192080527436</v>
      </c>
      <c r="E85" s="64">
        <v>2456.649036912494</v>
      </c>
      <c r="F85" s="64">
        <v>1532.3535112092907</v>
      </c>
      <c r="G85" s="64">
        <v>1739.1838688497746</v>
      </c>
      <c r="H85" s="64">
        <v>1896.8474548966037</v>
      </c>
      <c r="I85" s="64">
        <v>1486.6179144829757</v>
      </c>
      <c r="J85" s="64">
        <v>1727.1614241277707</v>
      </c>
      <c r="K85" s="64">
        <v>2564.9184175472378</v>
      </c>
      <c r="L85" s="64">
        <v>3003.8155435918216</v>
      </c>
      <c r="M85" s="64">
        <v>1963.6066734714598</v>
      </c>
      <c r="N85" s="64">
        <v>2041.6276336409469</v>
      </c>
      <c r="O85" s="64">
        <v>3416.4818268474887</v>
      </c>
      <c r="P85" s="64">
        <v>2020.469593720534</v>
      </c>
      <c r="Q85" s="64">
        <v>2434.5250782119733</v>
      </c>
      <c r="R85" s="64">
        <v>1362.9605226717824</v>
      </c>
      <c r="S85" s="64">
        <v>2526.6959614279908</v>
      </c>
      <c r="T85" s="64">
        <v>1968.1808504988771</v>
      </c>
      <c r="U85" s="64">
        <v>2959.4107997601536</v>
      </c>
      <c r="V85" s="64">
        <v>1060.466442123583</v>
      </c>
      <c r="W85" s="64">
        <v>2304.2272941614319</v>
      </c>
      <c r="X85" s="64">
        <v>1861.3606148584138</v>
      </c>
      <c r="Y85" s="64">
        <v>2183.5499851014479</v>
      </c>
      <c r="Z85" s="64">
        <v>2892.1522437997987</v>
      </c>
      <c r="AA85" s="64">
        <v>2172.4470974065393</v>
      </c>
      <c r="AB85" s="64">
        <v>2399.4185306406671</v>
      </c>
      <c r="AC85" s="64">
        <v>3460.5687699183377</v>
      </c>
      <c r="AD85" s="64">
        <v>2189.1125137944432</v>
      </c>
      <c r="AE85" s="64">
        <v>1708.3111612581088</v>
      </c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2"/>
      <c r="AY85" s="22"/>
      <c r="AZ85" s="23"/>
    </row>
    <row r="86" spans="1:52" ht="12.95" customHeight="1" x14ac:dyDescent="0.25">
      <c r="A86" s="115" t="s">
        <v>123</v>
      </c>
      <c r="B86" s="57" t="s">
        <v>71</v>
      </c>
      <c r="C86" s="58" t="s">
        <v>81</v>
      </c>
      <c r="D86" s="59">
        <v>5319.0372192977184</v>
      </c>
      <c r="E86" s="60">
        <v>5606.3054208127533</v>
      </c>
      <c r="F86" s="60">
        <v>4999.414556989339</v>
      </c>
      <c r="G86" s="60">
        <v>5984.985402012454</v>
      </c>
      <c r="H86" s="60">
        <v>6200.5332481225496</v>
      </c>
      <c r="I86" s="60">
        <v>5765.551945129554</v>
      </c>
      <c r="J86" s="60">
        <v>4605.3037323679046</v>
      </c>
      <c r="K86" s="60">
        <v>4434.9331588534578</v>
      </c>
      <c r="L86" s="60">
        <v>5583.042553948796</v>
      </c>
      <c r="M86" s="60">
        <v>6261.7985504400685</v>
      </c>
      <c r="N86" s="60">
        <v>6136.9332725315626</v>
      </c>
      <c r="O86" s="60">
        <v>5859.5192191570486</v>
      </c>
      <c r="P86" s="60">
        <v>5827.5894243380508</v>
      </c>
      <c r="Q86" s="60">
        <v>6212.1745310078513</v>
      </c>
      <c r="R86" s="60">
        <v>4308.6798185730577</v>
      </c>
      <c r="S86" s="60">
        <v>6188.3449319359015</v>
      </c>
      <c r="T86" s="60">
        <v>5052.4714342433081</v>
      </c>
      <c r="U86" s="60">
        <v>4799.1669168447579</v>
      </c>
      <c r="V86" s="60">
        <v>5527.6924265222578</v>
      </c>
      <c r="W86" s="60">
        <v>5954.3393568950023</v>
      </c>
      <c r="X86" s="60">
        <v>5561.9610704169318</v>
      </c>
      <c r="Y86" s="60">
        <v>5098.7885114062456</v>
      </c>
      <c r="Z86" s="60">
        <v>5581.3744229303684</v>
      </c>
      <c r="AA86" s="60">
        <v>6482.3445244597415</v>
      </c>
      <c r="AB86" s="60">
        <v>6204.7383705256871</v>
      </c>
      <c r="AC86" s="60">
        <v>5816.342358081185</v>
      </c>
      <c r="AD86" s="60">
        <v>5999.9303017910925</v>
      </c>
      <c r="AE86" s="60">
        <v>6063.3654071814135</v>
      </c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2"/>
      <c r="AY86" s="22"/>
      <c r="AZ86" s="23"/>
    </row>
    <row r="87" spans="1:52" ht="12.95" customHeight="1" x14ac:dyDescent="0.25">
      <c r="A87" s="115" t="s">
        <v>123</v>
      </c>
      <c r="B87" s="65" t="s">
        <v>72</v>
      </c>
      <c r="C87" s="66" t="s">
        <v>81</v>
      </c>
      <c r="D87" s="67">
        <v>978.89224514769307</v>
      </c>
      <c r="E87" s="68">
        <v>914.64138476797632</v>
      </c>
      <c r="F87" s="68">
        <v>739.28655514331649</v>
      </c>
      <c r="G87" s="68">
        <v>1070.0516761741944</v>
      </c>
      <c r="H87" s="68">
        <v>1381.9648292811819</v>
      </c>
      <c r="I87" s="68">
        <v>840.48208053562576</v>
      </c>
      <c r="J87" s="68">
        <v>812.58723579941761</v>
      </c>
      <c r="K87" s="68">
        <v>794.89172415600387</v>
      </c>
      <c r="L87" s="68">
        <v>821.13150764006457</v>
      </c>
      <c r="M87" s="68">
        <v>1213.3728817046988</v>
      </c>
      <c r="N87" s="68">
        <v>1294.3527800640859</v>
      </c>
      <c r="O87" s="68">
        <v>734.49753209267772</v>
      </c>
      <c r="P87" s="68">
        <v>1020.7707474332577</v>
      </c>
      <c r="Q87" s="68">
        <v>1037.0000269082211</v>
      </c>
      <c r="R87" s="68">
        <v>923.08292837312263</v>
      </c>
      <c r="S87" s="68">
        <v>757.82485120344188</v>
      </c>
      <c r="T87" s="68">
        <v>1182.5100613978298</v>
      </c>
      <c r="U87" s="68">
        <v>841.77385594639702</v>
      </c>
      <c r="V87" s="68">
        <v>767.90978792838973</v>
      </c>
      <c r="W87" s="68">
        <v>846.07815144583867</v>
      </c>
      <c r="X87" s="68">
        <v>1407.633754449339</v>
      </c>
      <c r="Y87" s="68">
        <v>765.17946228428502</v>
      </c>
      <c r="Z87" s="68">
        <v>842.53018672126018</v>
      </c>
      <c r="AA87" s="68">
        <v>1343.5799378438364</v>
      </c>
      <c r="AB87" s="68">
        <v>1102.8237116936962</v>
      </c>
      <c r="AC87" s="68">
        <v>755.96076369054265</v>
      </c>
      <c r="AD87" s="68">
        <v>966.20778807066779</v>
      </c>
      <c r="AE87" s="68">
        <v>909.90539440568443</v>
      </c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2"/>
      <c r="AY87" s="22"/>
      <c r="AZ87" s="23"/>
    </row>
    <row r="88" spans="1:52" s="73" customFormat="1" ht="12.95" customHeight="1" x14ac:dyDescent="0.25">
      <c r="B88" s="69"/>
      <c r="C88" s="70"/>
      <c r="D88" s="70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14"/>
      <c r="AD88" s="71"/>
      <c r="AE88" s="71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22"/>
      <c r="AY88" s="22"/>
      <c r="AZ88" s="72"/>
    </row>
    <row r="89" spans="1:52" s="73" customFormat="1" ht="18" customHeight="1" x14ac:dyDescent="0.25">
      <c r="B89" s="7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</row>
    <row r="90" spans="1:52" s="73" customFormat="1" ht="12.95" customHeight="1" x14ac:dyDescent="0.25">
      <c r="B90" s="75"/>
      <c r="C90" s="70"/>
      <c r="D90" s="70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14"/>
      <c r="AD90" s="76"/>
      <c r="AE90" s="76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22"/>
      <c r="AY90" s="22"/>
      <c r="AZ90" s="72"/>
    </row>
    <row r="91" spans="1:52" s="73" customFormat="1" ht="12.95" customHeight="1" x14ac:dyDescent="0.25">
      <c r="B91" s="75"/>
      <c r="C91" s="70"/>
      <c r="D91" s="70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14"/>
      <c r="AD91" s="76"/>
      <c r="AE91" s="76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22"/>
      <c r="AY91" s="22"/>
      <c r="AZ91" s="72"/>
    </row>
    <row r="92" spans="1:52" s="73" customFormat="1" ht="12.95" customHeight="1" x14ac:dyDescent="0.25">
      <c r="B92" s="75"/>
      <c r="C92" s="70"/>
      <c r="D92" s="70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14"/>
      <c r="AD92" s="76"/>
      <c r="AE92" s="76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22"/>
      <c r="AY92" s="22"/>
      <c r="AZ92" s="72"/>
    </row>
    <row r="93" spans="1:52" s="73" customFormat="1" ht="12.95" customHeight="1" x14ac:dyDescent="0.25">
      <c r="B93" s="75"/>
      <c r="C93" s="70"/>
      <c r="D93" s="70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14"/>
      <c r="AD93" s="76"/>
      <c r="AE93" s="76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22"/>
      <c r="AY93" s="22"/>
      <c r="AZ93" s="72"/>
    </row>
    <row r="94" spans="1:52" s="73" customFormat="1" ht="12.95" customHeight="1" x14ac:dyDescent="0.25">
      <c r="B94" s="69"/>
      <c r="C94" s="70"/>
      <c r="D94" s="70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14"/>
      <c r="AD94" s="76"/>
      <c r="AE94" s="76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22"/>
      <c r="AY94" s="22"/>
      <c r="AZ94" s="72"/>
    </row>
    <row r="95" spans="1:52" s="73" customFormat="1" ht="12.95" customHeight="1" x14ac:dyDescent="0.25">
      <c r="B95" s="69"/>
      <c r="C95" s="70"/>
      <c r="D95" s="70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14"/>
      <c r="AD95" s="77"/>
      <c r="AE95" s="77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22"/>
      <c r="AY95" s="22"/>
      <c r="AZ95" s="72"/>
    </row>
    <row r="96" spans="1:52" s="73" customFormat="1" x14ac:dyDescent="0.25">
      <c r="B96" s="78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</row>
    <row r="97" spans="2:52" s="73" customFormat="1" x14ac:dyDescent="0.25">
      <c r="B97" s="78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</row>
    <row r="98" spans="2:52" s="73" customFormat="1" x14ac:dyDescent="0.25">
      <c r="B98" s="78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</row>
    <row r="99" spans="2:52" s="73" customFormat="1" x14ac:dyDescent="0.25">
      <c r="B99" s="78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</row>
    <row r="100" spans="2:52" s="73" customFormat="1" x14ac:dyDescent="0.25">
      <c r="B100" s="78"/>
      <c r="E100" s="76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</row>
    <row r="101" spans="2:52" s="73" customFormat="1" x14ac:dyDescent="0.25">
      <c r="B101" s="78"/>
      <c r="E101" s="76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</row>
    <row r="102" spans="2:52" s="73" customFormat="1" x14ac:dyDescent="0.25">
      <c r="B102" s="78"/>
      <c r="E102" s="76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</row>
    <row r="103" spans="2:52" s="73" customFormat="1" x14ac:dyDescent="0.25">
      <c r="B103" s="78"/>
      <c r="E103" s="76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</row>
    <row r="104" spans="2:52" s="73" customFormat="1" x14ac:dyDescent="0.25">
      <c r="B104" s="78"/>
      <c r="E104" s="76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</row>
    <row r="105" spans="2:52" s="73" customFormat="1" x14ac:dyDescent="0.25">
      <c r="B105" s="78"/>
      <c r="E105" s="76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</row>
    <row r="106" spans="2:52" s="73" customFormat="1" x14ac:dyDescent="0.25">
      <c r="B106" s="78"/>
      <c r="E106" s="76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</row>
    <row r="107" spans="2:52" s="73" customFormat="1" x14ac:dyDescent="0.25">
      <c r="B107" s="78"/>
      <c r="E107" s="76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</row>
    <row r="108" spans="2:52" s="73" customFormat="1" x14ac:dyDescent="0.25">
      <c r="B108" s="78"/>
      <c r="E108" s="76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</row>
    <row r="109" spans="2:52" s="73" customFormat="1" x14ac:dyDescent="0.25">
      <c r="B109" s="78"/>
      <c r="E109" s="76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</row>
    <row r="110" spans="2:52" s="73" customFormat="1" x14ac:dyDescent="0.25">
      <c r="B110" s="78"/>
      <c r="E110" s="76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</row>
    <row r="111" spans="2:52" s="73" customFormat="1" x14ac:dyDescent="0.25">
      <c r="B111" s="78"/>
      <c r="E111" s="76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</row>
    <row r="112" spans="2:52" s="73" customFormat="1" x14ac:dyDescent="0.25">
      <c r="B112" s="78"/>
      <c r="E112" s="76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</row>
    <row r="113" spans="2:52" s="73" customFormat="1" x14ac:dyDescent="0.25">
      <c r="B113" s="78"/>
      <c r="E113" s="76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</row>
    <row r="114" spans="2:52" s="73" customFormat="1" x14ac:dyDescent="0.25">
      <c r="B114" s="78"/>
      <c r="E114" s="76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</row>
    <row r="115" spans="2:52" s="73" customFormat="1" x14ac:dyDescent="0.25">
      <c r="B115" s="78"/>
      <c r="E115" s="76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</row>
    <row r="116" spans="2:52" s="73" customFormat="1" x14ac:dyDescent="0.25">
      <c r="B116" s="78"/>
      <c r="E116" s="76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</row>
    <row r="117" spans="2:52" s="73" customFormat="1" x14ac:dyDescent="0.25">
      <c r="B117" s="78"/>
      <c r="E117" s="76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</row>
    <row r="118" spans="2:52" s="73" customFormat="1" ht="42" customHeight="1" x14ac:dyDescent="0.3">
      <c r="B118" s="79"/>
      <c r="E118" s="76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</row>
    <row r="119" spans="2:52" s="73" customFormat="1" ht="24.75" customHeight="1" x14ac:dyDescent="0.25">
      <c r="B119" s="80"/>
      <c r="E119" s="76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</row>
    <row r="120" spans="2:52" s="73" customFormat="1" ht="31.5" customHeight="1" x14ac:dyDescent="0.25">
      <c r="B120" s="74"/>
      <c r="E120" s="76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</row>
    <row r="121" spans="2:52" s="73" customFormat="1" ht="12.95" customHeight="1" x14ac:dyDescent="0.25">
      <c r="B121" s="75"/>
      <c r="C121" s="70"/>
      <c r="D121" s="70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22"/>
      <c r="AY121" s="22"/>
      <c r="AZ121" s="22"/>
    </row>
    <row r="122" spans="2:52" s="73" customFormat="1" ht="12.95" customHeight="1" x14ac:dyDescent="0.25">
      <c r="B122" s="75"/>
      <c r="C122" s="70"/>
      <c r="D122" s="70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22"/>
      <c r="AY122" s="22"/>
      <c r="AZ122" s="22"/>
    </row>
    <row r="123" spans="2:52" s="73" customFormat="1" ht="12.95" customHeight="1" x14ac:dyDescent="0.25">
      <c r="B123" s="75"/>
      <c r="C123" s="70"/>
      <c r="D123" s="70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22"/>
      <c r="AY123" s="22"/>
      <c r="AZ123" s="22"/>
    </row>
    <row r="124" spans="2:52" s="73" customFormat="1" ht="12.95" customHeight="1" x14ac:dyDescent="0.25">
      <c r="B124" s="75"/>
      <c r="C124" s="70"/>
      <c r="D124" s="70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22"/>
      <c r="AY124" s="22"/>
      <c r="AZ124" s="22"/>
    </row>
    <row r="125" spans="2:52" s="73" customFormat="1" ht="12.95" customHeight="1" x14ac:dyDescent="0.25">
      <c r="B125" s="75"/>
      <c r="C125" s="70"/>
      <c r="D125" s="70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22"/>
      <c r="AY125" s="22"/>
      <c r="AZ125" s="22"/>
    </row>
    <row r="126" spans="2:52" s="73" customFormat="1" ht="12.95" customHeight="1" x14ac:dyDescent="0.25">
      <c r="B126" s="75"/>
      <c r="C126" s="70"/>
      <c r="D126" s="70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22"/>
      <c r="AY126" s="22"/>
      <c r="AZ126" s="22"/>
    </row>
    <row r="127" spans="2:52" s="73" customFormat="1" ht="12.95" customHeight="1" x14ac:dyDescent="0.25">
      <c r="B127" s="75"/>
      <c r="C127" s="70"/>
      <c r="D127" s="70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22"/>
      <c r="AY127" s="22"/>
      <c r="AZ127" s="22"/>
    </row>
    <row r="128" spans="2:52" s="73" customFormat="1" ht="12.95" customHeight="1" x14ac:dyDescent="0.25">
      <c r="B128" s="75"/>
      <c r="C128" s="70"/>
      <c r="D128" s="70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22"/>
      <c r="AY128" s="22"/>
      <c r="AZ128" s="22"/>
    </row>
    <row r="129" spans="2:52" s="73" customFormat="1" ht="12.95" customHeight="1" x14ac:dyDescent="0.25">
      <c r="B129" s="75"/>
      <c r="C129" s="70"/>
      <c r="D129" s="70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22"/>
      <c r="AY129" s="22"/>
      <c r="AZ129" s="22"/>
    </row>
    <row r="130" spans="2:52" s="73" customFormat="1" ht="12.95" customHeight="1" x14ac:dyDescent="0.25">
      <c r="B130" s="75"/>
      <c r="C130" s="70"/>
      <c r="D130" s="70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22"/>
      <c r="AY130" s="22"/>
      <c r="AZ130" s="22"/>
    </row>
    <row r="131" spans="2:52" s="73" customFormat="1" ht="12.95" customHeight="1" x14ac:dyDescent="0.25">
      <c r="B131" s="75"/>
      <c r="C131" s="70"/>
      <c r="D131" s="70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22"/>
      <c r="AY131" s="22"/>
      <c r="AZ131" s="22"/>
    </row>
    <row r="132" spans="2:52" s="73" customFormat="1" ht="12.95" customHeight="1" x14ac:dyDescent="0.25">
      <c r="B132" s="75"/>
      <c r="C132" s="70"/>
      <c r="D132" s="70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22"/>
      <c r="AY132" s="22"/>
      <c r="AZ132" s="22"/>
    </row>
    <row r="133" spans="2:52" s="73" customFormat="1" ht="12.95" customHeight="1" x14ac:dyDescent="0.25">
      <c r="B133" s="75"/>
      <c r="C133" s="70"/>
      <c r="D133" s="70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22"/>
      <c r="AY133" s="22"/>
      <c r="AZ133" s="22"/>
    </row>
    <row r="134" spans="2:52" s="73" customFormat="1" ht="12.95" customHeight="1" x14ac:dyDescent="0.25">
      <c r="B134" s="75"/>
      <c r="C134" s="70"/>
      <c r="D134" s="70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22"/>
      <c r="AY134" s="22"/>
      <c r="AZ134" s="22"/>
    </row>
    <row r="135" spans="2:52" s="73" customFormat="1" ht="12.95" customHeight="1" x14ac:dyDescent="0.25">
      <c r="B135" s="75"/>
      <c r="C135" s="70"/>
      <c r="D135" s="70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22"/>
      <c r="AY135" s="22"/>
      <c r="AZ135" s="22"/>
    </row>
    <row r="136" spans="2:52" s="73" customFormat="1" ht="12.95" customHeight="1" x14ac:dyDescent="0.25">
      <c r="B136" s="75"/>
      <c r="C136" s="70"/>
      <c r="D136" s="70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22"/>
      <c r="AY136" s="22"/>
      <c r="AZ136" s="22"/>
    </row>
    <row r="137" spans="2:52" s="73" customFormat="1" ht="12.95" customHeight="1" x14ac:dyDescent="0.25">
      <c r="B137" s="75"/>
      <c r="C137" s="70"/>
      <c r="D137" s="70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22"/>
      <c r="AY137" s="22"/>
      <c r="AZ137" s="22"/>
    </row>
    <row r="138" spans="2:52" s="73" customFormat="1" ht="12.95" customHeight="1" x14ac:dyDescent="0.25">
      <c r="B138" s="75"/>
      <c r="C138" s="70"/>
      <c r="D138" s="70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22"/>
      <c r="AY138" s="22"/>
      <c r="AZ138" s="22"/>
    </row>
    <row r="139" spans="2:52" s="73" customFormat="1" ht="12.95" customHeight="1" x14ac:dyDescent="0.25">
      <c r="B139" s="75"/>
      <c r="C139" s="70"/>
      <c r="D139" s="70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22"/>
      <c r="AY139" s="22"/>
      <c r="AZ139" s="22"/>
    </row>
    <row r="140" spans="2:52" s="73" customFormat="1" ht="12.95" customHeight="1" x14ac:dyDescent="0.25">
      <c r="B140" s="75"/>
      <c r="C140" s="70"/>
      <c r="D140" s="70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22"/>
      <c r="AY140" s="22"/>
      <c r="AZ140" s="22"/>
    </row>
    <row r="141" spans="2:52" s="73" customFormat="1" ht="12.95" customHeight="1" x14ac:dyDescent="0.25">
      <c r="B141" s="75"/>
      <c r="C141" s="70"/>
      <c r="D141" s="70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22"/>
      <c r="AY141" s="22"/>
      <c r="AZ141" s="22"/>
    </row>
    <row r="142" spans="2:52" s="73" customFormat="1" ht="12.95" customHeight="1" x14ac:dyDescent="0.25">
      <c r="B142" s="75"/>
      <c r="C142" s="70"/>
      <c r="D142" s="70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22"/>
      <c r="AY142" s="22"/>
      <c r="AZ142" s="22"/>
    </row>
    <row r="143" spans="2:52" s="73" customFormat="1" ht="12.95" customHeight="1" x14ac:dyDescent="0.25">
      <c r="B143" s="75"/>
      <c r="C143" s="70"/>
      <c r="D143" s="70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22"/>
      <c r="AY143" s="22"/>
      <c r="AZ143" s="22"/>
    </row>
    <row r="144" spans="2:52" s="73" customFormat="1" x14ac:dyDescent="0.25">
      <c r="B144" s="69"/>
      <c r="C144" s="70"/>
      <c r="D144" s="70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22"/>
      <c r="AY144" s="22"/>
      <c r="AZ144" s="22"/>
    </row>
    <row r="145" spans="2:52" s="73" customFormat="1" x14ac:dyDescent="0.25">
      <c r="B145" s="69"/>
      <c r="C145" s="70"/>
      <c r="D145" s="70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22"/>
      <c r="AY145" s="22"/>
      <c r="AZ145" s="22"/>
    </row>
    <row r="146" spans="2:52" s="73" customFormat="1" x14ac:dyDescent="0.25">
      <c r="B146" s="69"/>
      <c r="C146" s="70"/>
      <c r="D146" s="70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22"/>
      <c r="AY146" s="22"/>
      <c r="AZ146" s="22"/>
    </row>
    <row r="147" spans="2:52" s="73" customFormat="1" x14ac:dyDescent="0.25">
      <c r="B147" s="69"/>
      <c r="C147" s="70"/>
      <c r="D147" s="70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22"/>
      <c r="AY147" s="22"/>
      <c r="AZ147" s="22"/>
    </row>
    <row r="148" spans="2:52" s="73" customFormat="1" x14ac:dyDescent="0.25">
      <c r="B148" s="69"/>
      <c r="C148" s="70"/>
      <c r="D148" s="70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22"/>
      <c r="AY148" s="22"/>
      <c r="AZ148" s="22"/>
    </row>
    <row r="149" spans="2:52" s="73" customFormat="1" x14ac:dyDescent="0.25">
      <c r="B149" s="69"/>
      <c r="C149" s="70"/>
      <c r="D149" s="70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22"/>
      <c r="AY149" s="22"/>
      <c r="AZ149" s="22"/>
    </row>
    <row r="150" spans="2:52" s="73" customFormat="1" ht="31.5" customHeight="1" x14ac:dyDescent="0.25">
      <c r="B150" s="74"/>
      <c r="C150" s="70"/>
      <c r="D150" s="70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14"/>
      <c r="AY150" s="14"/>
      <c r="AZ150" s="14"/>
    </row>
    <row r="151" spans="2:52" s="73" customFormat="1" ht="12.95" customHeight="1" x14ac:dyDescent="0.25">
      <c r="B151" s="75"/>
      <c r="C151" s="70"/>
      <c r="D151" s="70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22"/>
      <c r="AY151" s="22"/>
      <c r="AZ151" s="22"/>
    </row>
    <row r="152" spans="2:52" s="73" customFormat="1" ht="12.95" customHeight="1" x14ac:dyDescent="0.25">
      <c r="B152" s="75"/>
      <c r="C152" s="70"/>
      <c r="D152" s="70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22"/>
      <c r="AY152" s="22"/>
      <c r="AZ152" s="22"/>
    </row>
    <row r="153" spans="2:52" s="73" customFormat="1" ht="12.95" customHeight="1" x14ac:dyDescent="0.25">
      <c r="B153" s="75"/>
      <c r="C153" s="70"/>
      <c r="D153" s="70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22"/>
      <c r="AY153" s="22"/>
      <c r="AZ153" s="22"/>
    </row>
    <row r="154" spans="2:52" s="73" customFormat="1" ht="12.95" customHeight="1" x14ac:dyDescent="0.25">
      <c r="B154" s="81"/>
      <c r="C154" s="70"/>
      <c r="D154" s="70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22"/>
      <c r="AY154" s="22"/>
      <c r="AZ154" s="22"/>
    </row>
    <row r="155" spans="2:52" s="73" customFormat="1" ht="12.95" customHeight="1" x14ac:dyDescent="0.25">
      <c r="B155" s="69"/>
      <c r="C155" s="70"/>
      <c r="D155" s="70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22"/>
      <c r="AY155" s="22"/>
      <c r="AZ155" s="22"/>
    </row>
    <row r="156" spans="2:52" s="73" customFormat="1" ht="12.95" customHeight="1" x14ac:dyDescent="0.25">
      <c r="B156" s="69"/>
      <c r="C156" s="70"/>
      <c r="D156" s="70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22"/>
      <c r="AY156" s="22"/>
      <c r="AZ156" s="22"/>
    </row>
    <row r="157" spans="2:52" s="73" customFormat="1" ht="12.95" customHeight="1" x14ac:dyDescent="0.25">
      <c r="B157" s="69"/>
      <c r="C157" s="70"/>
      <c r="D157" s="70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14"/>
      <c r="AY157" s="14"/>
      <c r="AZ157" s="14"/>
    </row>
    <row r="158" spans="2:52" s="73" customFormat="1" ht="12.95" customHeight="1" x14ac:dyDescent="0.25">
      <c r="B158" s="69"/>
      <c r="C158" s="70"/>
      <c r="D158" s="70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14"/>
      <c r="AY158" s="14"/>
      <c r="AZ158" s="14"/>
    </row>
    <row r="159" spans="2:52" s="73" customFormat="1" ht="12.95" customHeight="1" x14ac:dyDescent="0.25">
      <c r="B159" s="69"/>
      <c r="C159" s="70"/>
      <c r="D159" s="70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14"/>
      <c r="AY159" s="14"/>
      <c r="AZ159" s="14"/>
    </row>
    <row r="160" spans="2:52" s="73" customFormat="1" ht="12.95" customHeight="1" x14ac:dyDescent="0.25">
      <c r="B160" s="69"/>
      <c r="C160" s="70"/>
      <c r="D160" s="70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14"/>
      <c r="AY160" s="14"/>
      <c r="AZ160" s="14"/>
    </row>
    <row r="161" spans="2:52" s="73" customFormat="1" ht="12.95" customHeight="1" x14ac:dyDescent="0.25">
      <c r="B161" s="69"/>
      <c r="C161" s="70"/>
      <c r="D161" s="70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14"/>
      <c r="AY161" s="14"/>
      <c r="AZ161" s="14"/>
    </row>
    <row r="162" spans="2:52" s="73" customFormat="1" ht="12.95" customHeight="1" x14ac:dyDescent="0.25">
      <c r="B162" s="69"/>
      <c r="C162" s="70"/>
      <c r="D162" s="70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14"/>
      <c r="AY162" s="14"/>
      <c r="AZ162" s="14"/>
    </row>
    <row r="163" spans="2:52" s="73" customFormat="1" x14ac:dyDescent="0.25">
      <c r="B163" s="78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14"/>
      <c r="AY163" s="14"/>
      <c r="AZ163" s="14"/>
    </row>
    <row r="164" spans="2:52" s="73" customFormat="1" x14ac:dyDescent="0.25">
      <c r="B164" s="78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14"/>
      <c r="AY164" s="14"/>
      <c r="AZ164" s="14"/>
    </row>
    <row r="165" spans="2:52" s="73" customFormat="1" x14ac:dyDescent="0.25">
      <c r="B165" s="78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14"/>
      <c r="AY165" s="14"/>
      <c r="AZ165" s="14"/>
    </row>
    <row r="166" spans="2:52" s="73" customFormat="1" x14ac:dyDescent="0.25">
      <c r="B166" s="78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14"/>
      <c r="AY166" s="14"/>
      <c r="AZ166" s="14"/>
    </row>
    <row r="167" spans="2:52" s="73" customFormat="1" x14ac:dyDescent="0.25">
      <c r="B167" s="78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14"/>
      <c r="AY167" s="14"/>
      <c r="AZ167" s="14"/>
    </row>
    <row r="168" spans="2:52" s="73" customFormat="1" x14ac:dyDescent="0.25">
      <c r="B168" s="78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14"/>
      <c r="AY168" s="14"/>
      <c r="AZ168" s="14"/>
    </row>
    <row r="169" spans="2:52" s="73" customFormat="1" ht="37.5" customHeight="1" x14ac:dyDescent="0.25">
      <c r="B169" s="80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14"/>
      <c r="AY169" s="14"/>
      <c r="AZ169" s="14"/>
    </row>
    <row r="170" spans="2:52" s="73" customFormat="1" ht="18" customHeight="1" x14ac:dyDescent="0.25">
      <c r="B170" s="74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14"/>
      <c r="AY170" s="14"/>
      <c r="AZ170" s="14"/>
    </row>
    <row r="171" spans="2:52" s="73" customFormat="1" ht="12.95" customHeight="1" x14ac:dyDescent="0.25">
      <c r="B171" s="75"/>
      <c r="C171" s="70"/>
      <c r="D171" s="70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22"/>
      <c r="AY171" s="22"/>
      <c r="AZ171" s="22"/>
    </row>
    <row r="172" spans="2:52" s="73" customFormat="1" ht="12.95" customHeight="1" x14ac:dyDescent="0.25">
      <c r="B172" s="75"/>
      <c r="C172" s="70"/>
      <c r="D172" s="70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22"/>
      <c r="AY172" s="22"/>
      <c r="AZ172" s="22"/>
    </row>
    <row r="173" spans="2:52" s="73" customFormat="1" ht="12.95" customHeight="1" x14ac:dyDescent="0.25">
      <c r="B173" s="75"/>
      <c r="C173" s="70"/>
      <c r="D173" s="70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22"/>
      <c r="AY173" s="22"/>
      <c r="AZ173" s="22"/>
    </row>
    <row r="174" spans="2:52" s="73" customFormat="1" ht="12.95" customHeight="1" x14ac:dyDescent="0.25">
      <c r="B174" s="75"/>
      <c r="C174" s="70"/>
      <c r="D174" s="70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22"/>
      <c r="AY174" s="22"/>
      <c r="AZ174" s="22"/>
    </row>
    <row r="175" spans="2:52" s="73" customFormat="1" ht="12.95" customHeight="1" x14ac:dyDescent="0.25">
      <c r="B175" s="75"/>
      <c r="C175" s="70"/>
      <c r="D175" s="70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22"/>
      <c r="AY175" s="22"/>
      <c r="AZ175" s="22"/>
    </row>
    <row r="176" spans="2:52" s="73" customFormat="1" ht="12.95" customHeight="1" x14ac:dyDescent="0.25">
      <c r="B176" s="75"/>
      <c r="C176" s="70"/>
      <c r="D176" s="70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22"/>
      <c r="AY176" s="22"/>
      <c r="AZ176" s="22"/>
    </row>
    <row r="177" spans="2:52" s="73" customFormat="1" ht="12.95" customHeight="1" x14ac:dyDescent="0.25">
      <c r="B177" s="75"/>
      <c r="C177" s="70"/>
      <c r="D177" s="70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22"/>
      <c r="AY177" s="22"/>
      <c r="AZ177" s="22"/>
    </row>
    <row r="178" spans="2:52" s="73" customFormat="1" ht="12.95" customHeight="1" x14ac:dyDescent="0.25">
      <c r="B178" s="75"/>
      <c r="C178" s="70"/>
      <c r="D178" s="70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22"/>
      <c r="AY178" s="22"/>
      <c r="AZ178" s="22"/>
    </row>
    <row r="179" spans="2:52" s="73" customFormat="1" ht="12.95" customHeight="1" x14ac:dyDescent="0.25">
      <c r="B179" s="75"/>
      <c r="C179" s="70"/>
      <c r="D179" s="70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22"/>
      <c r="AY179" s="22"/>
      <c r="AZ179" s="22"/>
    </row>
    <row r="180" spans="2:52" s="73" customFormat="1" ht="12.95" customHeight="1" x14ac:dyDescent="0.25">
      <c r="B180" s="75"/>
      <c r="C180" s="70"/>
      <c r="D180" s="70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22"/>
      <c r="AY180" s="22"/>
      <c r="AZ180" s="22"/>
    </row>
    <row r="181" spans="2:52" s="73" customFormat="1" ht="12.95" customHeight="1" x14ac:dyDescent="0.25">
      <c r="B181" s="75"/>
      <c r="C181" s="70"/>
      <c r="D181" s="70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22"/>
      <c r="AY181" s="22"/>
      <c r="AZ181" s="22"/>
    </row>
    <row r="182" spans="2:52" s="73" customFormat="1" ht="12.95" customHeight="1" x14ac:dyDescent="0.25">
      <c r="B182" s="75"/>
      <c r="C182" s="70"/>
      <c r="D182" s="70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22"/>
      <c r="AY182" s="22"/>
      <c r="AZ182" s="22"/>
    </row>
    <row r="183" spans="2:52" s="73" customFormat="1" ht="12.95" customHeight="1" x14ac:dyDescent="0.25">
      <c r="B183" s="75"/>
      <c r="C183" s="70"/>
      <c r="D183" s="70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22"/>
      <c r="AY183" s="22"/>
      <c r="AZ183" s="22"/>
    </row>
    <row r="184" spans="2:52" s="73" customFormat="1" ht="12.95" customHeight="1" x14ac:dyDescent="0.25">
      <c r="B184" s="75"/>
      <c r="C184" s="70"/>
      <c r="D184" s="70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22"/>
      <c r="AY184" s="22"/>
      <c r="AZ184" s="22"/>
    </row>
    <row r="185" spans="2:52" s="73" customFormat="1" ht="12.95" customHeight="1" x14ac:dyDescent="0.25">
      <c r="B185" s="75"/>
      <c r="C185" s="70"/>
      <c r="D185" s="70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22"/>
      <c r="AY185" s="22"/>
      <c r="AZ185" s="22"/>
    </row>
    <row r="186" spans="2:52" s="73" customFormat="1" ht="12.95" customHeight="1" x14ac:dyDescent="0.25">
      <c r="B186" s="75"/>
      <c r="C186" s="70"/>
      <c r="D186" s="70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22"/>
      <c r="AY186" s="22"/>
      <c r="AZ186" s="22"/>
    </row>
    <row r="187" spans="2:52" s="73" customFormat="1" ht="12.95" customHeight="1" x14ac:dyDescent="0.25">
      <c r="B187" s="75"/>
      <c r="C187" s="70"/>
      <c r="D187" s="70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22"/>
      <c r="AY187" s="22"/>
      <c r="AZ187" s="22"/>
    </row>
    <row r="188" spans="2:52" s="73" customFormat="1" ht="12.95" customHeight="1" x14ac:dyDescent="0.25">
      <c r="B188" s="75"/>
      <c r="C188" s="70"/>
      <c r="D188" s="70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22"/>
      <c r="AY188" s="22"/>
      <c r="AZ188" s="22"/>
    </row>
    <row r="189" spans="2:52" s="73" customFormat="1" ht="12.95" customHeight="1" x14ac:dyDescent="0.25">
      <c r="B189" s="75"/>
      <c r="C189" s="70"/>
      <c r="D189" s="70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22"/>
      <c r="AY189" s="22"/>
      <c r="AZ189" s="22"/>
    </row>
    <row r="190" spans="2:52" s="73" customFormat="1" ht="12.95" customHeight="1" x14ac:dyDescent="0.25">
      <c r="B190" s="75"/>
      <c r="C190" s="70"/>
      <c r="D190" s="70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22"/>
      <c r="AY190" s="22"/>
      <c r="AZ190" s="22"/>
    </row>
    <row r="191" spans="2:52" s="73" customFormat="1" ht="12.95" customHeight="1" x14ac:dyDescent="0.25">
      <c r="B191" s="75"/>
      <c r="C191" s="70"/>
      <c r="D191" s="70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22"/>
      <c r="AY191" s="22"/>
      <c r="AZ191" s="22"/>
    </row>
    <row r="192" spans="2:52" s="73" customFormat="1" ht="12.95" customHeight="1" x14ac:dyDescent="0.25">
      <c r="B192" s="75"/>
      <c r="C192" s="70"/>
      <c r="D192" s="70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22"/>
      <c r="AY192" s="22"/>
      <c r="AZ192" s="22"/>
    </row>
    <row r="193" spans="2:52" s="73" customFormat="1" ht="12.95" customHeight="1" x14ac:dyDescent="0.25">
      <c r="B193" s="75"/>
      <c r="C193" s="70"/>
      <c r="D193" s="70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22"/>
      <c r="AY193" s="22"/>
      <c r="AZ193" s="22"/>
    </row>
    <row r="194" spans="2:52" s="73" customFormat="1" ht="12.95" customHeight="1" x14ac:dyDescent="0.25">
      <c r="B194" s="69"/>
      <c r="C194" s="70"/>
      <c r="D194" s="70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22"/>
      <c r="AY194" s="22"/>
      <c r="AZ194" s="22"/>
    </row>
    <row r="195" spans="2:52" s="73" customFormat="1" ht="12.95" customHeight="1" x14ac:dyDescent="0.25">
      <c r="B195" s="69"/>
      <c r="C195" s="70"/>
      <c r="D195" s="70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22"/>
      <c r="AY195" s="22"/>
      <c r="AZ195" s="22"/>
    </row>
    <row r="196" spans="2:52" s="73" customFormat="1" ht="12.95" customHeight="1" x14ac:dyDescent="0.25">
      <c r="B196" s="69"/>
      <c r="C196" s="70"/>
      <c r="D196" s="70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22"/>
      <c r="AY196" s="22"/>
      <c r="AZ196" s="22"/>
    </row>
    <row r="197" spans="2:52" s="73" customFormat="1" ht="12.95" customHeight="1" x14ac:dyDescent="0.25">
      <c r="B197" s="69"/>
      <c r="C197" s="70"/>
      <c r="D197" s="70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22"/>
      <c r="AY197" s="22"/>
      <c r="AZ197" s="22"/>
    </row>
    <row r="198" spans="2:52" s="73" customFormat="1" ht="12.95" customHeight="1" x14ac:dyDescent="0.25">
      <c r="B198" s="69"/>
      <c r="C198" s="70"/>
      <c r="D198" s="70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22"/>
      <c r="AY198" s="22"/>
      <c r="AZ198" s="22"/>
    </row>
    <row r="199" spans="2:52" s="73" customFormat="1" ht="12.95" customHeight="1" x14ac:dyDescent="0.25">
      <c r="B199" s="69"/>
      <c r="C199" s="70"/>
      <c r="D199" s="70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22"/>
      <c r="AY199" s="22"/>
      <c r="AZ199" s="22"/>
    </row>
    <row r="200" spans="2:52" s="73" customFormat="1" ht="18" customHeight="1" x14ac:dyDescent="0.25">
      <c r="B200" s="74"/>
      <c r="C200" s="70"/>
      <c r="D200" s="70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14"/>
      <c r="AY200" s="14"/>
      <c r="AZ200" s="14"/>
    </row>
    <row r="201" spans="2:52" s="73" customFormat="1" ht="12.95" customHeight="1" x14ac:dyDescent="0.25">
      <c r="B201" s="75"/>
      <c r="C201" s="70"/>
      <c r="D201" s="70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22"/>
      <c r="AY201" s="22"/>
      <c r="AZ201" s="22"/>
    </row>
    <row r="202" spans="2:52" s="73" customFormat="1" ht="12.95" customHeight="1" x14ac:dyDescent="0.25">
      <c r="B202" s="75"/>
      <c r="C202" s="70"/>
      <c r="D202" s="70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22"/>
      <c r="AY202" s="22"/>
      <c r="AZ202" s="22"/>
    </row>
    <row r="203" spans="2:52" s="73" customFormat="1" ht="12.95" customHeight="1" x14ac:dyDescent="0.25">
      <c r="B203" s="75"/>
      <c r="C203" s="70"/>
      <c r="D203" s="70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22"/>
      <c r="AY203" s="22"/>
      <c r="AZ203" s="22"/>
    </row>
    <row r="204" spans="2:52" s="73" customFormat="1" ht="12.95" customHeight="1" x14ac:dyDescent="0.25">
      <c r="B204" s="81"/>
      <c r="C204" s="70"/>
      <c r="D204" s="70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22"/>
      <c r="AY204" s="22"/>
      <c r="AZ204" s="22"/>
    </row>
    <row r="205" spans="2:52" s="73" customFormat="1" ht="12.95" customHeight="1" x14ac:dyDescent="0.25">
      <c r="B205" s="69"/>
      <c r="C205" s="70"/>
      <c r="D205" s="70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22"/>
      <c r="AY205" s="22"/>
      <c r="AZ205" s="22"/>
    </row>
    <row r="206" spans="2:52" s="73" customFormat="1" ht="12.95" customHeight="1" x14ac:dyDescent="0.25">
      <c r="B206" s="69"/>
      <c r="C206" s="70"/>
      <c r="D206" s="70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22"/>
      <c r="AY206" s="22"/>
      <c r="AZ206" s="22"/>
    </row>
    <row r="207" spans="2:52" s="73" customFormat="1" ht="31.5" customHeight="1" x14ac:dyDescent="0.25">
      <c r="B207" s="74"/>
      <c r="C207" s="70"/>
      <c r="D207" s="70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14"/>
      <c r="AY207" s="14"/>
      <c r="AZ207" s="14"/>
    </row>
    <row r="208" spans="2:52" s="73" customFormat="1" ht="12.95" customHeight="1" x14ac:dyDescent="0.25">
      <c r="B208" s="75"/>
      <c r="C208" s="70"/>
      <c r="D208" s="70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22"/>
      <c r="AY208" s="22"/>
      <c r="AZ208" s="22"/>
    </row>
    <row r="209" spans="2:52" s="73" customFormat="1" ht="12.95" customHeight="1" x14ac:dyDescent="0.25">
      <c r="B209" s="75"/>
      <c r="C209" s="70"/>
      <c r="D209" s="70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22"/>
      <c r="AY209" s="22"/>
      <c r="AZ209" s="22"/>
    </row>
    <row r="210" spans="2:52" s="73" customFormat="1" ht="12.95" customHeight="1" x14ac:dyDescent="0.25">
      <c r="B210" s="75"/>
      <c r="C210" s="70"/>
      <c r="D210" s="70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22"/>
      <c r="AY210" s="22"/>
      <c r="AZ210" s="22"/>
    </row>
    <row r="211" spans="2:52" s="73" customFormat="1" ht="12.95" customHeight="1" x14ac:dyDescent="0.25">
      <c r="B211" s="81"/>
      <c r="C211" s="70"/>
      <c r="D211" s="70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22"/>
      <c r="AY211" s="22"/>
      <c r="AZ211" s="22"/>
    </row>
    <row r="212" spans="2:52" s="73" customFormat="1" ht="12.95" customHeight="1" x14ac:dyDescent="0.25">
      <c r="B212" s="69"/>
      <c r="C212" s="70"/>
      <c r="D212" s="70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22"/>
      <c r="AY212" s="22"/>
      <c r="AZ212" s="22"/>
    </row>
    <row r="213" spans="2:52" s="73" customFormat="1" ht="12.95" customHeight="1" x14ac:dyDescent="0.25">
      <c r="B213" s="69"/>
      <c r="C213" s="70"/>
      <c r="D213" s="70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22"/>
      <c r="AY213" s="22"/>
      <c r="AZ213" s="22"/>
    </row>
    <row r="214" spans="2:52" s="73" customFormat="1" ht="31.5" customHeight="1" x14ac:dyDescent="0.25">
      <c r="B214" s="74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14"/>
      <c r="AY214" s="14"/>
      <c r="AZ214" s="14"/>
    </row>
    <row r="215" spans="2:52" s="73" customFormat="1" ht="12.95" customHeight="1" x14ac:dyDescent="0.25">
      <c r="B215" s="75"/>
      <c r="C215" s="70"/>
      <c r="D215" s="70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22"/>
      <c r="AY215" s="22"/>
      <c r="AZ215" s="22"/>
    </row>
    <row r="216" spans="2:52" s="73" customFormat="1" ht="12.95" customHeight="1" x14ac:dyDescent="0.25">
      <c r="B216" s="75"/>
      <c r="C216" s="70"/>
      <c r="D216" s="70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22"/>
      <c r="AY216" s="22"/>
      <c r="AZ216" s="22"/>
    </row>
    <row r="217" spans="2:52" s="73" customFormat="1" ht="12.95" customHeight="1" x14ac:dyDescent="0.25">
      <c r="B217" s="75"/>
      <c r="C217" s="70"/>
      <c r="D217" s="70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22"/>
      <c r="AY217" s="22"/>
      <c r="AZ217" s="22"/>
    </row>
    <row r="218" spans="2:52" s="73" customFormat="1" x14ac:dyDescent="0.25">
      <c r="B218" s="78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14"/>
      <c r="AY218" s="14"/>
      <c r="AZ218" s="14"/>
    </row>
    <row r="219" spans="2:52" s="73" customFormat="1" ht="37.5" customHeight="1" x14ac:dyDescent="0.25">
      <c r="B219" s="80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14"/>
      <c r="AY219" s="14"/>
      <c r="AZ219" s="14"/>
    </row>
    <row r="220" spans="2:52" s="73" customFormat="1" ht="31.5" customHeight="1" x14ac:dyDescent="0.25">
      <c r="B220" s="74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14"/>
      <c r="AY220" s="14"/>
      <c r="AZ220" s="14"/>
    </row>
    <row r="221" spans="2:52" s="73" customFormat="1" ht="12.95" customHeight="1" x14ac:dyDescent="0.25">
      <c r="B221" s="75"/>
      <c r="C221" s="70"/>
      <c r="D221" s="70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22"/>
      <c r="AY221" s="22"/>
      <c r="AZ221" s="22"/>
    </row>
    <row r="222" spans="2:52" s="73" customFormat="1" ht="12.95" customHeight="1" x14ac:dyDescent="0.25">
      <c r="B222" s="75"/>
      <c r="C222" s="70"/>
      <c r="D222" s="70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22"/>
      <c r="AY222" s="22"/>
      <c r="AZ222" s="22"/>
    </row>
    <row r="223" spans="2:52" s="73" customFormat="1" ht="12.95" customHeight="1" x14ac:dyDescent="0.25">
      <c r="B223" s="75"/>
      <c r="C223" s="70"/>
      <c r="D223" s="70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22"/>
      <c r="AY223" s="22"/>
      <c r="AZ223" s="22"/>
    </row>
    <row r="224" spans="2:52" s="73" customFormat="1" ht="12.95" customHeight="1" x14ac:dyDescent="0.25">
      <c r="B224" s="75"/>
      <c r="C224" s="70"/>
      <c r="D224" s="70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22"/>
      <c r="AY224" s="22"/>
      <c r="AZ224" s="22"/>
    </row>
    <row r="225" spans="2:52" s="73" customFormat="1" ht="12.95" customHeight="1" x14ac:dyDescent="0.25">
      <c r="B225" s="75"/>
      <c r="C225" s="70"/>
      <c r="D225" s="70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22"/>
      <c r="AY225" s="22"/>
      <c r="AZ225" s="22"/>
    </row>
    <row r="226" spans="2:52" s="73" customFormat="1" ht="12.95" customHeight="1" x14ac:dyDescent="0.25">
      <c r="B226" s="75"/>
      <c r="C226" s="70"/>
      <c r="D226" s="70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22"/>
      <c r="AY226" s="22"/>
      <c r="AZ226" s="22"/>
    </row>
    <row r="227" spans="2:52" s="73" customFormat="1" ht="12.95" customHeight="1" x14ac:dyDescent="0.25">
      <c r="B227" s="75"/>
      <c r="C227" s="70"/>
      <c r="D227" s="70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22"/>
      <c r="AY227" s="22"/>
      <c r="AZ227" s="22"/>
    </row>
    <row r="228" spans="2:52" s="73" customFormat="1" ht="12.95" customHeight="1" x14ac:dyDescent="0.25">
      <c r="B228" s="75"/>
      <c r="C228" s="70"/>
      <c r="D228" s="70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22"/>
      <c r="AY228" s="22"/>
      <c r="AZ228" s="22"/>
    </row>
    <row r="229" spans="2:52" s="73" customFormat="1" ht="12.95" customHeight="1" x14ac:dyDescent="0.25">
      <c r="B229" s="75"/>
      <c r="C229" s="70"/>
      <c r="D229" s="70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22"/>
      <c r="AY229" s="22"/>
      <c r="AZ229" s="22"/>
    </row>
    <row r="230" spans="2:52" s="73" customFormat="1" ht="12.95" customHeight="1" x14ac:dyDescent="0.25">
      <c r="B230" s="75"/>
      <c r="C230" s="70"/>
      <c r="D230" s="70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22"/>
      <c r="AY230" s="22"/>
      <c r="AZ230" s="22"/>
    </row>
    <row r="231" spans="2:52" s="73" customFormat="1" ht="12.95" customHeight="1" x14ac:dyDescent="0.25">
      <c r="B231" s="75"/>
      <c r="C231" s="70"/>
      <c r="D231" s="70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22"/>
      <c r="AY231" s="22"/>
      <c r="AZ231" s="22"/>
    </row>
    <row r="232" spans="2:52" s="73" customFormat="1" ht="12.95" customHeight="1" x14ac:dyDescent="0.25">
      <c r="B232" s="75"/>
      <c r="C232" s="70"/>
      <c r="D232" s="70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22"/>
      <c r="AY232" s="22"/>
      <c r="AZ232" s="22"/>
    </row>
    <row r="233" spans="2:52" s="73" customFormat="1" ht="12.95" customHeight="1" x14ac:dyDescent="0.25">
      <c r="B233" s="75"/>
      <c r="C233" s="70"/>
      <c r="D233" s="70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22"/>
      <c r="AY233" s="22"/>
      <c r="AZ233" s="22"/>
    </row>
    <row r="234" spans="2:52" s="73" customFormat="1" ht="12.95" customHeight="1" x14ac:dyDescent="0.25">
      <c r="B234" s="75"/>
      <c r="C234" s="70"/>
      <c r="D234" s="70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22"/>
      <c r="AY234" s="22"/>
      <c r="AZ234" s="22"/>
    </row>
    <row r="235" spans="2:52" s="73" customFormat="1" ht="12.95" customHeight="1" x14ac:dyDescent="0.25">
      <c r="B235" s="75"/>
      <c r="C235" s="70"/>
      <c r="D235" s="70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22"/>
      <c r="AY235" s="22"/>
      <c r="AZ235" s="22"/>
    </row>
    <row r="236" spans="2:52" s="73" customFormat="1" ht="12.95" customHeight="1" x14ac:dyDescent="0.25">
      <c r="B236" s="75"/>
      <c r="C236" s="70"/>
      <c r="D236" s="70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22"/>
      <c r="AY236" s="22"/>
      <c r="AZ236" s="22"/>
    </row>
    <row r="237" spans="2:52" s="73" customFormat="1" ht="12.95" customHeight="1" x14ac:dyDescent="0.25">
      <c r="B237" s="75"/>
      <c r="C237" s="70"/>
      <c r="D237" s="70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22"/>
      <c r="AY237" s="22"/>
      <c r="AZ237" s="22"/>
    </row>
    <row r="238" spans="2:52" s="73" customFormat="1" ht="12.95" customHeight="1" x14ac:dyDescent="0.25">
      <c r="B238" s="75"/>
      <c r="C238" s="70"/>
      <c r="D238" s="70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22"/>
      <c r="AY238" s="22"/>
      <c r="AZ238" s="22"/>
    </row>
    <row r="239" spans="2:52" s="73" customFormat="1" ht="12.95" customHeight="1" x14ac:dyDescent="0.25">
      <c r="B239" s="75"/>
      <c r="C239" s="70"/>
      <c r="D239" s="70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22"/>
      <c r="AY239" s="22"/>
      <c r="AZ239" s="22"/>
    </row>
    <row r="240" spans="2:52" s="73" customFormat="1" ht="12.95" customHeight="1" x14ac:dyDescent="0.25">
      <c r="B240" s="75"/>
      <c r="C240" s="70"/>
      <c r="D240" s="70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22"/>
      <c r="AY240" s="22"/>
      <c r="AZ240" s="22"/>
    </row>
    <row r="241" spans="2:52" s="73" customFormat="1" ht="12.95" customHeight="1" x14ac:dyDescent="0.25">
      <c r="B241" s="75"/>
      <c r="C241" s="70"/>
      <c r="D241" s="70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22"/>
      <c r="AY241" s="22"/>
      <c r="AZ241" s="22"/>
    </row>
    <row r="242" spans="2:52" s="73" customFormat="1" ht="12.95" customHeight="1" x14ac:dyDescent="0.25">
      <c r="B242" s="75"/>
      <c r="C242" s="70"/>
      <c r="D242" s="70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22"/>
      <c r="AY242" s="22"/>
      <c r="AZ242" s="22"/>
    </row>
    <row r="243" spans="2:52" s="73" customFormat="1" ht="12.95" customHeight="1" x14ac:dyDescent="0.25">
      <c r="B243" s="75"/>
      <c r="C243" s="70"/>
      <c r="D243" s="70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22"/>
      <c r="AY243" s="22"/>
      <c r="AZ243" s="22"/>
    </row>
    <row r="244" spans="2:52" s="73" customFormat="1" ht="12.95" customHeight="1" x14ac:dyDescent="0.25">
      <c r="B244" s="69"/>
      <c r="C244" s="70"/>
      <c r="D244" s="70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22"/>
      <c r="AY244" s="22"/>
      <c r="AZ244" s="22"/>
    </row>
    <row r="245" spans="2:52" s="73" customFormat="1" ht="12.95" customHeight="1" x14ac:dyDescent="0.25">
      <c r="B245" s="69"/>
      <c r="C245" s="70"/>
      <c r="D245" s="70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22"/>
      <c r="AY245" s="22"/>
      <c r="AZ245" s="22"/>
    </row>
    <row r="246" spans="2:52" s="73" customFormat="1" ht="12.95" customHeight="1" x14ac:dyDescent="0.25">
      <c r="B246" s="69"/>
      <c r="C246" s="70"/>
      <c r="D246" s="70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22"/>
      <c r="AY246" s="22"/>
      <c r="AZ246" s="22"/>
    </row>
    <row r="247" spans="2:52" s="73" customFormat="1" ht="12.95" customHeight="1" x14ac:dyDescent="0.25">
      <c r="B247" s="69"/>
      <c r="C247" s="70"/>
      <c r="D247" s="70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22"/>
      <c r="AY247" s="22"/>
      <c r="AZ247" s="22"/>
    </row>
    <row r="248" spans="2:52" s="73" customFormat="1" ht="12.95" customHeight="1" x14ac:dyDescent="0.25">
      <c r="B248" s="69"/>
      <c r="C248" s="70"/>
      <c r="D248" s="70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22"/>
      <c r="AY248" s="22"/>
      <c r="AZ248" s="22"/>
    </row>
    <row r="249" spans="2:52" s="73" customFormat="1" ht="12.95" customHeight="1" x14ac:dyDescent="0.25">
      <c r="B249" s="69"/>
      <c r="C249" s="70"/>
      <c r="D249" s="70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22"/>
      <c r="AY249" s="22"/>
      <c r="AZ249" s="22"/>
    </row>
    <row r="250" spans="2:52" s="73" customFormat="1" ht="31.5" customHeight="1" x14ac:dyDescent="0.25">
      <c r="B250" s="74"/>
      <c r="C250" s="70"/>
      <c r="D250" s="70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14"/>
      <c r="AY250" s="14"/>
      <c r="AZ250" s="14"/>
    </row>
    <row r="251" spans="2:52" s="73" customFormat="1" ht="12.95" customHeight="1" x14ac:dyDescent="0.25">
      <c r="B251" s="75"/>
      <c r="C251" s="70"/>
      <c r="D251" s="70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22"/>
      <c r="AY251" s="22"/>
      <c r="AZ251" s="22"/>
    </row>
    <row r="252" spans="2:52" s="73" customFormat="1" ht="12.95" customHeight="1" x14ac:dyDescent="0.25">
      <c r="B252" s="75"/>
      <c r="C252" s="70"/>
      <c r="D252" s="70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22"/>
      <c r="AY252" s="22"/>
      <c r="AZ252" s="22"/>
    </row>
    <row r="253" spans="2:52" s="73" customFormat="1" ht="12.95" customHeight="1" x14ac:dyDescent="0.25">
      <c r="B253" s="75"/>
      <c r="C253" s="70"/>
      <c r="D253" s="70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22"/>
      <c r="AY253" s="22"/>
      <c r="AZ253" s="22"/>
    </row>
    <row r="254" spans="2:52" s="73" customFormat="1" ht="12.95" customHeight="1" x14ac:dyDescent="0.25">
      <c r="B254" s="81"/>
      <c r="C254" s="70"/>
      <c r="D254" s="70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22"/>
      <c r="AY254" s="22"/>
      <c r="AZ254" s="22"/>
    </row>
    <row r="255" spans="2:52" s="73" customFormat="1" ht="12.95" customHeight="1" x14ac:dyDescent="0.25">
      <c r="B255" s="69"/>
      <c r="C255" s="70"/>
      <c r="D255" s="70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22"/>
      <c r="AY255" s="22"/>
      <c r="AZ255" s="22"/>
    </row>
    <row r="256" spans="2:52" s="73" customFormat="1" ht="12.95" customHeight="1" x14ac:dyDescent="0.25">
      <c r="B256" s="69"/>
      <c r="C256" s="70"/>
      <c r="D256" s="70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22"/>
      <c r="AY256" s="22"/>
      <c r="AZ256" s="22"/>
    </row>
    <row r="257" spans="2:52" s="73" customFormat="1" ht="43.5" customHeight="1" x14ac:dyDescent="0.25">
      <c r="B257" s="74"/>
      <c r="C257" s="70"/>
      <c r="D257" s="70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  <c r="AA257" s="82"/>
      <c r="AB257" s="82"/>
      <c r="AC257" s="82"/>
      <c r="AD257" s="82"/>
      <c r="AE257" s="82"/>
      <c r="AF257" s="82"/>
      <c r="AG257" s="82"/>
      <c r="AH257" s="82"/>
      <c r="AI257" s="82"/>
      <c r="AJ257" s="82"/>
      <c r="AK257" s="82"/>
      <c r="AL257" s="82"/>
      <c r="AM257" s="82"/>
      <c r="AN257" s="82"/>
      <c r="AO257" s="82"/>
      <c r="AP257" s="82"/>
      <c r="AQ257" s="82"/>
      <c r="AR257" s="82"/>
      <c r="AS257" s="82"/>
      <c r="AT257" s="82"/>
      <c r="AU257" s="82"/>
      <c r="AV257" s="82"/>
      <c r="AW257" s="82"/>
      <c r="AX257" s="14"/>
      <c r="AY257" s="14"/>
      <c r="AZ257" s="14"/>
    </row>
    <row r="258" spans="2:52" s="73" customFormat="1" ht="12.95" customHeight="1" x14ac:dyDescent="0.25">
      <c r="B258" s="75"/>
      <c r="C258" s="70"/>
      <c r="D258" s="70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22"/>
      <c r="AY258" s="22"/>
      <c r="AZ258" s="22"/>
    </row>
    <row r="259" spans="2:52" s="73" customFormat="1" ht="12.95" customHeight="1" x14ac:dyDescent="0.25">
      <c r="B259" s="75"/>
      <c r="C259" s="70"/>
      <c r="D259" s="70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22"/>
      <c r="AY259" s="22"/>
      <c r="AZ259" s="22"/>
    </row>
    <row r="260" spans="2:52" s="73" customFormat="1" ht="12.95" customHeight="1" x14ac:dyDescent="0.25">
      <c r="B260" s="75"/>
      <c r="C260" s="70"/>
      <c r="D260" s="70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22"/>
      <c r="AY260" s="22"/>
      <c r="AZ260" s="22"/>
    </row>
    <row r="261" spans="2:52" s="73" customFormat="1" ht="12.95" customHeight="1" x14ac:dyDescent="0.25">
      <c r="B261" s="81"/>
      <c r="C261" s="70"/>
      <c r="D261" s="70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22"/>
      <c r="AY261" s="22"/>
      <c r="AZ261" s="22"/>
    </row>
    <row r="262" spans="2:52" s="73" customFormat="1" ht="12.95" customHeight="1" x14ac:dyDescent="0.25">
      <c r="B262" s="69"/>
      <c r="C262" s="70"/>
      <c r="D262" s="70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22"/>
      <c r="AY262" s="22"/>
      <c r="AZ262" s="22"/>
    </row>
    <row r="263" spans="2:52" s="73" customFormat="1" ht="12.95" customHeight="1" x14ac:dyDescent="0.25">
      <c r="B263" s="69"/>
      <c r="C263" s="70"/>
      <c r="D263" s="70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22"/>
      <c r="AY263" s="22"/>
      <c r="AZ263" s="22"/>
    </row>
    <row r="264" spans="2:52" s="73" customFormat="1" x14ac:dyDescent="0.25">
      <c r="B264" s="78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14"/>
      <c r="AY264" s="14"/>
      <c r="AZ264" s="14"/>
    </row>
    <row r="265" spans="2:52" s="73" customFormat="1" x14ac:dyDescent="0.25">
      <c r="B265" s="78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  <c r="AM265" s="83"/>
      <c r="AN265" s="83"/>
      <c r="AO265" s="83"/>
      <c r="AP265" s="83"/>
      <c r="AQ265" s="83"/>
      <c r="AR265" s="83"/>
      <c r="AS265" s="83"/>
      <c r="AT265" s="83"/>
      <c r="AU265" s="83"/>
      <c r="AV265" s="83"/>
      <c r="AW265" s="83"/>
      <c r="AX265" s="14"/>
      <c r="AY265" s="14"/>
      <c r="AZ265" s="14"/>
    </row>
    <row r="266" spans="2:52" s="73" customFormat="1" x14ac:dyDescent="0.25">
      <c r="B266" s="78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  <c r="AS266" s="83"/>
      <c r="AT266" s="83"/>
      <c r="AU266" s="83"/>
      <c r="AV266" s="83"/>
      <c r="AW266" s="83"/>
      <c r="AX266" s="14"/>
      <c r="AY266" s="14"/>
      <c r="AZ266" s="14"/>
    </row>
    <row r="267" spans="2:52" s="73" customFormat="1" x14ac:dyDescent="0.25">
      <c r="B267" s="78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83"/>
      <c r="AJ267" s="83"/>
      <c r="AK267" s="83"/>
      <c r="AL267" s="83"/>
      <c r="AM267" s="83"/>
      <c r="AN267" s="83"/>
      <c r="AO267" s="83"/>
      <c r="AP267" s="83"/>
      <c r="AQ267" s="83"/>
      <c r="AR267" s="83"/>
      <c r="AS267" s="83"/>
      <c r="AT267" s="83"/>
      <c r="AU267" s="83"/>
      <c r="AV267" s="83"/>
      <c r="AW267" s="83"/>
      <c r="AX267" s="14"/>
      <c r="AY267" s="14"/>
      <c r="AZ267" s="14"/>
    </row>
    <row r="268" spans="2:52" s="73" customFormat="1" x14ac:dyDescent="0.25">
      <c r="B268" s="78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  <c r="AM268" s="83"/>
      <c r="AN268" s="83"/>
      <c r="AO268" s="83"/>
      <c r="AP268" s="83"/>
      <c r="AQ268" s="83"/>
      <c r="AR268" s="83"/>
      <c r="AS268" s="83"/>
      <c r="AT268" s="83"/>
      <c r="AU268" s="83"/>
      <c r="AV268" s="83"/>
      <c r="AW268" s="83"/>
      <c r="AX268" s="14"/>
      <c r="AY268" s="14"/>
      <c r="AZ268" s="14"/>
    </row>
    <row r="269" spans="2:52" s="73" customFormat="1" ht="37.5" customHeight="1" x14ac:dyDescent="0.25">
      <c r="B269" s="80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83"/>
      <c r="AJ269" s="83"/>
      <c r="AK269" s="83"/>
      <c r="AL269" s="83"/>
      <c r="AM269" s="83"/>
      <c r="AN269" s="83"/>
      <c r="AO269" s="83"/>
      <c r="AP269" s="83"/>
      <c r="AQ269" s="83"/>
      <c r="AR269" s="83"/>
      <c r="AS269" s="83"/>
      <c r="AT269" s="83"/>
      <c r="AU269" s="83"/>
      <c r="AV269" s="83"/>
      <c r="AW269" s="83"/>
      <c r="AX269" s="14"/>
      <c r="AY269" s="14"/>
      <c r="AZ269" s="14"/>
    </row>
    <row r="270" spans="2:52" s="73" customFormat="1" ht="18" customHeight="1" x14ac:dyDescent="0.25">
      <c r="B270" s="74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  <c r="AA270" s="83"/>
      <c r="AB270" s="83"/>
      <c r="AC270" s="83"/>
      <c r="AD270" s="83"/>
      <c r="AE270" s="83"/>
      <c r="AF270" s="83"/>
      <c r="AG270" s="83"/>
      <c r="AH270" s="83"/>
      <c r="AI270" s="83"/>
      <c r="AJ270" s="83"/>
      <c r="AK270" s="83"/>
      <c r="AL270" s="83"/>
      <c r="AM270" s="83"/>
      <c r="AN270" s="83"/>
      <c r="AO270" s="83"/>
      <c r="AP270" s="83"/>
      <c r="AQ270" s="83"/>
      <c r="AR270" s="83"/>
      <c r="AS270" s="83"/>
      <c r="AT270" s="83"/>
      <c r="AU270" s="83"/>
      <c r="AV270" s="83"/>
      <c r="AW270" s="83"/>
      <c r="AX270" s="14"/>
      <c r="AY270" s="14"/>
      <c r="AZ270" s="14"/>
    </row>
    <row r="271" spans="2:52" s="73" customFormat="1" ht="12.95" customHeight="1" x14ac:dyDescent="0.25">
      <c r="B271" s="75"/>
      <c r="C271" s="70"/>
      <c r="D271" s="70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22"/>
      <c r="AY271" s="22"/>
      <c r="AZ271" s="22"/>
    </row>
    <row r="272" spans="2:52" s="73" customFormat="1" ht="12.95" customHeight="1" x14ac:dyDescent="0.25">
      <c r="B272" s="75"/>
      <c r="C272" s="70"/>
      <c r="D272" s="70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22"/>
      <c r="AY272" s="22"/>
      <c r="AZ272" s="22"/>
    </row>
    <row r="273" spans="2:52" s="73" customFormat="1" ht="12.95" customHeight="1" x14ac:dyDescent="0.25">
      <c r="B273" s="75"/>
      <c r="C273" s="70"/>
      <c r="D273" s="70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22"/>
      <c r="AY273" s="22"/>
      <c r="AZ273" s="22"/>
    </row>
    <row r="274" spans="2:52" s="73" customFormat="1" ht="12.95" customHeight="1" x14ac:dyDescent="0.25">
      <c r="B274" s="75"/>
      <c r="C274" s="70"/>
      <c r="D274" s="70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22"/>
      <c r="AY274" s="22"/>
      <c r="AZ274" s="22"/>
    </row>
    <row r="275" spans="2:52" s="73" customFormat="1" ht="12.95" customHeight="1" x14ac:dyDescent="0.25">
      <c r="B275" s="75"/>
      <c r="C275" s="70"/>
      <c r="D275" s="70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22"/>
      <c r="AY275" s="22"/>
      <c r="AZ275" s="22"/>
    </row>
    <row r="276" spans="2:52" s="73" customFormat="1" ht="12.95" customHeight="1" x14ac:dyDescent="0.25">
      <c r="B276" s="75"/>
      <c r="C276" s="70"/>
      <c r="D276" s="70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22"/>
      <c r="AY276" s="22"/>
      <c r="AZ276" s="22"/>
    </row>
    <row r="277" spans="2:52" s="73" customFormat="1" ht="12.95" customHeight="1" x14ac:dyDescent="0.25">
      <c r="B277" s="75"/>
      <c r="C277" s="70"/>
      <c r="D277" s="70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22"/>
      <c r="AY277" s="22"/>
      <c r="AZ277" s="22"/>
    </row>
    <row r="278" spans="2:52" s="73" customFormat="1" ht="12.95" customHeight="1" x14ac:dyDescent="0.25">
      <c r="B278" s="75"/>
      <c r="C278" s="70"/>
      <c r="D278" s="70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22"/>
      <c r="AY278" s="22"/>
      <c r="AZ278" s="22"/>
    </row>
    <row r="279" spans="2:52" s="73" customFormat="1" ht="12.95" customHeight="1" x14ac:dyDescent="0.25">
      <c r="B279" s="75"/>
      <c r="C279" s="70"/>
      <c r="D279" s="70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22"/>
      <c r="AY279" s="22"/>
      <c r="AZ279" s="22"/>
    </row>
    <row r="280" spans="2:52" s="73" customFormat="1" ht="12.95" customHeight="1" x14ac:dyDescent="0.25">
      <c r="B280" s="75"/>
      <c r="C280" s="70"/>
      <c r="D280" s="70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22"/>
      <c r="AY280" s="22"/>
      <c r="AZ280" s="22"/>
    </row>
    <row r="281" spans="2:52" s="73" customFormat="1" ht="12.95" customHeight="1" x14ac:dyDescent="0.25">
      <c r="B281" s="75"/>
      <c r="C281" s="70"/>
      <c r="D281" s="70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22"/>
      <c r="AY281" s="22"/>
      <c r="AZ281" s="22"/>
    </row>
    <row r="282" spans="2:52" s="73" customFormat="1" ht="12.95" customHeight="1" x14ac:dyDescent="0.25">
      <c r="B282" s="75"/>
      <c r="C282" s="70"/>
      <c r="D282" s="70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22"/>
      <c r="AY282" s="22"/>
      <c r="AZ282" s="22"/>
    </row>
    <row r="283" spans="2:52" s="73" customFormat="1" ht="12.95" customHeight="1" x14ac:dyDescent="0.25">
      <c r="B283" s="75"/>
      <c r="C283" s="70"/>
      <c r="D283" s="70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22"/>
      <c r="AY283" s="22"/>
      <c r="AZ283" s="22"/>
    </row>
    <row r="284" spans="2:52" s="73" customFormat="1" ht="12.95" customHeight="1" x14ac:dyDescent="0.25">
      <c r="B284" s="75"/>
      <c r="C284" s="70"/>
      <c r="D284" s="70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22"/>
      <c r="AY284" s="22"/>
      <c r="AZ284" s="22"/>
    </row>
    <row r="285" spans="2:52" s="73" customFormat="1" ht="12.95" customHeight="1" x14ac:dyDescent="0.25">
      <c r="B285" s="75"/>
      <c r="C285" s="70"/>
      <c r="D285" s="70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22"/>
      <c r="AY285" s="22"/>
      <c r="AZ285" s="22"/>
    </row>
    <row r="286" spans="2:52" s="73" customFormat="1" ht="12.95" customHeight="1" x14ac:dyDescent="0.25">
      <c r="B286" s="75"/>
      <c r="C286" s="70"/>
      <c r="D286" s="70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22"/>
      <c r="AY286" s="22"/>
      <c r="AZ286" s="22"/>
    </row>
    <row r="287" spans="2:52" s="73" customFormat="1" ht="12.95" customHeight="1" x14ac:dyDescent="0.25">
      <c r="B287" s="75"/>
      <c r="C287" s="70"/>
      <c r="D287" s="70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22"/>
      <c r="AY287" s="22"/>
      <c r="AZ287" s="22"/>
    </row>
    <row r="288" spans="2:52" s="73" customFormat="1" ht="12.95" customHeight="1" x14ac:dyDescent="0.25">
      <c r="B288" s="75"/>
      <c r="C288" s="70"/>
      <c r="D288" s="70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22"/>
      <c r="AY288" s="22"/>
      <c r="AZ288" s="22"/>
    </row>
    <row r="289" spans="2:52" s="73" customFormat="1" ht="12.95" customHeight="1" x14ac:dyDescent="0.25">
      <c r="B289" s="75"/>
      <c r="C289" s="70"/>
      <c r="D289" s="70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22"/>
      <c r="AY289" s="22"/>
      <c r="AZ289" s="22"/>
    </row>
    <row r="290" spans="2:52" s="73" customFormat="1" ht="12.95" customHeight="1" x14ac:dyDescent="0.25">
      <c r="B290" s="75"/>
      <c r="C290" s="70"/>
      <c r="D290" s="70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22"/>
      <c r="AY290" s="22"/>
      <c r="AZ290" s="22"/>
    </row>
    <row r="291" spans="2:52" s="73" customFormat="1" ht="12.95" customHeight="1" x14ac:dyDescent="0.25">
      <c r="B291" s="75"/>
      <c r="C291" s="70"/>
      <c r="D291" s="70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22"/>
      <c r="AY291" s="22"/>
      <c r="AZ291" s="22"/>
    </row>
    <row r="292" spans="2:52" s="73" customFormat="1" ht="12.95" customHeight="1" x14ac:dyDescent="0.25">
      <c r="B292" s="75"/>
      <c r="C292" s="70"/>
      <c r="D292" s="70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22"/>
      <c r="AY292" s="22"/>
      <c r="AZ292" s="22"/>
    </row>
    <row r="293" spans="2:52" s="73" customFormat="1" ht="12.95" customHeight="1" x14ac:dyDescent="0.25">
      <c r="B293" s="75"/>
      <c r="C293" s="70"/>
      <c r="D293" s="70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22"/>
      <c r="AY293" s="22"/>
      <c r="AZ293" s="22"/>
    </row>
    <row r="294" spans="2:52" s="73" customFormat="1" ht="12.95" customHeight="1" x14ac:dyDescent="0.25">
      <c r="B294" s="69"/>
      <c r="C294" s="70"/>
      <c r="D294" s="70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22"/>
      <c r="AY294" s="22"/>
      <c r="AZ294" s="22"/>
    </row>
    <row r="295" spans="2:52" s="73" customFormat="1" ht="12.95" customHeight="1" x14ac:dyDescent="0.25">
      <c r="B295" s="69"/>
      <c r="C295" s="70"/>
      <c r="D295" s="70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22"/>
      <c r="AY295" s="22"/>
      <c r="AZ295" s="22"/>
    </row>
    <row r="296" spans="2:52" s="73" customFormat="1" ht="12.95" customHeight="1" x14ac:dyDescent="0.25">
      <c r="B296" s="69"/>
      <c r="C296" s="70"/>
      <c r="D296" s="70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22"/>
      <c r="AY296" s="22"/>
      <c r="AZ296" s="22"/>
    </row>
    <row r="297" spans="2:52" s="73" customFormat="1" ht="12.95" customHeight="1" x14ac:dyDescent="0.25">
      <c r="B297" s="69"/>
      <c r="C297" s="70"/>
      <c r="D297" s="70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22"/>
      <c r="AY297" s="22"/>
      <c r="AZ297" s="22"/>
    </row>
    <row r="298" spans="2:52" s="73" customFormat="1" ht="12.95" customHeight="1" x14ac:dyDescent="0.25">
      <c r="B298" s="69"/>
      <c r="C298" s="70"/>
      <c r="D298" s="70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22"/>
      <c r="AY298" s="22"/>
      <c r="AZ298" s="22"/>
    </row>
    <row r="299" spans="2:52" s="73" customFormat="1" ht="12.95" customHeight="1" x14ac:dyDescent="0.25">
      <c r="B299" s="69"/>
      <c r="C299" s="70"/>
      <c r="D299" s="70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22"/>
      <c r="AY299" s="22"/>
      <c r="AZ299" s="22"/>
    </row>
    <row r="300" spans="2:52" s="73" customFormat="1" ht="18" customHeight="1" x14ac:dyDescent="0.25">
      <c r="B300" s="74"/>
      <c r="C300" s="70"/>
      <c r="D300" s="70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14"/>
      <c r="AY300" s="14"/>
      <c r="AZ300" s="14"/>
    </row>
    <row r="301" spans="2:52" s="73" customFormat="1" ht="12.95" customHeight="1" x14ac:dyDescent="0.25">
      <c r="B301" s="75"/>
      <c r="C301" s="70"/>
      <c r="D301" s="70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22"/>
      <c r="AY301" s="22"/>
      <c r="AZ301" s="22"/>
    </row>
    <row r="302" spans="2:52" s="73" customFormat="1" ht="12.95" customHeight="1" x14ac:dyDescent="0.25">
      <c r="B302" s="75"/>
      <c r="C302" s="70"/>
      <c r="D302" s="70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22"/>
      <c r="AY302" s="22"/>
      <c r="AZ302" s="22"/>
    </row>
    <row r="303" spans="2:52" s="73" customFormat="1" ht="12.95" customHeight="1" x14ac:dyDescent="0.25">
      <c r="B303" s="75"/>
      <c r="C303" s="70"/>
      <c r="D303" s="70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22"/>
      <c r="AY303" s="22"/>
      <c r="AZ303" s="22"/>
    </row>
    <row r="304" spans="2:52" s="73" customFormat="1" ht="12.95" customHeight="1" x14ac:dyDescent="0.25">
      <c r="B304" s="81"/>
      <c r="C304" s="70"/>
      <c r="D304" s="70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22"/>
      <c r="AY304" s="22"/>
      <c r="AZ304" s="22"/>
    </row>
    <row r="305" spans="2:52" s="73" customFormat="1" ht="12.95" customHeight="1" x14ac:dyDescent="0.25">
      <c r="B305" s="69"/>
      <c r="C305" s="70"/>
      <c r="D305" s="70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22"/>
      <c r="AY305" s="22"/>
      <c r="AZ305" s="22"/>
    </row>
    <row r="306" spans="2:52" s="73" customFormat="1" ht="12.95" customHeight="1" x14ac:dyDescent="0.25">
      <c r="B306" s="69"/>
      <c r="C306" s="70"/>
      <c r="D306" s="70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  <c r="AE306" s="76"/>
      <c r="AF306" s="76"/>
      <c r="AG306" s="76"/>
      <c r="AH306" s="76"/>
      <c r="AI306" s="76"/>
      <c r="AJ306" s="76"/>
      <c r="AK306" s="76"/>
      <c r="AL306" s="76"/>
      <c r="AM306" s="76"/>
      <c r="AN306" s="76"/>
      <c r="AO306" s="76"/>
      <c r="AP306" s="76"/>
      <c r="AQ306" s="76"/>
      <c r="AR306" s="76"/>
      <c r="AS306" s="76"/>
      <c r="AT306" s="76"/>
      <c r="AU306" s="76"/>
      <c r="AV306" s="76"/>
      <c r="AW306" s="76"/>
      <c r="AX306" s="22"/>
      <c r="AY306" s="22"/>
      <c r="AZ306" s="22"/>
    </row>
    <row r="307" spans="2:52" s="73" customFormat="1" ht="31.5" customHeight="1" x14ac:dyDescent="0.25">
      <c r="B307" s="74"/>
      <c r="C307" s="70"/>
      <c r="D307" s="70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  <c r="AA307" s="82"/>
      <c r="AB307" s="82"/>
      <c r="AC307" s="82"/>
      <c r="AD307" s="82"/>
      <c r="AE307" s="82"/>
      <c r="AF307" s="82"/>
      <c r="AG307" s="82"/>
      <c r="AH307" s="82"/>
      <c r="AI307" s="82"/>
      <c r="AJ307" s="82"/>
      <c r="AK307" s="82"/>
      <c r="AL307" s="82"/>
      <c r="AM307" s="82"/>
      <c r="AN307" s="82"/>
      <c r="AO307" s="82"/>
      <c r="AP307" s="82"/>
      <c r="AQ307" s="82"/>
      <c r="AR307" s="82"/>
      <c r="AS307" s="82"/>
      <c r="AT307" s="82"/>
      <c r="AU307" s="82"/>
      <c r="AV307" s="82"/>
      <c r="AW307" s="82"/>
      <c r="AX307" s="14"/>
      <c r="AY307" s="14"/>
      <c r="AZ307" s="14"/>
    </row>
    <row r="308" spans="2:52" s="73" customFormat="1" ht="12.95" customHeight="1" x14ac:dyDescent="0.25">
      <c r="B308" s="75"/>
      <c r="C308" s="70"/>
      <c r="D308" s="70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  <c r="AF308" s="76"/>
      <c r="AG308" s="76"/>
      <c r="AH308" s="76"/>
      <c r="AI308" s="76"/>
      <c r="AJ308" s="76"/>
      <c r="AK308" s="76"/>
      <c r="AL308" s="76"/>
      <c r="AM308" s="76"/>
      <c r="AN308" s="76"/>
      <c r="AO308" s="76"/>
      <c r="AP308" s="76"/>
      <c r="AQ308" s="76"/>
      <c r="AR308" s="76"/>
      <c r="AS308" s="76"/>
      <c r="AT308" s="76"/>
      <c r="AU308" s="76"/>
      <c r="AV308" s="76"/>
      <c r="AW308" s="76"/>
      <c r="AX308" s="22"/>
      <c r="AY308" s="22"/>
      <c r="AZ308" s="22"/>
    </row>
    <row r="309" spans="2:52" s="73" customFormat="1" ht="12.95" customHeight="1" x14ac:dyDescent="0.25">
      <c r="B309" s="75"/>
      <c r="C309" s="70"/>
      <c r="D309" s="70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22"/>
      <c r="AY309" s="22"/>
      <c r="AZ309" s="22"/>
    </row>
    <row r="310" spans="2:52" s="73" customFormat="1" ht="12.95" customHeight="1" x14ac:dyDescent="0.25">
      <c r="B310" s="75"/>
      <c r="C310" s="70"/>
      <c r="D310" s="70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  <c r="AF310" s="76"/>
      <c r="AG310" s="76"/>
      <c r="AH310" s="76"/>
      <c r="AI310" s="76"/>
      <c r="AJ310" s="76"/>
      <c r="AK310" s="76"/>
      <c r="AL310" s="76"/>
      <c r="AM310" s="76"/>
      <c r="AN310" s="76"/>
      <c r="AO310" s="76"/>
      <c r="AP310" s="76"/>
      <c r="AQ310" s="76"/>
      <c r="AR310" s="76"/>
      <c r="AS310" s="76"/>
      <c r="AT310" s="76"/>
      <c r="AU310" s="76"/>
      <c r="AV310" s="76"/>
      <c r="AW310" s="76"/>
      <c r="AX310" s="22"/>
      <c r="AY310" s="22"/>
      <c r="AZ310" s="22"/>
    </row>
    <row r="311" spans="2:52" s="73" customFormat="1" ht="12.95" customHeight="1" x14ac:dyDescent="0.25">
      <c r="B311" s="81"/>
      <c r="C311" s="70"/>
      <c r="D311" s="70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  <c r="AF311" s="76"/>
      <c r="AG311" s="76"/>
      <c r="AH311" s="76"/>
      <c r="AI311" s="76"/>
      <c r="AJ311" s="76"/>
      <c r="AK311" s="76"/>
      <c r="AL311" s="76"/>
      <c r="AM311" s="76"/>
      <c r="AN311" s="76"/>
      <c r="AO311" s="76"/>
      <c r="AP311" s="76"/>
      <c r="AQ311" s="76"/>
      <c r="AR311" s="76"/>
      <c r="AS311" s="76"/>
      <c r="AT311" s="76"/>
      <c r="AU311" s="76"/>
      <c r="AV311" s="76"/>
      <c r="AW311" s="76"/>
      <c r="AX311" s="22"/>
      <c r="AY311" s="22"/>
      <c r="AZ311" s="22"/>
    </row>
    <row r="312" spans="2:52" s="73" customFormat="1" ht="12.95" customHeight="1" x14ac:dyDescent="0.25">
      <c r="B312" s="69"/>
      <c r="C312" s="70"/>
      <c r="D312" s="70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22"/>
      <c r="AY312" s="22"/>
      <c r="AZ312" s="22"/>
    </row>
    <row r="313" spans="2:52" s="73" customFormat="1" ht="12.95" customHeight="1" x14ac:dyDescent="0.25">
      <c r="B313" s="69"/>
      <c r="C313" s="70"/>
      <c r="D313" s="70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22"/>
      <c r="AY313" s="22"/>
      <c r="AZ313" s="22"/>
    </row>
    <row r="314" spans="2:52" s="73" customFormat="1" ht="12.95" customHeight="1" x14ac:dyDescent="0.25">
      <c r="B314" s="84"/>
      <c r="C314" s="70"/>
      <c r="D314" s="70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  <c r="AA314" s="83"/>
      <c r="AB314" s="83"/>
      <c r="AC314" s="83"/>
      <c r="AD314" s="83"/>
      <c r="AE314" s="83"/>
      <c r="AF314" s="83"/>
      <c r="AG314" s="83"/>
      <c r="AH314" s="83"/>
      <c r="AI314" s="83"/>
      <c r="AJ314" s="83"/>
      <c r="AK314" s="83"/>
      <c r="AL314" s="83"/>
      <c r="AM314" s="83"/>
      <c r="AN314" s="83"/>
      <c r="AO314" s="83"/>
      <c r="AP314" s="83"/>
      <c r="AQ314" s="83"/>
      <c r="AR314" s="83"/>
      <c r="AS314" s="83"/>
      <c r="AT314" s="83"/>
      <c r="AU314" s="83"/>
      <c r="AV314" s="83"/>
      <c r="AW314" s="83"/>
      <c r="AX314" s="14"/>
      <c r="AY314" s="14"/>
      <c r="AZ314" s="14"/>
    </row>
    <row r="315" spans="2:52" s="73" customFormat="1" ht="12.95" customHeight="1" x14ac:dyDescent="0.25">
      <c r="B315" s="84"/>
      <c r="C315" s="70"/>
      <c r="D315" s="70"/>
      <c r="E315" s="83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</row>
    <row r="316" spans="2:52" s="73" customFormat="1" x14ac:dyDescent="0.25">
      <c r="B316" s="78"/>
      <c r="E316" s="83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</row>
    <row r="317" spans="2:52" s="73" customFormat="1" x14ac:dyDescent="0.25">
      <c r="B317" s="78"/>
      <c r="E317" s="83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</row>
    <row r="318" spans="2:52" s="73" customFormat="1" x14ac:dyDescent="0.25">
      <c r="B318" s="78"/>
      <c r="E318" s="83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</row>
    <row r="319" spans="2:52" s="73" customFormat="1" ht="37.5" customHeight="1" x14ac:dyDescent="0.25">
      <c r="B319" s="80"/>
      <c r="E319" s="83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</row>
    <row r="320" spans="2:52" s="73" customFormat="1" ht="18" customHeight="1" x14ac:dyDescent="0.25">
      <c r="B320" s="74"/>
      <c r="E320" s="83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</row>
    <row r="321" spans="2:52" s="73" customFormat="1" ht="12.95" customHeight="1" x14ac:dyDescent="0.25">
      <c r="B321" s="75"/>
      <c r="C321" s="70"/>
      <c r="D321" s="70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22"/>
      <c r="AY321" s="22"/>
      <c r="AZ321" s="22"/>
    </row>
    <row r="322" spans="2:52" s="73" customFormat="1" ht="12.95" customHeight="1" x14ac:dyDescent="0.25">
      <c r="B322" s="75"/>
      <c r="C322" s="70"/>
      <c r="D322" s="70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22"/>
      <c r="AY322" s="22"/>
      <c r="AZ322" s="22"/>
    </row>
    <row r="323" spans="2:52" s="73" customFormat="1" ht="12.95" customHeight="1" x14ac:dyDescent="0.25">
      <c r="B323" s="75"/>
      <c r="C323" s="70"/>
      <c r="D323" s="70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22"/>
      <c r="AY323" s="22"/>
      <c r="AZ323" s="22"/>
    </row>
    <row r="324" spans="2:52" s="73" customFormat="1" ht="12.95" customHeight="1" x14ac:dyDescent="0.25">
      <c r="B324" s="75"/>
      <c r="C324" s="70"/>
      <c r="D324" s="70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22"/>
      <c r="AY324" s="22"/>
      <c r="AZ324" s="22"/>
    </row>
    <row r="325" spans="2:52" s="73" customFormat="1" ht="12.95" customHeight="1" x14ac:dyDescent="0.25">
      <c r="B325" s="75"/>
      <c r="C325" s="70"/>
      <c r="D325" s="70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22"/>
      <c r="AY325" s="22"/>
      <c r="AZ325" s="22"/>
    </row>
    <row r="326" spans="2:52" s="73" customFormat="1" ht="12.95" customHeight="1" x14ac:dyDescent="0.25">
      <c r="B326" s="75"/>
      <c r="C326" s="70"/>
      <c r="D326" s="70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22"/>
      <c r="AY326" s="22"/>
      <c r="AZ326" s="22"/>
    </row>
    <row r="327" spans="2:52" s="73" customFormat="1" ht="12.95" customHeight="1" x14ac:dyDescent="0.25">
      <c r="B327" s="75"/>
      <c r="C327" s="70"/>
      <c r="D327" s="70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22"/>
      <c r="AY327" s="22"/>
      <c r="AZ327" s="22"/>
    </row>
    <row r="328" spans="2:52" s="73" customFormat="1" ht="12.95" customHeight="1" x14ac:dyDescent="0.25">
      <c r="B328" s="75"/>
      <c r="C328" s="70"/>
      <c r="D328" s="70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22"/>
      <c r="AY328" s="22"/>
      <c r="AZ328" s="22"/>
    </row>
    <row r="329" spans="2:52" s="73" customFormat="1" ht="12.95" customHeight="1" x14ac:dyDescent="0.25">
      <c r="B329" s="75"/>
      <c r="C329" s="70"/>
      <c r="D329" s="70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22"/>
      <c r="AY329" s="22"/>
      <c r="AZ329" s="22"/>
    </row>
    <row r="330" spans="2:52" s="73" customFormat="1" ht="12.95" customHeight="1" x14ac:dyDescent="0.25">
      <c r="B330" s="75"/>
      <c r="C330" s="70"/>
      <c r="D330" s="70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22"/>
      <c r="AY330" s="22"/>
      <c r="AZ330" s="22"/>
    </row>
    <row r="331" spans="2:52" s="73" customFormat="1" ht="12.95" customHeight="1" x14ac:dyDescent="0.25">
      <c r="B331" s="75"/>
      <c r="C331" s="70"/>
      <c r="D331" s="70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22"/>
      <c r="AY331" s="22"/>
      <c r="AZ331" s="22"/>
    </row>
    <row r="332" spans="2:52" s="73" customFormat="1" ht="12.95" customHeight="1" x14ac:dyDescent="0.25">
      <c r="B332" s="75"/>
      <c r="C332" s="70"/>
      <c r="D332" s="70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22"/>
      <c r="AY332" s="22"/>
      <c r="AZ332" s="22"/>
    </row>
    <row r="333" spans="2:52" s="73" customFormat="1" ht="12.95" customHeight="1" x14ac:dyDescent="0.25">
      <c r="B333" s="75"/>
      <c r="C333" s="70"/>
      <c r="D333" s="70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22"/>
      <c r="AY333" s="22"/>
      <c r="AZ333" s="22"/>
    </row>
    <row r="334" spans="2:52" s="73" customFormat="1" ht="12.95" customHeight="1" x14ac:dyDescent="0.25">
      <c r="B334" s="75"/>
      <c r="C334" s="70"/>
      <c r="D334" s="70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22"/>
      <c r="AY334" s="22"/>
      <c r="AZ334" s="22"/>
    </row>
    <row r="335" spans="2:52" s="73" customFormat="1" ht="12.95" customHeight="1" x14ac:dyDescent="0.25">
      <c r="B335" s="75"/>
      <c r="C335" s="70"/>
      <c r="D335" s="70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22"/>
      <c r="AY335" s="22"/>
      <c r="AZ335" s="22"/>
    </row>
    <row r="336" spans="2:52" s="73" customFormat="1" ht="12.95" customHeight="1" x14ac:dyDescent="0.25">
      <c r="B336" s="75"/>
      <c r="C336" s="70"/>
      <c r="D336" s="70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22"/>
      <c r="AY336" s="22"/>
      <c r="AZ336" s="22"/>
    </row>
    <row r="337" spans="2:52" s="73" customFormat="1" ht="12.95" customHeight="1" x14ac:dyDescent="0.25">
      <c r="B337" s="75"/>
      <c r="C337" s="70"/>
      <c r="D337" s="70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22"/>
      <c r="AY337" s="22"/>
      <c r="AZ337" s="22"/>
    </row>
    <row r="338" spans="2:52" s="73" customFormat="1" ht="12.95" customHeight="1" x14ac:dyDescent="0.25">
      <c r="B338" s="75"/>
      <c r="C338" s="70"/>
      <c r="D338" s="70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22"/>
      <c r="AY338" s="22"/>
      <c r="AZ338" s="22"/>
    </row>
    <row r="339" spans="2:52" s="73" customFormat="1" ht="12.95" customHeight="1" x14ac:dyDescent="0.25">
      <c r="B339" s="75"/>
      <c r="C339" s="70"/>
      <c r="D339" s="70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22"/>
      <c r="AY339" s="22"/>
      <c r="AZ339" s="22"/>
    </row>
    <row r="340" spans="2:52" s="73" customFormat="1" ht="12.95" customHeight="1" x14ac:dyDescent="0.25">
      <c r="B340" s="75"/>
      <c r="C340" s="70"/>
      <c r="D340" s="70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22"/>
      <c r="AY340" s="22"/>
      <c r="AZ340" s="22"/>
    </row>
    <row r="341" spans="2:52" s="73" customFormat="1" ht="12.95" customHeight="1" x14ac:dyDescent="0.25">
      <c r="B341" s="75"/>
      <c r="C341" s="70"/>
      <c r="D341" s="70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22"/>
      <c r="AY341" s="22"/>
      <c r="AZ341" s="22"/>
    </row>
    <row r="342" spans="2:52" s="73" customFormat="1" ht="12.95" customHeight="1" x14ac:dyDescent="0.25">
      <c r="B342" s="75"/>
      <c r="C342" s="70"/>
      <c r="D342" s="70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22"/>
      <c r="AY342" s="22"/>
      <c r="AZ342" s="22"/>
    </row>
    <row r="343" spans="2:52" s="73" customFormat="1" ht="12.95" customHeight="1" x14ac:dyDescent="0.25">
      <c r="B343" s="75"/>
      <c r="C343" s="70"/>
      <c r="D343" s="70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22"/>
      <c r="AY343" s="22"/>
      <c r="AZ343" s="22"/>
    </row>
    <row r="344" spans="2:52" s="73" customFormat="1" ht="12.95" customHeight="1" x14ac:dyDescent="0.25">
      <c r="B344" s="69"/>
      <c r="C344" s="70"/>
      <c r="D344" s="70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22"/>
      <c r="AY344" s="22"/>
      <c r="AZ344" s="22"/>
    </row>
    <row r="345" spans="2:52" s="73" customFormat="1" ht="12.95" customHeight="1" x14ac:dyDescent="0.25">
      <c r="B345" s="69"/>
      <c r="C345" s="70"/>
      <c r="D345" s="70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22"/>
      <c r="AY345" s="22"/>
      <c r="AZ345" s="22"/>
    </row>
    <row r="346" spans="2:52" s="73" customFormat="1" ht="12.95" customHeight="1" x14ac:dyDescent="0.25">
      <c r="B346" s="69"/>
      <c r="C346" s="70"/>
      <c r="D346" s="70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22"/>
      <c r="AY346" s="22"/>
      <c r="AZ346" s="22"/>
    </row>
    <row r="347" spans="2:52" s="73" customFormat="1" ht="12.95" customHeight="1" x14ac:dyDescent="0.25">
      <c r="B347" s="69"/>
      <c r="C347" s="70"/>
      <c r="D347" s="70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22"/>
      <c r="AY347" s="22"/>
      <c r="AZ347" s="22"/>
    </row>
    <row r="348" spans="2:52" s="73" customFormat="1" ht="12.95" customHeight="1" x14ac:dyDescent="0.25">
      <c r="B348" s="69"/>
      <c r="C348" s="70"/>
      <c r="D348" s="70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22"/>
      <c r="AY348" s="22"/>
      <c r="AZ348" s="22"/>
    </row>
    <row r="349" spans="2:52" s="73" customFormat="1" ht="12.95" customHeight="1" x14ac:dyDescent="0.25">
      <c r="B349" s="69"/>
      <c r="C349" s="70"/>
      <c r="D349" s="70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22"/>
      <c r="AY349" s="22"/>
      <c r="AZ349" s="22"/>
    </row>
    <row r="350" spans="2:52" s="73" customFormat="1" ht="18" customHeight="1" x14ac:dyDescent="0.25">
      <c r="B350" s="74"/>
      <c r="C350" s="70"/>
      <c r="D350" s="70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14"/>
      <c r="AY350" s="14"/>
      <c r="AZ350" s="14"/>
    </row>
    <row r="351" spans="2:52" s="73" customFormat="1" ht="12.95" customHeight="1" x14ac:dyDescent="0.25">
      <c r="B351" s="75"/>
      <c r="C351" s="70"/>
      <c r="D351" s="70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22"/>
      <c r="AY351" s="22"/>
      <c r="AZ351" s="22"/>
    </row>
    <row r="352" spans="2:52" s="73" customFormat="1" ht="12.95" customHeight="1" x14ac:dyDescent="0.25">
      <c r="B352" s="75"/>
      <c r="C352" s="70"/>
      <c r="D352" s="70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  <c r="AR352" s="76"/>
      <c r="AS352" s="76"/>
      <c r="AT352" s="76"/>
      <c r="AU352" s="76"/>
      <c r="AV352" s="76"/>
      <c r="AW352" s="76"/>
      <c r="AX352" s="22"/>
      <c r="AY352" s="22"/>
      <c r="AZ352" s="22"/>
    </row>
    <row r="353" spans="2:52" s="73" customFormat="1" ht="12.95" customHeight="1" x14ac:dyDescent="0.25">
      <c r="B353" s="75"/>
      <c r="C353" s="70"/>
      <c r="D353" s="70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  <c r="AI353" s="76"/>
      <c r="AJ353" s="76"/>
      <c r="AK353" s="76"/>
      <c r="AL353" s="76"/>
      <c r="AM353" s="76"/>
      <c r="AN353" s="76"/>
      <c r="AO353" s="76"/>
      <c r="AP353" s="76"/>
      <c r="AQ353" s="76"/>
      <c r="AR353" s="76"/>
      <c r="AS353" s="76"/>
      <c r="AT353" s="76"/>
      <c r="AU353" s="76"/>
      <c r="AV353" s="76"/>
      <c r="AW353" s="76"/>
      <c r="AX353" s="22"/>
      <c r="AY353" s="22"/>
      <c r="AZ353" s="22"/>
    </row>
    <row r="354" spans="2:52" s="73" customFormat="1" ht="12.95" customHeight="1" x14ac:dyDescent="0.25">
      <c r="B354" s="81"/>
      <c r="C354" s="70"/>
      <c r="D354" s="70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  <c r="AI354" s="76"/>
      <c r="AJ354" s="76"/>
      <c r="AK354" s="76"/>
      <c r="AL354" s="76"/>
      <c r="AM354" s="76"/>
      <c r="AN354" s="76"/>
      <c r="AO354" s="76"/>
      <c r="AP354" s="76"/>
      <c r="AQ354" s="76"/>
      <c r="AR354" s="76"/>
      <c r="AS354" s="76"/>
      <c r="AT354" s="76"/>
      <c r="AU354" s="76"/>
      <c r="AV354" s="76"/>
      <c r="AW354" s="76"/>
      <c r="AX354" s="22"/>
      <c r="AY354" s="22"/>
      <c r="AZ354" s="22"/>
    </row>
    <row r="355" spans="2:52" s="73" customFormat="1" ht="12.95" customHeight="1" x14ac:dyDescent="0.25">
      <c r="B355" s="69"/>
      <c r="C355" s="70"/>
      <c r="D355" s="70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  <c r="AI355" s="76"/>
      <c r="AJ355" s="76"/>
      <c r="AK355" s="76"/>
      <c r="AL355" s="76"/>
      <c r="AM355" s="76"/>
      <c r="AN355" s="76"/>
      <c r="AO355" s="76"/>
      <c r="AP355" s="76"/>
      <c r="AQ355" s="76"/>
      <c r="AR355" s="76"/>
      <c r="AS355" s="76"/>
      <c r="AT355" s="76"/>
      <c r="AU355" s="76"/>
      <c r="AV355" s="76"/>
      <c r="AW355" s="76"/>
      <c r="AX355" s="22"/>
      <c r="AY355" s="22"/>
      <c r="AZ355" s="22"/>
    </row>
    <row r="356" spans="2:52" s="73" customFormat="1" ht="12.95" customHeight="1" x14ac:dyDescent="0.25">
      <c r="B356" s="69"/>
      <c r="C356" s="70"/>
      <c r="D356" s="70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  <c r="AH356" s="76"/>
      <c r="AI356" s="76"/>
      <c r="AJ356" s="76"/>
      <c r="AK356" s="76"/>
      <c r="AL356" s="76"/>
      <c r="AM356" s="76"/>
      <c r="AN356" s="76"/>
      <c r="AO356" s="76"/>
      <c r="AP356" s="76"/>
      <c r="AQ356" s="76"/>
      <c r="AR356" s="76"/>
      <c r="AS356" s="76"/>
      <c r="AT356" s="76"/>
      <c r="AU356" s="76"/>
      <c r="AV356" s="76"/>
      <c r="AW356" s="76"/>
      <c r="AX356" s="22"/>
      <c r="AY356" s="22"/>
      <c r="AZ356" s="22"/>
    </row>
    <row r="357" spans="2:52" s="73" customFormat="1" ht="31.5" customHeight="1" x14ac:dyDescent="0.25">
      <c r="B357" s="74"/>
      <c r="C357" s="70"/>
      <c r="D357" s="70"/>
      <c r="E357" s="83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</row>
    <row r="358" spans="2:52" s="73" customFormat="1" ht="12.95" customHeight="1" x14ac:dyDescent="0.25">
      <c r="B358" s="75"/>
      <c r="C358" s="70"/>
      <c r="D358" s="70"/>
      <c r="E358" s="83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</row>
    <row r="359" spans="2:52" s="73" customFormat="1" ht="12.95" customHeight="1" x14ac:dyDescent="0.25">
      <c r="B359" s="75"/>
      <c r="C359" s="70"/>
      <c r="D359" s="70"/>
      <c r="E359" s="83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</row>
    <row r="360" spans="2:52" s="73" customFormat="1" ht="12.95" customHeight="1" x14ac:dyDescent="0.25">
      <c r="B360" s="75"/>
      <c r="C360" s="70"/>
      <c r="D360" s="70"/>
      <c r="E360" s="83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</row>
    <row r="361" spans="2:52" s="73" customFormat="1" ht="12.95" customHeight="1" x14ac:dyDescent="0.25">
      <c r="B361" s="81"/>
      <c r="C361" s="70"/>
      <c r="D361" s="70"/>
      <c r="E361" s="83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</row>
    <row r="362" spans="2:52" s="73" customFormat="1" ht="12.95" customHeight="1" x14ac:dyDescent="0.25">
      <c r="B362" s="69"/>
      <c r="C362" s="70"/>
      <c r="D362" s="70"/>
      <c r="E362" s="83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</row>
    <row r="363" spans="2:52" s="73" customFormat="1" ht="12.95" customHeight="1" x14ac:dyDescent="0.25">
      <c r="B363" s="84"/>
      <c r="C363" s="70"/>
      <c r="D363" s="70"/>
      <c r="E363" s="83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</row>
    <row r="364" spans="2:52" s="73" customFormat="1" x14ac:dyDescent="0.25">
      <c r="B364" s="78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</row>
    <row r="365" spans="2:52" s="73" customFormat="1" x14ac:dyDescent="0.25">
      <c r="B365" s="78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</row>
    <row r="366" spans="2:52" s="73" customFormat="1" x14ac:dyDescent="0.25">
      <c r="B366" s="78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</row>
    <row r="367" spans="2:52" s="73" customFormat="1" x14ac:dyDescent="0.25">
      <c r="B367" s="78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</row>
    <row r="368" spans="2:52" s="73" customFormat="1" x14ac:dyDescent="0.25">
      <c r="B368" s="78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</row>
    <row r="369" spans="2:52" s="73" customFormat="1" ht="37.5" customHeight="1" x14ac:dyDescent="0.25">
      <c r="B369" s="80"/>
      <c r="C369" s="85"/>
      <c r="D369" s="8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</row>
    <row r="370" spans="2:52" s="73" customFormat="1" ht="18" customHeight="1" x14ac:dyDescent="0.25">
      <c r="B370" s="74"/>
      <c r="C370" s="85"/>
      <c r="D370" s="8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</row>
    <row r="371" spans="2:52" s="73" customFormat="1" ht="12.95" customHeight="1" x14ac:dyDescent="0.25">
      <c r="B371" s="75"/>
      <c r="C371" s="70"/>
      <c r="D371" s="70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14"/>
      <c r="AD371" s="76"/>
      <c r="AE371" s="76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22"/>
      <c r="AY371" s="22"/>
      <c r="AZ371" s="22"/>
    </row>
    <row r="372" spans="2:52" s="73" customFormat="1" ht="12.95" customHeight="1" x14ac:dyDescent="0.25">
      <c r="B372" s="75"/>
      <c r="C372" s="70"/>
      <c r="D372" s="70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14"/>
      <c r="AD372" s="76"/>
      <c r="AE372" s="76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22"/>
      <c r="AY372" s="22"/>
      <c r="AZ372" s="22"/>
    </row>
    <row r="373" spans="2:52" s="73" customFormat="1" ht="12.95" customHeight="1" x14ac:dyDescent="0.25">
      <c r="B373" s="75"/>
      <c r="C373" s="70"/>
      <c r="D373" s="70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14"/>
      <c r="AD373" s="76"/>
      <c r="AE373" s="76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22"/>
      <c r="AY373" s="22"/>
      <c r="AZ373" s="22"/>
    </row>
    <row r="374" spans="2:52" s="73" customFormat="1" ht="12.95" customHeight="1" x14ac:dyDescent="0.25">
      <c r="B374" s="75"/>
      <c r="C374" s="70"/>
      <c r="D374" s="70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14"/>
      <c r="AD374" s="76"/>
      <c r="AE374" s="76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22"/>
      <c r="AY374" s="22"/>
      <c r="AZ374" s="22"/>
    </row>
    <row r="375" spans="2:52" s="73" customFormat="1" ht="12.95" customHeight="1" x14ac:dyDescent="0.25">
      <c r="B375" s="75"/>
      <c r="C375" s="70"/>
      <c r="D375" s="70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14"/>
      <c r="AD375" s="76"/>
      <c r="AE375" s="76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22"/>
      <c r="AY375" s="22"/>
      <c r="AZ375" s="22"/>
    </row>
    <row r="376" spans="2:52" s="73" customFormat="1" ht="12.95" customHeight="1" x14ac:dyDescent="0.25">
      <c r="B376" s="75"/>
      <c r="C376" s="70"/>
      <c r="D376" s="70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14"/>
      <c r="AD376" s="76"/>
      <c r="AE376" s="76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22"/>
      <c r="AY376" s="22"/>
      <c r="AZ376" s="22"/>
    </row>
    <row r="377" spans="2:52" s="73" customFormat="1" ht="12.95" customHeight="1" x14ac:dyDescent="0.25">
      <c r="B377" s="75"/>
      <c r="C377" s="70"/>
      <c r="D377" s="70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14"/>
      <c r="AD377" s="76"/>
      <c r="AE377" s="76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22"/>
      <c r="AY377" s="22"/>
      <c r="AZ377" s="22"/>
    </row>
    <row r="378" spans="2:52" s="73" customFormat="1" ht="12.95" customHeight="1" x14ac:dyDescent="0.25">
      <c r="B378" s="75"/>
      <c r="C378" s="70"/>
      <c r="D378" s="70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14"/>
      <c r="AD378" s="76"/>
      <c r="AE378" s="76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22"/>
      <c r="AY378" s="22"/>
      <c r="AZ378" s="22"/>
    </row>
    <row r="379" spans="2:52" s="73" customFormat="1" ht="12.95" customHeight="1" x14ac:dyDescent="0.25">
      <c r="B379" s="75"/>
      <c r="C379" s="70"/>
      <c r="D379" s="70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14"/>
      <c r="AD379" s="76"/>
      <c r="AE379" s="76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22"/>
      <c r="AY379" s="22"/>
      <c r="AZ379" s="22"/>
    </row>
    <row r="380" spans="2:52" s="73" customFormat="1" ht="12.95" customHeight="1" x14ac:dyDescent="0.25">
      <c r="B380" s="75"/>
      <c r="C380" s="70"/>
      <c r="D380" s="70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14"/>
      <c r="AD380" s="76"/>
      <c r="AE380" s="76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22"/>
      <c r="AY380" s="22"/>
      <c r="AZ380" s="22"/>
    </row>
    <row r="381" spans="2:52" s="73" customFormat="1" ht="12.95" customHeight="1" x14ac:dyDescent="0.25">
      <c r="B381" s="75"/>
      <c r="C381" s="70"/>
      <c r="D381" s="70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14"/>
      <c r="AD381" s="76"/>
      <c r="AE381" s="76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22"/>
      <c r="AY381" s="22"/>
      <c r="AZ381" s="22"/>
    </row>
    <row r="382" spans="2:52" s="73" customFormat="1" ht="12.95" customHeight="1" x14ac:dyDescent="0.25">
      <c r="B382" s="84"/>
      <c r="C382" s="70"/>
      <c r="D382" s="70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76"/>
      <c r="AD382" s="76"/>
      <c r="AE382" s="76"/>
      <c r="AF382" s="76"/>
      <c r="AG382" s="76"/>
      <c r="AH382" s="76"/>
      <c r="AI382" s="76"/>
      <c r="AJ382" s="76"/>
      <c r="AK382" s="76"/>
      <c r="AL382" s="76"/>
      <c r="AM382" s="76"/>
      <c r="AN382" s="76"/>
      <c r="AO382" s="76"/>
      <c r="AP382" s="76"/>
      <c r="AQ382" s="76"/>
      <c r="AR382" s="76"/>
      <c r="AS382" s="76"/>
      <c r="AT382" s="76"/>
      <c r="AU382" s="76"/>
      <c r="AV382" s="76"/>
      <c r="AW382" s="76"/>
      <c r="AX382" s="22"/>
      <c r="AY382" s="22"/>
      <c r="AZ382" s="22"/>
    </row>
    <row r="383" spans="2:52" s="73" customFormat="1" x14ac:dyDescent="0.25">
      <c r="B383" s="84"/>
      <c r="C383" s="85"/>
      <c r="D383" s="8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</row>
    <row r="384" spans="2:52" s="73" customFormat="1" x14ac:dyDescent="0.25">
      <c r="B384" s="84"/>
      <c r="C384" s="85"/>
      <c r="D384" s="8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</row>
    <row r="385" spans="2:52" s="73" customFormat="1" x14ac:dyDescent="0.25">
      <c r="B385" s="84"/>
      <c r="C385" s="85"/>
      <c r="D385" s="8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</row>
    <row r="386" spans="2:52" s="73" customFormat="1" x14ac:dyDescent="0.25">
      <c r="B386" s="84"/>
      <c r="C386" s="85"/>
      <c r="D386" s="8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</row>
    <row r="387" spans="2:52" s="73" customFormat="1" x14ac:dyDescent="0.25">
      <c r="B387" s="84"/>
      <c r="C387" s="85"/>
      <c r="D387" s="8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</row>
    <row r="388" spans="2:52" s="73" customFormat="1" x14ac:dyDescent="0.25">
      <c r="B388" s="84"/>
      <c r="C388" s="85"/>
      <c r="D388" s="8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</row>
    <row r="389" spans="2:52" s="73" customFormat="1" ht="24.75" customHeight="1" x14ac:dyDescent="0.25">
      <c r="B389" s="80"/>
      <c r="C389" s="85"/>
      <c r="D389" s="8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</row>
    <row r="390" spans="2:52" s="73" customFormat="1" ht="18" customHeight="1" x14ac:dyDescent="0.25">
      <c r="B390" s="74"/>
      <c r="C390" s="86"/>
      <c r="D390" s="86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</row>
    <row r="391" spans="2:52" s="73" customFormat="1" ht="12.95" customHeight="1" x14ac:dyDescent="0.25">
      <c r="B391" s="75"/>
      <c r="C391" s="70"/>
      <c r="D391" s="70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14"/>
      <c r="AD391" s="83"/>
      <c r="AE391" s="83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22"/>
      <c r="AY391" s="22"/>
      <c r="AZ391" s="22"/>
    </row>
    <row r="392" spans="2:52" s="73" customFormat="1" ht="12.95" customHeight="1" x14ac:dyDescent="0.25">
      <c r="B392" s="75"/>
      <c r="C392" s="70"/>
      <c r="D392" s="70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14"/>
      <c r="AD392" s="83"/>
      <c r="AE392" s="83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22"/>
      <c r="AY392" s="22"/>
      <c r="AZ392" s="22"/>
    </row>
    <row r="393" spans="2:52" s="73" customFormat="1" ht="12.95" customHeight="1" x14ac:dyDescent="0.25">
      <c r="B393" s="75"/>
      <c r="C393" s="70"/>
      <c r="D393" s="70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14"/>
      <c r="AD393" s="83"/>
      <c r="AE393" s="83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22"/>
      <c r="AY393" s="22"/>
      <c r="AZ393" s="22"/>
    </row>
    <row r="394" spans="2:52" s="73" customFormat="1" ht="12.95" customHeight="1" x14ac:dyDescent="0.25">
      <c r="B394" s="75"/>
      <c r="C394" s="70"/>
      <c r="D394" s="70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14"/>
      <c r="AD394" s="83"/>
      <c r="AE394" s="83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22"/>
      <c r="AY394" s="22"/>
      <c r="AZ394" s="22"/>
    </row>
    <row r="395" spans="2:52" s="73" customFormat="1" ht="12.95" customHeight="1" x14ac:dyDescent="0.25">
      <c r="B395" s="75"/>
      <c r="C395" s="70"/>
      <c r="D395" s="70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14"/>
      <c r="AD395" s="83"/>
      <c r="AE395" s="83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22"/>
      <c r="AY395" s="22"/>
      <c r="AZ395" s="22"/>
    </row>
    <row r="396" spans="2:52" s="73" customFormat="1" ht="12.95" customHeight="1" x14ac:dyDescent="0.25">
      <c r="B396" s="75"/>
      <c r="C396" s="70"/>
      <c r="D396" s="70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14"/>
      <c r="AD396" s="83"/>
      <c r="AE396" s="83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22"/>
      <c r="AY396" s="22"/>
      <c r="AZ396" s="22"/>
    </row>
    <row r="397" spans="2:52" s="73" customFormat="1" ht="12.95" customHeight="1" x14ac:dyDescent="0.25">
      <c r="B397" s="75"/>
      <c r="C397" s="70"/>
      <c r="D397" s="70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14"/>
      <c r="AD397" s="83"/>
      <c r="AE397" s="83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22"/>
      <c r="AY397" s="22"/>
      <c r="AZ397" s="22"/>
    </row>
    <row r="398" spans="2:52" s="73" customFormat="1" ht="12.95" customHeight="1" x14ac:dyDescent="0.25">
      <c r="B398" s="75"/>
      <c r="C398" s="70"/>
      <c r="D398" s="70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14"/>
      <c r="AD398" s="83"/>
      <c r="AE398" s="83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22"/>
      <c r="AY398" s="22"/>
      <c r="AZ398" s="22"/>
    </row>
    <row r="399" spans="2:52" s="73" customFormat="1" ht="12.95" customHeight="1" x14ac:dyDescent="0.25">
      <c r="B399" s="75"/>
      <c r="C399" s="70"/>
      <c r="D399" s="70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14"/>
      <c r="AD399" s="83"/>
      <c r="AE399" s="83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22"/>
      <c r="AY399" s="22"/>
      <c r="AZ399" s="22"/>
    </row>
    <row r="400" spans="2:52" s="73" customFormat="1" ht="12.95" customHeight="1" x14ac:dyDescent="0.25">
      <c r="B400" s="75"/>
      <c r="C400" s="70"/>
      <c r="D400" s="70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14"/>
      <c r="AD400" s="83"/>
      <c r="AE400" s="83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22"/>
      <c r="AY400" s="22"/>
      <c r="AZ400" s="22"/>
    </row>
    <row r="401" spans="2:52" s="73" customFormat="1" ht="12.95" customHeight="1" x14ac:dyDescent="0.25">
      <c r="B401" s="75"/>
      <c r="C401" s="70"/>
      <c r="D401" s="70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14"/>
      <c r="AD401" s="83"/>
      <c r="AE401" s="83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22"/>
      <c r="AY401" s="22"/>
      <c r="AZ401" s="22"/>
    </row>
    <row r="402" spans="2:52" s="73" customFormat="1" ht="12.95" customHeight="1" x14ac:dyDescent="0.25">
      <c r="B402" s="84"/>
      <c r="C402" s="70"/>
      <c r="D402" s="70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14"/>
      <c r="AD402" s="83"/>
      <c r="AE402" s="83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22"/>
      <c r="AY402" s="22"/>
      <c r="AZ402" s="22"/>
    </row>
    <row r="403" spans="2:52" s="73" customFormat="1" ht="18" customHeight="1" x14ac:dyDescent="0.25">
      <c r="B403" s="74"/>
      <c r="C403" s="86"/>
      <c r="D403" s="86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</row>
    <row r="404" spans="2:52" s="73" customFormat="1" ht="12.95" customHeight="1" x14ac:dyDescent="0.25">
      <c r="B404" s="75"/>
      <c r="C404" s="70"/>
      <c r="D404" s="70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14"/>
      <c r="AD404" s="83"/>
      <c r="AE404" s="83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22"/>
      <c r="AY404" s="22"/>
      <c r="AZ404" s="22"/>
    </row>
    <row r="405" spans="2:52" s="73" customFormat="1" ht="12.95" customHeight="1" x14ac:dyDescent="0.25">
      <c r="B405" s="75"/>
      <c r="C405" s="70"/>
      <c r="D405" s="70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14"/>
      <c r="AD405" s="83"/>
      <c r="AE405" s="83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22"/>
      <c r="AY405" s="22"/>
      <c r="AZ405" s="22"/>
    </row>
    <row r="406" spans="2:52" s="73" customFormat="1" ht="12.95" customHeight="1" x14ac:dyDescent="0.25">
      <c r="B406" s="75"/>
      <c r="C406" s="70"/>
      <c r="D406" s="70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14"/>
      <c r="AD406" s="83"/>
      <c r="AE406" s="83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22"/>
      <c r="AY406" s="22"/>
      <c r="AZ406" s="22"/>
    </row>
    <row r="407" spans="2:52" s="73" customFormat="1" ht="12.95" customHeight="1" x14ac:dyDescent="0.25">
      <c r="B407" s="75"/>
      <c r="C407" s="70"/>
      <c r="D407" s="70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14"/>
      <c r="AD407" s="83"/>
      <c r="AE407" s="83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22"/>
      <c r="AY407" s="22"/>
      <c r="AZ407" s="22"/>
    </row>
    <row r="408" spans="2:52" s="73" customFormat="1" ht="12.95" customHeight="1" x14ac:dyDescent="0.25">
      <c r="B408" s="75"/>
      <c r="C408" s="70"/>
      <c r="D408" s="70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14"/>
      <c r="AD408" s="83"/>
      <c r="AE408" s="83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22"/>
      <c r="AY408" s="22"/>
      <c r="AZ408" s="22"/>
    </row>
    <row r="409" spans="2:52" s="73" customFormat="1" ht="12.95" customHeight="1" x14ac:dyDescent="0.25">
      <c r="B409" s="75"/>
      <c r="C409" s="70"/>
      <c r="D409" s="70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14"/>
      <c r="AD409" s="83"/>
      <c r="AE409" s="83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22"/>
      <c r="AY409" s="22"/>
      <c r="AZ409" s="22"/>
    </row>
    <row r="410" spans="2:52" s="73" customFormat="1" ht="12.95" customHeight="1" x14ac:dyDescent="0.25">
      <c r="B410" s="75"/>
      <c r="C410" s="70"/>
      <c r="D410" s="70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14"/>
      <c r="AD410" s="83"/>
      <c r="AE410" s="83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22"/>
      <c r="AY410" s="22"/>
      <c r="AZ410" s="22"/>
    </row>
    <row r="411" spans="2:52" s="73" customFormat="1" ht="12.95" customHeight="1" x14ac:dyDescent="0.25">
      <c r="B411" s="75"/>
      <c r="C411" s="70"/>
      <c r="D411" s="70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14"/>
      <c r="AD411" s="83"/>
      <c r="AE411" s="83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22"/>
      <c r="AY411" s="22"/>
      <c r="AZ411" s="22"/>
    </row>
    <row r="412" spans="2:52" s="73" customFormat="1" ht="12.95" customHeight="1" x14ac:dyDescent="0.25">
      <c r="B412" s="75"/>
      <c r="C412" s="70"/>
      <c r="D412" s="70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14"/>
      <c r="AD412" s="83"/>
      <c r="AE412" s="83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22"/>
      <c r="AY412" s="22"/>
      <c r="AZ412" s="22"/>
    </row>
    <row r="413" spans="2:52" s="73" customFormat="1" ht="12.95" customHeight="1" x14ac:dyDescent="0.25">
      <c r="B413" s="75"/>
      <c r="C413" s="70"/>
      <c r="D413" s="70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14"/>
      <c r="AD413" s="83"/>
      <c r="AE413" s="83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22"/>
      <c r="AY413" s="22"/>
      <c r="AZ413" s="22"/>
    </row>
    <row r="414" spans="2:52" s="73" customFormat="1" ht="12.95" customHeight="1" x14ac:dyDescent="0.25">
      <c r="B414" s="75"/>
      <c r="C414" s="70"/>
      <c r="D414" s="70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14"/>
      <c r="AD414" s="83"/>
      <c r="AE414" s="83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22"/>
      <c r="AY414" s="22"/>
      <c r="AZ414" s="22"/>
    </row>
    <row r="415" spans="2:52" s="73" customFormat="1" ht="12.95" customHeight="1" x14ac:dyDescent="0.25">
      <c r="B415" s="84"/>
      <c r="C415" s="70"/>
      <c r="D415" s="70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14"/>
      <c r="AD415" s="83"/>
      <c r="AE415" s="83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22"/>
      <c r="AY415" s="22"/>
      <c r="AZ415" s="22"/>
    </row>
    <row r="416" spans="2:52" s="73" customFormat="1" ht="18" customHeight="1" x14ac:dyDescent="0.25">
      <c r="B416" s="74"/>
      <c r="C416" s="86"/>
      <c r="D416" s="86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</row>
    <row r="417" spans="2:52" s="73" customFormat="1" ht="12.95" customHeight="1" x14ac:dyDescent="0.25">
      <c r="B417" s="75"/>
      <c r="C417" s="70"/>
      <c r="D417" s="70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14"/>
      <c r="AD417" s="83"/>
      <c r="AE417" s="83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22"/>
      <c r="AY417" s="22"/>
      <c r="AZ417" s="22"/>
    </row>
    <row r="418" spans="2:52" s="73" customFormat="1" ht="12.95" customHeight="1" x14ac:dyDescent="0.25">
      <c r="B418" s="75"/>
      <c r="C418" s="70"/>
      <c r="D418" s="70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14"/>
      <c r="AD418" s="83"/>
      <c r="AE418" s="83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22"/>
      <c r="AY418" s="22"/>
      <c r="AZ418" s="22"/>
    </row>
    <row r="419" spans="2:52" s="73" customFormat="1" ht="12.95" customHeight="1" x14ac:dyDescent="0.25">
      <c r="B419" s="75"/>
      <c r="C419" s="70"/>
      <c r="D419" s="70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14"/>
      <c r="AD419" s="83"/>
      <c r="AE419" s="83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22"/>
      <c r="AY419" s="22"/>
      <c r="AZ419" s="22"/>
    </row>
    <row r="420" spans="2:52" s="73" customFormat="1" ht="12.95" customHeight="1" x14ac:dyDescent="0.25">
      <c r="B420" s="75"/>
      <c r="C420" s="70"/>
      <c r="D420" s="70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14"/>
      <c r="AD420" s="83"/>
      <c r="AE420" s="83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22"/>
      <c r="AY420" s="22"/>
      <c r="AZ420" s="22"/>
    </row>
    <row r="421" spans="2:52" s="73" customFormat="1" ht="12.95" customHeight="1" x14ac:dyDescent="0.25">
      <c r="B421" s="75"/>
      <c r="C421" s="70"/>
      <c r="D421" s="70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14"/>
      <c r="AD421" s="83"/>
      <c r="AE421" s="83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22"/>
      <c r="AY421" s="22"/>
      <c r="AZ421" s="22"/>
    </row>
    <row r="422" spans="2:52" s="73" customFormat="1" ht="12.95" customHeight="1" x14ac:dyDescent="0.25">
      <c r="B422" s="75"/>
      <c r="C422" s="70"/>
      <c r="D422" s="70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14"/>
      <c r="AD422" s="83"/>
      <c r="AE422" s="83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22"/>
      <c r="AY422" s="22"/>
      <c r="AZ422" s="22"/>
    </row>
    <row r="423" spans="2:52" s="73" customFormat="1" ht="12.95" customHeight="1" x14ac:dyDescent="0.25">
      <c r="B423" s="75"/>
      <c r="C423" s="70"/>
      <c r="D423" s="70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14"/>
      <c r="AD423" s="83"/>
      <c r="AE423" s="83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22"/>
      <c r="AY423" s="22"/>
      <c r="AZ423" s="22"/>
    </row>
    <row r="424" spans="2:52" s="73" customFormat="1" ht="12.95" customHeight="1" x14ac:dyDescent="0.25">
      <c r="B424" s="75"/>
      <c r="C424" s="70"/>
      <c r="D424" s="70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14"/>
      <c r="AD424" s="83"/>
      <c r="AE424" s="83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22"/>
      <c r="AY424" s="22"/>
      <c r="AZ424" s="22"/>
    </row>
    <row r="425" spans="2:52" s="73" customFormat="1" ht="12.95" customHeight="1" x14ac:dyDescent="0.25">
      <c r="B425" s="75"/>
      <c r="C425" s="70"/>
      <c r="D425" s="70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14"/>
      <c r="AD425" s="83"/>
      <c r="AE425" s="83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22"/>
      <c r="AY425" s="22"/>
      <c r="AZ425" s="22"/>
    </row>
    <row r="426" spans="2:52" s="73" customFormat="1" ht="12.95" customHeight="1" x14ac:dyDescent="0.25">
      <c r="B426" s="75"/>
      <c r="C426" s="70"/>
      <c r="D426" s="70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14"/>
      <c r="AD426" s="83"/>
      <c r="AE426" s="83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22"/>
      <c r="AY426" s="22"/>
      <c r="AZ426" s="22"/>
    </row>
    <row r="427" spans="2:52" s="73" customFormat="1" ht="12.95" customHeight="1" x14ac:dyDescent="0.25">
      <c r="B427" s="75"/>
      <c r="C427" s="70"/>
      <c r="D427" s="70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14"/>
      <c r="AD427" s="83"/>
      <c r="AE427" s="83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22"/>
      <c r="AY427" s="22"/>
      <c r="AZ427" s="22"/>
    </row>
    <row r="428" spans="2:52" s="73" customFormat="1" ht="12.95" customHeight="1" x14ac:dyDescent="0.25">
      <c r="B428" s="84"/>
      <c r="C428" s="70"/>
      <c r="D428" s="70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14"/>
      <c r="AD428" s="83"/>
      <c r="AE428" s="83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22"/>
      <c r="AY428" s="22"/>
      <c r="AZ428" s="22"/>
    </row>
    <row r="429" spans="2:52" s="73" customFormat="1" ht="18" customHeight="1" x14ac:dyDescent="0.25">
      <c r="B429" s="74"/>
      <c r="C429" s="86"/>
      <c r="D429" s="86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</row>
    <row r="430" spans="2:52" s="73" customFormat="1" ht="12.95" customHeight="1" x14ac:dyDescent="0.25">
      <c r="B430" s="75"/>
      <c r="C430" s="70"/>
      <c r="D430" s="70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14"/>
      <c r="AD430" s="83"/>
      <c r="AE430" s="83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22"/>
      <c r="AY430" s="22"/>
      <c r="AZ430" s="22"/>
    </row>
    <row r="431" spans="2:52" s="73" customFormat="1" ht="12.95" customHeight="1" x14ac:dyDescent="0.25">
      <c r="B431" s="75"/>
      <c r="C431" s="70"/>
      <c r="D431" s="70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14"/>
      <c r="AD431" s="83"/>
      <c r="AE431" s="83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22"/>
      <c r="AY431" s="22"/>
      <c r="AZ431" s="22"/>
    </row>
    <row r="432" spans="2:52" s="73" customFormat="1" ht="12.95" customHeight="1" x14ac:dyDescent="0.25">
      <c r="B432" s="75"/>
      <c r="C432" s="70"/>
      <c r="D432" s="70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14"/>
      <c r="AD432" s="83"/>
      <c r="AE432" s="83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22"/>
      <c r="AY432" s="22"/>
      <c r="AZ432" s="22"/>
    </row>
    <row r="433" spans="2:52" s="73" customFormat="1" ht="12.95" customHeight="1" x14ac:dyDescent="0.25">
      <c r="B433" s="75"/>
      <c r="C433" s="70"/>
      <c r="D433" s="70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14"/>
      <c r="AD433" s="83"/>
      <c r="AE433" s="83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22"/>
      <c r="AY433" s="22"/>
      <c r="AZ433" s="22"/>
    </row>
    <row r="434" spans="2:52" s="73" customFormat="1" ht="12.95" customHeight="1" x14ac:dyDescent="0.25">
      <c r="B434" s="75"/>
      <c r="C434" s="70"/>
      <c r="D434" s="70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14"/>
      <c r="AD434" s="83"/>
      <c r="AE434" s="83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22"/>
      <c r="AY434" s="22"/>
      <c r="AZ434" s="22"/>
    </row>
    <row r="435" spans="2:52" s="73" customFormat="1" ht="12.95" customHeight="1" x14ac:dyDescent="0.25">
      <c r="B435" s="75"/>
      <c r="C435" s="70"/>
      <c r="D435" s="70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14"/>
      <c r="AD435" s="83"/>
      <c r="AE435" s="83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22"/>
      <c r="AY435" s="22"/>
      <c r="AZ435" s="22"/>
    </row>
    <row r="436" spans="2:52" s="73" customFormat="1" ht="12.95" customHeight="1" x14ac:dyDescent="0.25">
      <c r="B436" s="75"/>
      <c r="C436" s="70"/>
      <c r="D436" s="70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14"/>
      <c r="AD436" s="83"/>
      <c r="AE436" s="83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22"/>
      <c r="AY436" s="22"/>
      <c r="AZ436" s="22"/>
    </row>
    <row r="437" spans="2:52" s="73" customFormat="1" ht="12.95" customHeight="1" x14ac:dyDescent="0.25">
      <c r="B437" s="75"/>
      <c r="C437" s="70"/>
      <c r="D437" s="70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14"/>
      <c r="AD437" s="83"/>
      <c r="AE437" s="83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22"/>
      <c r="AY437" s="22"/>
      <c r="AZ437" s="22"/>
    </row>
    <row r="438" spans="2:52" s="73" customFormat="1" ht="12.95" customHeight="1" x14ac:dyDescent="0.25">
      <c r="B438" s="75"/>
      <c r="C438" s="70"/>
      <c r="D438" s="70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14"/>
      <c r="AD438" s="83"/>
      <c r="AE438" s="83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22"/>
      <c r="AY438" s="22"/>
      <c r="AZ438" s="22"/>
    </row>
    <row r="439" spans="2:52" s="73" customFormat="1" ht="12.95" customHeight="1" x14ac:dyDescent="0.25">
      <c r="B439" s="75"/>
      <c r="C439" s="70"/>
      <c r="D439" s="70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14"/>
      <c r="AD439" s="83"/>
      <c r="AE439" s="83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22"/>
      <c r="AY439" s="22"/>
      <c r="AZ439" s="22"/>
    </row>
    <row r="440" spans="2:52" s="73" customFormat="1" ht="12.95" customHeight="1" x14ac:dyDescent="0.25">
      <c r="B440" s="75"/>
      <c r="C440" s="70"/>
      <c r="D440" s="70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14"/>
      <c r="AD440" s="83"/>
      <c r="AE440" s="83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22"/>
      <c r="AY440" s="22"/>
      <c r="AZ440" s="22"/>
    </row>
    <row r="441" spans="2:52" s="73" customFormat="1" ht="12.95" customHeight="1" x14ac:dyDescent="0.25">
      <c r="B441" s="84"/>
      <c r="C441" s="70"/>
      <c r="D441" s="70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14"/>
      <c r="AD441" s="83"/>
      <c r="AE441" s="83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22"/>
      <c r="AY441" s="22"/>
      <c r="AZ441" s="22"/>
    </row>
    <row r="442" spans="2:52" s="73" customFormat="1" ht="18" customHeight="1" x14ac:dyDescent="0.25">
      <c r="B442" s="74"/>
      <c r="C442" s="86"/>
      <c r="D442" s="86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</row>
    <row r="443" spans="2:52" s="73" customFormat="1" ht="12.95" customHeight="1" x14ac:dyDescent="0.25">
      <c r="B443" s="75"/>
      <c r="C443" s="70"/>
      <c r="D443" s="70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14"/>
      <c r="AD443" s="83"/>
      <c r="AE443" s="83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22"/>
      <c r="AY443" s="22"/>
      <c r="AZ443" s="22"/>
    </row>
    <row r="444" spans="2:52" s="73" customFormat="1" ht="12.95" customHeight="1" x14ac:dyDescent="0.25">
      <c r="B444" s="75"/>
      <c r="C444" s="70"/>
      <c r="D444" s="70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14"/>
      <c r="AD444" s="83"/>
      <c r="AE444" s="83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22"/>
      <c r="AY444" s="22"/>
      <c r="AZ444" s="22"/>
    </row>
    <row r="445" spans="2:52" s="73" customFormat="1" ht="12.95" customHeight="1" x14ac:dyDescent="0.25">
      <c r="B445" s="75"/>
      <c r="C445" s="70"/>
      <c r="D445" s="70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14"/>
      <c r="AD445" s="83"/>
      <c r="AE445" s="83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22"/>
      <c r="AY445" s="22"/>
      <c r="AZ445" s="22"/>
    </row>
    <row r="446" spans="2:52" s="73" customFormat="1" ht="12.95" customHeight="1" x14ac:dyDescent="0.25">
      <c r="B446" s="75"/>
      <c r="C446" s="70"/>
      <c r="D446" s="70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14"/>
      <c r="AD446" s="83"/>
      <c r="AE446" s="83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22"/>
      <c r="AY446" s="22"/>
      <c r="AZ446" s="22"/>
    </row>
    <row r="447" spans="2:52" s="73" customFormat="1" ht="12.95" customHeight="1" x14ac:dyDescent="0.25">
      <c r="B447" s="75"/>
      <c r="C447" s="70"/>
      <c r="D447" s="70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14"/>
      <c r="AD447" s="83"/>
      <c r="AE447" s="83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22"/>
      <c r="AY447" s="22"/>
      <c r="AZ447" s="22"/>
    </row>
    <row r="448" spans="2:52" s="73" customFormat="1" ht="12.95" customHeight="1" x14ac:dyDescent="0.25">
      <c r="B448" s="75"/>
      <c r="C448" s="70"/>
      <c r="D448" s="70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14"/>
      <c r="AD448" s="83"/>
      <c r="AE448" s="83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22"/>
      <c r="AY448" s="22"/>
      <c r="AZ448" s="22"/>
    </row>
    <row r="449" spans="2:52" s="73" customFormat="1" ht="12.95" customHeight="1" x14ac:dyDescent="0.25">
      <c r="B449" s="75"/>
      <c r="C449" s="70"/>
      <c r="D449" s="70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14"/>
      <c r="AD449" s="83"/>
      <c r="AE449" s="83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22"/>
      <c r="AY449" s="22"/>
      <c r="AZ449" s="22"/>
    </row>
    <row r="450" spans="2:52" s="73" customFormat="1" ht="12.95" customHeight="1" x14ac:dyDescent="0.25">
      <c r="B450" s="75"/>
      <c r="C450" s="70"/>
      <c r="D450" s="70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14"/>
      <c r="AD450" s="83"/>
      <c r="AE450" s="83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22"/>
      <c r="AY450" s="22"/>
      <c r="AZ450" s="22"/>
    </row>
    <row r="451" spans="2:52" s="73" customFormat="1" ht="12.95" customHeight="1" x14ac:dyDescent="0.25">
      <c r="B451" s="75"/>
      <c r="C451" s="70"/>
      <c r="D451" s="70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14"/>
      <c r="AD451" s="83"/>
      <c r="AE451" s="83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22"/>
      <c r="AY451" s="22"/>
      <c r="AZ451" s="22"/>
    </row>
    <row r="452" spans="2:52" s="73" customFormat="1" ht="12.95" customHeight="1" x14ac:dyDescent="0.25">
      <c r="B452" s="75"/>
      <c r="C452" s="70"/>
      <c r="D452" s="70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14"/>
      <c r="AD452" s="83"/>
      <c r="AE452" s="83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22"/>
      <c r="AY452" s="22"/>
      <c r="AZ452" s="22"/>
    </row>
    <row r="453" spans="2:52" s="73" customFormat="1" ht="12.95" customHeight="1" x14ac:dyDescent="0.25">
      <c r="B453" s="75"/>
      <c r="C453" s="70"/>
      <c r="D453" s="70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14"/>
      <c r="AD453" s="83"/>
      <c r="AE453" s="83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22"/>
      <c r="AY453" s="22"/>
      <c r="AZ453" s="22"/>
    </row>
    <row r="454" spans="2:52" s="73" customFormat="1" ht="12.95" customHeight="1" x14ac:dyDescent="0.25">
      <c r="B454" s="84"/>
      <c r="C454" s="70"/>
      <c r="D454" s="70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14"/>
      <c r="AD454" s="83"/>
      <c r="AE454" s="83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22"/>
      <c r="AY454" s="22"/>
      <c r="AZ454" s="22"/>
    </row>
    <row r="455" spans="2:52" s="73" customFormat="1" ht="18" customHeight="1" x14ac:dyDescent="0.25">
      <c r="B455" s="74"/>
      <c r="C455" s="86"/>
      <c r="D455" s="86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</row>
    <row r="456" spans="2:52" s="73" customFormat="1" ht="12.95" customHeight="1" x14ac:dyDescent="0.25">
      <c r="B456" s="75"/>
      <c r="C456" s="70"/>
      <c r="D456" s="70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14"/>
      <c r="AD456" s="83"/>
      <c r="AE456" s="83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22"/>
      <c r="AY456" s="22"/>
      <c r="AZ456" s="22"/>
    </row>
    <row r="457" spans="2:52" s="73" customFormat="1" ht="12.95" customHeight="1" x14ac:dyDescent="0.25">
      <c r="B457" s="75"/>
      <c r="C457" s="70"/>
      <c r="D457" s="70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14"/>
      <c r="AD457" s="83"/>
      <c r="AE457" s="83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22"/>
      <c r="AY457" s="22"/>
      <c r="AZ457" s="22"/>
    </row>
    <row r="458" spans="2:52" s="73" customFormat="1" ht="12.95" customHeight="1" x14ac:dyDescent="0.25">
      <c r="B458" s="75"/>
      <c r="C458" s="70"/>
      <c r="D458" s="70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14"/>
      <c r="AD458" s="83"/>
      <c r="AE458" s="83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22"/>
      <c r="AY458" s="22"/>
      <c r="AZ458" s="22"/>
    </row>
    <row r="459" spans="2:52" s="73" customFormat="1" ht="12.95" customHeight="1" x14ac:dyDescent="0.25">
      <c r="B459" s="75"/>
      <c r="C459" s="70"/>
      <c r="D459" s="70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14"/>
      <c r="AD459" s="83"/>
      <c r="AE459" s="83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22"/>
      <c r="AY459" s="22"/>
      <c r="AZ459" s="22"/>
    </row>
    <row r="460" spans="2:52" s="73" customFormat="1" ht="12.95" customHeight="1" x14ac:dyDescent="0.25">
      <c r="B460" s="75"/>
      <c r="C460" s="70"/>
      <c r="D460" s="70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14"/>
      <c r="AD460" s="83"/>
      <c r="AE460" s="83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22"/>
      <c r="AY460" s="22"/>
      <c r="AZ460" s="22"/>
    </row>
    <row r="461" spans="2:52" s="73" customFormat="1" ht="12.95" customHeight="1" x14ac:dyDescent="0.25">
      <c r="B461" s="75"/>
      <c r="C461" s="70"/>
      <c r="D461" s="70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14"/>
      <c r="AD461" s="83"/>
      <c r="AE461" s="83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22"/>
      <c r="AY461" s="22"/>
      <c r="AZ461" s="22"/>
    </row>
    <row r="462" spans="2:52" s="73" customFormat="1" ht="12.95" customHeight="1" x14ac:dyDescent="0.25">
      <c r="B462" s="75"/>
      <c r="C462" s="70"/>
      <c r="D462" s="70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14"/>
      <c r="AD462" s="83"/>
      <c r="AE462" s="83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22"/>
      <c r="AY462" s="22"/>
      <c r="AZ462" s="22"/>
    </row>
    <row r="463" spans="2:52" s="73" customFormat="1" ht="12.95" customHeight="1" x14ac:dyDescent="0.25">
      <c r="B463" s="75"/>
      <c r="C463" s="70"/>
      <c r="D463" s="70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14"/>
      <c r="AD463" s="83"/>
      <c r="AE463" s="83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22"/>
      <c r="AY463" s="22"/>
      <c r="AZ463" s="22"/>
    </row>
    <row r="464" spans="2:52" s="73" customFormat="1" ht="12.95" customHeight="1" x14ac:dyDescent="0.25">
      <c r="B464" s="75"/>
      <c r="C464" s="70"/>
      <c r="D464" s="70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14"/>
      <c r="AD464" s="83"/>
      <c r="AE464" s="83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22"/>
      <c r="AY464" s="22"/>
      <c r="AZ464" s="22"/>
    </row>
    <row r="465" spans="2:52" s="73" customFormat="1" ht="12.95" customHeight="1" x14ac:dyDescent="0.25">
      <c r="B465" s="75"/>
      <c r="C465" s="70"/>
      <c r="D465" s="70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14"/>
      <c r="AD465" s="83"/>
      <c r="AE465" s="83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22"/>
      <c r="AY465" s="22"/>
      <c r="AZ465" s="22"/>
    </row>
    <row r="466" spans="2:52" s="73" customFormat="1" ht="12.95" customHeight="1" x14ac:dyDescent="0.25">
      <c r="B466" s="75"/>
      <c r="C466" s="70"/>
      <c r="D466" s="70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14"/>
      <c r="AD466" s="83"/>
      <c r="AE466" s="83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22"/>
      <c r="AY466" s="22"/>
      <c r="AZ466" s="22"/>
    </row>
    <row r="467" spans="2:52" s="73" customFormat="1" ht="12.95" customHeight="1" x14ac:dyDescent="0.25">
      <c r="B467" s="84"/>
      <c r="C467" s="70"/>
      <c r="D467" s="70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14"/>
      <c r="AD467" s="83"/>
      <c r="AE467" s="83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22"/>
      <c r="AY467" s="22"/>
      <c r="AZ467" s="22"/>
    </row>
    <row r="468" spans="2:52" s="73" customFormat="1" ht="18" customHeight="1" x14ac:dyDescent="0.25">
      <c r="B468" s="74"/>
      <c r="C468" s="86"/>
      <c r="D468" s="86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</row>
    <row r="469" spans="2:52" s="73" customFormat="1" ht="12.95" customHeight="1" x14ac:dyDescent="0.25">
      <c r="B469" s="75"/>
      <c r="C469" s="70"/>
      <c r="D469" s="70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14"/>
      <c r="AD469" s="83"/>
      <c r="AE469" s="83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22"/>
      <c r="AY469" s="22"/>
      <c r="AZ469" s="22"/>
    </row>
    <row r="470" spans="2:52" s="73" customFormat="1" ht="12.95" customHeight="1" x14ac:dyDescent="0.25">
      <c r="B470" s="75"/>
      <c r="C470" s="70"/>
      <c r="D470" s="70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14"/>
      <c r="AD470" s="83"/>
      <c r="AE470" s="83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22"/>
      <c r="AY470" s="22"/>
      <c r="AZ470" s="22"/>
    </row>
    <row r="471" spans="2:52" s="73" customFormat="1" ht="12.95" customHeight="1" x14ac:dyDescent="0.25">
      <c r="B471" s="75"/>
      <c r="C471" s="70"/>
      <c r="D471" s="70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14"/>
      <c r="AD471" s="83"/>
      <c r="AE471" s="83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22"/>
      <c r="AY471" s="22"/>
      <c r="AZ471" s="22"/>
    </row>
    <row r="472" spans="2:52" s="73" customFormat="1" ht="12.95" customHeight="1" x14ac:dyDescent="0.25">
      <c r="B472" s="75"/>
      <c r="C472" s="70"/>
      <c r="D472" s="70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14"/>
      <c r="AD472" s="83"/>
      <c r="AE472" s="83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22"/>
      <c r="AY472" s="22"/>
      <c r="AZ472" s="22"/>
    </row>
    <row r="473" spans="2:52" s="73" customFormat="1" ht="12.95" customHeight="1" x14ac:dyDescent="0.25">
      <c r="B473" s="75"/>
      <c r="C473" s="70"/>
      <c r="D473" s="70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14"/>
      <c r="AD473" s="83"/>
      <c r="AE473" s="83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22"/>
      <c r="AY473" s="22"/>
      <c r="AZ473" s="22"/>
    </row>
    <row r="474" spans="2:52" s="73" customFormat="1" ht="12.95" customHeight="1" x14ac:dyDescent="0.25">
      <c r="B474" s="75"/>
      <c r="C474" s="70"/>
      <c r="D474" s="70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14"/>
      <c r="AD474" s="83"/>
      <c r="AE474" s="83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22"/>
      <c r="AY474" s="22"/>
      <c r="AZ474" s="22"/>
    </row>
    <row r="475" spans="2:52" s="73" customFormat="1" ht="12.95" customHeight="1" x14ac:dyDescent="0.25">
      <c r="B475" s="75"/>
      <c r="C475" s="70"/>
      <c r="D475" s="70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14"/>
      <c r="AD475" s="83"/>
      <c r="AE475" s="83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22"/>
      <c r="AY475" s="22"/>
      <c r="AZ475" s="22"/>
    </row>
    <row r="476" spans="2:52" s="73" customFormat="1" ht="12.95" customHeight="1" x14ac:dyDescent="0.25">
      <c r="B476" s="75"/>
      <c r="C476" s="70"/>
      <c r="D476" s="70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14"/>
      <c r="AD476" s="83"/>
      <c r="AE476" s="83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22"/>
      <c r="AY476" s="22"/>
      <c r="AZ476" s="22"/>
    </row>
    <row r="477" spans="2:52" s="73" customFormat="1" ht="12.95" customHeight="1" x14ac:dyDescent="0.25">
      <c r="B477" s="75"/>
      <c r="C477" s="70"/>
      <c r="D477" s="70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14"/>
      <c r="AD477" s="83"/>
      <c r="AE477" s="83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22"/>
      <c r="AY477" s="22"/>
      <c r="AZ477" s="22"/>
    </row>
    <row r="478" spans="2:52" s="73" customFormat="1" ht="12.95" customHeight="1" x14ac:dyDescent="0.25">
      <c r="B478" s="75"/>
      <c r="C478" s="70"/>
      <c r="D478" s="70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14"/>
      <c r="AD478" s="83"/>
      <c r="AE478" s="83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22"/>
      <c r="AY478" s="22"/>
      <c r="AZ478" s="22"/>
    </row>
    <row r="479" spans="2:52" s="73" customFormat="1" ht="12.95" customHeight="1" x14ac:dyDescent="0.25">
      <c r="B479" s="75"/>
      <c r="C479" s="70"/>
      <c r="D479" s="70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14"/>
      <c r="AD479" s="83"/>
      <c r="AE479" s="83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22"/>
      <c r="AY479" s="22"/>
      <c r="AZ479" s="22"/>
    </row>
    <row r="480" spans="2:52" s="73" customFormat="1" ht="12.95" customHeight="1" x14ac:dyDescent="0.25">
      <c r="B480" s="84"/>
      <c r="C480" s="70"/>
      <c r="D480" s="70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14"/>
      <c r="AD480" s="83"/>
      <c r="AE480" s="83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22"/>
      <c r="AY480" s="22"/>
      <c r="AZ480" s="22"/>
    </row>
    <row r="481" spans="2:52" s="73" customFormat="1" ht="18" customHeight="1" x14ac:dyDescent="0.25">
      <c r="B481" s="74"/>
      <c r="C481" s="86"/>
      <c r="D481" s="86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</row>
    <row r="482" spans="2:52" s="73" customFormat="1" ht="12.95" customHeight="1" x14ac:dyDescent="0.25">
      <c r="B482" s="75"/>
      <c r="C482" s="70"/>
      <c r="D482" s="70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14"/>
      <c r="AD482" s="83"/>
      <c r="AE482" s="83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22"/>
      <c r="AY482" s="22"/>
      <c r="AZ482" s="22"/>
    </row>
    <row r="483" spans="2:52" s="73" customFormat="1" ht="12.95" customHeight="1" x14ac:dyDescent="0.25">
      <c r="B483" s="75"/>
      <c r="C483" s="70"/>
      <c r="D483" s="70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14"/>
      <c r="AD483" s="83"/>
      <c r="AE483" s="83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22"/>
      <c r="AY483" s="22"/>
      <c r="AZ483" s="22"/>
    </row>
    <row r="484" spans="2:52" s="73" customFormat="1" ht="12.95" customHeight="1" x14ac:dyDescent="0.25">
      <c r="B484" s="75"/>
      <c r="C484" s="70"/>
      <c r="D484" s="70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14"/>
      <c r="AD484" s="83"/>
      <c r="AE484" s="83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22"/>
      <c r="AY484" s="22"/>
      <c r="AZ484" s="22"/>
    </row>
    <row r="485" spans="2:52" s="73" customFormat="1" ht="12.95" customHeight="1" x14ac:dyDescent="0.25">
      <c r="B485" s="75"/>
      <c r="C485" s="70"/>
      <c r="D485" s="70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14"/>
      <c r="AD485" s="83"/>
      <c r="AE485" s="83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22"/>
      <c r="AY485" s="22"/>
      <c r="AZ485" s="22"/>
    </row>
    <row r="486" spans="2:52" s="73" customFormat="1" ht="12.95" customHeight="1" x14ac:dyDescent="0.25">
      <c r="B486" s="75"/>
      <c r="C486" s="70"/>
      <c r="D486" s="70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14"/>
      <c r="AD486" s="83"/>
      <c r="AE486" s="83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22"/>
      <c r="AY486" s="22"/>
      <c r="AZ486" s="22"/>
    </row>
    <row r="487" spans="2:52" s="73" customFormat="1" ht="12.95" customHeight="1" x14ac:dyDescent="0.25">
      <c r="B487" s="75"/>
      <c r="C487" s="70"/>
      <c r="D487" s="70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14"/>
      <c r="AD487" s="83"/>
      <c r="AE487" s="83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22"/>
      <c r="AY487" s="22"/>
      <c r="AZ487" s="22"/>
    </row>
    <row r="488" spans="2:52" s="73" customFormat="1" ht="12.95" customHeight="1" x14ac:dyDescent="0.25">
      <c r="B488" s="75"/>
      <c r="C488" s="70"/>
      <c r="D488" s="70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14"/>
      <c r="AD488" s="83"/>
      <c r="AE488" s="83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22"/>
      <c r="AY488" s="22"/>
      <c r="AZ488" s="22"/>
    </row>
    <row r="489" spans="2:52" s="73" customFormat="1" ht="12.95" customHeight="1" x14ac:dyDescent="0.25">
      <c r="B489" s="75"/>
      <c r="C489" s="70"/>
      <c r="D489" s="70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14"/>
      <c r="AD489" s="83"/>
      <c r="AE489" s="83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22"/>
      <c r="AY489" s="22"/>
      <c r="AZ489" s="22"/>
    </row>
    <row r="490" spans="2:52" s="73" customFormat="1" ht="12.95" customHeight="1" x14ac:dyDescent="0.25">
      <c r="B490" s="75"/>
      <c r="C490" s="70"/>
      <c r="D490" s="70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14"/>
      <c r="AD490" s="83"/>
      <c r="AE490" s="83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22"/>
      <c r="AY490" s="22"/>
      <c r="AZ490" s="22"/>
    </row>
    <row r="491" spans="2:52" s="73" customFormat="1" ht="12.95" customHeight="1" x14ac:dyDescent="0.25">
      <c r="B491" s="75"/>
      <c r="C491" s="70"/>
      <c r="D491" s="70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14"/>
      <c r="AD491" s="83"/>
      <c r="AE491" s="83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22"/>
      <c r="AY491" s="22"/>
      <c r="AZ491" s="22"/>
    </row>
    <row r="492" spans="2:52" s="73" customFormat="1" ht="12.95" customHeight="1" x14ac:dyDescent="0.25">
      <c r="B492" s="75"/>
      <c r="C492" s="70"/>
      <c r="D492" s="70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14"/>
      <c r="AD492" s="83"/>
      <c r="AE492" s="83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22"/>
      <c r="AY492" s="22"/>
      <c r="AZ492" s="22"/>
    </row>
    <row r="493" spans="2:52" s="73" customFormat="1" ht="12.95" customHeight="1" x14ac:dyDescent="0.25">
      <c r="B493" s="84"/>
      <c r="C493" s="70"/>
      <c r="D493" s="70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14"/>
      <c r="AD493" s="83"/>
      <c r="AE493" s="83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22"/>
      <c r="AY493" s="22"/>
      <c r="AZ493" s="22"/>
    </row>
    <row r="494" spans="2:52" s="73" customFormat="1" ht="18" customHeight="1" x14ac:dyDescent="0.25">
      <c r="B494" s="74"/>
      <c r="C494" s="86"/>
      <c r="D494" s="86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</row>
    <row r="495" spans="2:52" s="73" customFormat="1" ht="12.95" customHeight="1" x14ac:dyDescent="0.25">
      <c r="B495" s="75"/>
      <c r="C495" s="70"/>
      <c r="D495" s="70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14"/>
      <c r="AD495" s="83"/>
      <c r="AE495" s="83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22"/>
      <c r="AY495" s="22"/>
      <c r="AZ495" s="22"/>
    </row>
    <row r="496" spans="2:52" s="73" customFormat="1" ht="12.95" customHeight="1" x14ac:dyDescent="0.25">
      <c r="B496" s="75"/>
      <c r="C496" s="70"/>
      <c r="D496" s="70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14"/>
      <c r="AD496" s="83"/>
      <c r="AE496" s="83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22"/>
      <c r="AY496" s="22"/>
      <c r="AZ496" s="22"/>
    </row>
    <row r="497" spans="2:52" s="73" customFormat="1" ht="12.95" customHeight="1" x14ac:dyDescent="0.25">
      <c r="B497" s="75"/>
      <c r="C497" s="70"/>
      <c r="D497" s="70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14"/>
      <c r="AD497" s="83"/>
      <c r="AE497" s="83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22"/>
      <c r="AY497" s="22"/>
      <c r="AZ497" s="22"/>
    </row>
    <row r="498" spans="2:52" s="73" customFormat="1" ht="12.95" customHeight="1" x14ac:dyDescent="0.25">
      <c r="B498" s="75"/>
      <c r="C498" s="70"/>
      <c r="D498" s="70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14"/>
      <c r="AD498" s="83"/>
      <c r="AE498" s="83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22"/>
      <c r="AY498" s="22"/>
      <c r="AZ498" s="22"/>
    </row>
    <row r="499" spans="2:52" s="73" customFormat="1" ht="12.95" customHeight="1" x14ac:dyDescent="0.25">
      <c r="B499" s="75"/>
      <c r="C499" s="70"/>
      <c r="D499" s="70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14"/>
      <c r="AD499" s="83"/>
      <c r="AE499" s="83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22"/>
      <c r="AY499" s="22"/>
      <c r="AZ499" s="22"/>
    </row>
    <row r="500" spans="2:52" s="73" customFormat="1" ht="12.95" customHeight="1" x14ac:dyDescent="0.25">
      <c r="B500" s="75"/>
      <c r="C500" s="70"/>
      <c r="D500" s="70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14"/>
      <c r="AD500" s="83"/>
      <c r="AE500" s="83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22"/>
      <c r="AY500" s="22"/>
      <c r="AZ500" s="22"/>
    </row>
    <row r="501" spans="2:52" s="73" customFormat="1" ht="12.95" customHeight="1" x14ac:dyDescent="0.25">
      <c r="B501" s="75"/>
      <c r="C501" s="70"/>
      <c r="D501" s="70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14"/>
      <c r="AD501" s="83"/>
      <c r="AE501" s="83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22"/>
      <c r="AY501" s="22"/>
      <c r="AZ501" s="22"/>
    </row>
    <row r="502" spans="2:52" s="73" customFormat="1" ht="12.95" customHeight="1" x14ac:dyDescent="0.25">
      <c r="B502" s="75"/>
      <c r="C502" s="70"/>
      <c r="D502" s="70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14"/>
      <c r="AD502" s="83"/>
      <c r="AE502" s="83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22"/>
      <c r="AY502" s="22"/>
      <c r="AZ502" s="22"/>
    </row>
    <row r="503" spans="2:52" s="73" customFormat="1" ht="12.95" customHeight="1" x14ac:dyDescent="0.25">
      <c r="B503" s="75"/>
      <c r="C503" s="70"/>
      <c r="D503" s="70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14"/>
      <c r="AD503" s="83"/>
      <c r="AE503" s="83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22"/>
      <c r="AY503" s="22"/>
      <c r="AZ503" s="22"/>
    </row>
    <row r="504" spans="2:52" s="73" customFormat="1" ht="12.95" customHeight="1" x14ac:dyDescent="0.25">
      <c r="B504" s="75"/>
      <c r="C504" s="70"/>
      <c r="D504" s="70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14"/>
      <c r="AD504" s="83"/>
      <c r="AE504" s="83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22"/>
      <c r="AY504" s="22"/>
      <c r="AZ504" s="22"/>
    </row>
    <row r="505" spans="2:52" s="73" customFormat="1" ht="12.95" customHeight="1" x14ac:dyDescent="0.25">
      <c r="B505" s="75"/>
      <c r="C505" s="70"/>
      <c r="D505" s="70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14"/>
      <c r="AD505" s="83"/>
      <c r="AE505" s="83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22"/>
      <c r="AY505" s="22"/>
      <c r="AZ505" s="22"/>
    </row>
    <row r="506" spans="2:52" s="73" customFormat="1" ht="12.95" customHeight="1" x14ac:dyDescent="0.25">
      <c r="B506" s="84"/>
      <c r="C506" s="70"/>
      <c r="D506" s="70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14"/>
      <c r="AD506" s="83"/>
      <c r="AE506" s="83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22"/>
      <c r="AY506" s="22"/>
      <c r="AZ506" s="22"/>
    </row>
    <row r="507" spans="2:52" s="73" customFormat="1" ht="18" customHeight="1" x14ac:dyDescent="0.25">
      <c r="B507" s="74"/>
      <c r="C507" s="86"/>
      <c r="D507" s="86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</row>
    <row r="508" spans="2:52" s="73" customFormat="1" ht="12.95" customHeight="1" x14ac:dyDescent="0.25">
      <c r="B508" s="75"/>
      <c r="C508" s="70"/>
      <c r="D508" s="70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14"/>
      <c r="AD508" s="83"/>
      <c r="AE508" s="83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22"/>
      <c r="AY508" s="22"/>
      <c r="AZ508" s="22"/>
    </row>
    <row r="509" spans="2:52" s="73" customFormat="1" ht="12.95" customHeight="1" x14ac:dyDescent="0.25">
      <c r="B509" s="75"/>
      <c r="C509" s="70"/>
      <c r="D509" s="70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14"/>
      <c r="AD509" s="83"/>
      <c r="AE509" s="83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22"/>
      <c r="AY509" s="22"/>
      <c r="AZ509" s="22"/>
    </row>
    <row r="510" spans="2:52" s="73" customFormat="1" ht="12.95" customHeight="1" x14ac:dyDescent="0.25">
      <c r="B510" s="75"/>
      <c r="C510" s="70"/>
      <c r="D510" s="70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14"/>
      <c r="AD510" s="83"/>
      <c r="AE510" s="83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22"/>
      <c r="AY510" s="22"/>
      <c r="AZ510" s="22"/>
    </row>
    <row r="511" spans="2:52" s="73" customFormat="1" ht="12.95" customHeight="1" x14ac:dyDescent="0.25">
      <c r="B511" s="75"/>
      <c r="C511" s="70"/>
      <c r="D511" s="70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14"/>
      <c r="AD511" s="83"/>
      <c r="AE511" s="83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22"/>
      <c r="AY511" s="22"/>
      <c r="AZ511" s="22"/>
    </row>
    <row r="512" spans="2:52" s="73" customFormat="1" ht="12.95" customHeight="1" x14ac:dyDescent="0.25">
      <c r="B512" s="75"/>
      <c r="C512" s="70"/>
      <c r="D512" s="70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14"/>
      <c r="AD512" s="83"/>
      <c r="AE512" s="83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22"/>
      <c r="AY512" s="22"/>
      <c r="AZ512" s="22"/>
    </row>
    <row r="513" spans="2:52" s="73" customFormat="1" ht="12.95" customHeight="1" x14ac:dyDescent="0.25">
      <c r="B513" s="75"/>
      <c r="C513" s="70"/>
      <c r="D513" s="70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14"/>
      <c r="AD513" s="83"/>
      <c r="AE513" s="83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22"/>
      <c r="AY513" s="22"/>
      <c r="AZ513" s="22"/>
    </row>
    <row r="514" spans="2:52" s="73" customFormat="1" ht="12.95" customHeight="1" x14ac:dyDescent="0.25">
      <c r="B514" s="75"/>
      <c r="C514" s="70"/>
      <c r="D514" s="70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14"/>
      <c r="AD514" s="83"/>
      <c r="AE514" s="83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22"/>
      <c r="AY514" s="22"/>
      <c r="AZ514" s="22"/>
    </row>
    <row r="515" spans="2:52" s="73" customFormat="1" ht="12.95" customHeight="1" x14ac:dyDescent="0.25">
      <c r="B515" s="75"/>
      <c r="C515" s="70"/>
      <c r="D515" s="70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14"/>
      <c r="AD515" s="83"/>
      <c r="AE515" s="83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22"/>
      <c r="AY515" s="22"/>
      <c r="AZ515" s="22"/>
    </row>
    <row r="516" spans="2:52" s="73" customFormat="1" ht="12.95" customHeight="1" x14ac:dyDescent="0.25">
      <c r="B516" s="75"/>
      <c r="C516" s="70"/>
      <c r="D516" s="70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14"/>
      <c r="AD516" s="83"/>
      <c r="AE516" s="83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22"/>
      <c r="AY516" s="22"/>
      <c r="AZ516" s="22"/>
    </row>
    <row r="517" spans="2:52" s="73" customFormat="1" ht="12.95" customHeight="1" x14ac:dyDescent="0.25">
      <c r="B517" s="75"/>
      <c r="C517" s="70"/>
      <c r="D517" s="70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14"/>
      <c r="AD517" s="83"/>
      <c r="AE517" s="83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22"/>
      <c r="AY517" s="22"/>
      <c r="AZ517" s="22"/>
    </row>
    <row r="518" spans="2:52" s="73" customFormat="1" ht="12.95" customHeight="1" x14ac:dyDescent="0.25">
      <c r="B518" s="75"/>
      <c r="C518" s="70"/>
      <c r="D518" s="70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14"/>
      <c r="AD518" s="83"/>
      <c r="AE518" s="83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22"/>
      <c r="AY518" s="22"/>
      <c r="AZ518" s="22"/>
    </row>
    <row r="519" spans="2:52" s="73" customFormat="1" ht="12.95" customHeight="1" x14ac:dyDescent="0.25">
      <c r="B519" s="84"/>
      <c r="C519" s="70"/>
      <c r="D519" s="70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14"/>
      <c r="AD519" s="83"/>
      <c r="AE519" s="83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22"/>
      <c r="AY519" s="22"/>
      <c r="AZ519" s="22"/>
    </row>
    <row r="520" spans="2:52" s="73" customFormat="1" ht="18" customHeight="1" x14ac:dyDescent="0.25">
      <c r="B520" s="74"/>
      <c r="C520" s="86"/>
      <c r="D520" s="86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</row>
    <row r="521" spans="2:52" s="73" customFormat="1" ht="12.95" customHeight="1" x14ac:dyDescent="0.25">
      <c r="B521" s="75"/>
      <c r="C521" s="70"/>
      <c r="D521" s="70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14"/>
      <c r="AD521" s="83"/>
      <c r="AE521" s="83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22"/>
      <c r="AY521" s="22"/>
      <c r="AZ521" s="22"/>
    </row>
    <row r="522" spans="2:52" s="73" customFormat="1" ht="12.95" customHeight="1" x14ac:dyDescent="0.25">
      <c r="B522" s="75"/>
      <c r="C522" s="70"/>
      <c r="D522" s="70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14"/>
      <c r="AD522" s="83"/>
      <c r="AE522" s="83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22"/>
      <c r="AY522" s="22"/>
      <c r="AZ522" s="22"/>
    </row>
    <row r="523" spans="2:52" s="73" customFormat="1" ht="12.95" customHeight="1" x14ac:dyDescent="0.25">
      <c r="B523" s="75"/>
      <c r="C523" s="70"/>
      <c r="D523" s="70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14"/>
      <c r="AD523" s="83"/>
      <c r="AE523" s="83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22"/>
      <c r="AY523" s="22"/>
      <c r="AZ523" s="22"/>
    </row>
    <row r="524" spans="2:52" s="73" customFormat="1" ht="12.95" customHeight="1" x14ac:dyDescent="0.25">
      <c r="B524" s="75"/>
      <c r="C524" s="70"/>
      <c r="D524" s="70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14"/>
      <c r="AD524" s="83"/>
      <c r="AE524" s="83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22"/>
      <c r="AY524" s="22"/>
      <c r="AZ524" s="22"/>
    </row>
    <row r="525" spans="2:52" s="73" customFormat="1" ht="12.95" customHeight="1" x14ac:dyDescent="0.25">
      <c r="B525" s="75"/>
      <c r="C525" s="70"/>
      <c r="D525" s="70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14"/>
      <c r="AD525" s="83"/>
      <c r="AE525" s="83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22"/>
      <c r="AY525" s="22"/>
      <c r="AZ525" s="22"/>
    </row>
    <row r="526" spans="2:52" s="73" customFormat="1" ht="12.95" customHeight="1" x14ac:dyDescent="0.25">
      <c r="B526" s="75"/>
      <c r="C526" s="70"/>
      <c r="D526" s="70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14"/>
      <c r="AD526" s="83"/>
      <c r="AE526" s="83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22"/>
      <c r="AY526" s="22"/>
      <c r="AZ526" s="22"/>
    </row>
    <row r="527" spans="2:52" s="73" customFormat="1" ht="12.95" customHeight="1" x14ac:dyDescent="0.25">
      <c r="B527" s="75"/>
      <c r="C527" s="70"/>
      <c r="D527" s="70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14"/>
      <c r="AD527" s="83"/>
      <c r="AE527" s="83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22"/>
      <c r="AY527" s="22"/>
      <c r="AZ527" s="22"/>
    </row>
    <row r="528" spans="2:52" s="73" customFormat="1" ht="12.95" customHeight="1" x14ac:dyDescent="0.25">
      <c r="B528" s="75"/>
      <c r="C528" s="70"/>
      <c r="D528" s="70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14"/>
      <c r="AD528" s="83"/>
      <c r="AE528" s="83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22"/>
      <c r="AY528" s="22"/>
      <c r="AZ528" s="22"/>
    </row>
    <row r="529" spans="2:52" s="73" customFormat="1" ht="12.95" customHeight="1" x14ac:dyDescent="0.25">
      <c r="B529" s="75"/>
      <c r="C529" s="70"/>
      <c r="D529" s="70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14"/>
      <c r="AD529" s="83"/>
      <c r="AE529" s="83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22"/>
      <c r="AY529" s="22"/>
      <c r="AZ529" s="22"/>
    </row>
    <row r="530" spans="2:52" s="73" customFormat="1" ht="12.95" customHeight="1" x14ac:dyDescent="0.25">
      <c r="B530" s="75"/>
      <c r="C530" s="70"/>
      <c r="D530" s="70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14"/>
      <c r="AD530" s="83"/>
      <c r="AE530" s="83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22"/>
      <c r="AY530" s="22"/>
      <c r="AZ530" s="22"/>
    </row>
    <row r="531" spans="2:52" s="73" customFormat="1" ht="12.95" customHeight="1" x14ac:dyDescent="0.25">
      <c r="B531" s="75"/>
      <c r="C531" s="70"/>
      <c r="D531" s="70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14"/>
      <c r="AD531" s="83"/>
      <c r="AE531" s="83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22"/>
      <c r="AY531" s="22"/>
      <c r="AZ531" s="22"/>
    </row>
    <row r="532" spans="2:52" s="73" customFormat="1" ht="12.95" customHeight="1" x14ac:dyDescent="0.25">
      <c r="B532" s="84"/>
      <c r="C532" s="70"/>
      <c r="D532" s="70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14"/>
      <c r="AD532" s="83"/>
      <c r="AE532" s="83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22"/>
      <c r="AY532" s="22"/>
      <c r="AZ532" s="22"/>
    </row>
    <row r="533" spans="2:52" s="73" customFormat="1" ht="18" customHeight="1" x14ac:dyDescent="0.25">
      <c r="B533" s="74"/>
      <c r="C533" s="86"/>
      <c r="D533" s="86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</row>
    <row r="534" spans="2:52" s="73" customFormat="1" ht="12.95" customHeight="1" x14ac:dyDescent="0.25">
      <c r="B534" s="75"/>
      <c r="C534" s="70"/>
      <c r="D534" s="70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14"/>
      <c r="AD534" s="83"/>
      <c r="AE534" s="83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22"/>
      <c r="AY534" s="22"/>
      <c r="AZ534" s="22"/>
    </row>
    <row r="535" spans="2:52" s="73" customFormat="1" ht="12.95" customHeight="1" x14ac:dyDescent="0.25">
      <c r="B535" s="75"/>
      <c r="C535" s="70"/>
      <c r="D535" s="70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14"/>
      <c r="AD535" s="83"/>
      <c r="AE535" s="83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22"/>
      <c r="AY535" s="22"/>
      <c r="AZ535" s="22"/>
    </row>
    <row r="536" spans="2:52" s="73" customFormat="1" ht="12.95" customHeight="1" x14ac:dyDescent="0.25">
      <c r="B536" s="75"/>
      <c r="C536" s="70"/>
      <c r="D536" s="70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14"/>
      <c r="AD536" s="83"/>
      <c r="AE536" s="83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22"/>
      <c r="AY536" s="22"/>
      <c r="AZ536" s="22"/>
    </row>
    <row r="537" spans="2:52" s="73" customFormat="1" ht="12.95" customHeight="1" x14ac:dyDescent="0.25">
      <c r="B537" s="75"/>
      <c r="C537" s="70"/>
      <c r="D537" s="70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14"/>
      <c r="AD537" s="83"/>
      <c r="AE537" s="83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22"/>
      <c r="AY537" s="22"/>
      <c r="AZ537" s="22"/>
    </row>
    <row r="538" spans="2:52" s="73" customFormat="1" ht="12.95" customHeight="1" x14ac:dyDescent="0.25">
      <c r="B538" s="75"/>
      <c r="C538" s="70"/>
      <c r="D538" s="70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14"/>
      <c r="AD538" s="83"/>
      <c r="AE538" s="83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22"/>
      <c r="AY538" s="22"/>
      <c r="AZ538" s="22"/>
    </row>
    <row r="539" spans="2:52" s="73" customFormat="1" ht="12.95" customHeight="1" x14ac:dyDescent="0.25">
      <c r="B539" s="75"/>
      <c r="C539" s="70"/>
      <c r="D539" s="70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14"/>
      <c r="AD539" s="83"/>
      <c r="AE539" s="83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22"/>
      <c r="AY539" s="22"/>
      <c r="AZ539" s="22"/>
    </row>
    <row r="540" spans="2:52" s="73" customFormat="1" ht="12.95" customHeight="1" x14ac:dyDescent="0.25">
      <c r="B540" s="75"/>
      <c r="C540" s="70"/>
      <c r="D540" s="70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14"/>
      <c r="AD540" s="83"/>
      <c r="AE540" s="83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22"/>
      <c r="AY540" s="22"/>
      <c r="AZ540" s="22"/>
    </row>
    <row r="541" spans="2:52" s="73" customFormat="1" ht="12.95" customHeight="1" x14ac:dyDescent="0.25">
      <c r="B541" s="75"/>
      <c r="C541" s="70"/>
      <c r="D541" s="70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14"/>
      <c r="AD541" s="83"/>
      <c r="AE541" s="83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22"/>
      <c r="AY541" s="22"/>
      <c r="AZ541" s="22"/>
    </row>
    <row r="542" spans="2:52" s="73" customFormat="1" ht="12.95" customHeight="1" x14ac:dyDescent="0.25">
      <c r="B542" s="75"/>
      <c r="C542" s="70"/>
      <c r="D542" s="70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14"/>
      <c r="AD542" s="83"/>
      <c r="AE542" s="83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22"/>
      <c r="AY542" s="22"/>
      <c r="AZ542" s="22"/>
    </row>
    <row r="543" spans="2:52" s="73" customFormat="1" ht="12.95" customHeight="1" x14ac:dyDescent="0.25">
      <c r="B543" s="75"/>
      <c r="C543" s="70"/>
      <c r="D543" s="70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14"/>
      <c r="AD543" s="83"/>
      <c r="AE543" s="83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22"/>
      <c r="AY543" s="22"/>
      <c r="AZ543" s="22"/>
    </row>
    <row r="544" spans="2:52" s="73" customFormat="1" ht="12.95" customHeight="1" x14ac:dyDescent="0.25">
      <c r="B544" s="75"/>
      <c r="C544" s="70"/>
      <c r="D544" s="70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14"/>
      <c r="AD544" s="83"/>
      <c r="AE544" s="83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22"/>
      <c r="AY544" s="22"/>
      <c r="AZ544" s="22"/>
    </row>
    <row r="545" spans="2:52" s="73" customFormat="1" ht="12.95" customHeight="1" x14ac:dyDescent="0.25">
      <c r="B545" s="84"/>
      <c r="C545" s="70"/>
      <c r="D545" s="70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14"/>
      <c r="AD545" s="83"/>
      <c r="AE545" s="83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22"/>
      <c r="AY545" s="22"/>
      <c r="AZ545" s="22"/>
    </row>
    <row r="546" spans="2:52" s="73" customFormat="1" ht="18" customHeight="1" x14ac:dyDescent="0.25">
      <c r="B546" s="74"/>
      <c r="C546" s="86"/>
      <c r="D546" s="86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</row>
    <row r="547" spans="2:52" s="73" customFormat="1" ht="12.95" customHeight="1" x14ac:dyDescent="0.25">
      <c r="B547" s="75"/>
      <c r="C547" s="70"/>
      <c r="D547" s="70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14"/>
      <c r="AD547" s="83"/>
      <c r="AE547" s="83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22"/>
      <c r="AY547" s="22"/>
      <c r="AZ547" s="22"/>
    </row>
    <row r="548" spans="2:52" s="73" customFormat="1" ht="12.95" customHeight="1" x14ac:dyDescent="0.25">
      <c r="B548" s="75"/>
      <c r="C548" s="70"/>
      <c r="D548" s="70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14"/>
      <c r="AD548" s="83"/>
      <c r="AE548" s="83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22"/>
      <c r="AY548" s="22"/>
      <c r="AZ548" s="22"/>
    </row>
    <row r="549" spans="2:52" s="73" customFormat="1" ht="12.95" customHeight="1" x14ac:dyDescent="0.25">
      <c r="B549" s="75"/>
      <c r="C549" s="70"/>
      <c r="D549" s="70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14"/>
      <c r="AD549" s="83"/>
      <c r="AE549" s="83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22"/>
      <c r="AY549" s="22"/>
      <c r="AZ549" s="22"/>
    </row>
    <row r="550" spans="2:52" s="73" customFormat="1" ht="12.95" customHeight="1" x14ac:dyDescent="0.25">
      <c r="B550" s="75"/>
      <c r="C550" s="70"/>
      <c r="D550" s="70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14"/>
      <c r="AD550" s="83"/>
      <c r="AE550" s="83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22"/>
      <c r="AY550" s="22"/>
      <c r="AZ550" s="22"/>
    </row>
    <row r="551" spans="2:52" s="73" customFormat="1" ht="12.95" customHeight="1" x14ac:dyDescent="0.25">
      <c r="B551" s="75"/>
      <c r="C551" s="70"/>
      <c r="D551" s="70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14"/>
      <c r="AD551" s="83"/>
      <c r="AE551" s="83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22"/>
      <c r="AY551" s="22"/>
      <c r="AZ551" s="22"/>
    </row>
    <row r="552" spans="2:52" s="73" customFormat="1" ht="12.95" customHeight="1" x14ac:dyDescent="0.25">
      <c r="B552" s="75"/>
      <c r="C552" s="70"/>
      <c r="D552" s="70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14"/>
      <c r="AD552" s="83"/>
      <c r="AE552" s="83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22"/>
      <c r="AY552" s="22"/>
      <c r="AZ552" s="22"/>
    </row>
    <row r="553" spans="2:52" s="73" customFormat="1" ht="12.95" customHeight="1" x14ac:dyDescent="0.25">
      <c r="B553" s="75"/>
      <c r="C553" s="70"/>
      <c r="D553" s="70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14"/>
      <c r="AD553" s="83"/>
      <c r="AE553" s="83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22"/>
      <c r="AY553" s="22"/>
      <c r="AZ553" s="22"/>
    </row>
    <row r="554" spans="2:52" s="73" customFormat="1" ht="12.95" customHeight="1" x14ac:dyDescent="0.25">
      <c r="B554" s="75"/>
      <c r="C554" s="70"/>
      <c r="D554" s="70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14"/>
      <c r="AD554" s="83"/>
      <c r="AE554" s="83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22"/>
      <c r="AY554" s="22"/>
      <c r="AZ554" s="22"/>
    </row>
    <row r="555" spans="2:52" s="73" customFormat="1" ht="12.95" customHeight="1" x14ac:dyDescent="0.25">
      <c r="B555" s="75"/>
      <c r="C555" s="70"/>
      <c r="D555" s="70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14"/>
      <c r="AD555" s="83"/>
      <c r="AE555" s="83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22"/>
      <c r="AY555" s="22"/>
      <c r="AZ555" s="22"/>
    </row>
    <row r="556" spans="2:52" s="73" customFormat="1" ht="12.95" customHeight="1" x14ac:dyDescent="0.25">
      <c r="B556" s="75"/>
      <c r="C556" s="70"/>
      <c r="D556" s="70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14"/>
      <c r="AD556" s="83"/>
      <c r="AE556" s="83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22"/>
      <c r="AY556" s="22"/>
      <c r="AZ556" s="22"/>
    </row>
    <row r="557" spans="2:52" s="73" customFormat="1" ht="12.95" customHeight="1" x14ac:dyDescent="0.25">
      <c r="B557" s="75"/>
      <c r="C557" s="70"/>
      <c r="D557" s="70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14"/>
      <c r="AD557" s="83"/>
      <c r="AE557" s="83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22"/>
      <c r="AY557" s="22"/>
      <c r="AZ557" s="22"/>
    </row>
    <row r="558" spans="2:52" s="73" customFormat="1" ht="12.95" customHeight="1" x14ac:dyDescent="0.25">
      <c r="B558" s="84"/>
      <c r="C558" s="70"/>
      <c r="D558" s="70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14"/>
      <c r="AD558" s="83"/>
      <c r="AE558" s="83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22"/>
      <c r="AY558" s="22"/>
      <c r="AZ558" s="22"/>
    </row>
    <row r="559" spans="2:52" s="73" customFormat="1" ht="18" customHeight="1" x14ac:dyDescent="0.25">
      <c r="B559" s="74"/>
      <c r="C559" s="86"/>
      <c r="D559" s="86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</row>
    <row r="560" spans="2:52" s="73" customFormat="1" ht="12.95" customHeight="1" x14ac:dyDescent="0.25">
      <c r="B560" s="75"/>
      <c r="C560" s="70"/>
      <c r="D560" s="70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14"/>
      <c r="AD560" s="83"/>
      <c r="AE560" s="83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22"/>
      <c r="AY560" s="22"/>
      <c r="AZ560" s="22"/>
    </row>
    <row r="561" spans="2:52" s="73" customFormat="1" ht="12.95" customHeight="1" x14ac:dyDescent="0.25">
      <c r="B561" s="75"/>
      <c r="C561" s="70"/>
      <c r="D561" s="70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14"/>
      <c r="AD561" s="83"/>
      <c r="AE561" s="83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22"/>
      <c r="AY561" s="22"/>
      <c r="AZ561" s="22"/>
    </row>
    <row r="562" spans="2:52" s="73" customFormat="1" ht="12.95" customHeight="1" x14ac:dyDescent="0.25">
      <c r="B562" s="75"/>
      <c r="C562" s="70"/>
      <c r="D562" s="70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14"/>
      <c r="AD562" s="83"/>
      <c r="AE562" s="83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22"/>
      <c r="AY562" s="22"/>
      <c r="AZ562" s="22"/>
    </row>
    <row r="563" spans="2:52" s="73" customFormat="1" ht="12.95" customHeight="1" x14ac:dyDescent="0.25">
      <c r="B563" s="75"/>
      <c r="C563" s="70"/>
      <c r="D563" s="70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14"/>
      <c r="AD563" s="83"/>
      <c r="AE563" s="83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22"/>
      <c r="AY563" s="22"/>
      <c r="AZ563" s="22"/>
    </row>
    <row r="564" spans="2:52" s="73" customFormat="1" ht="12.95" customHeight="1" x14ac:dyDescent="0.25">
      <c r="B564" s="75"/>
      <c r="C564" s="70"/>
      <c r="D564" s="70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14"/>
      <c r="AD564" s="83"/>
      <c r="AE564" s="83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22"/>
      <c r="AY564" s="22"/>
      <c r="AZ564" s="22"/>
    </row>
    <row r="565" spans="2:52" s="73" customFormat="1" ht="12.95" customHeight="1" x14ac:dyDescent="0.25">
      <c r="B565" s="75"/>
      <c r="C565" s="70"/>
      <c r="D565" s="70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14"/>
      <c r="AD565" s="83"/>
      <c r="AE565" s="83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22"/>
      <c r="AY565" s="22"/>
      <c r="AZ565" s="22"/>
    </row>
    <row r="566" spans="2:52" s="73" customFormat="1" ht="12.95" customHeight="1" x14ac:dyDescent="0.25">
      <c r="B566" s="75"/>
      <c r="C566" s="70"/>
      <c r="D566" s="70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14"/>
      <c r="AD566" s="83"/>
      <c r="AE566" s="83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22"/>
      <c r="AY566" s="22"/>
      <c r="AZ566" s="22"/>
    </row>
    <row r="567" spans="2:52" s="73" customFormat="1" ht="12.95" customHeight="1" x14ac:dyDescent="0.25">
      <c r="B567" s="75"/>
      <c r="C567" s="70"/>
      <c r="D567" s="70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14"/>
      <c r="AD567" s="83"/>
      <c r="AE567" s="83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22"/>
      <c r="AY567" s="22"/>
      <c r="AZ567" s="22"/>
    </row>
    <row r="568" spans="2:52" s="73" customFormat="1" ht="12.95" customHeight="1" x14ac:dyDescent="0.25">
      <c r="B568" s="75"/>
      <c r="C568" s="70"/>
      <c r="D568" s="70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14"/>
      <c r="AD568" s="83"/>
      <c r="AE568" s="83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22"/>
      <c r="AY568" s="22"/>
      <c r="AZ568" s="22"/>
    </row>
    <row r="569" spans="2:52" s="73" customFormat="1" ht="12.95" customHeight="1" x14ac:dyDescent="0.25">
      <c r="B569" s="75"/>
      <c r="C569" s="70"/>
      <c r="D569" s="70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14"/>
      <c r="AD569" s="83"/>
      <c r="AE569" s="83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22"/>
      <c r="AY569" s="22"/>
      <c r="AZ569" s="22"/>
    </row>
    <row r="570" spans="2:52" s="73" customFormat="1" ht="12.95" customHeight="1" x14ac:dyDescent="0.25">
      <c r="B570" s="75"/>
      <c r="C570" s="70"/>
      <c r="D570" s="70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14"/>
      <c r="AD570" s="83"/>
      <c r="AE570" s="83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22"/>
      <c r="AY570" s="22"/>
      <c r="AZ570" s="22"/>
    </row>
    <row r="571" spans="2:52" s="73" customFormat="1" ht="12.95" customHeight="1" x14ac:dyDescent="0.25">
      <c r="B571" s="84"/>
      <c r="C571" s="70"/>
      <c r="D571" s="70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14"/>
      <c r="AD571" s="83"/>
      <c r="AE571" s="83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22"/>
      <c r="AY571" s="22"/>
      <c r="AZ571" s="22"/>
    </row>
    <row r="572" spans="2:52" s="73" customFormat="1" ht="18" customHeight="1" x14ac:dyDescent="0.25">
      <c r="B572" s="74"/>
      <c r="C572" s="86"/>
      <c r="D572" s="86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</row>
    <row r="573" spans="2:52" s="73" customFormat="1" ht="12.95" customHeight="1" x14ac:dyDescent="0.25">
      <c r="B573" s="75"/>
      <c r="C573" s="70"/>
      <c r="D573" s="70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14"/>
      <c r="AD573" s="83"/>
      <c r="AE573" s="83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22"/>
      <c r="AY573" s="22"/>
      <c r="AZ573" s="22"/>
    </row>
    <row r="574" spans="2:52" s="73" customFormat="1" ht="12.95" customHeight="1" x14ac:dyDescent="0.25">
      <c r="B574" s="75"/>
      <c r="C574" s="70"/>
      <c r="D574" s="70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14"/>
      <c r="AD574" s="83"/>
      <c r="AE574" s="83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22"/>
      <c r="AY574" s="22"/>
      <c r="AZ574" s="22"/>
    </row>
    <row r="575" spans="2:52" s="73" customFormat="1" ht="12.95" customHeight="1" x14ac:dyDescent="0.25">
      <c r="B575" s="75"/>
      <c r="C575" s="70"/>
      <c r="D575" s="70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14"/>
      <c r="AD575" s="83"/>
      <c r="AE575" s="83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22"/>
      <c r="AY575" s="22"/>
      <c r="AZ575" s="22"/>
    </row>
    <row r="576" spans="2:52" s="73" customFormat="1" ht="12.95" customHeight="1" x14ac:dyDescent="0.25">
      <c r="B576" s="75"/>
      <c r="C576" s="70"/>
      <c r="D576" s="70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14"/>
      <c r="AD576" s="83"/>
      <c r="AE576" s="83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22"/>
      <c r="AY576" s="22"/>
      <c r="AZ576" s="22"/>
    </row>
    <row r="577" spans="2:52" s="73" customFormat="1" ht="12.95" customHeight="1" x14ac:dyDescent="0.25">
      <c r="B577" s="75"/>
      <c r="C577" s="70"/>
      <c r="D577" s="70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14"/>
      <c r="AD577" s="83"/>
      <c r="AE577" s="83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22"/>
      <c r="AY577" s="22"/>
      <c r="AZ577" s="22"/>
    </row>
    <row r="578" spans="2:52" s="73" customFormat="1" ht="12.95" customHeight="1" x14ac:dyDescent="0.25">
      <c r="B578" s="75"/>
      <c r="C578" s="70"/>
      <c r="D578" s="70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14"/>
      <c r="AD578" s="83"/>
      <c r="AE578" s="83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22"/>
      <c r="AY578" s="22"/>
      <c r="AZ578" s="22"/>
    </row>
    <row r="579" spans="2:52" s="73" customFormat="1" ht="12.95" customHeight="1" x14ac:dyDescent="0.25">
      <c r="B579" s="75"/>
      <c r="C579" s="70"/>
      <c r="D579" s="70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14"/>
      <c r="AD579" s="83"/>
      <c r="AE579" s="83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22"/>
      <c r="AY579" s="22"/>
      <c r="AZ579" s="22"/>
    </row>
    <row r="580" spans="2:52" s="73" customFormat="1" ht="12.95" customHeight="1" x14ac:dyDescent="0.25">
      <c r="B580" s="75"/>
      <c r="C580" s="70"/>
      <c r="D580" s="70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14"/>
      <c r="AD580" s="83"/>
      <c r="AE580" s="83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22"/>
      <c r="AY580" s="22"/>
      <c r="AZ580" s="22"/>
    </row>
    <row r="581" spans="2:52" s="73" customFormat="1" ht="12.95" customHeight="1" x14ac:dyDescent="0.25">
      <c r="B581" s="75"/>
      <c r="C581" s="70"/>
      <c r="D581" s="70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14"/>
      <c r="AD581" s="83"/>
      <c r="AE581" s="83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22"/>
      <c r="AY581" s="22"/>
      <c r="AZ581" s="22"/>
    </row>
    <row r="582" spans="2:52" s="73" customFormat="1" ht="12.95" customHeight="1" x14ac:dyDescent="0.25">
      <c r="B582" s="75"/>
      <c r="C582" s="70"/>
      <c r="D582" s="70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14"/>
      <c r="AD582" s="83"/>
      <c r="AE582" s="83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22"/>
      <c r="AY582" s="22"/>
      <c r="AZ582" s="22"/>
    </row>
    <row r="583" spans="2:52" s="73" customFormat="1" ht="12.95" customHeight="1" x14ac:dyDescent="0.25">
      <c r="B583" s="75"/>
      <c r="C583" s="70"/>
      <c r="D583" s="70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14"/>
      <c r="AD583" s="83"/>
      <c r="AE583" s="83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22"/>
      <c r="AY583" s="22"/>
      <c r="AZ583" s="22"/>
    </row>
    <row r="584" spans="2:52" s="73" customFormat="1" ht="12.95" customHeight="1" x14ac:dyDescent="0.25">
      <c r="B584" s="84"/>
      <c r="C584" s="70"/>
      <c r="D584" s="70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14"/>
      <c r="AD584" s="83"/>
      <c r="AE584" s="83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22"/>
      <c r="AY584" s="22"/>
      <c r="AZ584" s="22"/>
    </row>
    <row r="585" spans="2:52" s="73" customFormat="1" ht="18" customHeight="1" x14ac:dyDescent="0.25">
      <c r="B585" s="74"/>
      <c r="C585" s="86"/>
      <c r="D585" s="86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</row>
    <row r="586" spans="2:52" s="73" customFormat="1" ht="12.95" customHeight="1" x14ac:dyDescent="0.25">
      <c r="B586" s="75"/>
      <c r="C586" s="70"/>
      <c r="D586" s="70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14"/>
      <c r="AD586" s="83"/>
      <c r="AE586" s="83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22"/>
      <c r="AY586" s="22"/>
      <c r="AZ586" s="22"/>
    </row>
    <row r="587" spans="2:52" s="73" customFormat="1" ht="12.95" customHeight="1" x14ac:dyDescent="0.25">
      <c r="B587" s="75"/>
      <c r="C587" s="70"/>
      <c r="D587" s="70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14"/>
      <c r="AD587" s="83"/>
      <c r="AE587" s="83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22"/>
      <c r="AY587" s="22"/>
      <c r="AZ587" s="22"/>
    </row>
    <row r="588" spans="2:52" s="73" customFormat="1" ht="12.95" customHeight="1" x14ac:dyDescent="0.25">
      <c r="B588" s="75"/>
      <c r="C588" s="70"/>
      <c r="D588" s="70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14"/>
      <c r="AD588" s="83"/>
      <c r="AE588" s="83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22"/>
      <c r="AY588" s="22"/>
      <c r="AZ588" s="22"/>
    </row>
    <row r="589" spans="2:52" s="73" customFormat="1" ht="12.95" customHeight="1" x14ac:dyDescent="0.25">
      <c r="B589" s="75"/>
      <c r="C589" s="70"/>
      <c r="D589" s="70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14"/>
      <c r="AD589" s="83"/>
      <c r="AE589" s="83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22"/>
      <c r="AY589" s="22"/>
      <c r="AZ589" s="22"/>
    </row>
    <row r="590" spans="2:52" s="73" customFormat="1" ht="12.95" customHeight="1" x14ac:dyDescent="0.25">
      <c r="B590" s="75"/>
      <c r="C590" s="70"/>
      <c r="D590" s="70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14"/>
      <c r="AD590" s="83"/>
      <c r="AE590" s="83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22"/>
      <c r="AY590" s="22"/>
      <c r="AZ590" s="22"/>
    </row>
    <row r="591" spans="2:52" s="73" customFormat="1" ht="12.95" customHeight="1" x14ac:dyDescent="0.25">
      <c r="B591" s="75"/>
      <c r="C591" s="70"/>
      <c r="D591" s="70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14"/>
      <c r="AD591" s="83"/>
      <c r="AE591" s="83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22"/>
      <c r="AY591" s="22"/>
      <c r="AZ591" s="22"/>
    </row>
    <row r="592" spans="2:52" s="73" customFormat="1" ht="12.95" customHeight="1" x14ac:dyDescent="0.25">
      <c r="B592" s="75"/>
      <c r="C592" s="70"/>
      <c r="D592" s="70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14"/>
      <c r="AD592" s="83"/>
      <c r="AE592" s="83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22"/>
      <c r="AY592" s="22"/>
      <c r="AZ592" s="22"/>
    </row>
    <row r="593" spans="2:52" s="73" customFormat="1" ht="12.95" customHeight="1" x14ac:dyDescent="0.25">
      <c r="B593" s="75"/>
      <c r="C593" s="70"/>
      <c r="D593" s="70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14"/>
      <c r="AD593" s="83"/>
      <c r="AE593" s="83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22"/>
      <c r="AY593" s="22"/>
      <c r="AZ593" s="22"/>
    </row>
    <row r="594" spans="2:52" s="73" customFormat="1" ht="12.95" customHeight="1" x14ac:dyDescent="0.25">
      <c r="B594" s="75"/>
      <c r="C594" s="70"/>
      <c r="D594" s="70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14"/>
      <c r="AD594" s="83"/>
      <c r="AE594" s="83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22"/>
      <c r="AY594" s="22"/>
      <c r="AZ594" s="22"/>
    </row>
    <row r="595" spans="2:52" s="73" customFormat="1" ht="12.95" customHeight="1" x14ac:dyDescent="0.25">
      <c r="B595" s="75"/>
      <c r="C595" s="70"/>
      <c r="D595" s="70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14"/>
      <c r="AD595" s="83"/>
      <c r="AE595" s="83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22"/>
      <c r="AY595" s="22"/>
      <c r="AZ595" s="22"/>
    </row>
    <row r="596" spans="2:52" s="73" customFormat="1" ht="12.95" customHeight="1" x14ac:dyDescent="0.25">
      <c r="B596" s="75"/>
      <c r="C596" s="70"/>
      <c r="D596" s="70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14"/>
      <c r="AD596" s="83"/>
      <c r="AE596" s="83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22"/>
      <c r="AY596" s="22"/>
      <c r="AZ596" s="22"/>
    </row>
    <row r="597" spans="2:52" s="73" customFormat="1" ht="12.95" customHeight="1" x14ac:dyDescent="0.25">
      <c r="B597" s="84"/>
      <c r="C597" s="70"/>
      <c r="D597" s="70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14"/>
      <c r="AD597" s="83"/>
      <c r="AE597" s="83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22"/>
      <c r="AY597" s="22"/>
      <c r="AZ597" s="22"/>
    </row>
    <row r="598" spans="2:52" s="73" customFormat="1" ht="18" customHeight="1" x14ac:dyDescent="0.25">
      <c r="B598" s="74"/>
      <c r="C598" s="86"/>
      <c r="D598" s="86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</row>
    <row r="599" spans="2:52" s="73" customFormat="1" ht="12.95" customHeight="1" x14ac:dyDescent="0.25">
      <c r="B599" s="75"/>
      <c r="C599" s="70"/>
      <c r="D599" s="70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14"/>
      <c r="AD599" s="83"/>
      <c r="AE599" s="83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22"/>
      <c r="AY599" s="22"/>
      <c r="AZ599" s="22"/>
    </row>
    <row r="600" spans="2:52" s="73" customFormat="1" ht="12.95" customHeight="1" x14ac:dyDescent="0.25">
      <c r="B600" s="75"/>
      <c r="C600" s="70"/>
      <c r="D600" s="70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14"/>
      <c r="AD600" s="83"/>
      <c r="AE600" s="83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22"/>
      <c r="AY600" s="22"/>
      <c r="AZ600" s="22"/>
    </row>
    <row r="601" spans="2:52" s="73" customFormat="1" ht="12.95" customHeight="1" x14ac:dyDescent="0.25">
      <c r="B601" s="75"/>
      <c r="C601" s="70"/>
      <c r="D601" s="70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14"/>
      <c r="AD601" s="83"/>
      <c r="AE601" s="83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22"/>
      <c r="AY601" s="22"/>
      <c r="AZ601" s="22"/>
    </row>
    <row r="602" spans="2:52" s="73" customFormat="1" ht="12.95" customHeight="1" x14ac:dyDescent="0.25">
      <c r="B602" s="75"/>
      <c r="C602" s="70"/>
      <c r="D602" s="70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14"/>
      <c r="AD602" s="83"/>
      <c r="AE602" s="83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22"/>
      <c r="AY602" s="22"/>
      <c r="AZ602" s="22"/>
    </row>
    <row r="603" spans="2:52" s="73" customFormat="1" ht="12.95" customHeight="1" x14ac:dyDescent="0.25">
      <c r="B603" s="75"/>
      <c r="C603" s="70"/>
      <c r="D603" s="70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14"/>
      <c r="AD603" s="83"/>
      <c r="AE603" s="83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22"/>
      <c r="AY603" s="22"/>
      <c r="AZ603" s="22"/>
    </row>
    <row r="604" spans="2:52" s="73" customFormat="1" ht="12.95" customHeight="1" x14ac:dyDescent="0.25">
      <c r="B604" s="75"/>
      <c r="C604" s="70"/>
      <c r="D604" s="70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14"/>
      <c r="AD604" s="83"/>
      <c r="AE604" s="83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22"/>
      <c r="AY604" s="22"/>
      <c r="AZ604" s="22"/>
    </row>
    <row r="605" spans="2:52" s="73" customFormat="1" ht="12.95" customHeight="1" x14ac:dyDescent="0.25">
      <c r="B605" s="75"/>
      <c r="C605" s="70"/>
      <c r="D605" s="70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14"/>
      <c r="AD605" s="83"/>
      <c r="AE605" s="83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22"/>
      <c r="AY605" s="22"/>
      <c r="AZ605" s="22"/>
    </row>
    <row r="606" spans="2:52" s="73" customFormat="1" ht="12.95" customHeight="1" x14ac:dyDescent="0.25">
      <c r="B606" s="75"/>
      <c r="C606" s="70"/>
      <c r="D606" s="70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14"/>
      <c r="AD606" s="83"/>
      <c r="AE606" s="83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22"/>
      <c r="AY606" s="22"/>
      <c r="AZ606" s="22"/>
    </row>
    <row r="607" spans="2:52" s="73" customFormat="1" ht="12.95" customHeight="1" x14ac:dyDescent="0.25">
      <c r="B607" s="75"/>
      <c r="C607" s="70"/>
      <c r="D607" s="70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14"/>
      <c r="AD607" s="83"/>
      <c r="AE607" s="83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22"/>
      <c r="AY607" s="22"/>
      <c r="AZ607" s="22"/>
    </row>
    <row r="608" spans="2:52" s="73" customFormat="1" ht="12.95" customHeight="1" x14ac:dyDescent="0.25">
      <c r="B608" s="75"/>
      <c r="C608" s="70"/>
      <c r="D608" s="70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14"/>
      <c r="AD608" s="83"/>
      <c r="AE608" s="83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22"/>
      <c r="AY608" s="22"/>
      <c r="AZ608" s="22"/>
    </row>
    <row r="609" spans="2:52" s="73" customFormat="1" ht="12.95" customHeight="1" x14ac:dyDescent="0.25">
      <c r="B609" s="75"/>
      <c r="C609" s="70"/>
      <c r="D609" s="70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14"/>
      <c r="AD609" s="83"/>
      <c r="AE609" s="83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22"/>
      <c r="AY609" s="22"/>
      <c r="AZ609" s="22"/>
    </row>
    <row r="610" spans="2:52" s="73" customFormat="1" ht="12.95" customHeight="1" x14ac:dyDescent="0.25">
      <c r="B610" s="84"/>
      <c r="C610" s="70"/>
      <c r="D610" s="70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14"/>
      <c r="AD610" s="83"/>
      <c r="AE610" s="83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22"/>
      <c r="AY610" s="22"/>
      <c r="AZ610" s="22"/>
    </row>
    <row r="611" spans="2:52" s="73" customFormat="1" ht="18" customHeight="1" x14ac:dyDescent="0.25">
      <c r="B611" s="74"/>
      <c r="C611" s="86"/>
      <c r="D611" s="86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</row>
    <row r="612" spans="2:52" s="73" customFormat="1" ht="12.95" customHeight="1" x14ac:dyDescent="0.25">
      <c r="B612" s="75"/>
      <c r="C612" s="70"/>
      <c r="D612" s="70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14"/>
      <c r="AD612" s="83"/>
      <c r="AE612" s="83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22"/>
      <c r="AY612" s="22"/>
      <c r="AZ612" s="22"/>
    </row>
    <row r="613" spans="2:52" s="73" customFormat="1" ht="12.95" customHeight="1" x14ac:dyDescent="0.25">
      <c r="B613" s="75"/>
      <c r="C613" s="70"/>
      <c r="D613" s="70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14"/>
      <c r="AD613" s="83"/>
      <c r="AE613" s="83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22"/>
      <c r="AY613" s="22"/>
      <c r="AZ613" s="22"/>
    </row>
    <row r="614" spans="2:52" s="73" customFormat="1" ht="12.95" customHeight="1" x14ac:dyDescent="0.25">
      <c r="B614" s="75"/>
      <c r="C614" s="70"/>
      <c r="D614" s="70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14"/>
      <c r="AD614" s="83"/>
      <c r="AE614" s="83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22"/>
      <c r="AY614" s="22"/>
      <c r="AZ614" s="22"/>
    </row>
    <row r="615" spans="2:52" s="73" customFormat="1" ht="12.95" customHeight="1" x14ac:dyDescent="0.25">
      <c r="B615" s="75"/>
      <c r="C615" s="70"/>
      <c r="D615" s="70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14"/>
      <c r="AD615" s="83"/>
      <c r="AE615" s="83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22"/>
      <c r="AY615" s="22"/>
      <c r="AZ615" s="22"/>
    </row>
    <row r="616" spans="2:52" s="73" customFormat="1" ht="12.95" customHeight="1" x14ac:dyDescent="0.25">
      <c r="B616" s="75"/>
      <c r="C616" s="70"/>
      <c r="D616" s="70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14"/>
      <c r="AD616" s="83"/>
      <c r="AE616" s="83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22"/>
      <c r="AY616" s="22"/>
      <c r="AZ616" s="22"/>
    </row>
    <row r="617" spans="2:52" s="73" customFormat="1" ht="12.95" customHeight="1" x14ac:dyDescent="0.25">
      <c r="B617" s="75"/>
      <c r="C617" s="70"/>
      <c r="D617" s="70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14"/>
      <c r="AD617" s="83"/>
      <c r="AE617" s="83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22"/>
      <c r="AY617" s="22"/>
      <c r="AZ617" s="22"/>
    </row>
    <row r="618" spans="2:52" s="73" customFormat="1" ht="12.95" customHeight="1" x14ac:dyDescent="0.25">
      <c r="B618" s="75"/>
      <c r="C618" s="70"/>
      <c r="D618" s="70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14"/>
      <c r="AD618" s="83"/>
      <c r="AE618" s="83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22"/>
      <c r="AY618" s="22"/>
      <c r="AZ618" s="22"/>
    </row>
    <row r="619" spans="2:52" s="73" customFormat="1" ht="12.95" customHeight="1" x14ac:dyDescent="0.25">
      <c r="B619" s="75"/>
      <c r="C619" s="70"/>
      <c r="D619" s="70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14"/>
      <c r="AD619" s="83"/>
      <c r="AE619" s="83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22"/>
      <c r="AY619" s="22"/>
      <c r="AZ619" s="22"/>
    </row>
    <row r="620" spans="2:52" s="73" customFormat="1" ht="12.95" customHeight="1" x14ac:dyDescent="0.25">
      <c r="B620" s="75"/>
      <c r="C620" s="70"/>
      <c r="D620" s="70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14"/>
      <c r="AD620" s="83"/>
      <c r="AE620" s="83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22"/>
      <c r="AY620" s="22"/>
      <c r="AZ620" s="22"/>
    </row>
    <row r="621" spans="2:52" s="73" customFormat="1" ht="12.95" customHeight="1" x14ac:dyDescent="0.25">
      <c r="B621" s="75"/>
      <c r="C621" s="70"/>
      <c r="D621" s="70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14"/>
      <c r="AD621" s="83"/>
      <c r="AE621" s="83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22"/>
      <c r="AY621" s="22"/>
      <c r="AZ621" s="22"/>
    </row>
    <row r="622" spans="2:52" s="73" customFormat="1" ht="12.95" customHeight="1" x14ac:dyDescent="0.25">
      <c r="B622" s="75"/>
      <c r="C622" s="70"/>
      <c r="D622" s="70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14"/>
      <c r="AD622" s="83"/>
      <c r="AE622" s="83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22"/>
      <c r="AY622" s="22"/>
      <c r="AZ622" s="22"/>
    </row>
    <row r="623" spans="2:52" s="73" customFormat="1" ht="12.95" customHeight="1" x14ac:dyDescent="0.25">
      <c r="B623" s="84"/>
      <c r="C623" s="70"/>
      <c r="D623" s="70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14"/>
      <c r="AD623" s="83"/>
      <c r="AE623" s="83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22"/>
      <c r="AY623" s="22"/>
      <c r="AZ623" s="22"/>
    </row>
    <row r="624" spans="2:52" s="73" customFormat="1" ht="18" customHeight="1" x14ac:dyDescent="0.25">
      <c r="B624" s="74"/>
      <c r="C624" s="86"/>
      <c r="D624" s="86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</row>
    <row r="625" spans="2:52" s="73" customFormat="1" ht="12.95" customHeight="1" x14ac:dyDescent="0.25">
      <c r="B625" s="75"/>
      <c r="C625" s="70"/>
      <c r="D625" s="70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14"/>
      <c r="AD625" s="83"/>
      <c r="AE625" s="83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22"/>
      <c r="AY625" s="22"/>
      <c r="AZ625" s="22"/>
    </row>
    <row r="626" spans="2:52" s="73" customFormat="1" ht="12.95" customHeight="1" x14ac:dyDescent="0.25">
      <c r="B626" s="75"/>
      <c r="C626" s="70"/>
      <c r="D626" s="70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14"/>
      <c r="AD626" s="83"/>
      <c r="AE626" s="83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22"/>
      <c r="AY626" s="22"/>
      <c r="AZ626" s="22"/>
    </row>
    <row r="627" spans="2:52" s="73" customFormat="1" ht="12.95" customHeight="1" x14ac:dyDescent="0.25">
      <c r="B627" s="75"/>
      <c r="C627" s="70"/>
      <c r="D627" s="70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14"/>
      <c r="AD627" s="83"/>
      <c r="AE627" s="83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22"/>
      <c r="AY627" s="22"/>
      <c r="AZ627" s="22"/>
    </row>
    <row r="628" spans="2:52" s="73" customFormat="1" ht="12.95" customHeight="1" x14ac:dyDescent="0.25">
      <c r="B628" s="75"/>
      <c r="C628" s="70"/>
      <c r="D628" s="70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14"/>
      <c r="AD628" s="83"/>
      <c r="AE628" s="83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22"/>
      <c r="AY628" s="22"/>
      <c r="AZ628" s="22"/>
    </row>
    <row r="629" spans="2:52" s="73" customFormat="1" ht="12.95" customHeight="1" x14ac:dyDescent="0.25">
      <c r="B629" s="75"/>
      <c r="C629" s="70"/>
      <c r="D629" s="70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14"/>
      <c r="AD629" s="83"/>
      <c r="AE629" s="83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22"/>
      <c r="AY629" s="22"/>
      <c r="AZ629" s="22"/>
    </row>
    <row r="630" spans="2:52" s="73" customFormat="1" ht="12.95" customHeight="1" x14ac:dyDescent="0.25">
      <c r="B630" s="75"/>
      <c r="C630" s="70"/>
      <c r="D630" s="70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14"/>
      <c r="AD630" s="83"/>
      <c r="AE630" s="83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22"/>
      <c r="AY630" s="22"/>
      <c r="AZ630" s="22"/>
    </row>
    <row r="631" spans="2:52" s="73" customFormat="1" ht="12.95" customHeight="1" x14ac:dyDescent="0.25">
      <c r="B631" s="75"/>
      <c r="C631" s="70"/>
      <c r="D631" s="70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14"/>
      <c r="AD631" s="83"/>
      <c r="AE631" s="83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22"/>
      <c r="AY631" s="22"/>
      <c r="AZ631" s="22"/>
    </row>
    <row r="632" spans="2:52" s="73" customFormat="1" ht="12.95" customHeight="1" x14ac:dyDescent="0.25">
      <c r="B632" s="75"/>
      <c r="C632" s="70"/>
      <c r="D632" s="70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14"/>
      <c r="AD632" s="83"/>
      <c r="AE632" s="83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22"/>
      <c r="AY632" s="22"/>
      <c r="AZ632" s="22"/>
    </row>
    <row r="633" spans="2:52" s="73" customFormat="1" ht="12.95" customHeight="1" x14ac:dyDescent="0.25">
      <c r="B633" s="75"/>
      <c r="C633" s="70"/>
      <c r="D633" s="70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14"/>
      <c r="AD633" s="83"/>
      <c r="AE633" s="83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22"/>
      <c r="AY633" s="22"/>
      <c r="AZ633" s="22"/>
    </row>
    <row r="634" spans="2:52" s="73" customFormat="1" ht="12.95" customHeight="1" x14ac:dyDescent="0.25">
      <c r="B634" s="75"/>
      <c r="C634" s="70"/>
      <c r="D634" s="70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14"/>
      <c r="AD634" s="83"/>
      <c r="AE634" s="83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22"/>
      <c r="AY634" s="22"/>
      <c r="AZ634" s="22"/>
    </row>
    <row r="635" spans="2:52" s="73" customFormat="1" ht="12.95" customHeight="1" x14ac:dyDescent="0.25">
      <c r="B635" s="75"/>
      <c r="C635" s="70"/>
      <c r="D635" s="70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14"/>
      <c r="AD635" s="83"/>
      <c r="AE635" s="83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22"/>
      <c r="AY635" s="22"/>
      <c r="AZ635" s="22"/>
    </row>
    <row r="636" spans="2:52" s="73" customFormat="1" ht="12.95" customHeight="1" x14ac:dyDescent="0.25">
      <c r="B636" s="84"/>
      <c r="C636" s="70"/>
      <c r="D636" s="70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14"/>
      <c r="AD636" s="83"/>
      <c r="AE636" s="83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22"/>
      <c r="AY636" s="22"/>
      <c r="AZ636" s="22"/>
    </row>
    <row r="637" spans="2:52" s="73" customFormat="1" ht="18" customHeight="1" x14ac:dyDescent="0.25">
      <c r="B637" s="74"/>
      <c r="C637" s="86"/>
      <c r="D637" s="86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</row>
    <row r="638" spans="2:52" s="73" customFormat="1" ht="12.95" customHeight="1" x14ac:dyDescent="0.25">
      <c r="B638" s="75"/>
      <c r="C638" s="70"/>
      <c r="D638" s="70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14"/>
      <c r="AD638" s="83"/>
      <c r="AE638" s="83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22"/>
      <c r="AY638" s="22"/>
      <c r="AZ638" s="22"/>
    </row>
    <row r="639" spans="2:52" s="73" customFormat="1" ht="12.95" customHeight="1" x14ac:dyDescent="0.25">
      <c r="B639" s="75"/>
      <c r="C639" s="70"/>
      <c r="D639" s="70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14"/>
      <c r="AD639" s="83"/>
      <c r="AE639" s="83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22"/>
      <c r="AY639" s="22"/>
      <c r="AZ639" s="22"/>
    </row>
    <row r="640" spans="2:52" s="73" customFormat="1" ht="12.95" customHeight="1" x14ac:dyDescent="0.25">
      <c r="B640" s="75"/>
      <c r="C640" s="70"/>
      <c r="D640" s="70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14"/>
      <c r="AD640" s="83"/>
      <c r="AE640" s="83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22"/>
      <c r="AY640" s="22"/>
      <c r="AZ640" s="22"/>
    </row>
    <row r="641" spans="2:52" s="73" customFormat="1" ht="12.95" customHeight="1" x14ac:dyDescent="0.25">
      <c r="B641" s="75"/>
      <c r="C641" s="70"/>
      <c r="D641" s="70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14"/>
      <c r="AD641" s="83"/>
      <c r="AE641" s="83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22"/>
      <c r="AY641" s="22"/>
      <c r="AZ641" s="22"/>
    </row>
    <row r="642" spans="2:52" s="73" customFormat="1" ht="12.95" customHeight="1" x14ac:dyDescent="0.25">
      <c r="B642" s="75"/>
      <c r="C642" s="70"/>
      <c r="D642" s="70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14"/>
      <c r="AD642" s="83"/>
      <c r="AE642" s="83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22"/>
      <c r="AY642" s="22"/>
      <c r="AZ642" s="22"/>
    </row>
    <row r="643" spans="2:52" s="73" customFormat="1" ht="12.95" customHeight="1" x14ac:dyDescent="0.25">
      <c r="B643" s="75"/>
      <c r="C643" s="70"/>
      <c r="D643" s="70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14"/>
      <c r="AD643" s="83"/>
      <c r="AE643" s="83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22"/>
      <c r="AY643" s="22"/>
      <c r="AZ643" s="22"/>
    </row>
    <row r="644" spans="2:52" s="73" customFormat="1" ht="12.95" customHeight="1" x14ac:dyDescent="0.25">
      <c r="B644" s="75"/>
      <c r="C644" s="70"/>
      <c r="D644" s="70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14"/>
      <c r="AD644" s="83"/>
      <c r="AE644" s="83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22"/>
      <c r="AY644" s="22"/>
      <c r="AZ644" s="22"/>
    </row>
    <row r="645" spans="2:52" s="73" customFormat="1" ht="12.95" customHeight="1" x14ac:dyDescent="0.25">
      <c r="B645" s="75"/>
      <c r="C645" s="70"/>
      <c r="D645" s="70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14"/>
      <c r="AD645" s="83"/>
      <c r="AE645" s="83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22"/>
      <c r="AY645" s="22"/>
      <c r="AZ645" s="22"/>
    </row>
    <row r="646" spans="2:52" s="73" customFormat="1" ht="12.95" customHeight="1" x14ac:dyDescent="0.25">
      <c r="B646" s="75"/>
      <c r="C646" s="70"/>
      <c r="D646" s="70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14"/>
      <c r="AD646" s="83"/>
      <c r="AE646" s="83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22"/>
      <c r="AY646" s="22"/>
      <c r="AZ646" s="22"/>
    </row>
    <row r="647" spans="2:52" s="73" customFormat="1" ht="12.95" customHeight="1" x14ac:dyDescent="0.25">
      <c r="B647" s="75"/>
      <c r="C647" s="70"/>
      <c r="D647" s="70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14"/>
      <c r="AD647" s="83"/>
      <c r="AE647" s="83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22"/>
      <c r="AY647" s="22"/>
      <c r="AZ647" s="22"/>
    </row>
    <row r="648" spans="2:52" s="73" customFormat="1" ht="12.95" customHeight="1" x14ac:dyDescent="0.25">
      <c r="B648" s="75"/>
      <c r="C648" s="70"/>
      <c r="D648" s="70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14"/>
      <c r="AD648" s="83"/>
      <c r="AE648" s="83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22"/>
      <c r="AY648" s="22"/>
      <c r="AZ648" s="22"/>
    </row>
    <row r="649" spans="2:52" s="73" customFormat="1" ht="12.95" customHeight="1" x14ac:dyDescent="0.25">
      <c r="B649" s="84"/>
      <c r="C649" s="70"/>
      <c r="D649" s="70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14"/>
      <c r="AD649" s="83"/>
      <c r="AE649" s="83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22"/>
      <c r="AY649" s="22"/>
      <c r="AZ649" s="22"/>
    </row>
    <row r="650" spans="2:52" s="73" customFormat="1" ht="18" customHeight="1" x14ac:dyDescent="0.25">
      <c r="B650" s="74"/>
      <c r="C650" s="86"/>
      <c r="D650" s="86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</row>
    <row r="651" spans="2:52" s="73" customFormat="1" ht="12.95" customHeight="1" x14ac:dyDescent="0.25">
      <c r="B651" s="75"/>
      <c r="C651" s="70"/>
      <c r="D651" s="70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14"/>
      <c r="AD651" s="83"/>
      <c r="AE651" s="83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22"/>
      <c r="AY651" s="22"/>
      <c r="AZ651" s="22"/>
    </row>
    <row r="652" spans="2:52" s="73" customFormat="1" ht="12.95" customHeight="1" x14ac:dyDescent="0.25">
      <c r="B652" s="75"/>
      <c r="C652" s="70"/>
      <c r="D652" s="70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14"/>
      <c r="AD652" s="83"/>
      <c r="AE652" s="83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22"/>
      <c r="AY652" s="22"/>
      <c r="AZ652" s="22"/>
    </row>
    <row r="653" spans="2:52" s="73" customFormat="1" ht="12.95" customHeight="1" x14ac:dyDescent="0.25">
      <c r="B653" s="75"/>
      <c r="C653" s="70"/>
      <c r="D653" s="70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14"/>
      <c r="AD653" s="83"/>
      <c r="AE653" s="83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22"/>
      <c r="AY653" s="22"/>
      <c r="AZ653" s="22"/>
    </row>
    <row r="654" spans="2:52" s="73" customFormat="1" ht="12.95" customHeight="1" x14ac:dyDescent="0.25">
      <c r="B654" s="75"/>
      <c r="C654" s="70"/>
      <c r="D654" s="70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14"/>
      <c r="AD654" s="83"/>
      <c r="AE654" s="83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22"/>
      <c r="AY654" s="22"/>
      <c r="AZ654" s="22"/>
    </row>
    <row r="655" spans="2:52" s="73" customFormat="1" ht="12.95" customHeight="1" x14ac:dyDescent="0.25">
      <c r="B655" s="75"/>
      <c r="C655" s="70"/>
      <c r="D655" s="70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14"/>
      <c r="AD655" s="83"/>
      <c r="AE655" s="83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22"/>
      <c r="AY655" s="22"/>
      <c r="AZ655" s="22"/>
    </row>
    <row r="656" spans="2:52" s="73" customFormat="1" ht="12.95" customHeight="1" x14ac:dyDescent="0.25">
      <c r="B656" s="75"/>
      <c r="C656" s="70"/>
      <c r="D656" s="70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14"/>
      <c r="AD656" s="83"/>
      <c r="AE656" s="83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22"/>
      <c r="AY656" s="22"/>
      <c r="AZ656" s="22"/>
    </row>
    <row r="657" spans="2:52" s="73" customFormat="1" ht="12.95" customHeight="1" x14ac:dyDescent="0.25">
      <c r="B657" s="75"/>
      <c r="C657" s="70"/>
      <c r="D657" s="70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14"/>
      <c r="AD657" s="83"/>
      <c r="AE657" s="83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22"/>
      <c r="AY657" s="22"/>
      <c r="AZ657" s="22"/>
    </row>
    <row r="658" spans="2:52" s="73" customFormat="1" ht="12.95" customHeight="1" x14ac:dyDescent="0.25">
      <c r="B658" s="75"/>
      <c r="C658" s="70"/>
      <c r="D658" s="70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14"/>
      <c r="AD658" s="83"/>
      <c r="AE658" s="83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22"/>
      <c r="AY658" s="22"/>
      <c r="AZ658" s="22"/>
    </row>
    <row r="659" spans="2:52" s="73" customFormat="1" ht="12.95" customHeight="1" x14ac:dyDescent="0.25">
      <c r="B659" s="75"/>
      <c r="C659" s="70"/>
      <c r="D659" s="70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14"/>
      <c r="AD659" s="83"/>
      <c r="AE659" s="83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22"/>
      <c r="AY659" s="22"/>
      <c r="AZ659" s="22"/>
    </row>
    <row r="660" spans="2:52" s="73" customFormat="1" ht="12.95" customHeight="1" x14ac:dyDescent="0.25">
      <c r="B660" s="75"/>
      <c r="C660" s="70"/>
      <c r="D660" s="70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14"/>
      <c r="AD660" s="83"/>
      <c r="AE660" s="83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22"/>
      <c r="AY660" s="22"/>
      <c r="AZ660" s="22"/>
    </row>
    <row r="661" spans="2:52" s="73" customFormat="1" ht="12.95" customHeight="1" x14ac:dyDescent="0.25">
      <c r="B661" s="75"/>
      <c r="C661" s="70"/>
      <c r="D661" s="70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14"/>
      <c r="AD661" s="83"/>
      <c r="AE661" s="83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22"/>
      <c r="AY661" s="22"/>
      <c r="AZ661" s="22"/>
    </row>
    <row r="662" spans="2:52" s="73" customFormat="1" ht="12.95" customHeight="1" x14ac:dyDescent="0.25">
      <c r="B662" s="84"/>
      <c r="C662" s="70"/>
      <c r="D662" s="70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14"/>
      <c r="AD662" s="83"/>
      <c r="AE662" s="83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22"/>
      <c r="AY662" s="22"/>
      <c r="AZ662" s="22"/>
    </row>
    <row r="663" spans="2:52" s="73" customFormat="1" ht="18" customHeight="1" x14ac:dyDescent="0.25">
      <c r="B663" s="74"/>
      <c r="C663" s="86"/>
      <c r="D663" s="86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</row>
    <row r="664" spans="2:52" s="73" customFormat="1" ht="12.95" customHeight="1" x14ac:dyDescent="0.25">
      <c r="B664" s="75"/>
      <c r="C664" s="70"/>
      <c r="D664" s="70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14"/>
      <c r="AD664" s="83"/>
      <c r="AE664" s="83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22"/>
      <c r="AY664" s="22"/>
      <c r="AZ664" s="22"/>
    </row>
    <row r="665" spans="2:52" s="73" customFormat="1" ht="12.95" customHeight="1" x14ac:dyDescent="0.25">
      <c r="B665" s="75"/>
      <c r="C665" s="70"/>
      <c r="D665" s="70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14"/>
      <c r="AD665" s="83"/>
      <c r="AE665" s="83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22"/>
      <c r="AY665" s="22"/>
      <c r="AZ665" s="22"/>
    </row>
    <row r="666" spans="2:52" s="73" customFormat="1" ht="12.95" customHeight="1" x14ac:dyDescent="0.25">
      <c r="B666" s="75"/>
      <c r="C666" s="70"/>
      <c r="D666" s="70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14"/>
      <c r="AD666" s="83"/>
      <c r="AE666" s="83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22"/>
      <c r="AY666" s="22"/>
      <c r="AZ666" s="22"/>
    </row>
    <row r="667" spans="2:52" s="73" customFormat="1" ht="12.95" customHeight="1" x14ac:dyDescent="0.25">
      <c r="B667" s="75"/>
      <c r="C667" s="70"/>
      <c r="D667" s="70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14"/>
      <c r="AD667" s="83"/>
      <c r="AE667" s="83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22"/>
      <c r="AY667" s="22"/>
      <c r="AZ667" s="22"/>
    </row>
    <row r="668" spans="2:52" s="73" customFormat="1" ht="12.95" customHeight="1" x14ac:dyDescent="0.25">
      <c r="B668" s="75"/>
      <c r="C668" s="70"/>
      <c r="D668" s="70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14"/>
      <c r="AD668" s="83"/>
      <c r="AE668" s="83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22"/>
      <c r="AY668" s="22"/>
      <c r="AZ668" s="22"/>
    </row>
    <row r="669" spans="2:52" s="73" customFormat="1" ht="12.95" customHeight="1" x14ac:dyDescent="0.25">
      <c r="B669" s="75"/>
      <c r="C669" s="70"/>
      <c r="D669" s="70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14"/>
      <c r="AD669" s="83"/>
      <c r="AE669" s="83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22"/>
      <c r="AY669" s="22"/>
      <c r="AZ669" s="22"/>
    </row>
    <row r="670" spans="2:52" s="73" customFormat="1" ht="12.95" customHeight="1" x14ac:dyDescent="0.25">
      <c r="B670" s="75"/>
      <c r="C670" s="70"/>
      <c r="D670" s="70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14"/>
      <c r="AD670" s="83"/>
      <c r="AE670" s="83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22"/>
      <c r="AY670" s="22"/>
      <c r="AZ670" s="22"/>
    </row>
    <row r="671" spans="2:52" s="73" customFormat="1" ht="12.95" customHeight="1" x14ac:dyDescent="0.25">
      <c r="B671" s="75"/>
      <c r="C671" s="70"/>
      <c r="D671" s="70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14"/>
      <c r="AD671" s="83"/>
      <c r="AE671" s="83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22"/>
      <c r="AY671" s="22"/>
      <c r="AZ671" s="22"/>
    </row>
    <row r="672" spans="2:52" s="73" customFormat="1" ht="12.95" customHeight="1" x14ac:dyDescent="0.25">
      <c r="B672" s="75"/>
      <c r="C672" s="70"/>
      <c r="D672" s="70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14"/>
      <c r="AD672" s="83"/>
      <c r="AE672" s="83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22"/>
      <c r="AY672" s="22"/>
      <c r="AZ672" s="22"/>
    </row>
    <row r="673" spans="2:52" s="73" customFormat="1" ht="12.95" customHeight="1" x14ac:dyDescent="0.25">
      <c r="B673" s="75"/>
      <c r="C673" s="70"/>
      <c r="D673" s="70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14"/>
      <c r="AD673" s="83"/>
      <c r="AE673" s="83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22"/>
      <c r="AY673" s="22"/>
      <c r="AZ673" s="22"/>
    </row>
    <row r="674" spans="2:52" s="73" customFormat="1" ht="12.95" customHeight="1" x14ac:dyDescent="0.25">
      <c r="B674" s="75"/>
      <c r="C674" s="70"/>
      <c r="D674" s="70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14"/>
      <c r="AD674" s="83"/>
      <c r="AE674" s="83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22"/>
      <c r="AY674" s="22"/>
      <c r="AZ674" s="22"/>
    </row>
    <row r="675" spans="2:52" s="73" customFormat="1" ht="12.95" customHeight="1" x14ac:dyDescent="0.25">
      <c r="B675" s="84"/>
      <c r="C675" s="70"/>
      <c r="D675" s="70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14"/>
      <c r="AD675" s="83"/>
      <c r="AE675" s="83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22"/>
      <c r="AY675" s="22"/>
      <c r="AZ675" s="22"/>
    </row>
    <row r="676" spans="2:52" s="73" customFormat="1" ht="18" customHeight="1" x14ac:dyDescent="0.25">
      <c r="B676" s="74"/>
      <c r="C676" s="86"/>
      <c r="D676" s="86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</row>
    <row r="677" spans="2:52" s="73" customFormat="1" ht="12.95" customHeight="1" x14ac:dyDescent="0.25">
      <c r="B677" s="75"/>
      <c r="C677" s="70"/>
      <c r="D677" s="70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14"/>
      <c r="AD677" s="83"/>
      <c r="AE677" s="83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22"/>
      <c r="AY677" s="22"/>
      <c r="AZ677" s="22"/>
    </row>
    <row r="678" spans="2:52" s="73" customFormat="1" ht="12.95" customHeight="1" x14ac:dyDescent="0.25">
      <c r="B678" s="75"/>
      <c r="C678" s="70"/>
      <c r="D678" s="70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14"/>
      <c r="AD678" s="83"/>
      <c r="AE678" s="83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22"/>
      <c r="AY678" s="22"/>
      <c r="AZ678" s="22"/>
    </row>
    <row r="679" spans="2:52" s="73" customFormat="1" ht="12.95" customHeight="1" x14ac:dyDescent="0.25">
      <c r="B679" s="75"/>
      <c r="C679" s="70"/>
      <c r="D679" s="70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14"/>
      <c r="AD679" s="83"/>
      <c r="AE679" s="83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22"/>
      <c r="AY679" s="22"/>
      <c r="AZ679" s="22"/>
    </row>
    <row r="680" spans="2:52" s="73" customFormat="1" ht="12.95" customHeight="1" x14ac:dyDescent="0.25">
      <c r="B680" s="75"/>
      <c r="C680" s="70"/>
      <c r="D680" s="70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14"/>
      <c r="AD680" s="83"/>
      <c r="AE680" s="83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22"/>
      <c r="AY680" s="22"/>
      <c r="AZ680" s="22"/>
    </row>
    <row r="681" spans="2:52" s="73" customFormat="1" ht="12.95" customHeight="1" x14ac:dyDescent="0.25">
      <c r="B681" s="75"/>
      <c r="C681" s="70"/>
      <c r="D681" s="70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14"/>
      <c r="AD681" s="83"/>
      <c r="AE681" s="83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22"/>
      <c r="AY681" s="22"/>
      <c r="AZ681" s="22"/>
    </row>
    <row r="682" spans="2:52" s="73" customFormat="1" ht="12.95" customHeight="1" x14ac:dyDescent="0.25">
      <c r="B682" s="75"/>
      <c r="C682" s="70"/>
      <c r="D682" s="70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14"/>
      <c r="AD682" s="83"/>
      <c r="AE682" s="83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22"/>
      <c r="AY682" s="22"/>
      <c r="AZ682" s="22"/>
    </row>
    <row r="683" spans="2:52" s="73" customFormat="1" ht="12.95" customHeight="1" x14ac:dyDescent="0.25">
      <c r="B683" s="75"/>
      <c r="C683" s="70"/>
      <c r="D683" s="70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14"/>
      <c r="AD683" s="83"/>
      <c r="AE683" s="83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22"/>
      <c r="AY683" s="22"/>
      <c r="AZ683" s="22"/>
    </row>
    <row r="684" spans="2:52" s="73" customFormat="1" ht="12.95" customHeight="1" x14ac:dyDescent="0.25">
      <c r="B684" s="75"/>
      <c r="C684" s="70"/>
      <c r="D684" s="70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14"/>
      <c r="AD684" s="83"/>
      <c r="AE684" s="83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22"/>
      <c r="AY684" s="22"/>
      <c r="AZ684" s="22"/>
    </row>
    <row r="685" spans="2:52" s="73" customFormat="1" ht="12.95" customHeight="1" x14ac:dyDescent="0.25">
      <c r="B685" s="75"/>
      <c r="C685" s="70"/>
      <c r="D685" s="70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14"/>
      <c r="AD685" s="83"/>
      <c r="AE685" s="83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22"/>
      <c r="AY685" s="22"/>
      <c r="AZ685" s="22"/>
    </row>
    <row r="686" spans="2:52" s="73" customFormat="1" ht="12.95" customHeight="1" x14ac:dyDescent="0.25">
      <c r="B686" s="75"/>
      <c r="C686" s="70"/>
      <c r="D686" s="70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14"/>
      <c r="AD686" s="83"/>
      <c r="AE686" s="83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22"/>
      <c r="AY686" s="22"/>
      <c r="AZ686" s="22"/>
    </row>
    <row r="687" spans="2:52" s="73" customFormat="1" ht="12.95" customHeight="1" x14ac:dyDescent="0.25">
      <c r="B687" s="75"/>
      <c r="C687" s="70"/>
      <c r="D687" s="70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14"/>
      <c r="AD687" s="83"/>
      <c r="AE687" s="83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22"/>
      <c r="AY687" s="22"/>
      <c r="AZ687" s="22"/>
    </row>
    <row r="688" spans="2:52" s="73" customFormat="1" ht="12.95" customHeight="1" x14ac:dyDescent="0.25">
      <c r="B688" s="84"/>
      <c r="C688" s="70"/>
      <c r="D688" s="70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14"/>
      <c r="AD688" s="83"/>
      <c r="AE688" s="83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22"/>
      <c r="AY688" s="22"/>
      <c r="AZ688" s="22"/>
    </row>
    <row r="689" spans="2:52" s="73" customFormat="1" ht="18" customHeight="1" x14ac:dyDescent="0.25">
      <c r="B689" s="74"/>
      <c r="C689" s="86"/>
      <c r="D689" s="86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</row>
    <row r="690" spans="2:52" s="73" customFormat="1" ht="12.95" customHeight="1" x14ac:dyDescent="0.25">
      <c r="B690" s="75"/>
      <c r="C690" s="70"/>
      <c r="D690" s="70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14"/>
      <c r="AD690" s="83"/>
      <c r="AE690" s="83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22"/>
      <c r="AY690" s="22"/>
      <c r="AZ690" s="22"/>
    </row>
    <row r="691" spans="2:52" s="73" customFormat="1" ht="12.95" customHeight="1" x14ac:dyDescent="0.25">
      <c r="B691" s="75"/>
      <c r="C691" s="70"/>
      <c r="D691" s="70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14"/>
      <c r="AD691" s="83"/>
      <c r="AE691" s="83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22"/>
      <c r="AY691" s="22"/>
      <c r="AZ691" s="22"/>
    </row>
    <row r="692" spans="2:52" s="73" customFormat="1" ht="12.95" customHeight="1" x14ac:dyDescent="0.25">
      <c r="B692" s="75"/>
      <c r="C692" s="70"/>
      <c r="D692" s="70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14"/>
      <c r="AD692" s="83"/>
      <c r="AE692" s="83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22"/>
      <c r="AY692" s="22"/>
      <c r="AZ692" s="22"/>
    </row>
    <row r="693" spans="2:52" s="73" customFormat="1" ht="12.95" customHeight="1" x14ac:dyDescent="0.25">
      <c r="B693" s="75"/>
      <c r="C693" s="70"/>
      <c r="D693" s="70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14"/>
      <c r="AD693" s="83"/>
      <c r="AE693" s="83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22"/>
      <c r="AY693" s="22"/>
      <c r="AZ693" s="22"/>
    </row>
    <row r="694" spans="2:52" s="73" customFormat="1" ht="12.95" customHeight="1" x14ac:dyDescent="0.25">
      <c r="B694" s="75"/>
      <c r="C694" s="70"/>
      <c r="D694" s="70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14"/>
      <c r="AD694" s="83"/>
      <c r="AE694" s="83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22"/>
      <c r="AY694" s="22"/>
      <c r="AZ694" s="22"/>
    </row>
    <row r="695" spans="2:52" s="73" customFormat="1" ht="12.95" customHeight="1" x14ac:dyDescent="0.25">
      <c r="B695" s="75"/>
      <c r="C695" s="70"/>
      <c r="D695" s="70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14"/>
      <c r="AD695" s="83"/>
      <c r="AE695" s="83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22"/>
      <c r="AY695" s="22"/>
      <c r="AZ695" s="22"/>
    </row>
    <row r="696" spans="2:52" s="73" customFormat="1" ht="12.95" customHeight="1" x14ac:dyDescent="0.25">
      <c r="B696" s="75"/>
      <c r="C696" s="70"/>
      <c r="D696" s="70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14"/>
      <c r="AD696" s="83"/>
      <c r="AE696" s="83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22"/>
      <c r="AY696" s="22"/>
      <c r="AZ696" s="22"/>
    </row>
    <row r="697" spans="2:52" s="73" customFormat="1" ht="12.95" customHeight="1" x14ac:dyDescent="0.25">
      <c r="B697" s="75"/>
      <c r="C697" s="70"/>
      <c r="D697" s="70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14"/>
      <c r="AD697" s="83"/>
      <c r="AE697" s="83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22"/>
      <c r="AY697" s="22"/>
      <c r="AZ697" s="22"/>
    </row>
    <row r="698" spans="2:52" s="73" customFormat="1" ht="12.95" customHeight="1" x14ac:dyDescent="0.25">
      <c r="B698" s="75"/>
      <c r="C698" s="70"/>
      <c r="D698" s="70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14"/>
      <c r="AD698" s="83"/>
      <c r="AE698" s="83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22"/>
      <c r="AY698" s="22"/>
      <c r="AZ698" s="22"/>
    </row>
    <row r="699" spans="2:52" s="73" customFormat="1" ht="12.95" customHeight="1" x14ac:dyDescent="0.25">
      <c r="B699" s="75"/>
      <c r="C699" s="70"/>
      <c r="D699" s="70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14"/>
      <c r="AD699" s="83"/>
      <c r="AE699" s="83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22"/>
      <c r="AY699" s="22"/>
      <c r="AZ699" s="22"/>
    </row>
    <row r="700" spans="2:52" s="73" customFormat="1" ht="12.95" customHeight="1" x14ac:dyDescent="0.25">
      <c r="B700" s="75"/>
      <c r="C700" s="70"/>
      <c r="D700" s="70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14"/>
      <c r="AD700" s="83"/>
      <c r="AE700" s="83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22"/>
      <c r="AY700" s="22"/>
      <c r="AZ700" s="22"/>
    </row>
    <row r="701" spans="2:52" s="73" customFormat="1" ht="12.95" customHeight="1" x14ac:dyDescent="0.25">
      <c r="B701" s="84"/>
      <c r="C701" s="70"/>
      <c r="D701" s="70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14"/>
      <c r="AD701" s="83"/>
      <c r="AE701" s="83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22"/>
      <c r="AY701" s="22"/>
      <c r="AZ701" s="22"/>
    </row>
    <row r="702" spans="2:52" s="73" customFormat="1" ht="18" customHeight="1" x14ac:dyDescent="0.25">
      <c r="B702" s="74"/>
      <c r="C702" s="86"/>
      <c r="D702" s="86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</row>
    <row r="703" spans="2:52" s="73" customFormat="1" ht="12.95" customHeight="1" x14ac:dyDescent="0.25">
      <c r="B703" s="75"/>
      <c r="C703" s="70"/>
      <c r="D703" s="70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14"/>
      <c r="AD703" s="83"/>
      <c r="AE703" s="83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22"/>
      <c r="AY703" s="22"/>
      <c r="AZ703" s="22"/>
    </row>
    <row r="704" spans="2:52" s="73" customFormat="1" ht="12.95" customHeight="1" x14ac:dyDescent="0.25">
      <c r="B704" s="75"/>
      <c r="C704" s="70"/>
      <c r="D704" s="70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14"/>
      <c r="AD704" s="83"/>
      <c r="AE704" s="83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22"/>
      <c r="AY704" s="22"/>
      <c r="AZ704" s="22"/>
    </row>
    <row r="705" spans="2:52" s="73" customFormat="1" ht="12.95" customHeight="1" x14ac:dyDescent="0.25">
      <c r="B705" s="75"/>
      <c r="C705" s="70"/>
      <c r="D705" s="70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14"/>
      <c r="AD705" s="83"/>
      <c r="AE705" s="83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22"/>
      <c r="AY705" s="22"/>
      <c r="AZ705" s="22"/>
    </row>
    <row r="706" spans="2:52" s="73" customFormat="1" ht="12.95" customHeight="1" x14ac:dyDescent="0.25">
      <c r="B706" s="75"/>
      <c r="C706" s="70"/>
      <c r="D706" s="70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14"/>
      <c r="AD706" s="83"/>
      <c r="AE706" s="83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22"/>
      <c r="AY706" s="22"/>
      <c r="AZ706" s="22"/>
    </row>
    <row r="707" spans="2:52" s="73" customFormat="1" ht="12.95" customHeight="1" x14ac:dyDescent="0.25">
      <c r="B707" s="75"/>
      <c r="C707" s="70"/>
      <c r="D707" s="70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14"/>
      <c r="AD707" s="83"/>
      <c r="AE707" s="83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22"/>
      <c r="AY707" s="22"/>
      <c r="AZ707" s="22"/>
    </row>
    <row r="708" spans="2:52" s="73" customFormat="1" ht="12.95" customHeight="1" x14ac:dyDescent="0.25">
      <c r="B708" s="75"/>
      <c r="C708" s="70"/>
      <c r="D708" s="70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14"/>
      <c r="AD708" s="83"/>
      <c r="AE708" s="83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22"/>
      <c r="AY708" s="22"/>
      <c r="AZ708" s="22"/>
    </row>
    <row r="709" spans="2:52" s="73" customFormat="1" ht="12.95" customHeight="1" x14ac:dyDescent="0.25">
      <c r="B709" s="75"/>
      <c r="C709" s="70"/>
      <c r="D709" s="70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14"/>
      <c r="AD709" s="83"/>
      <c r="AE709" s="83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22"/>
      <c r="AY709" s="22"/>
      <c r="AZ709" s="22"/>
    </row>
    <row r="710" spans="2:52" s="73" customFormat="1" ht="12.95" customHeight="1" x14ac:dyDescent="0.25">
      <c r="B710" s="75"/>
      <c r="C710" s="70"/>
      <c r="D710" s="70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14"/>
      <c r="AD710" s="83"/>
      <c r="AE710" s="83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22"/>
      <c r="AY710" s="22"/>
      <c r="AZ710" s="22"/>
    </row>
    <row r="711" spans="2:52" s="73" customFormat="1" ht="12.95" customHeight="1" x14ac:dyDescent="0.25">
      <c r="B711" s="75"/>
      <c r="C711" s="70"/>
      <c r="D711" s="70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14"/>
      <c r="AD711" s="83"/>
      <c r="AE711" s="83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22"/>
      <c r="AY711" s="22"/>
      <c r="AZ711" s="22"/>
    </row>
    <row r="712" spans="2:52" s="73" customFormat="1" ht="12.95" customHeight="1" x14ac:dyDescent="0.25">
      <c r="B712" s="75"/>
      <c r="C712" s="70"/>
      <c r="D712" s="70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14"/>
      <c r="AD712" s="83"/>
      <c r="AE712" s="83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22"/>
      <c r="AY712" s="22"/>
      <c r="AZ712" s="22"/>
    </row>
    <row r="713" spans="2:52" s="73" customFormat="1" ht="12.95" customHeight="1" x14ac:dyDescent="0.25">
      <c r="B713" s="75"/>
      <c r="C713" s="70"/>
      <c r="D713" s="70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14"/>
      <c r="AD713" s="83"/>
      <c r="AE713" s="83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22"/>
      <c r="AY713" s="22"/>
      <c r="AZ713" s="22"/>
    </row>
    <row r="714" spans="2:52" s="73" customFormat="1" ht="12.95" customHeight="1" x14ac:dyDescent="0.25">
      <c r="B714" s="84"/>
      <c r="C714" s="70"/>
      <c r="D714" s="70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14"/>
      <c r="AD714" s="83"/>
      <c r="AE714" s="83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22"/>
      <c r="AY714" s="22"/>
      <c r="AZ714" s="22"/>
    </row>
    <row r="715" spans="2:52" s="73" customFormat="1" ht="18" customHeight="1" x14ac:dyDescent="0.25">
      <c r="B715" s="74"/>
      <c r="C715" s="86"/>
      <c r="D715" s="86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</row>
    <row r="716" spans="2:52" s="73" customFormat="1" ht="12.95" customHeight="1" x14ac:dyDescent="0.25">
      <c r="B716" s="75"/>
      <c r="C716" s="70"/>
      <c r="D716" s="70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14"/>
      <c r="AD716" s="83"/>
      <c r="AE716" s="83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22"/>
      <c r="AY716" s="22"/>
      <c r="AZ716" s="22"/>
    </row>
    <row r="717" spans="2:52" s="73" customFormat="1" ht="12.95" customHeight="1" x14ac:dyDescent="0.25">
      <c r="B717" s="75"/>
      <c r="C717" s="70"/>
      <c r="D717" s="70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14"/>
      <c r="AD717" s="83"/>
      <c r="AE717" s="83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22"/>
      <c r="AY717" s="22"/>
      <c r="AZ717" s="22"/>
    </row>
    <row r="718" spans="2:52" s="73" customFormat="1" ht="12.95" customHeight="1" x14ac:dyDescent="0.25">
      <c r="B718" s="75"/>
      <c r="C718" s="70"/>
      <c r="D718" s="70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14"/>
      <c r="AD718" s="83"/>
      <c r="AE718" s="83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22"/>
      <c r="AY718" s="22"/>
      <c r="AZ718" s="22"/>
    </row>
    <row r="719" spans="2:52" s="73" customFormat="1" ht="12.95" customHeight="1" x14ac:dyDescent="0.25">
      <c r="B719" s="75"/>
      <c r="C719" s="70"/>
      <c r="D719" s="70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14"/>
      <c r="AD719" s="83"/>
      <c r="AE719" s="83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22"/>
      <c r="AY719" s="22"/>
      <c r="AZ719" s="22"/>
    </row>
    <row r="720" spans="2:52" s="73" customFormat="1" ht="12.95" customHeight="1" x14ac:dyDescent="0.25">
      <c r="B720" s="75"/>
      <c r="C720" s="70"/>
      <c r="D720" s="70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14"/>
      <c r="AD720" s="83"/>
      <c r="AE720" s="83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22"/>
      <c r="AY720" s="22"/>
      <c r="AZ720" s="22"/>
    </row>
    <row r="721" spans="2:52" s="73" customFormat="1" ht="12.95" customHeight="1" x14ac:dyDescent="0.25">
      <c r="B721" s="75"/>
      <c r="C721" s="70"/>
      <c r="D721" s="70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14"/>
      <c r="AD721" s="83"/>
      <c r="AE721" s="83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22"/>
      <c r="AY721" s="22"/>
      <c r="AZ721" s="22"/>
    </row>
    <row r="722" spans="2:52" s="73" customFormat="1" ht="12.95" customHeight="1" x14ac:dyDescent="0.25">
      <c r="B722" s="75"/>
      <c r="C722" s="70"/>
      <c r="D722" s="70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14"/>
      <c r="AD722" s="83"/>
      <c r="AE722" s="83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22"/>
      <c r="AY722" s="22"/>
      <c r="AZ722" s="22"/>
    </row>
    <row r="723" spans="2:52" s="73" customFormat="1" ht="12.95" customHeight="1" x14ac:dyDescent="0.25">
      <c r="B723" s="75"/>
      <c r="C723" s="70"/>
      <c r="D723" s="70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14"/>
      <c r="AD723" s="83"/>
      <c r="AE723" s="83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22"/>
      <c r="AY723" s="22"/>
      <c r="AZ723" s="22"/>
    </row>
    <row r="724" spans="2:52" s="73" customFormat="1" ht="12.95" customHeight="1" x14ac:dyDescent="0.25">
      <c r="B724" s="75"/>
      <c r="C724" s="70"/>
      <c r="D724" s="70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14"/>
      <c r="AD724" s="83"/>
      <c r="AE724" s="83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22"/>
      <c r="AY724" s="22"/>
      <c r="AZ724" s="22"/>
    </row>
    <row r="725" spans="2:52" s="73" customFormat="1" ht="12.95" customHeight="1" x14ac:dyDescent="0.25">
      <c r="B725" s="75"/>
      <c r="C725" s="70"/>
      <c r="D725" s="70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14"/>
      <c r="AD725" s="83"/>
      <c r="AE725" s="83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22"/>
      <c r="AY725" s="22"/>
      <c r="AZ725" s="22"/>
    </row>
    <row r="726" spans="2:52" s="73" customFormat="1" ht="12.95" customHeight="1" x14ac:dyDescent="0.25">
      <c r="B726" s="75"/>
      <c r="C726" s="70"/>
      <c r="D726" s="70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14"/>
      <c r="AD726" s="83"/>
      <c r="AE726" s="83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22"/>
      <c r="AY726" s="22"/>
      <c r="AZ726" s="22"/>
    </row>
    <row r="727" spans="2:52" s="73" customFormat="1" ht="12.95" customHeight="1" x14ac:dyDescent="0.25">
      <c r="B727" s="84"/>
      <c r="C727" s="70"/>
      <c r="D727" s="70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14"/>
      <c r="AD727" s="83"/>
      <c r="AE727" s="83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22"/>
      <c r="AY727" s="22"/>
      <c r="AZ727" s="22"/>
    </row>
    <row r="728" spans="2:52" s="73" customFormat="1" ht="18" customHeight="1" x14ac:dyDescent="0.25">
      <c r="B728" s="74"/>
      <c r="C728" s="86"/>
      <c r="D728" s="86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</row>
    <row r="729" spans="2:52" s="73" customFormat="1" ht="12.95" customHeight="1" x14ac:dyDescent="0.25">
      <c r="B729" s="75"/>
      <c r="C729" s="70"/>
      <c r="D729" s="70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14"/>
      <c r="AD729" s="83"/>
      <c r="AE729" s="83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22"/>
      <c r="AY729" s="22"/>
      <c r="AZ729" s="22"/>
    </row>
    <row r="730" spans="2:52" s="73" customFormat="1" ht="12.95" customHeight="1" x14ac:dyDescent="0.25">
      <c r="B730" s="75"/>
      <c r="C730" s="70"/>
      <c r="D730" s="70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14"/>
      <c r="AD730" s="83"/>
      <c r="AE730" s="83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22"/>
      <c r="AY730" s="22"/>
      <c r="AZ730" s="22"/>
    </row>
    <row r="731" spans="2:52" s="73" customFormat="1" ht="12.95" customHeight="1" x14ac:dyDescent="0.25">
      <c r="B731" s="75"/>
      <c r="C731" s="70"/>
      <c r="D731" s="70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14"/>
      <c r="AD731" s="83"/>
      <c r="AE731" s="83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22"/>
      <c r="AY731" s="22"/>
      <c r="AZ731" s="22"/>
    </row>
    <row r="732" spans="2:52" s="73" customFormat="1" ht="12.95" customHeight="1" x14ac:dyDescent="0.25">
      <c r="B732" s="75"/>
      <c r="C732" s="70"/>
      <c r="D732" s="70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14"/>
      <c r="AD732" s="83"/>
      <c r="AE732" s="83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22"/>
      <c r="AY732" s="22"/>
      <c r="AZ732" s="22"/>
    </row>
    <row r="733" spans="2:52" s="73" customFormat="1" ht="12.95" customHeight="1" x14ac:dyDescent="0.25">
      <c r="B733" s="75"/>
      <c r="C733" s="70"/>
      <c r="D733" s="70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14"/>
      <c r="AD733" s="83"/>
      <c r="AE733" s="83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22"/>
      <c r="AY733" s="22"/>
      <c r="AZ733" s="22"/>
    </row>
    <row r="734" spans="2:52" s="73" customFormat="1" ht="12.95" customHeight="1" x14ac:dyDescent="0.25">
      <c r="B734" s="75"/>
      <c r="C734" s="70"/>
      <c r="D734" s="70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14"/>
      <c r="AD734" s="83"/>
      <c r="AE734" s="83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22"/>
      <c r="AY734" s="22"/>
      <c r="AZ734" s="22"/>
    </row>
    <row r="735" spans="2:52" s="73" customFormat="1" ht="12.95" customHeight="1" x14ac:dyDescent="0.25">
      <c r="B735" s="75"/>
      <c r="C735" s="70"/>
      <c r="D735" s="70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14"/>
      <c r="AD735" s="83"/>
      <c r="AE735" s="83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22"/>
      <c r="AY735" s="22"/>
      <c r="AZ735" s="22"/>
    </row>
    <row r="736" spans="2:52" s="73" customFormat="1" ht="12.95" customHeight="1" x14ac:dyDescent="0.25">
      <c r="B736" s="75"/>
      <c r="C736" s="70"/>
      <c r="D736" s="70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14"/>
      <c r="AD736" s="83"/>
      <c r="AE736" s="83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22"/>
      <c r="AY736" s="22"/>
      <c r="AZ736" s="22"/>
    </row>
    <row r="737" spans="2:52" s="73" customFormat="1" ht="12.95" customHeight="1" x14ac:dyDescent="0.25">
      <c r="B737" s="75"/>
      <c r="C737" s="70"/>
      <c r="D737" s="70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  <c r="AA737" s="83"/>
      <c r="AB737" s="83"/>
      <c r="AC737" s="14"/>
      <c r="AD737" s="83"/>
      <c r="AE737" s="83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22"/>
      <c r="AY737" s="22"/>
      <c r="AZ737" s="22"/>
    </row>
    <row r="738" spans="2:52" s="73" customFormat="1" ht="12.95" customHeight="1" x14ac:dyDescent="0.25">
      <c r="B738" s="75"/>
      <c r="C738" s="70"/>
      <c r="D738" s="70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  <c r="AA738" s="83"/>
      <c r="AB738" s="83"/>
      <c r="AC738" s="14"/>
      <c r="AD738" s="83"/>
      <c r="AE738" s="83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22"/>
      <c r="AY738" s="22"/>
      <c r="AZ738" s="22"/>
    </row>
    <row r="739" spans="2:52" s="73" customFormat="1" ht="12.95" customHeight="1" x14ac:dyDescent="0.25">
      <c r="B739" s="75"/>
      <c r="C739" s="70"/>
      <c r="D739" s="70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  <c r="AA739" s="83"/>
      <c r="AB739" s="83"/>
      <c r="AC739" s="14"/>
      <c r="AD739" s="83"/>
      <c r="AE739" s="83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22"/>
      <c r="AY739" s="22"/>
      <c r="AZ739" s="22"/>
    </row>
    <row r="740" spans="2:52" s="73" customFormat="1" ht="12.95" customHeight="1" x14ac:dyDescent="0.25">
      <c r="B740" s="84"/>
      <c r="C740" s="70"/>
      <c r="D740" s="70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  <c r="AA740" s="83"/>
      <c r="AB740" s="83"/>
      <c r="AC740" s="14"/>
      <c r="AD740" s="83"/>
      <c r="AE740" s="83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22"/>
      <c r="AY740" s="22"/>
      <c r="AZ740" s="22"/>
    </row>
    <row r="741" spans="2:52" s="73" customFormat="1" x14ac:dyDescent="0.25">
      <c r="B741" s="78"/>
      <c r="C741" s="70"/>
      <c r="D741" s="70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</row>
    <row r="742" spans="2:52" s="73" customFormat="1" x14ac:dyDescent="0.25">
      <c r="B742" s="78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</row>
    <row r="743" spans="2:52" s="73" customFormat="1" x14ac:dyDescent="0.25">
      <c r="B743" s="78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</row>
    <row r="744" spans="2:52" s="73" customFormat="1" x14ac:dyDescent="0.25">
      <c r="B744" s="78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</row>
    <row r="745" spans="2:52" s="73" customFormat="1" x14ac:dyDescent="0.25">
      <c r="B745" s="78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</row>
    <row r="746" spans="2:52" s="73" customFormat="1" x14ac:dyDescent="0.25">
      <c r="B746" s="78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</row>
    <row r="747" spans="2:52" s="73" customFormat="1" x14ac:dyDescent="0.25">
      <c r="B747" s="78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</row>
    <row r="748" spans="2:52" s="73" customFormat="1" x14ac:dyDescent="0.25">
      <c r="B748" s="78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</row>
    <row r="749" spans="2:52" s="73" customFormat="1" x14ac:dyDescent="0.25">
      <c r="B749" s="78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</row>
    <row r="750" spans="2:52" s="73" customFormat="1" x14ac:dyDescent="0.25">
      <c r="B750" s="78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</row>
    <row r="751" spans="2:52" s="73" customFormat="1" x14ac:dyDescent="0.25">
      <c r="B751" s="78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</row>
    <row r="752" spans="2:52" s="73" customFormat="1" x14ac:dyDescent="0.25">
      <c r="B752" s="78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</row>
    <row r="753" spans="2:52" s="73" customFormat="1" x14ac:dyDescent="0.25">
      <c r="B753" s="78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</row>
    <row r="754" spans="2:52" s="73" customFormat="1" x14ac:dyDescent="0.25">
      <c r="B754" s="78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</row>
    <row r="755" spans="2:52" s="73" customFormat="1" x14ac:dyDescent="0.25">
      <c r="B755" s="78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</row>
    <row r="756" spans="2:52" s="73" customFormat="1" x14ac:dyDescent="0.25">
      <c r="B756" s="78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</row>
    <row r="757" spans="2:52" s="73" customFormat="1" x14ac:dyDescent="0.25">
      <c r="B757" s="78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</row>
    <row r="758" spans="2:52" s="73" customFormat="1" x14ac:dyDescent="0.25">
      <c r="B758" s="78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</row>
    <row r="759" spans="2:52" s="73" customFormat="1" x14ac:dyDescent="0.25">
      <c r="B759" s="78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</row>
    <row r="760" spans="2:52" s="73" customFormat="1" x14ac:dyDescent="0.25">
      <c r="B760" s="78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</row>
    <row r="761" spans="2:52" s="73" customFormat="1" x14ac:dyDescent="0.25">
      <c r="B761" s="78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</row>
    <row r="762" spans="2:52" s="73" customFormat="1" x14ac:dyDescent="0.25">
      <c r="B762" s="78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</row>
    <row r="763" spans="2:52" s="73" customFormat="1" x14ac:dyDescent="0.25">
      <c r="B763" s="78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</row>
    <row r="764" spans="2:52" s="73" customFormat="1" x14ac:dyDescent="0.25">
      <c r="B764" s="78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</row>
    <row r="765" spans="2:52" s="73" customFormat="1" x14ac:dyDescent="0.25">
      <c r="B765" s="78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</row>
    <row r="766" spans="2:52" s="73" customFormat="1" x14ac:dyDescent="0.25">
      <c r="B766" s="78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</row>
    <row r="767" spans="2:52" s="73" customFormat="1" x14ac:dyDescent="0.25">
      <c r="B767" s="78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</row>
    <row r="768" spans="2:52" s="73" customFormat="1" ht="24.75" customHeight="1" x14ac:dyDescent="0.3">
      <c r="B768" s="79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</row>
    <row r="769" spans="2:52" s="73" customFormat="1" ht="37.5" customHeight="1" x14ac:dyDescent="0.25">
      <c r="B769" s="80"/>
      <c r="C769" s="85"/>
      <c r="D769" s="8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</row>
    <row r="770" spans="2:52" s="89" customFormat="1" ht="31.5" customHeight="1" x14ac:dyDescent="0.25">
      <c r="B770" s="87"/>
      <c r="C770" s="88"/>
      <c r="D770" s="88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</row>
    <row r="771" spans="2:52" s="89" customFormat="1" ht="12.95" customHeight="1" x14ac:dyDescent="0.25">
      <c r="B771" s="69"/>
      <c r="C771" s="90"/>
      <c r="D771" s="90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  <c r="AQ771" s="76"/>
      <c r="AR771" s="76"/>
      <c r="AS771" s="76"/>
      <c r="AT771" s="76"/>
      <c r="AU771" s="76"/>
      <c r="AV771" s="76"/>
      <c r="AW771" s="76"/>
      <c r="AX771" s="22"/>
      <c r="AY771" s="22"/>
      <c r="AZ771" s="22"/>
    </row>
    <row r="772" spans="2:52" s="89" customFormat="1" ht="12.95" customHeight="1" x14ac:dyDescent="0.25">
      <c r="B772" s="69"/>
      <c r="C772" s="90"/>
      <c r="D772" s="90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22"/>
      <c r="AY772" s="22"/>
      <c r="AZ772" s="22"/>
    </row>
    <row r="773" spans="2:52" s="89" customFormat="1" ht="12.95" customHeight="1" x14ac:dyDescent="0.25">
      <c r="B773" s="69"/>
      <c r="C773" s="90"/>
      <c r="D773" s="90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22"/>
      <c r="AY773" s="22"/>
      <c r="AZ773" s="22"/>
    </row>
    <row r="774" spans="2:52" s="89" customFormat="1" ht="12.95" customHeight="1" x14ac:dyDescent="0.25">
      <c r="B774" s="69"/>
      <c r="C774" s="90"/>
      <c r="D774" s="90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22"/>
      <c r="AY774" s="22"/>
      <c r="AZ774" s="22"/>
    </row>
    <row r="775" spans="2:52" s="89" customFormat="1" ht="12.95" customHeight="1" x14ac:dyDescent="0.25">
      <c r="B775" s="75"/>
      <c r="C775" s="90"/>
      <c r="D775" s="90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22"/>
      <c r="AY775" s="22"/>
      <c r="AZ775" s="22"/>
    </row>
    <row r="776" spans="2:52" s="89" customFormat="1" ht="12.95" customHeight="1" x14ac:dyDescent="0.25">
      <c r="B776" s="75"/>
      <c r="C776" s="90"/>
      <c r="D776" s="90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22"/>
      <c r="AY776" s="22"/>
      <c r="AZ776" s="22"/>
    </row>
    <row r="777" spans="2:52" s="89" customFormat="1" ht="12.95" customHeight="1" x14ac:dyDescent="0.25">
      <c r="B777" s="75"/>
      <c r="C777" s="90"/>
      <c r="D777" s="90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22"/>
      <c r="AY777" s="22"/>
      <c r="AZ777" s="22"/>
    </row>
    <row r="778" spans="2:52" s="89" customFormat="1" ht="12.95" customHeight="1" x14ac:dyDescent="0.25">
      <c r="B778" s="75"/>
      <c r="C778" s="90"/>
      <c r="D778" s="90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22"/>
      <c r="AY778" s="22"/>
      <c r="AZ778" s="22"/>
    </row>
    <row r="779" spans="2:52" s="89" customFormat="1" ht="12.95" customHeight="1" x14ac:dyDescent="0.25">
      <c r="B779" s="75"/>
      <c r="C779" s="90"/>
      <c r="D779" s="90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  <c r="AR779" s="76"/>
      <c r="AS779" s="76"/>
      <c r="AT779" s="76"/>
      <c r="AU779" s="76"/>
      <c r="AV779" s="76"/>
      <c r="AW779" s="76"/>
      <c r="AX779" s="22"/>
      <c r="AY779" s="22"/>
      <c r="AZ779" s="22"/>
    </row>
    <row r="780" spans="2:52" s="89" customFormat="1" ht="12.95" customHeight="1" x14ac:dyDescent="0.25">
      <c r="B780" s="75"/>
      <c r="C780" s="90"/>
      <c r="D780" s="90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  <c r="AR780" s="76"/>
      <c r="AS780" s="76"/>
      <c r="AT780" s="76"/>
      <c r="AU780" s="76"/>
      <c r="AV780" s="76"/>
      <c r="AW780" s="76"/>
      <c r="AX780" s="22"/>
      <c r="AY780" s="22"/>
      <c r="AZ780" s="22"/>
    </row>
    <row r="781" spans="2:52" s="89" customFormat="1" ht="12.95" customHeight="1" x14ac:dyDescent="0.25">
      <c r="B781" s="75"/>
      <c r="C781" s="90"/>
      <c r="D781" s="90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22"/>
      <c r="AY781" s="22"/>
      <c r="AZ781" s="22"/>
    </row>
    <row r="782" spans="2:52" s="89" customFormat="1" ht="12.95" customHeight="1" x14ac:dyDescent="0.25">
      <c r="B782" s="75"/>
      <c r="C782" s="90"/>
      <c r="D782" s="90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  <c r="AQ782" s="76"/>
      <c r="AR782" s="76"/>
      <c r="AS782" s="76"/>
      <c r="AT782" s="76"/>
      <c r="AU782" s="76"/>
      <c r="AV782" s="76"/>
      <c r="AW782" s="76"/>
      <c r="AX782" s="22"/>
      <c r="AY782" s="22"/>
      <c r="AZ782" s="22"/>
    </row>
    <row r="783" spans="2:52" s="89" customFormat="1" ht="12.95" customHeight="1" x14ac:dyDescent="0.25">
      <c r="B783" s="75"/>
      <c r="C783" s="90"/>
      <c r="D783" s="90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  <c r="AQ783" s="76"/>
      <c r="AR783" s="76"/>
      <c r="AS783" s="76"/>
      <c r="AT783" s="76"/>
      <c r="AU783" s="76"/>
      <c r="AV783" s="76"/>
      <c r="AW783" s="76"/>
      <c r="AX783" s="22"/>
      <c r="AY783" s="22"/>
      <c r="AZ783" s="22"/>
    </row>
    <row r="784" spans="2:52" s="89" customFormat="1" ht="12.95" customHeight="1" x14ac:dyDescent="0.25">
      <c r="B784" s="75"/>
      <c r="C784" s="90"/>
      <c r="D784" s="90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  <c r="AQ784" s="76"/>
      <c r="AR784" s="76"/>
      <c r="AS784" s="76"/>
      <c r="AT784" s="76"/>
      <c r="AU784" s="76"/>
      <c r="AV784" s="76"/>
      <c r="AW784" s="76"/>
      <c r="AX784" s="22"/>
      <c r="AY784" s="22"/>
      <c r="AZ784" s="22"/>
    </row>
    <row r="785" spans="2:52" s="89" customFormat="1" ht="12.95" customHeight="1" x14ac:dyDescent="0.25">
      <c r="B785" s="75"/>
      <c r="C785" s="90"/>
      <c r="D785" s="90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  <c r="AR785" s="76"/>
      <c r="AS785" s="76"/>
      <c r="AT785" s="76"/>
      <c r="AU785" s="76"/>
      <c r="AV785" s="76"/>
      <c r="AW785" s="76"/>
      <c r="AX785" s="22"/>
      <c r="AY785" s="22"/>
      <c r="AZ785" s="22"/>
    </row>
    <row r="786" spans="2:52" s="89" customFormat="1" ht="12.95" customHeight="1" x14ac:dyDescent="0.25">
      <c r="B786" s="75"/>
      <c r="C786" s="90"/>
      <c r="D786" s="90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  <c r="AI786" s="76"/>
      <c r="AJ786" s="76"/>
      <c r="AK786" s="76"/>
      <c r="AL786" s="76"/>
      <c r="AM786" s="76"/>
      <c r="AN786" s="76"/>
      <c r="AO786" s="76"/>
      <c r="AP786" s="76"/>
      <c r="AQ786" s="76"/>
      <c r="AR786" s="76"/>
      <c r="AS786" s="76"/>
      <c r="AT786" s="76"/>
      <c r="AU786" s="76"/>
      <c r="AV786" s="76"/>
      <c r="AW786" s="76"/>
      <c r="AX786" s="22"/>
      <c r="AY786" s="22"/>
      <c r="AZ786" s="22"/>
    </row>
    <row r="787" spans="2:52" s="89" customFormat="1" ht="12.95" customHeight="1" x14ac:dyDescent="0.25">
      <c r="B787" s="75"/>
      <c r="C787" s="90"/>
      <c r="D787" s="90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  <c r="AI787" s="76"/>
      <c r="AJ787" s="76"/>
      <c r="AK787" s="76"/>
      <c r="AL787" s="76"/>
      <c r="AM787" s="76"/>
      <c r="AN787" s="76"/>
      <c r="AO787" s="76"/>
      <c r="AP787" s="76"/>
      <c r="AQ787" s="76"/>
      <c r="AR787" s="76"/>
      <c r="AS787" s="76"/>
      <c r="AT787" s="76"/>
      <c r="AU787" s="76"/>
      <c r="AV787" s="76"/>
      <c r="AW787" s="76"/>
      <c r="AX787" s="22"/>
      <c r="AY787" s="22"/>
      <c r="AZ787" s="22"/>
    </row>
    <row r="788" spans="2:52" s="89" customFormat="1" ht="12.95" customHeight="1" x14ac:dyDescent="0.25">
      <c r="B788" s="75"/>
      <c r="C788" s="90"/>
      <c r="D788" s="90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  <c r="AI788" s="76"/>
      <c r="AJ788" s="76"/>
      <c r="AK788" s="76"/>
      <c r="AL788" s="76"/>
      <c r="AM788" s="76"/>
      <c r="AN788" s="76"/>
      <c r="AO788" s="76"/>
      <c r="AP788" s="76"/>
      <c r="AQ788" s="76"/>
      <c r="AR788" s="76"/>
      <c r="AS788" s="76"/>
      <c r="AT788" s="76"/>
      <c r="AU788" s="76"/>
      <c r="AV788" s="76"/>
      <c r="AW788" s="76"/>
      <c r="AX788" s="22"/>
      <c r="AY788" s="22"/>
      <c r="AZ788" s="22"/>
    </row>
    <row r="789" spans="2:52" s="89" customFormat="1" ht="12.95" customHeight="1" x14ac:dyDescent="0.25">
      <c r="B789" s="75"/>
      <c r="C789" s="90"/>
      <c r="D789" s="90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  <c r="AI789" s="76"/>
      <c r="AJ789" s="76"/>
      <c r="AK789" s="76"/>
      <c r="AL789" s="76"/>
      <c r="AM789" s="76"/>
      <c r="AN789" s="76"/>
      <c r="AO789" s="76"/>
      <c r="AP789" s="76"/>
      <c r="AQ789" s="76"/>
      <c r="AR789" s="76"/>
      <c r="AS789" s="76"/>
      <c r="AT789" s="76"/>
      <c r="AU789" s="76"/>
      <c r="AV789" s="76"/>
      <c r="AW789" s="76"/>
      <c r="AX789" s="22"/>
      <c r="AY789" s="22"/>
      <c r="AZ789" s="22"/>
    </row>
    <row r="790" spans="2:52" s="89" customFormat="1" ht="12.95" customHeight="1" x14ac:dyDescent="0.25">
      <c r="B790" s="75"/>
      <c r="C790" s="90"/>
      <c r="D790" s="90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  <c r="AI790" s="76"/>
      <c r="AJ790" s="76"/>
      <c r="AK790" s="76"/>
      <c r="AL790" s="76"/>
      <c r="AM790" s="76"/>
      <c r="AN790" s="76"/>
      <c r="AO790" s="76"/>
      <c r="AP790" s="76"/>
      <c r="AQ790" s="76"/>
      <c r="AR790" s="76"/>
      <c r="AS790" s="76"/>
      <c r="AT790" s="76"/>
      <c r="AU790" s="76"/>
      <c r="AV790" s="76"/>
      <c r="AW790" s="76"/>
      <c r="AX790" s="22"/>
      <c r="AY790" s="22"/>
      <c r="AZ790" s="22"/>
    </row>
    <row r="791" spans="2:52" s="89" customFormat="1" ht="12.95" customHeight="1" x14ac:dyDescent="0.25">
      <c r="B791" s="75"/>
      <c r="C791" s="90"/>
      <c r="D791" s="90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  <c r="AE791" s="76"/>
      <c r="AF791" s="76"/>
      <c r="AG791" s="76"/>
      <c r="AH791" s="76"/>
      <c r="AI791" s="76"/>
      <c r="AJ791" s="76"/>
      <c r="AK791" s="76"/>
      <c r="AL791" s="76"/>
      <c r="AM791" s="76"/>
      <c r="AN791" s="76"/>
      <c r="AO791" s="76"/>
      <c r="AP791" s="76"/>
      <c r="AQ791" s="76"/>
      <c r="AR791" s="76"/>
      <c r="AS791" s="76"/>
      <c r="AT791" s="76"/>
      <c r="AU791" s="76"/>
      <c r="AV791" s="76"/>
      <c r="AW791" s="76"/>
      <c r="AX791" s="22"/>
      <c r="AY791" s="22"/>
      <c r="AZ791" s="22"/>
    </row>
    <row r="792" spans="2:52" s="89" customFormat="1" ht="12.95" customHeight="1" x14ac:dyDescent="0.25">
      <c r="B792" s="75"/>
      <c r="C792" s="90"/>
      <c r="D792" s="90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  <c r="AQ792" s="76"/>
      <c r="AR792" s="76"/>
      <c r="AS792" s="76"/>
      <c r="AT792" s="76"/>
      <c r="AU792" s="76"/>
      <c r="AV792" s="76"/>
      <c r="AW792" s="76"/>
      <c r="AX792" s="22"/>
      <c r="AY792" s="22"/>
      <c r="AZ792" s="22"/>
    </row>
    <row r="793" spans="2:52" s="89" customFormat="1" ht="12.95" customHeight="1" x14ac:dyDescent="0.25">
      <c r="B793" s="75"/>
      <c r="C793" s="90"/>
      <c r="D793" s="90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  <c r="AQ793" s="76"/>
      <c r="AR793" s="76"/>
      <c r="AS793" s="76"/>
      <c r="AT793" s="76"/>
      <c r="AU793" s="76"/>
      <c r="AV793" s="76"/>
      <c r="AW793" s="76"/>
      <c r="AX793" s="22"/>
      <c r="AY793" s="22"/>
      <c r="AZ793" s="22"/>
    </row>
    <row r="794" spans="2:52" s="89" customFormat="1" ht="12.95" customHeight="1" x14ac:dyDescent="0.25">
      <c r="B794" s="75"/>
      <c r="C794" s="90"/>
      <c r="D794" s="90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  <c r="AI794" s="76"/>
      <c r="AJ794" s="76"/>
      <c r="AK794" s="76"/>
      <c r="AL794" s="76"/>
      <c r="AM794" s="76"/>
      <c r="AN794" s="76"/>
      <c r="AO794" s="76"/>
      <c r="AP794" s="76"/>
      <c r="AQ794" s="76"/>
      <c r="AR794" s="76"/>
      <c r="AS794" s="76"/>
      <c r="AT794" s="76"/>
      <c r="AU794" s="76"/>
      <c r="AV794" s="76"/>
      <c r="AW794" s="76"/>
      <c r="AX794" s="22"/>
      <c r="AY794" s="22"/>
      <c r="AZ794" s="22"/>
    </row>
    <row r="795" spans="2:52" s="89" customFormat="1" ht="12.95" customHeight="1" x14ac:dyDescent="0.25">
      <c r="B795" s="75"/>
      <c r="C795" s="90"/>
      <c r="D795" s="90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</row>
    <row r="796" spans="2:52" s="89" customFormat="1" ht="12.95" customHeight="1" x14ac:dyDescent="0.25">
      <c r="B796" s="75"/>
      <c r="C796" s="90"/>
      <c r="D796" s="90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</row>
    <row r="797" spans="2:52" s="89" customFormat="1" ht="12.95" customHeight="1" x14ac:dyDescent="0.25">
      <c r="B797" s="75"/>
      <c r="C797" s="90"/>
      <c r="D797" s="90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</row>
    <row r="798" spans="2:52" s="89" customFormat="1" ht="12.95" customHeight="1" x14ac:dyDescent="0.25">
      <c r="B798" s="75"/>
      <c r="C798" s="90"/>
      <c r="D798" s="90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</row>
    <row r="799" spans="2:52" s="89" customFormat="1" ht="12.95" customHeight="1" x14ac:dyDescent="0.25">
      <c r="B799" s="75"/>
      <c r="C799" s="88"/>
      <c r="D799" s="88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</row>
    <row r="800" spans="2:52" s="89" customFormat="1" ht="18" customHeight="1" x14ac:dyDescent="0.25">
      <c r="B800" s="87"/>
      <c r="C800" s="88"/>
      <c r="D800" s="88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</row>
    <row r="801" spans="2:52" s="89" customFormat="1" ht="12.95" customHeight="1" x14ac:dyDescent="0.25">
      <c r="B801" s="69"/>
      <c r="C801" s="90"/>
      <c r="D801" s="90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  <c r="AQ801" s="76"/>
      <c r="AR801" s="76"/>
      <c r="AS801" s="76"/>
      <c r="AT801" s="76"/>
      <c r="AU801" s="76"/>
      <c r="AV801" s="76"/>
      <c r="AW801" s="76"/>
      <c r="AX801" s="22"/>
      <c r="AY801" s="22"/>
      <c r="AZ801" s="22"/>
    </row>
    <row r="802" spans="2:52" s="89" customFormat="1" ht="12.95" customHeight="1" x14ac:dyDescent="0.25">
      <c r="B802" s="69"/>
      <c r="C802" s="90"/>
      <c r="D802" s="90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22"/>
      <c r="AY802" s="22"/>
      <c r="AZ802" s="22"/>
    </row>
    <row r="803" spans="2:52" s="89" customFormat="1" ht="12.95" customHeight="1" x14ac:dyDescent="0.25">
      <c r="B803" s="69"/>
      <c r="C803" s="90"/>
      <c r="D803" s="90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22"/>
      <c r="AY803" s="22"/>
      <c r="AZ803" s="22"/>
    </row>
    <row r="804" spans="2:52" s="89" customFormat="1" ht="12.95" customHeight="1" x14ac:dyDescent="0.25">
      <c r="B804" s="69"/>
      <c r="C804" s="90"/>
      <c r="D804" s="90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22"/>
      <c r="AY804" s="22"/>
      <c r="AZ804" s="22"/>
    </row>
    <row r="805" spans="2:52" s="89" customFormat="1" ht="12.95" customHeight="1" x14ac:dyDescent="0.25">
      <c r="B805" s="75"/>
      <c r="C805" s="90"/>
      <c r="D805" s="90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22"/>
      <c r="AY805" s="22"/>
      <c r="AZ805" s="22"/>
    </row>
    <row r="806" spans="2:52" s="89" customFormat="1" ht="12.95" customHeight="1" x14ac:dyDescent="0.25">
      <c r="B806" s="75"/>
      <c r="C806" s="90"/>
      <c r="D806" s="90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22"/>
      <c r="AY806" s="22"/>
      <c r="AZ806" s="22"/>
    </row>
    <row r="807" spans="2:52" s="89" customFormat="1" ht="12.95" customHeight="1" x14ac:dyDescent="0.25">
      <c r="B807" s="75"/>
      <c r="C807" s="90"/>
      <c r="D807" s="90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22"/>
      <c r="AY807" s="22"/>
      <c r="AZ807" s="22"/>
    </row>
    <row r="808" spans="2:52" s="89" customFormat="1" ht="12.95" customHeight="1" x14ac:dyDescent="0.25">
      <c r="B808" s="75"/>
      <c r="C808" s="90"/>
      <c r="D808" s="90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22"/>
      <c r="AY808" s="22"/>
      <c r="AZ808" s="22"/>
    </row>
    <row r="809" spans="2:52" s="89" customFormat="1" ht="12.95" customHeight="1" x14ac:dyDescent="0.25">
      <c r="B809" s="75"/>
      <c r="C809" s="90"/>
      <c r="D809" s="90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  <c r="AR809" s="76"/>
      <c r="AS809" s="76"/>
      <c r="AT809" s="76"/>
      <c r="AU809" s="76"/>
      <c r="AV809" s="76"/>
      <c r="AW809" s="76"/>
      <c r="AX809" s="22"/>
      <c r="AY809" s="22"/>
      <c r="AZ809" s="22"/>
    </row>
    <row r="810" spans="2:52" s="89" customFormat="1" ht="12.95" customHeight="1" x14ac:dyDescent="0.25">
      <c r="B810" s="75"/>
      <c r="C810" s="90"/>
      <c r="D810" s="90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  <c r="AR810" s="76"/>
      <c r="AS810" s="76"/>
      <c r="AT810" s="76"/>
      <c r="AU810" s="76"/>
      <c r="AV810" s="76"/>
      <c r="AW810" s="76"/>
      <c r="AX810" s="22"/>
      <c r="AY810" s="22"/>
      <c r="AZ810" s="22"/>
    </row>
    <row r="811" spans="2:52" s="89" customFormat="1" ht="12.95" customHeight="1" x14ac:dyDescent="0.25">
      <c r="B811" s="75"/>
      <c r="C811" s="90"/>
      <c r="D811" s="90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  <c r="AR811" s="76"/>
      <c r="AS811" s="76"/>
      <c r="AT811" s="76"/>
      <c r="AU811" s="76"/>
      <c r="AV811" s="76"/>
      <c r="AW811" s="76"/>
      <c r="AX811" s="22"/>
      <c r="AY811" s="22"/>
      <c r="AZ811" s="22"/>
    </row>
    <row r="812" spans="2:52" s="89" customFormat="1" ht="12.95" customHeight="1" x14ac:dyDescent="0.25">
      <c r="B812" s="75"/>
      <c r="C812" s="90"/>
      <c r="D812" s="90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  <c r="AR812" s="76"/>
      <c r="AS812" s="76"/>
      <c r="AT812" s="76"/>
      <c r="AU812" s="76"/>
      <c r="AV812" s="76"/>
      <c r="AW812" s="76"/>
      <c r="AX812" s="22"/>
      <c r="AY812" s="22"/>
      <c r="AZ812" s="22"/>
    </row>
    <row r="813" spans="2:52" s="89" customFormat="1" ht="12.95" customHeight="1" x14ac:dyDescent="0.25">
      <c r="B813" s="75"/>
      <c r="C813" s="90"/>
      <c r="D813" s="90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  <c r="AR813" s="76"/>
      <c r="AS813" s="76"/>
      <c r="AT813" s="76"/>
      <c r="AU813" s="76"/>
      <c r="AV813" s="76"/>
      <c r="AW813" s="76"/>
      <c r="AX813" s="22"/>
      <c r="AY813" s="22"/>
      <c r="AZ813" s="22"/>
    </row>
    <row r="814" spans="2:52" s="89" customFormat="1" ht="12.95" customHeight="1" x14ac:dyDescent="0.25">
      <c r="B814" s="75"/>
      <c r="C814" s="90"/>
      <c r="D814" s="90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  <c r="AR814" s="76"/>
      <c r="AS814" s="76"/>
      <c r="AT814" s="76"/>
      <c r="AU814" s="76"/>
      <c r="AV814" s="76"/>
      <c r="AW814" s="76"/>
      <c r="AX814" s="22"/>
      <c r="AY814" s="22"/>
      <c r="AZ814" s="22"/>
    </row>
    <row r="815" spans="2:52" s="89" customFormat="1" ht="12.95" customHeight="1" x14ac:dyDescent="0.25">
      <c r="B815" s="75"/>
      <c r="C815" s="90"/>
      <c r="D815" s="90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  <c r="AR815" s="76"/>
      <c r="AS815" s="76"/>
      <c r="AT815" s="76"/>
      <c r="AU815" s="76"/>
      <c r="AV815" s="76"/>
      <c r="AW815" s="76"/>
      <c r="AX815" s="22"/>
      <c r="AY815" s="22"/>
      <c r="AZ815" s="22"/>
    </row>
    <row r="816" spans="2:52" s="89" customFormat="1" ht="12.95" customHeight="1" x14ac:dyDescent="0.25">
      <c r="B816" s="75"/>
      <c r="C816" s="90"/>
      <c r="D816" s="90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  <c r="AI816" s="76"/>
      <c r="AJ816" s="76"/>
      <c r="AK816" s="76"/>
      <c r="AL816" s="76"/>
      <c r="AM816" s="76"/>
      <c r="AN816" s="76"/>
      <c r="AO816" s="76"/>
      <c r="AP816" s="76"/>
      <c r="AQ816" s="76"/>
      <c r="AR816" s="76"/>
      <c r="AS816" s="76"/>
      <c r="AT816" s="76"/>
      <c r="AU816" s="76"/>
      <c r="AV816" s="76"/>
      <c r="AW816" s="76"/>
      <c r="AX816" s="22"/>
      <c r="AY816" s="22"/>
      <c r="AZ816" s="22"/>
    </row>
    <row r="817" spans="2:52" s="89" customFormat="1" ht="12.95" customHeight="1" x14ac:dyDescent="0.25">
      <c r="B817" s="75"/>
      <c r="C817" s="90"/>
      <c r="D817" s="90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  <c r="AI817" s="76"/>
      <c r="AJ817" s="76"/>
      <c r="AK817" s="76"/>
      <c r="AL817" s="76"/>
      <c r="AM817" s="76"/>
      <c r="AN817" s="76"/>
      <c r="AO817" s="76"/>
      <c r="AP817" s="76"/>
      <c r="AQ817" s="76"/>
      <c r="AR817" s="76"/>
      <c r="AS817" s="76"/>
      <c r="AT817" s="76"/>
      <c r="AU817" s="76"/>
      <c r="AV817" s="76"/>
      <c r="AW817" s="76"/>
      <c r="AX817" s="22"/>
      <c r="AY817" s="22"/>
      <c r="AZ817" s="22"/>
    </row>
    <row r="818" spans="2:52" s="89" customFormat="1" ht="12.95" customHeight="1" x14ac:dyDescent="0.25">
      <c r="B818" s="75"/>
      <c r="C818" s="90"/>
      <c r="D818" s="90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  <c r="AI818" s="76"/>
      <c r="AJ818" s="76"/>
      <c r="AK818" s="76"/>
      <c r="AL818" s="76"/>
      <c r="AM818" s="76"/>
      <c r="AN818" s="76"/>
      <c r="AO818" s="76"/>
      <c r="AP818" s="76"/>
      <c r="AQ818" s="76"/>
      <c r="AR818" s="76"/>
      <c r="AS818" s="76"/>
      <c r="AT818" s="76"/>
      <c r="AU818" s="76"/>
      <c r="AV818" s="76"/>
      <c r="AW818" s="76"/>
      <c r="AX818" s="22"/>
      <c r="AY818" s="22"/>
      <c r="AZ818" s="22"/>
    </row>
    <row r="819" spans="2:52" s="89" customFormat="1" ht="12.95" customHeight="1" x14ac:dyDescent="0.25">
      <c r="B819" s="75"/>
      <c r="C819" s="90"/>
      <c r="D819" s="90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  <c r="AI819" s="76"/>
      <c r="AJ819" s="76"/>
      <c r="AK819" s="76"/>
      <c r="AL819" s="76"/>
      <c r="AM819" s="76"/>
      <c r="AN819" s="76"/>
      <c r="AO819" s="76"/>
      <c r="AP819" s="76"/>
      <c r="AQ819" s="76"/>
      <c r="AR819" s="76"/>
      <c r="AS819" s="76"/>
      <c r="AT819" s="76"/>
      <c r="AU819" s="76"/>
      <c r="AV819" s="76"/>
      <c r="AW819" s="76"/>
      <c r="AX819" s="22"/>
      <c r="AY819" s="22"/>
      <c r="AZ819" s="22"/>
    </row>
    <row r="820" spans="2:52" s="89" customFormat="1" ht="12.95" customHeight="1" x14ac:dyDescent="0.25">
      <c r="B820" s="75"/>
      <c r="C820" s="90"/>
      <c r="D820" s="90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  <c r="AI820" s="76"/>
      <c r="AJ820" s="76"/>
      <c r="AK820" s="76"/>
      <c r="AL820" s="76"/>
      <c r="AM820" s="76"/>
      <c r="AN820" s="76"/>
      <c r="AO820" s="76"/>
      <c r="AP820" s="76"/>
      <c r="AQ820" s="76"/>
      <c r="AR820" s="76"/>
      <c r="AS820" s="76"/>
      <c r="AT820" s="76"/>
      <c r="AU820" s="76"/>
      <c r="AV820" s="76"/>
      <c r="AW820" s="76"/>
      <c r="AX820" s="22"/>
      <c r="AY820" s="22"/>
      <c r="AZ820" s="22"/>
    </row>
    <row r="821" spans="2:52" s="89" customFormat="1" ht="12.95" customHeight="1" x14ac:dyDescent="0.25">
      <c r="B821" s="75"/>
      <c r="C821" s="90"/>
      <c r="D821" s="90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  <c r="AE821" s="76"/>
      <c r="AF821" s="76"/>
      <c r="AG821" s="76"/>
      <c r="AH821" s="76"/>
      <c r="AI821" s="76"/>
      <c r="AJ821" s="76"/>
      <c r="AK821" s="76"/>
      <c r="AL821" s="76"/>
      <c r="AM821" s="76"/>
      <c r="AN821" s="76"/>
      <c r="AO821" s="76"/>
      <c r="AP821" s="76"/>
      <c r="AQ821" s="76"/>
      <c r="AR821" s="76"/>
      <c r="AS821" s="76"/>
      <c r="AT821" s="76"/>
      <c r="AU821" s="76"/>
      <c r="AV821" s="76"/>
      <c r="AW821" s="76"/>
      <c r="AX821" s="22"/>
      <c r="AY821" s="22"/>
      <c r="AZ821" s="22"/>
    </row>
    <row r="822" spans="2:52" s="89" customFormat="1" ht="12.95" customHeight="1" x14ac:dyDescent="0.25">
      <c r="B822" s="75"/>
      <c r="C822" s="90"/>
      <c r="D822" s="90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  <c r="AQ822" s="76"/>
      <c r="AR822" s="76"/>
      <c r="AS822" s="76"/>
      <c r="AT822" s="76"/>
      <c r="AU822" s="76"/>
      <c r="AV822" s="76"/>
      <c r="AW822" s="76"/>
      <c r="AX822" s="22"/>
      <c r="AY822" s="22"/>
      <c r="AZ822" s="22"/>
    </row>
    <row r="823" spans="2:52" s="89" customFormat="1" ht="12.95" customHeight="1" x14ac:dyDescent="0.25">
      <c r="B823" s="75"/>
      <c r="C823" s="90"/>
      <c r="D823" s="90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  <c r="AQ823" s="76"/>
      <c r="AR823" s="76"/>
      <c r="AS823" s="76"/>
      <c r="AT823" s="76"/>
      <c r="AU823" s="76"/>
      <c r="AV823" s="76"/>
      <c r="AW823" s="76"/>
      <c r="AX823" s="22"/>
      <c r="AY823" s="22"/>
      <c r="AZ823" s="22"/>
    </row>
    <row r="824" spans="2:52" s="89" customFormat="1" ht="12.95" customHeight="1" x14ac:dyDescent="0.25">
      <c r="B824" s="75"/>
      <c r="C824" s="90"/>
      <c r="D824" s="90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  <c r="AH824" s="76"/>
      <c r="AI824" s="76"/>
      <c r="AJ824" s="76"/>
      <c r="AK824" s="76"/>
      <c r="AL824" s="76"/>
      <c r="AM824" s="76"/>
      <c r="AN824" s="76"/>
      <c r="AO824" s="76"/>
      <c r="AP824" s="76"/>
      <c r="AQ824" s="76"/>
      <c r="AR824" s="76"/>
      <c r="AS824" s="76"/>
      <c r="AT824" s="76"/>
      <c r="AU824" s="76"/>
      <c r="AV824" s="76"/>
      <c r="AW824" s="76"/>
      <c r="AX824" s="22"/>
      <c r="AY824" s="22"/>
      <c r="AZ824" s="22"/>
    </row>
    <row r="825" spans="2:52" s="89" customFormat="1" ht="12.95" customHeight="1" x14ac:dyDescent="0.25">
      <c r="B825" s="75"/>
      <c r="C825" s="90"/>
      <c r="D825" s="90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</row>
    <row r="826" spans="2:52" s="89" customFormat="1" ht="12.95" customHeight="1" x14ac:dyDescent="0.25">
      <c r="B826" s="75"/>
      <c r="C826" s="90"/>
      <c r="D826" s="90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</row>
    <row r="827" spans="2:52" s="89" customFormat="1" ht="12.95" customHeight="1" x14ac:dyDescent="0.25">
      <c r="B827" s="75"/>
      <c r="C827" s="90"/>
      <c r="D827" s="90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</row>
    <row r="828" spans="2:52" s="89" customFormat="1" ht="12.95" customHeight="1" x14ac:dyDescent="0.25">
      <c r="B828" s="75"/>
      <c r="C828" s="90"/>
      <c r="D828" s="90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</row>
    <row r="829" spans="2:52" s="73" customFormat="1" ht="42" customHeight="1" x14ac:dyDescent="0.3">
      <c r="B829" s="79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</row>
    <row r="830" spans="2:52" s="89" customFormat="1" ht="30.75" customHeight="1" x14ac:dyDescent="0.25">
      <c r="B830" s="87"/>
      <c r="C830" s="88"/>
      <c r="D830" s="88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</row>
    <row r="831" spans="2:52" s="89" customFormat="1" ht="12.95" customHeight="1" x14ac:dyDescent="0.25">
      <c r="B831" s="75"/>
      <c r="C831" s="90"/>
      <c r="D831" s="90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  <c r="AQ831" s="76"/>
      <c r="AR831" s="76"/>
      <c r="AS831" s="76"/>
      <c r="AT831" s="76"/>
      <c r="AU831" s="76"/>
      <c r="AV831" s="76"/>
      <c r="AW831" s="76"/>
      <c r="AX831" s="22"/>
      <c r="AY831" s="22"/>
      <c r="AZ831" s="22"/>
    </row>
    <row r="832" spans="2:52" s="89" customFormat="1" ht="12.95" customHeight="1" x14ac:dyDescent="0.25">
      <c r="B832" s="75"/>
      <c r="C832" s="90"/>
      <c r="D832" s="90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22"/>
      <c r="AY832" s="22"/>
      <c r="AZ832" s="22"/>
    </row>
    <row r="833" spans="2:52" s="89" customFormat="1" ht="12.95" customHeight="1" x14ac:dyDescent="0.25">
      <c r="B833" s="75"/>
      <c r="C833" s="90"/>
      <c r="D833" s="90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  <c r="AQ833" s="76"/>
      <c r="AR833" s="76"/>
      <c r="AS833" s="76"/>
      <c r="AT833" s="76"/>
      <c r="AU833" s="76"/>
      <c r="AV833" s="76"/>
      <c r="AW833" s="76"/>
      <c r="AX833" s="22"/>
      <c r="AY833" s="22"/>
      <c r="AZ833" s="22"/>
    </row>
    <row r="834" spans="2:52" s="89" customFormat="1" ht="12.95" customHeight="1" x14ac:dyDescent="0.25">
      <c r="B834" s="75"/>
      <c r="C834" s="90"/>
      <c r="D834" s="90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  <c r="AQ834" s="76"/>
      <c r="AR834" s="76"/>
      <c r="AS834" s="76"/>
      <c r="AT834" s="76"/>
      <c r="AU834" s="76"/>
      <c r="AV834" s="76"/>
      <c r="AW834" s="76"/>
      <c r="AX834" s="22"/>
      <c r="AY834" s="22"/>
      <c r="AZ834" s="22"/>
    </row>
    <row r="835" spans="2:52" s="89" customFormat="1" ht="12.95" customHeight="1" x14ac:dyDescent="0.25">
      <c r="B835" s="75"/>
      <c r="C835" s="90"/>
      <c r="D835" s="90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  <c r="AR835" s="76"/>
      <c r="AS835" s="76"/>
      <c r="AT835" s="76"/>
      <c r="AU835" s="76"/>
      <c r="AV835" s="76"/>
      <c r="AW835" s="76"/>
      <c r="AX835" s="22"/>
      <c r="AY835" s="22"/>
      <c r="AZ835" s="22"/>
    </row>
    <row r="836" spans="2:52" s="89" customFormat="1" ht="12.95" customHeight="1" x14ac:dyDescent="0.25">
      <c r="B836" s="75"/>
      <c r="C836" s="90"/>
      <c r="D836" s="90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  <c r="AQ836" s="76"/>
      <c r="AR836" s="76"/>
      <c r="AS836" s="76"/>
      <c r="AT836" s="76"/>
      <c r="AU836" s="76"/>
      <c r="AV836" s="76"/>
      <c r="AW836" s="76"/>
      <c r="AX836" s="22"/>
      <c r="AY836" s="22"/>
      <c r="AZ836" s="22"/>
    </row>
    <row r="837" spans="2:52" s="89" customFormat="1" ht="12.95" customHeight="1" x14ac:dyDescent="0.25">
      <c r="B837" s="75"/>
      <c r="C837" s="90"/>
      <c r="D837" s="90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  <c r="AH837" s="76"/>
      <c r="AI837" s="76"/>
      <c r="AJ837" s="76"/>
      <c r="AK837" s="76"/>
      <c r="AL837" s="76"/>
      <c r="AM837" s="76"/>
      <c r="AN837" s="76"/>
      <c r="AO837" s="76"/>
      <c r="AP837" s="76"/>
      <c r="AQ837" s="76"/>
      <c r="AR837" s="76"/>
      <c r="AS837" s="76"/>
      <c r="AT837" s="76"/>
      <c r="AU837" s="76"/>
      <c r="AV837" s="76"/>
      <c r="AW837" s="76"/>
      <c r="AX837" s="22"/>
      <c r="AY837" s="22"/>
      <c r="AZ837" s="22"/>
    </row>
    <row r="838" spans="2:52" s="89" customFormat="1" ht="12.95" customHeight="1" x14ac:dyDescent="0.25">
      <c r="B838" s="75"/>
      <c r="C838" s="90"/>
      <c r="D838" s="90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  <c r="AH838" s="76"/>
      <c r="AI838" s="76"/>
      <c r="AJ838" s="76"/>
      <c r="AK838" s="76"/>
      <c r="AL838" s="76"/>
      <c r="AM838" s="76"/>
      <c r="AN838" s="76"/>
      <c r="AO838" s="76"/>
      <c r="AP838" s="76"/>
      <c r="AQ838" s="76"/>
      <c r="AR838" s="76"/>
      <c r="AS838" s="76"/>
      <c r="AT838" s="76"/>
      <c r="AU838" s="76"/>
      <c r="AV838" s="76"/>
      <c r="AW838" s="76"/>
      <c r="AX838" s="22"/>
      <c r="AY838" s="22"/>
      <c r="AZ838" s="22"/>
    </row>
    <row r="839" spans="2:52" s="89" customFormat="1" ht="12.95" customHeight="1" x14ac:dyDescent="0.25">
      <c r="B839" s="75"/>
      <c r="C839" s="90"/>
      <c r="D839" s="90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  <c r="AH839" s="76"/>
      <c r="AI839" s="76"/>
      <c r="AJ839" s="76"/>
      <c r="AK839" s="76"/>
      <c r="AL839" s="76"/>
      <c r="AM839" s="76"/>
      <c r="AN839" s="76"/>
      <c r="AO839" s="76"/>
      <c r="AP839" s="76"/>
      <c r="AQ839" s="76"/>
      <c r="AR839" s="76"/>
      <c r="AS839" s="76"/>
      <c r="AT839" s="76"/>
      <c r="AU839" s="76"/>
      <c r="AV839" s="76"/>
      <c r="AW839" s="76"/>
      <c r="AX839" s="22"/>
      <c r="AY839" s="22"/>
      <c r="AZ839" s="22"/>
    </row>
    <row r="840" spans="2:52" s="89" customFormat="1" ht="12.95" customHeight="1" x14ac:dyDescent="0.25">
      <c r="B840" s="75"/>
      <c r="C840" s="90"/>
      <c r="D840" s="90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  <c r="AH840" s="76"/>
      <c r="AI840" s="76"/>
      <c r="AJ840" s="76"/>
      <c r="AK840" s="76"/>
      <c r="AL840" s="76"/>
      <c r="AM840" s="76"/>
      <c r="AN840" s="76"/>
      <c r="AO840" s="76"/>
      <c r="AP840" s="76"/>
      <c r="AQ840" s="76"/>
      <c r="AR840" s="76"/>
      <c r="AS840" s="76"/>
      <c r="AT840" s="76"/>
      <c r="AU840" s="76"/>
      <c r="AV840" s="76"/>
      <c r="AW840" s="76"/>
      <c r="AX840" s="22"/>
      <c r="AY840" s="22"/>
      <c r="AZ840" s="22"/>
    </row>
    <row r="841" spans="2:52" s="89" customFormat="1" ht="12.95" customHeight="1" x14ac:dyDescent="0.25">
      <c r="B841" s="75"/>
      <c r="C841" s="90"/>
      <c r="D841" s="90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  <c r="AH841" s="76"/>
      <c r="AI841" s="76"/>
      <c r="AJ841" s="76"/>
      <c r="AK841" s="76"/>
      <c r="AL841" s="76"/>
      <c r="AM841" s="76"/>
      <c r="AN841" s="76"/>
      <c r="AO841" s="76"/>
      <c r="AP841" s="76"/>
      <c r="AQ841" s="76"/>
      <c r="AR841" s="76"/>
      <c r="AS841" s="76"/>
      <c r="AT841" s="76"/>
      <c r="AU841" s="76"/>
      <c r="AV841" s="76"/>
      <c r="AW841" s="76"/>
      <c r="AX841" s="22"/>
      <c r="AY841" s="22"/>
      <c r="AZ841" s="22"/>
    </row>
    <row r="842" spans="2:52" s="89" customFormat="1" ht="12.95" customHeight="1" x14ac:dyDescent="0.25">
      <c r="B842" s="75"/>
      <c r="C842" s="90"/>
      <c r="D842" s="90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  <c r="AE842" s="76"/>
      <c r="AF842" s="76"/>
      <c r="AG842" s="76"/>
      <c r="AH842" s="76"/>
      <c r="AI842" s="76"/>
      <c r="AJ842" s="76"/>
      <c r="AK842" s="76"/>
      <c r="AL842" s="76"/>
      <c r="AM842" s="76"/>
      <c r="AN842" s="76"/>
      <c r="AO842" s="76"/>
      <c r="AP842" s="76"/>
      <c r="AQ842" s="76"/>
      <c r="AR842" s="76"/>
      <c r="AS842" s="76"/>
      <c r="AT842" s="76"/>
      <c r="AU842" s="76"/>
      <c r="AV842" s="76"/>
      <c r="AW842" s="76"/>
      <c r="AX842" s="22"/>
      <c r="AY842" s="22"/>
      <c r="AZ842" s="22"/>
    </row>
    <row r="843" spans="2:52" s="89" customFormat="1" ht="12.95" customHeight="1" x14ac:dyDescent="0.25">
      <c r="B843" s="75"/>
      <c r="C843" s="90"/>
      <c r="D843" s="90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  <c r="AE843" s="76"/>
      <c r="AF843" s="76"/>
      <c r="AG843" s="76"/>
      <c r="AH843" s="76"/>
      <c r="AI843" s="76"/>
      <c r="AJ843" s="76"/>
      <c r="AK843" s="76"/>
      <c r="AL843" s="76"/>
      <c r="AM843" s="76"/>
      <c r="AN843" s="76"/>
      <c r="AO843" s="76"/>
      <c r="AP843" s="76"/>
      <c r="AQ843" s="76"/>
      <c r="AR843" s="76"/>
      <c r="AS843" s="76"/>
      <c r="AT843" s="76"/>
      <c r="AU843" s="76"/>
      <c r="AV843" s="76"/>
      <c r="AW843" s="76"/>
      <c r="AX843" s="22"/>
      <c r="AY843" s="22"/>
      <c r="AZ843" s="22"/>
    </row>
    <row r="844" spans="2:52" s="89" customFormat="1" ht="12.95" customHeight="1" x14ac:dyDescent="0.25">
      <c r="B844" s="75"/>
      <c r="C844" s="90"/>
      <c r="D844" s="90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  <c r="AE844" s="76"/>
      <c r="AF844" s="76"/>
      <c r="AG844" s="76"/>
      <c r="AH844" s="76"/>
      <c r="AI844" s="76"/>
      <c r="AJ844" s="76"/>
      <c r="AK844" s="76"/>
      <c r="AL844" s="76"/>
      <c r="AM844" s="76"/>
      <c r="AN844" s="76"/>
      <c r="AO844" s="76"/>
      <c r="AP844" s="76"/>
      <c r="AQ844" s="76"/>
      <c r="AR844" s="76"/>
      <c r="AS844" s="76"/>
      <c r="AT844" s="76"/>
      <c r="AU844" s="76"/>
      <c r="AV844" s="76"/>
      <c r="AW844" s="76"/>
      <c r="AX844" s="22"/>
      <c r="AY844" s="22"/>
      <c r="AZ844" s="22"/>
    </row>
    <row r="845" spans="2:52" s="89" customFormat="1" ht="12.95" customHeight="1" x14ac:dyDescent="0.25">
      <c r="B845" s="75"/>
      <c r="C845" s="90"/>
      <c r="D845" s="90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  <c r="AA845" s="76"/>
      <c r="AB845" s="76"/>
      <c r="AC845" s="76"/>
      <c r="AD845" s="76"/>
      <c r="AE845" s="76"/>
      <c r="AF845" s="76"/>
      <c r="AG845" s="76"/>
      <c r="AH845" s="76"/>
      <c r="AI845" s="76"/>
      <c r="AJ845" s="76"/>
      <c r="AK845" s="76"/>
      <c r="AL845" s="76"/>
      <c r="AM845" s="76"/>
      <c r="AN845" s="76"/>
      <c r="AO845" s="76"/>
      <c r="AP845" s="76"/>
      <c r="AQ845" s="76"/>
      <c r="AR845" s="76"/>
      <c r="AS845" s="76"/>
      <c r="AT845" s="76"/>
      <c r="AU845" s="76"/>
      <c r="AV845" s="76"/>
      <c r="AW845" s="76"/>
      <c r="AX845" s="22"/>
      <c r="AY845" s="22"/>
      <c r="AZ845" s="22"/>
    </row>
    <row r="846" spans="2:52" s="73" customFormat="1" x14ac:dyDescent="0.25">
      <c r="B846" s="78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</row>
    <row r="847" spans="2:52" s="73" customFormat="1" x14ac:dyDescent="0.25">
      <c r="B847" s="78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</row>
    <row r="848" spans="2:52" s="73" customFormat="1" x14ac:dyDescent="0.25">
      <c r="B848" s="78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</row>
    <row r="849" spans="2:52" s="73" customFormat="1" x14ac:dyDescent="0.25">
      <c r="B849" s="78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</row>
    <row r="850" spans="2:52" s="73" customFormat="1" x14ac:dyDescent="0.25">
      <c r="B850" s="78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</row>
    <row r="851" spans="2:52" s="73" customFormat="1" x14ac:dyDescent="0.25">
      <c r="B851" s="78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</row>
    <row r="852" spans="2:52" s="73" customFormat="1" x14ac:dyDescent="0.25">
      <c r="B852" s="78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</row>
    <row r="853" spans="2:52" s="73" customFormat="1" x14ac:dyDescent="0.25">
      <c r="B853" s="78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</row>
    <row r="854" spans="2:52" s="73" customFormat="1" x14ac:dyDescent="0.25">
      <c r="B854" s="78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</row>
    <row r="855" spans="2:52" s="73" customFormat="1" x14ac:dyDescent="0.25">
      <c r="B855" s="78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</row>
    <row r="856" spans="2:52" s="73" customFormat="1" x14ac:dyDescent="0.25">
      <c r="B856" s="78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</row>
    <row r="857" spans="2:52" s="73" customFormat="1" x14ac:dyDescent="0.25">
      <c r="B857" s="78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</row>
    <row r="858" spans="2:52" s="73" customFormat="1" x14ac:dyDescent="0.25">
      <c r="B858" s="78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</row>
    <row r="859" spans="2:52" s="73" customFormat="1" x14ac:dyDescent="0.25">
      <c r="B859" s="78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</row>
    <row r="860" spans="2:52" s="73" customFormat="1" x14ac:dyDescent="0.25">
      <c r="B860" s="78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</row>
    <row r="861" spans="2:52" s="73" customFormat="1" x14ac:dyDescent="0.25">
      <c r="B861" s="78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</row>
    <row r="862" spans="2:52" s="73" customFormat="1" x14ac:dyDescent="0.25">
      <c r="B862" s="78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</row>
    <row r="863" spans="2:52" s="73" customFormat="1" x14ac:dyDescent="0.25">
      <c r="B863" s="78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</row>
    <row r="864" spans="2:52" s="73" customFormat="1" x14ac:dyDescent="0.25">
      <c r="B864" s="78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</row>
    <row r="865" spans="2:52" s="73" customFormat="1" x14ac:dyDescent="0.25">
      <c r="B865" s="78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</row>
    <row r="866" spans="2:52" s="73" customFormat="1" x14ac:dyDescent="0.25">
      <c r="B866" s="78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</row>
    <row r="867" spans="2:52" s="73" customFormat="1" x14ac:dyDescent="0.25">
      <c r="B867" s="78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</row>
    <row r="868" spans="2:52" s="73" customFormat="1" ht="41.25" customHeight="1" x14ac:dyDescent="0.3">
      <c r="B868" s="79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</row>
    <row r="869" spans="2:52" s="73" customFormat="1" ht="24.75" customHeight="1" x14ac:dyDescent="0.25">
      <c r="B869" s="80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</row>
    <row r="870" spans="2:52" s="73" customFormat="1" ht="18" customHeight="1" x14ac:dyDescent="0.25">
      <c r="B870" s="87"/>
      <c r="C870" s="70"/>
      <c r="D870" s="70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</row>
    <row r="871" spans="2:52" s="73" customFormat="1" ht="12.95" customHeight="1" x14ac:dyDescent="0.25">
      <c r="B871" s="75"/>
      <c r="C871" s="70"/>
      <c r="D871" s="70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14"/>
      <c r="AD871" s="83"/>
      <c r="AE871" s="83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22"/>
      <c r="AY871" s="22"/>
      <c r="AZ871" s="91"/>
    </row>
    <row r="872" spans="2:52" s="73" customFormat="1" ht="12.95" customHeight="1" x14ac:dyDescent="0.25">
      <c r="B872" s="75"/>
      <c r="C872" s="70"/>
      <c r="D872" s="70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14"/>
      <c r="AD872" s="83"/>
      <c r="AE872" s="83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22"/>
      <c r="AY872" s="22"/>
      <c r="AZ872" s="91"/>
    </row>
    <row r="873" spans="2:52" s="73" customFormat="1" ht="12.95" customHeight="1" x14ac:dyDescent="0.25">
      <c r="B873" s="75"/>
      <c r="C873" s="70"/>
      <c r="D873" s="70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14"/>
      <c r="AD873" s="83"/>
      <c r="AE873" s="83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22"/>
      <c r="AY873" s="22"/>
      <c r="AZ873" s="91"/>
    </row>
    <row r="874" spans="2:52" s="73" customFormat="1" ht="12.95" customHeight="1" x14ac:dyDescent="0.25">
      <c r="B874" s="75"/>
      <c r="C874" s="70"/>
      <c r="D874" s="70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14"/>
      <c r="AD874" s="83"/>
      <c r="AE874" s="83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22"/>
      <c r="AY874" s="22"/>
      <c r="AZ874" s="91"/>
    </row>
    <row r="875" spans="2:52" s="73" customFormat="1" ht="12.95" customHeight="1" x14ac:dyDescent="0.25">
      <c r="B875" s="75"/>
      <c r="C875" s="70"/>
      <c r="D875" s="70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14"/>
      <c r="AD875" s="83"/>
      <c r="AE875" s="83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22"/>
      <c r="AY875" s="22"/>
      <c r="AZ875" s="91"/>
    </row>
    <row r="876" spans="2:52" s="73" customFormat="1" ht="12.95" customHeight="1" x14ac:dyDescent="0.25">
      <c r="B876" s="75"/>
      <c r="C876" s="70"/>
      <c r="D876" s="70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14"/>
      <c r="AD876" s="83"/>
      <c r="AE876" s="83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22"/>
      <c r="AY876" s="22"/>
      <c r="AZ876" s="91"/>
    </row>
    <row r="877" spans="2:52" s="73" customFormat="1" ht="12.95" customHeight="1" x14ac:dyDescent="0.25">
      <c r="B877" s="75"/>
      <c r="C877" s="70"/>
      <c r="D877" s="70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14"/>
      <c r="AD877" s="83"/>
      <c r="AE877" s="83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22"/>
      <c r="AY877" s="22"/>
      <c r="AZ877" s="91"/>
    </row>
    <row r="878" spans="2:52" s="73" customFormat="1" ht="12.95" customHeight="1" x14ac:dyDescent="0.25">
      <c r="B878" s="75"/>
      <c r="C878" s="70"/>
      <c r="D878" s="70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14"/>
      <c r="AD878" s="83"/>
      <c r="AE878" s="83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22"/>
      <c r="AY878" s="22"/>
      <c r="AZ878" s="91"/>
    </row>
    <row r="879" spans="2:52" s="73" customFormat="1" ht="12.95" customHeight="1" x14ac:dyDescent="0.25">
      <c r="B879" s="75"/>
      <c r="C879" s="70"/>
      <c r="D879" s="70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14"/>
      <c r="AD879" s="83"/>
      <c r="AE879" s="83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22"/>
      <c r="AY879" s="22"/>
      <c r="AZ879" s="91"/>
    </row>
    <row r="880" spans="2:52" s="73" customFormat="1" ht="12.95" customHeight="1" x14ac:dyDescent="0.25">
      <c r="B880" s="75"/>
      <c r="C880" s="70"/>
      <c r="D880" s="70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14"/>
      <c r="AD880" s="83"/>
      <c r="AE880" s="83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22"/>
      <c r="AY880" s="22"/>
      <c r="AZ880" s="91"/>
    </row>
    <row r="881" spans="2:52" s="73" customFormat="1" ht="12.95" customHeight="1" x14ac:dyDescent="0.25">
      <c r="B881" s="75"/>
      <c r="C881" s="70"/>
      <c r="D881" s="70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14"/>
      <c r="AD881" s="83"/>
      <c r="AE881" s="83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22"/>
      <c r="AY881" s="22"/>
      <c r="AZ881" s="91"/>
    </row>
    <row r="882" spans="2:52" s="73" customFormat="1" ht="12.95" customHeight="1" x14ac:dyDescent="0.25">
      <c r="B882" s="69"/>
      <c r="C882" s="70"/>
      <c r="D882" s="70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14"/>
      <c r="AD882" s="83"/>
      <c r="AE882" s="83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22"/>
      <c r="AY882" s="22"/>
      <c r="AZ882" s="91"/>
    </row>
    <row r="883" spans="2:52" s="73" customFormat="1" ht="12.95" customHeight="1" x14ac:dyDescent="0.25">
      <c r="B883" s="75"/>
      <c r="C883" s="70"/>
      <c r="D883" s="70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14"/>
      <c r="AD883" s="83"/>
      <c r="AE883" s="83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22"/>
      <c r="AY883" s="22"/>
      <c r="AZ883" s="91"/>
    </row>
    <row r="884" spans="2:52" s="73" customFormat="1" ht="12.95" customHeight="1" x14ac:dyDescent="0.25">
      <c r="B884" s="75"/>
      <c r="C884" s="70"/>
      <c r="D884" s="70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14"/>
      <c r="AD884" s="83"/>
      <c r="AE884" s="83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22"/>
      <c r="AY884" s="22"/>
      <c r="AZ884" s="91"/>
    </row>
    <row r="885" spans="2:52" s="73" customFormat="1" ht="18" customHeight="1" x14ac:dyDescent="0.25">
      <c r="B885" s="87"/>
      <c r="C885" s="70"/>
      <c r="D885" s="70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14"/>
      <c r="AD885" s="83"/>
      <c r="AE885" s="83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</row>
    <row r="886" spans="2:52" s="73" customFormat="1" ht="12.95" customHeight="1" x14ac:dyDescent="0.25">
      <c r="B886" s="75"/>
      <c r="C886" s="70"/>
      <c r="D886" s="70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14"/>
      <c r="AD886" s="83"/>
      <c r="AE886" s="83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22"/>
      <c r="AY886" s="22"/>
      <c r="AZ886" s="91"/>
    </row>
    <row r="887" spans="2:52" s="73" customFormat="1" ht="12.95" customHeight="1" x14ac:dyDescent="0.25">
      <c r="B887" s="75"/>
      <c r="C887" s="70"/>
      <c r="D887" s="70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14"/>
      <c r="AD887" s="83"/>
      <c r="AE887" s="83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22"/>
      <c r="AY887" s="22"/>
      <c r="AZ887" s="91"/>
    </row>
    <row r="888" spans="2:52" s="73" customFormat="1" ht="12.95" customHeight="1" x14ac:dyDescent="0.25">
      <c r="B888" s="75"/>
      <c r="C888" s="70"/>
      <c r="D888" s="70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14"/>
      <c r="AD888" s="83"/>
      <c r="AE888" s="83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22"/>
      <c r="AY888" s="22"/>
      <c r="AZ888" s="91"/>
    </row>
    <row r="889" spans="2:52" s="73" customFormat="1" ht="12.95" customHeight="1" x14ac:dyDescent="0.25">
      <c r="B889" s="75"/>
      <c r="C889" s="70"/>
      <c r="D889" s="70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14"/>
      <c r="AD889" s="83"/>
      <c r="AE889" s="83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22"/>
      <c r="AY889" s="22"/>
      <c r="AZ889" s="91"/>
    </row>
    <row r="890" spans="2:52" s="73" customFormat="1" ht="12.95" customHeight="1" x14ac:dyDescent="0.25">
      <c r="B890" s="75"/>
      <c r="C890" s="70"/>
      <c r="D890" s="70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14"/>
      <c r="AD890" s="83"/>
      <c r="AE890" s="83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22"/>
      <c r="AY890" s="22"/>
      <c r="AZ890" s="91"/>
    </row>
    <row r="891" spans="2:52" s="73" customFormat="1" ht="12.95" customHeight="1" x14ac:dyDescent="0.25">
      <c r="B891" s="75"/>
      <c r="C891" s="70"/>
      <c r="D891" s="70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14"/>
      <c r="AD891" s="83"/>
      <c r="AE891" s="83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22"/>
      <c r="AY891" s="22"/>
      <c r="AZ891" s="91"/>
    </row>
    <row r="892" spans="2:52" s="73" customFormat="1" ht="12.95" customHeight="1" x14ac:dyDescent="0.25">
      <c r="B892" s="75"/>
      <c r="C892" s="70"/>
      <c r="D892" s="70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14"/>
      <c r="AD892" s="83"/>
      <c r="AE892" s="83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22"/>
      <c r="AY892" s="22"/>
      <c r="AZ892" s="91"/>
    </row>
    <row r="893" spans="2:52" s="73" customFormat="1" ht="12.95" customHeight="1" x14ac:dyDescent="0.25">
      <c r="B893" s="69"/>
      <c r="C893" s="70"/>
      <c r="D893" s="70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14"/>
      <c r="AD893" s="83"/>
      <c r="AE893" s="83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22"/>
      <c r="AY893" s="22"/>
      <c r="AZ893" s="91"/>
    </row>
    <row r="894" spans="2:52" s="73" customFormat="1" ht="12.95" customHeight="1" x14ac:dyDescent="0.25">
      <c r="B894" s="75"/>
      <c r="C894" s="70"/>
      <c r="D894" s="70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14"/>
      <c r="AD894" s="83"/>
      <c r="AE894" s="83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22"/>
      <c r="AY894" s="22"/>
      <c r="AZ894" s="91"/>
    </row>
    <row r="895" spans="2:52" s="73" customFormat="1" ht="12.95" customHeight="1" x14ac:dyDescent="0.25">
      <c r="B895" s="75"/>
      <c r="C895" s="70"/>
      <c r="D895" s="70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14"/>
      <c r="AD895" s="83"/>
      <c r="AE895" s="83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22"/>
      <c r="AY895" s="22"/>
      <c r="AZ895" s="91"/>
    </row>
    <row r="896" spans="2:52" s="73" customFormat="1" ht="12.95" customHeight="1" x14ac:dyDescent="0.25">
      <c r="B896" s="75"/>
      <c r="C896" s="70"/>
      <c r="D896" s="70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14"/>
      <c r="AD896" s="83"/>
      <c r="AE896" s="83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22"/>
      <c r="AY896" s="22"/>
      <c r="AZ896" s="91"/>
    </row>
    <row r="897" spans="2:52" s="73" customFormat="1" ht="18" customHeight="1" x14ac:dyDescent="0.25">
      <c r="B897" s="87"/>
      <c r="C897" s="70"/>
      <c r="D897" s="70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14"/>
      <c r="AD897" s="83"/>
      <c r="AE897" s="83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</row>
    <row r="898" spans="2:52" s="73" customFormat="1" ht="12.95" customHeight="1" x14ac:dyDescent="0.25">
      <c r="B898" s="75"/>
      <c r="C898" s="70"/>
      <c r="D898" s="70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14"/>
      <c r="AD898" s="83"/>
      <c r="AE898" s="83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22"/>
      <c r="AY898" s="22"/>
      <c r="AZ898" s="91"/>
    </row>
    <row r="899" spans="2:52" s="73" customFormat="1" ht="12.95" customHeight="1" x14ac:dyDescent="0.25">
      <c r="B899" s="75"/>
      <c r="C899" s="70"/>
      <c r="D899" s="70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14"/>
      <c r="AD899" s="83"/>
      <c r="AE899" s="83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22"/>
      <c r="AY899" s="22"/>
      <c r="AZ899" s="91"/>
    </row>
    <row r="900" spans="2:52" s="73" customFormat="1" ht="12.95" customHeight="1" x14ac:dyDescent="0.25">
      <c r="B900" s="75"/>
      <c r="C900" s="70"/>
      <c r="D900" s="70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14"/>
      <c r="AD900" s="83"/>
      <c r="AE900" s="83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22"/>
      <c r="AY900" s="22"/>
      <c r="AZ900" s="91"/>
    </row>
    <row r="901" spans="2:52" s="73" customFormat="1" ht="12.95" customHeight="1" x14ac:dyDescent="0.25">
      <c r="B901" s="69"/>
      <c r="C901" s="70"/>
      <c r="D901" s="70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14"/>
      <c r="AD901" s="83"/>
      <c r="AE901" s="83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22"/>
      <c r="AY901" s="22"/>
      <c r="AZ901" s="91"/>
    </row>
    <row r="902" spans="2:52" s="73" customFormat="1" ht="18" customHeight="1" x14ac:dyDescent="0.25">
      <c r="B902" s="87"/>
      <c r="C902" s="70"/>
      <c r="D902" s="70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14"/>
      <c r="AD902" s="83"/>
      <c r="AE902" s="83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</row>
    <row r="903" spans="2:52" s="73" customFormat="1" ht="12.95" customHeight="1" x14ac:dyDescent="0.25">
      <c r="B903" s="75"/>
      <c r="C903" s="70"/>
      <c r="D903" s="70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14"/>
      <c r="AD903" s="83"/>
      <c r="AE903" s="83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22"/>
      <c r="AY903" s="22"/>
      <c r="AZ903" s="91"/>
    </row>
    <row r="904" spans="2:52" s="73" customFormat="1" ht="12.95" customHeight="1" x14ac:dyDescent="0.25">
      <c r="B904" s="75"/>
      <c r="C904" s="70"/>
      <c r="D904" s="70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14"/>
      <c r="AD904" s="83"/>
      <c r="AE904" s="83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22"/>
      <c r="AY904" s="22"/>
      <c r="AZ904" s="91"/>
    </row>
    <row r="905" spans="2:52" s="73" customFormat="1" ht="12.95" customHeight="1" x14ac:dyDescent="0.25">
      <c r="B905" s="75"/>
      <c r="C905" s="70"/>
      <c r="D905" s="70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14"/>
      <c r="AD905" s="83"/>
      <c r="AE905" s="83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22"/>
      <c r="AY905" s="22"/>
      <c r="AZ905" s="91"/>
    </row>
    <row r="906" spans="2:52" s="73" customFormat="1" ht="12.95" customHeight="1" x14ac:dyDescent="0.25">
      <c r="B906" s="75"/>
      <c r="C906" s="70"/>
      <c r="D906" s="70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14"/>
      <c r="AD906" s="83"/>
      <c r="AE906" s="83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22"/>
      <c r="AY906" s="22"/>
      <c r="AZ906" s="91"/>
    </row>
    <row r="907" spans="2:52" s="73" customFormat="1" ht="12.95" customHeight="1" x14ac:dyDescent="0.25">
      <c r="B907" s="75"/>
      <c r="C907" s="70"/>
      <c r="D907" s="70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14"/>
      <c r="AD907" s="83"/>
      <c r="AE907" s="83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22"/>
      <c r="AY907" s="22"/>
      <c r="AZ907" s="91"/>
    </row>
    <row r="908" spans="2:52" s="73" customFormat="1" ht="12.95" customHeight="1" x14ac:dyDescent="0.25">
      <c r="B908" s="75"/>
      <c r="C908" s="70"/>
      <c r="D908" s="70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14"/>
      <c r="AD908" s="83"/>
      <c r="AE908" s="83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22"/>
      <c r="AY908" s="22"/>
      <c r="AZ908" s="91"/>
    </row>
    <row r="909" spans="2:52" s="73" customFormat="1" ht="12.95" customHeight="1" x14ac:dyDescent="0.25">
      <c r="B909" s="75"/>
      <c r="C909" s="70"/>
      <c r="D909" s="70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  <c r="AA909" s="83"/>
      <c r="AB909" s="83"/>
      <c r="AC909" s="14"/>
      <c r="AD909" s="83"/>
      <c r="AE909" s="83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22"/>
      <c r="AY909" s="22"/>
      <c r="AZ909" s="91"/>
    </row>
    <row r="910" spans="2:52" s="73" customFormat="1" ht="12.95" customHeight="1" x14ac:dyDescent="0.25">
      <c r="B910" s="75"/>
      <c r="C910" s="70"/>
      <c r="D910" s="70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  <c r="AA910" s="83"/>
      <c r="AB910" s="83"/>
      <c r="AC910" s="14"/>
      <c r="AD910" s="83"/>
      <c r="AE910" s="83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22"/>
      <c r="AY910" s="22"/>
      <c r="AZ910" s="91"/>
    </row>
    <row r="911" spans="2:52" s="73" customFormat="1" ht="12.95" customHeight="1" x14ac:dyDescent="0.25">
      <c r="B911" s="69"/>
      <c r="C911" s="70"/>
      <c r="D911" s="70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14"/>
      <c r="AD911" s="83"/>
      <c r="AE911" s="83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22"/>
      <c r="AY911" s="22"/>
      <c r="AZ911" s="91"/>
    </row>
    <row r="912" spans="2:52" s="73" customFormat="1" ht="12.95" customHeight="1" x14ac:dyDescent="0.25">
      <c r="B912" s="81"/>
      <c r="C912" s="70"/>
      <c r="D912" s="70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14"/>
      <c r="AD912" s="83"/>
      <c r="AE912" s="83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22"/>
      <c r="AY912" s="22"/>
      <c r="AZ912" s="91"/>
    </row>
    <row r="913" spans="2:52" s="73" customFormat="1" ht="18" customHeight="1" x14ac:dyDescent="0.25">
      <c r="B913" s="87"/>
      <c r="C913" s="70"/>
      <c r="D913" s="70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</row>
    <row r="914" spans="2:52" s="73" customFormat="1" ht="12.95" customHeight="1" x14ac:dyDescent="0.25">
      <c r="B914" s="75"/>
      <c r="C914" s="70"/>
      <c r="D914" s="70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14"/>
      <c r="AD914" s="77"/>
      <c r="AE914" s="77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22"/>
      <c r="AY914" s="22"/>
      <c r="AZ914" s="91"/>
    </row>
    <row r="915" spans="2:52" s="73" customFormat="1" ht="12.95" customHeight="1" x14ac:dyDescent="0.25">
      <c r="B915" s="69"/>
      <c r="C915" s="70"/>
      <c r="D915" s="70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14"/>
      <c r="AD915" s="77"/>
      <c r="AE915" s="77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22"/>
      <c r="AY915" s="22"/>
      <c r="AZ915" s="91"/>
    </row>
    <row r="916" spans="2:52" s="73" customFormat="1" x14ac:dyDescent="0.25">
      <c r="B916" s="78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</row>
    <row r="917" spans="2:52" s="73" customFormat="1" x14ac:dyDescent="0.25">
      <c r="B917" s="78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</row>
    <row r="918" spans="2:52" s="73" customFormat="1" x14ac:dyDescent="0.25">
      <c r="B918" s="78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</row>
    <row r="919" spans="2:52" s="73" customFormat="1" ht="24.75" customHeight="1" x14ac:dyDescent="0.25">
      <c r="B919" s="80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</row>
    <row r="920" spans="2:52" s="73" customFormat="1" ht="18" customHeight="1" x14ac:dyDescent="0.25">
      <c r="B920" s="87"/>
      <c r="C920" s="70"/>
      <c r="D920" s="70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</row>
    <row r="921" spans="2:52" s="73" customFormat="1" ht="12.95" customHeight="1" x14ac:dyDescent="0.25">
      <c r="B921" s="75"/>
      <c r="C921" s="70"/>
      <c r="D921" s="70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14"/>
      <c r="AD921" s="83"/>
      <c r="AE921" s="83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22"/>
      <c r="AY921" s="22"/>
      <c r="AZ921" s="91"/>
    </row>
    <row r="922" spans="2:52" s="73" customFormat="1" ht="12.95" customHeight="1" x14ac:dyDescent="0.25">
      <c r="B922" s="75"/>
      <c r="C922" s="70"/>
      <c r="D922" s="70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14"/>
      <c r="AD922" s="83"/>
      <c r="AE922" s="83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22"/>
      <c r="AY922" s="22"/>
      <c r="AZ922" s="91"/>
    </row>
    <row r="923" spans="2:52" s="73" customFormat="1" ht="12.95" customHeight="1" x14ac:dyDescent="0.25">
      <c r="B923" s="75"/>
      <c r="C923" s="70"/>
      <c r="D923" s="70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14"/>
      <c r="AD923" s="83"/>
      <c r="AE923" s="83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22"/>
      <c r="AY923" s="22"/>
      <c r="AZ923" s="91"/>
    </row>
    <row r="924" spans="2:52" s="73" customFormat="1" ht="12.95" customHeight="1" x14ac:dyDescent="0.25">
      <c r="B924" s="75"/>
      <c r="C924" s="70"/>
      <c r="D924" s="70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14"/>
      <c r="AD924" s="83"/>
      <c r="AE924" s="83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22"/>
      <c r="AY924" s="22"/>
      <c r="AZ924" s="91"/>
    </row>
    <row r="925" spans="2:52" s="73" customFormat="1" ht="12.95" customHeight="1" x14ac:dyDescent="0.25">
      <c r="B925" s="75"/>
      <c r="C925" s="70"/>
      <c r="D925" s="70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14"/>
      <c r="AD925" s="83"/>
      <c r="AE925" s="83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22"/>
      <c r="AY925" s="22"/>
      <c r="AZ925" s="91"/>
    </row>
    <row r="926" spans="2:52" s="73" customFormat="1" ht="12.95" customHeight="1" x14ac:dyDescent="0.25">
      <c r="B926" s="75"/>
      <c r="C926" s="70"/>
      <c r="D926" s="70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14"/>
      <c r="AD926" s="83"/>
      <c r="AE926" s="83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22"/>
      <c r="AY926" s="22"/>
      <c r="AZ926" s="91"/>
    </row>
    <row r="927" spans="2:52" s="73" customFormat="1" ht="12.95" customHeight="1" x14ac:dyDescent="0.25">
      <c r="B927" s="75"/>
      <c r="C927" s="70"/>
      <c r="D927" s="70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14"/>
      <c r="AD927" s="83"/>
      <c r="AE927" s="83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22"/>
      <c r="AY927" s="22"/>
      <c r="AZ927" s="91"/>
    </row>
    <row r="928" spans="2:52" s="73" customFormat="1" ht="12.95" customHeight="1" x14ac:dyDescent="0.25">
      <c r="B928" s="75"/>
      <c r="C928" s="70"/>
      <c r="D928" s="70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14"/>
      <c r="AD928" s="83"/>
      <c r="AE928" s="83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22"/>
      <c r="AY928" s="22"/>
      <c r="AZ928" s="91"/>
    </row>
    <row r="929" spans="2:52" s="73" customFormat="1" ht="12.95" customHeight="1" x14ac:dyDescent="0.25">
      <c r="B929" s="75"/>
      <c r="C929" s="70"/>
      <c r="D929" s="70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14"/>
      <c r="AD929" s="83"/>
      <c r="AE929" s="83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22"/>
      <c r="AY929" s="22"/>
      <c r="AZ929" s="91"/>
    </row>
    <row r="930" spans="2:52" s="73" customFormat="1" ht="12.95" customHeight="1" x14ac:dyDescent="0.25">
      <c r="B930" s="75"/>
      <c r="C930" s="70"/>
      <c r="D930" s="70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14"/>
      <c r="AD930" s="83"/>
      <c r="AE930" s="83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22"/>
      <c r="AY930" s="22"/>
      <c r="AZ930" s="91"/>
    </row>
    <row r="931" spans="2:52" s="73" customFormat="1" ht="12.95" customHeight="1" x14ac:dyDescent="0.25">
      <c r="B931" s="75"/>
      <c r="C931" s="70"/>
      <c r="D931" s="70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14"/>
      <c r="AD931" s="83"/>
      <c r="AE931" s="83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22"/>
      <c r="AY931" s="22"/>
      <c r="AZ931" s="91"/>
    </row>
    <row r="932" spans="2:52" s="73" customFormat="1" ht="12.95" customHeight="1" x14ac:dyDescent="0.25">
      <c r="B932" s="69"/>
      <c r="C932" s="70"/>
      <c r="D932" s="70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14"/>
      <c r="AD932" s="83"/>
      <c r="AE932" s="83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22"/>
      <c r="AY932" s="22"/>
      <c r="AZ932" s="91"/>
    </row>
    <row r="933" spans="2:52" s="73" customFormat="1" ht="12.95" customHeight="1" x14ac:dyDescent="0.25">
      <c r="B933" s="75"/>
      <c r="C933" s="70"/>
      <c r="D933" s="70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14"/>
      <c r="AD933" s="83"/>
      <c r="AE933" s="83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22"/>
      <c r="AY933" s="22"/>
      <c r="AZ933" s="91"/>
    </row>
    <row r="934" spans="2:52" s="73" customFormat="1" ht="12.95" customHeight="1" x14ac:dyDescent="0.25">
      <c r="B934" s="75"/>
      <c r="C934" s="70"/>
      <c r="D934" s="70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14"/>
      <c r="AD934" s="83"/>
      <c r="AE934" s="83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22"/>
      <c r="AY934" s="22"/>
      <c r="AZ934" s="91"/>
    </row>
    <row r="935" spans="2:52" s="73" customFormat="1" ht="18" customHeight="1" x14ac:dyDescent="0.25">
      <c r="B935" s="87"/>
      <c r="C935" s="70"/>
      <c r="D935" s="70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14"/>
      <c r="AD935" s="83"/>
      <c r="AE935" s="83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</row>
    <row r="936" spans="2:52" s="73" customFormat="1" ht="12.95" customHeight="1" x14ac:dyDescent="0.25">
      <c r="B936" s="75"/>
      <c r="C936" s="70"/>
      <c r="D936" s="70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14"/>
      <c r="AD936" s="83"/>
      <c r="AE936" s="83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22"/>
      <c r="AY936" s="22"/>
      <c r="AZ936" s="91"/>
    </row>
    <row r="937" spans="2:52" s="73" customFormat="1" ht="12.95" customHeight="1" x14ac:dyDescent="0.25">
      <c r="B937" s="75"/>
      <c r="C937" s="70"/>
      <c r="D937" s="70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14"/>
      <c r="AD937" s="83"/>
      <c r="AE937" s="83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22"/>
      <c r="AY937" s="22"/>
      <c r="AZ937" s="91"/>
    </row>
    <row r="938" spans="2:52" s="73" customFormat="1" ht="12.95" customHeight="1" x14ac:dyDescent="0.25">
      <c r="B938" s="75"/>
      <c r="C938" s="70"/>
      <c r="D938" s="70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14"/>
      <c r="AD938" s="83"/>
      <c r="AE938" s="83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22"/>
      <c r="AY938" s="22"/>
      <c r="AZ938" s="91"/>
    </row>
    <row r="939" spans="2:52" s="73" customFormat="1" ht="12.95" customHeight="1" x14ac:dyDescent="0.25">
      <c r="B939" s="75"/>
      <c r="C939" s="70"/>
      <c r="D939" s="70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14"/>
      <c r="AD939" s="83"/>
      <c r="AE939" s="83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22"/>
      <c r="AY939" s="22"/>
      <c r="AZ939" s="91"/>
    </row>
    <row r="940" spans="2:52" s="73" customFormat="1" ht="12.95" customHeight="1" x14ac:dyDescent="0.25">
      <c r="B940" s="75"/>
      <c r="C940" s="70"/>
      <c r="D940" s="70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14"/>
      <c r="AD940" s="83"/>
      <c r="AE940" s="83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22"/>
      <c r="AY940" s="22"/>
      <c r="AZ940" s="91"/>
    </row>
    <row r="941" spans="2:52" s="73" customFormat="1" ht="12.95" customHeight="1" x14ac:dyDescent="0.25">
      <c r="B941" s="75"/>
      <c r="C941" s="70"/>
      <c r="D941" s="70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14"/>
      <c r="AD941" s="83"/>
      <c r="AE941" s="83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22"/>
      <c r="AY941" s="22"/>
      <c r="AZ941" s="91"/>
    </row>
    <row r="942" spans="2:52" s="73" customFormat="1" ht="12.95" customHeight="1" x14ac:dyDescent="0.25">
      <c r="B942" s="75"/>
      <c r="C942" s="70"/>
      <c r="D942" s="70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14"/>
      <c r="AD942" s="83"/>
      <c r="AE942" s="83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22"/>
      <c r="AY942" s="22"/>
      <c r="AZ942" s="91"/>
    </row>
    <row r="943" spans="2:52" s="73" customFormat="1" ht="12.95" customHeight="1" x14ac:dyDescent="0.25">
      <c r="B943" s="69"/>
      <c r="C943" s="70"/>
      <c r="D943" s="70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14"/>
      <c r="AD943" s="83"/>
      <c r="AE943" s="83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22"/>
      <c r="AY943" s="22"/>
      <c r="AZ943" s="91"/>
    </row>
    <row r="944" spans="2:52" s="73" customFormat="1" ht="12.95" customHeight="1" x14ac:dyDescent="0.25">
      <c r="B944" s="75"/>
      <c r="C944" s="70"/>
      <c r="D944" s="70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14"/>
      <c r="AD944" s="83"/>
      <c r="AE944" s="83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22"/>
      <c r="AY944" s="22"/>
      <c r="AZ944" s="91"/>
    </row>
    <row r="945" spans="2:52" s="73" customFormat="1" ht="12.95" customHeight="1" x14ac:dyDescent="0.25">
      <c r="B945" s="75"/>
      <c r="C945" s="70"/>
      <c r="D945" s="70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14"/>
      <c r="AD945" s="83"/>
      <c r="AE945" s="83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22"/>
      <c r="AY945" s="22"/>
      <c r="AZ945" s="91"/>
    </row>
    <row r="946" spans="2:52" s="73" customFormat="1" ht="12.95" customHeight="1" x14ac:dyDescent="0.25">
      <c r="B946" s="75"/>
      <c r="C946" s="70"/>
      <c r="D946" s="70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14"/>
      <c r="AD946" s="83"/>
      <c r="AE946" s="83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22"/>
      <c r="AY946" s="22"/>
      <c r="AZ946" s="91"/>
    </row>
    <row r="947" spans="2:52" s="73" customFormat="1" ht="18" customHeight="1" x14ac:dyDescent="0.25">
      <c r="B947" s="87"/>
      <c r="C947" s="70"/>
      <c r="D947" s="70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14"/>
      <c r="AD947" s="83"/>
      <c r="AE947" s="83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</row>
    <row r="948" spans="2:52" s="73" customFormat="1" ht="12.95" customHeight="1" x14ac:dyDescent="0.25">
      <c r="B948" s="75"/>
      <c r="C948" s="70"/>
      <c r="D948" s="70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14"/>
      <c r="AD948" s="83"/>
      <c r="AE948" s="83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22"/>
      <c r="AY948" s="22"/>
      <c r="AZ948" s="91"/>
    </row>
    <row r="949" spans="2:52" s="73" customFormat="1" ht="12.95" customHeight="1" x14ac:dyDescent="0.25">
      <c r="B949" s="75"/>
      <c r="C949" s="70"/>
      <c r="D949" s="70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14"/>
      <c r="AD949" s="83"/>
      <c r="AE949" s="83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22"/>
      <c r="AY949" s="22"/>
      <c r="AZ949" s="91"/>
    </row>
    <row r="950" spans="2:52" s="73" customFormat="1" ht="12.95" customHeight="1" x14ac:dyDescent="0.25">
      <c r="B950" s="75"/>
      <c r="C950" s="70"/>
      <c r="D950" s="70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14"/>
      <c r="AD950" s="83"/>
      <c r="AE950" s="83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22"/>
      <c r="AY950" s="22"/>
      <c r="AZ950" s="91"/>
    </row>
    <row r="951" spans="2:52" s="73" customFormat="1" ht="12.95" customHeight="1" x14ac:dyDescent="0.25">
      <c r="B951" s="69"/>
      <c r="C951" s="70"/>
      <c r="D951" s="70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14"/>
      <c r="AD951" s="83"/>
      <c r="AE951" s="83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22"/>
      <c r="AY951" s="22"/>
      <c r="AZ951" s="91"/>
    </row>
    <row r="952" spans="2:52" s="73" customFormat="1" ht="18" customHeight="1" x14ac:dyDescent="0.25">
      <c r="B952" s="87"/>
      <c r="C952" s="70"/>
      <c r="D952" s="70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14"/>
      <c r="AD952" s="83"/>
      <c r="AE952" s="83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</row>
    <row r="953" spans="2:52" s="73" customFormat="1" ht="12.95" customHeight="1" x14ac:dyDescent="0.25">
      <c r="B953" s="75"/>
      <c r="C953" s="70"/>
      <c r="D953" s="70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14"/>
      <c r="AD953" s="83"/>
      <c r="AE953" s="83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22"/>
      <c r="AY953" s="22"/>
      <c r="AZ953" s="91"/>
    </row>
    <row r="954" spans="2:52" s="73" customFormat="1" ht="12.95" customHeight="1" x14ac:dyDescent="0.25">
      <c r="B954" s="75"/>
      <c r="C954" s="70"/>
      <c r="D954" s="70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14"/>
      <c r="AD954" s="83"/>
      <c r="AE954" s="83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22"/>
      <c r="AY954" s="22"/>
      <c r="AZ954" s="91"/>
    </row>
    <row r="955" spans="2:52" s="73" customFormat="1" ht="12.95" customHeight="1" x14ac:dyDescent="0.25">
      <c r="B955" s="75"/>
      <c r="C955" s="70"/>
      <c r="D955" s="70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14"/>
      <c r="AD955" s="83"/>
      <c r="AE955" s="83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22"/>
      <c r="AY955" s="22"/>
      <c r="AZ955" s="91"/>
    </row>
    <row r="956" spans="2:52" s="73" customFormat="1" ht="12.95" customHeight="1" x14ac:dyDescent="0.25">
      <c r="B956" s="75"/>
      <c r="C956" s="70"/>
      <c r="D956" s="70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14"/>
      <c r="AD956" s="83"/>
      <c r="AE956" s="83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22"/>
      <c r="AY956" s="22"/>
      <c r="AZ956" s="91"/>
    </row>
    <row r="957" spans="2:52" s="73" customFormat="1" ht="12.95" customHeight="1" x14ac:dyDescent="0.25">
      <c r="B957" s="75"/>
      <c r="C957" s="70"/>
      <c r="D957" s="70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14"/>
      <c r="AD957" s="83"/>
      <c r="AE957" s="83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22"/>
      <c r="AY957" s="22"/>
      <c r="AZ957" s="91"/>
    </row>
    <row r="958" spans="2:52" s="73" customFormat="1" ht="12.95" customHeight="1" x14ac:dyDescent="0.25">
      <c r="B958" s="75"/>
      <c r="C958" s="70"/>
      <c r="D958" s="70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14"/>
      <c r="AD958" s="83"/>
      <c r="AE958" s="83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22"/>
      <c r="AY958" s="22"/>
      <c r="AZ958" s="91"/>
    </row>
    <row r="959" spans="2:52" s="73" customFormat="1" ht="12.95" customHeight="1" x14ac:dyDescent="0.25">
      <c r="B959" s="75"/>
      <c r="C959" s="70"/>
      <c r="D959" s="70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  <c r="AA959" s="83"/>
      <c r="AB959" s="83"/>
      <c r="AC959" s="14"/>
      <c r="AD959" s="83"/>
      <c r="AE959" s="83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22"/>
      <c r="AY959" s="22"/>
      <c r="AZ959" s="91"/>
    </row>
    <row r="960" spans="2:52" s="73" customFormat="1" ht="12.95" customHeight="1" x14ac:dyDescent="0.25">
      <c r="B960" s="75"/>
      <c r="C960" s="70"/>
      <c r="D960" s="70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  <c r="AA960" s="83"/>
      <c r="AB960" s="83"/>
      <c r="AC960" s="14"/>
      <c r="AD960" s="83"/>
      <c r="AE960" s="83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22"/>
      <c r="AY960" s="22"/>
      <c r="AZ960" s="91"/>
    </row>
    <row r="961" spans="2:52" s="73" customFormat="1" ht="12.95" customHeight="1" x14ac:dyDescent="0.25">
      <c r="B961" s="69"/>
      <c r="C961" s="70"/>
      <c r="D961" s="70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  <c r="AA961" s="83"/>
      <c r="AB961" s="83"/>
      <c r="AC961" s="14"/>
      <c r="AD961" s="83"/>
      <c r="AE961" s="83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22"/>
      <c r="AY961" s="22"/>
      <c r="AZ961" s="91"/>
    </row>
    <row r="962" spans="2:52" s="73" customFormat="1" ht="12.95" customHeight="1" x14ac:dyDescent="0.25">
      <c r="B962" s="81"/>
      <c r="C962" s="70"/>
      <c r="D962" s="70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  <c r="AA962" s="83"/>
      <c r="AB962" s="83"/>
      <c r="AC962" s="14"/>
      <c r="AD962" s="83"/>
      <c r="AE962" s="83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22"/>
      <c r="AY962" s="22"/>
      <c r="AZ962" s="91"/>
    </row>
    <row r="963" spans="2:52" s="73" customFormat="1" ht="18" customHeight="1" x14ac:dyDescent="0.25">
      <c r="B963" s="87"/>
      <c r="C963" s="70"/>
      <c r="D963" s="70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</row>
    <row r="964" spans="2:52" s="73" customFormat="1" ht="12.95" customHeight="1" x14ac:dyDescent="0.25">
      <c r="B964" s="75"/>
      <c r="C964" s="70"/>
      <c r="D964" s="70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14"/>
      <c r="AD964" s="77"/>
      <c r="AE964" s="77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22"/>
      <c r="AY964" s="22"/>
      <c r="AZ964" s="91"/>
    </row>
    <row r="965" spans="2:52" s="73" customFormat="1" ht="12.95" customHeight="1" x14ac:dyDescent="0.25">
      <c r="B965" s="69"/>
      <c r="C965" s="70"/>
      <c r="D965" s="70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14"/>
      <c r="AD965" s="77"/>
      <c r="AE965" s="77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22"/>
      <c r="AY965" s="22"/>
      <c r="AZ965" s="91"/>
    </row>
    <row r="966" spans="2:52" s="73" customFormat="1" x14ac:dyDescent="0.25">
      <c r="B966" s="78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</row>
    <row r="967" spans="2:52" s="73" customFormat="1" x14ac:dyDescent="0.25">
      <c r="B967" s="78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</row>
    <row r="968" spans="2:52" s="73" customFormat="1" x14ac:dyDescent="0.25">
      <c r="B968" s="78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</row>
    <row r="969" spans="2:52" s="73" customFormat="1" x14ac:dyDescent="0.25">
      <c r="B969" s="78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</row>
    <row r="970" spans="2:52" s="73" customFormat="1" x14ac:dyDescent="0.25">
      <c r="B970" s="78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</row>
    <row r="971" spans="2:52" s="73" customFormat="1" x14ac:dyDescent="0.25">
      <c r="B971" s="78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</row>
    <row r="972" spans="2:52" s="73" customFormat="1" x14ac:dyDescent="0.25">
      <c r="B972" s="78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</row>
    <row r="973" spans="2:52" s="73" customFormat="1" x14ac:dyDescent="0.25">
      <c r="B973" s="78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</row>
    <row r="974" spans="2:52" s="73" customFormat="1" x14ac:dyDescent="0.25">
      <c r="B974" s="78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</row>
    <row r="975" spans="2:52" s="73" customFormat="1" x14ac:dyDescent="0.25">
      <c r="B975" s="78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</row>
    <row r="976" spans="2:52" s="73" customFormat="1" x14ac:dyDescent="0.25">
      <c r="B976" s="78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</row>
    <row r="977" spans="2:52" s="73" customFormat="1" x14ac:dyDescent="0.25">
      <c r="B977" s="78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</row>
    <row r="978" spans="2:52" s="73" customFormat="1" x14ac:dyDescent="0.25">
      <c r="B978" s="78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</row>
    <row r="979" spans="2:52" s="73" customFormat="1" x14ac:dyDescent="0.25">
      <c r="B979" s="78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</row>
    <row r="980" spans="2:52" s="73" customFormat="1" x14ac:dyDescent="0.25">
      <c r="B980" s="78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</row>
    <row r="981" spans="2:52" s="73" customFormat="1" x14ac:dyDescent="0.25">
      <c r="B981" s="78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</row>
    <row r="982" spans="2:52" s="73" customFormat="1" x14ac:dyDescent="0.25">
      <c r="B982" s="78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</row>
    <row r="983" spans="2:52" s="73" customFormat="1" x14ac:dyDescent="0.25">
      <c r="B983" s="78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</row>
    <row r="984" spans="2:52" s="73" customFormat="1" x14ac:dyDescent="0.25">
      <c r="B984" s="78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</row>
    <row r="985" spans="2:52" s="73" customFormat="1" x14ac:dyDescent="0.25">
      <c r="B985" s="78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</row>
    <row r="986" spans="2:52" s="73" customFormat="1" x14ac:dyDescent="0.25">
      <c r="B986" s="78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</row>
    <row r="987" spans="2:52" s="73" customFormat="1" x14ac:dyDescent="0.25">
      <c r="B987" s="78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</row>
    <row r="988" spans="2:52" s="73" customFormat="1" x14ac:dyDescent="0.25">
      <c r="B988" s="78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</row>
    <row r="989" spans="2:52" s="73" customFormat="1" x14ac:dyDescent="0.25">
      <c r="B989" s="78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</row>
    <row r="990" spans="2:52" s="73" customFormat="1" x14ac:dyDescent="0.25">
      <c r="B990" s="78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</row>
    <row r="991" spans="2:52" s="73" customFormat="1" x14ac:dyDescent="0.25">
      <c r="B991" s="78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</row>
    <row r="992" spans="2:52" s="73" customFormat="1" x14ac:dyDescent="0.25">
      <c r="B992" s="78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</row>
    <row r="993" spans="2:52" s="73" customFormat="1" x14ac:dyDescent="0.25">
      <c r="B993" s="78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</row>
    <row r="994" spans="2:52" s="73" customFormat="1" x14ac:dyDescent="0.25">
      <c r="B994" s="78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</row>
    <row r="995" spans="2:52" s="73" customFormat="1" x14ac:dyDescent="0.25">
      <c r="B995" s="78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</row>
    <row r="996" spans="2:52" s="73" customFormat="1" x14ac:dyDescent="0.25">
      <c r="B996" s="78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</row>
    <row r="997" spans="2:52" s="73" customFormat="1" x14ac:dyDescent="0.25">
      <c r="B997" s="78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</row>
    <row r="998" spans="2:52" s="73" customFormat="1" x14ac:dyDescent="0.25">
      <c r="B998" s="78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</row>
    <row r="999" spans="2:52" s="73" customFormat="1" x14ac:dyDescent="0.25">
      <c r="B999" s="78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</row>
    <row r="1000" spans="2:52" s="73" customFormat="1" x14ac:dyDescent="0.25">
      <c r="B1000" s="78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</row>
    <row r="1001" spans="2:52" s="73" customFormat="1" x14ac:dyDescent="0.25">
      <c r="B1001" s="78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</row>
    <row r="1002" spans="2:52" s="73" customFormat="1" x14ac:dyDescent="0.25">
      <c r="B1002" s="78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</row>
    <row r="1003" spans="2:52" s="73" customFormat="1" x14ac:dyDescent="0.25">
      <c r="B1003" s="78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</row>
    <row r="1004" spans="2:52" s="73" customFormat="1" x14ac:dyDescent="0.25">
      <c r="B1004" s="78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</row>
    <row r="1005" spans="2:52" s="73" customFormat="1" x14ac:dyDescent="0.25">
      <c r="B1005" s="78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</row>
    <row r="1006" spans="2:52" s="73" customFormat="1" x14ac:dyDescent="0.25">
      <c r="B1006" s="78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</row>
    <row r="1007" spans="2:52" s="73" customFormat="1" x14ac:dyDescent="0.25">
      <c r="B1007" s="78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</row>
    <row r="1008" spans="2:52" s="73" customFormat="1" x14ac:dyDescent="0.25">
      <c r="B1008" s="78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</row>
    <row r="1009" spans="2:52" s="73" customFormat="1" x14ac:dyDescent="0.25">
      <c r="B1009" s="78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</row>
    <row r="1010" spans="2:52" s="73" customFormat="1" x14ac:dyDescent="0.25">
      <c r="B1010" s="78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</row>
    <row r="1011" spans="2:52" s="73" customFormat="1" x14ac:dyDescent="0.25">
      <c r="B1011" s="78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</row>
    <row r="1012" spans="2:52" s="73" customFormat="1" x14ac:dyDescent="0.25">
      <c r="B1012" s="78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</row>
    <row r="1013" spans="2:52" s="73" customFormat="1" x14ac:dyDescent="0.25">
      <c r="B1013" s="78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</row>
    <row r="1014" spans="2:52" s="73" customFormat="1" x14ac:dyDescent="0.25">
      <c r="B1014" s="78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</row>
    <row r="1015" spans="2:52" s="73" customFormat="1" x14ac:dyDescent="0.25">
      <c r="B1015" s="78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</row>
    <row r="1016" spans="2:52" s="73" customFormat="1" x14ac:dyDescent="0.25">
      <c r="B1016" s="78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</row>
    <row r="1017" spans="2:52" s="73" customFormat="1" x14ac:dyDescent="0.25">
      <c r="B1017" s="78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</row>
    <row r="1018" spans="2:52" s="73" customFormat="1" x14ac:dyDescent="0.25">
      <c r="B1018" s="78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</row>
    <row r="1019" spans="2:52" s="73" customFormat="1" x14ac:dyDescent="0.25">
      <c r="B1019" s="78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</row>
    <row r="1020" spans="2:52" s="73" customFormat="1" x14ac:dyDescent="0.25">
      <c r="B1020" s="78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</row>
    <row r="1021" spans="2:52" s="73" customFormat="1" x14ac:dyDescent="0.25">
      <c r="B1021" s="78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</row>
    <row r="1022" spans="2:52" s="73" customFormat="1" x14ac:dyDescent="0.25">
      <c r="B1022" s="78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</row>
    <row r="1023" spans="2:52" s="73" customFormat="1" x14ac:dyDescent="0.25">
      <c r="B1023" s="78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</row>
    <row r="1024" spans="2:52" s="73" customFormat="1" x14ac:dyDescent="0.25">
      <c r="B1024" s="78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</row>
    <row r="1025" spans="2:52" s="73" customFormat="1" x14ac:dyDescent="0.25">
      <c r="B1025" s="78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</row>
    <row r="1026" spans="2:52" s="73" customFormat="1" x14ac:dyDescent="0.25">
      <c r="B1026" s="78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</row>
    <row r="1027" spans="2:52" s="73" customFormat="1" x14ac:dyDescent="0.25">
      <c r="B1027" s="78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</row>
    <row r="1028" spans="2:52" s="73" customFormat="1" x14ac:dyDescent="0.25">
      <c r="B1028" s="78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</row>
    <row r="1029" spans="2:52" s="73" customFormat="1" x14ac:dyDescent="0.25">
      <c r="B1029" s="78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</row>
    <row r="1030" spans="2:52" s="73" customFormat="1" x14ac:dyDescent="0.25">
      <c r="B1030" s="78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</row>
    <row r="1031" spans="2:52" s="73" customFormat="1" x14ac:dyDescent="0.25">
      <c r="B1031" s="78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</row>
    <row r="1032" spans="2:52" s="73" customFormat="1" x14ac:dyDescent="0.25">
      <c r="B1032" s="78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</row>
    <row r="1033" spans="2:52" s="73" customFormat="1" x14ac:dyDescent="0.25">
      <c r="B1033" s="78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</row>
    <row r="1034" spans="2:52" s="73" customFormat="1" x14ac:dyDescent="0.25">
      <c r="B1034" s="78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</row>
    <row r="1035" spans="2:52" s="73" customFormat="1" x14ac:dyDescent="0.25">
      <c r="B1035" s="78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</row>
    <row r="1036" spans="2:52" s="73" customFormat="1" x14ac:dyDescent="0.25">
      <c r="B1036" s="78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</row>
    <row r="1037" spans="2:52" s="73" customFormat="1" x14ac:dyDescent="0.25">
      <c r="B1037" s="78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</row>
    <row r="1038" spans="2:52" s="73" customFormat="1" x14ac:dyDescent="0.25">
      <c r="B1038" s="78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</row>
    <row r="1039" spans="2:52" s="73" customFormat="1" x14ac:dyDescent="0.25">
      <c r="B1039" s="78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</row>
    <row r="1040" spans="2:52" s="73" customFormat="1" x14ac:dyDescent="0.25">
      <c r="B1040" s="78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</row>
    <row r="1041" spans="2:52" s="73" customFormat="1" x14ac:dyDescent="0.25">
      <c r="B1041" s="78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</row>
    <row r="1042" spans="2:52" s="73" customFormat="1" x14ac:dyDescent="0.25">
      <c r="B1042" s="78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</row>
    <row r="1043" spans="2:52" s="73" customFormat="1" x14ac:dyDescent="0.25">
      <c r="B1043" s="78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</row>
    <row r="1044" spans="2:52" s="73" customFormat="1" x14ac:dyDescent="0.25">
      <c r="B1044" s="78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</row>
    <row r="1045" spans="2:52" s="73" customFormat="1" x14ac:dyDescent="0.25">
      <c r="B1045" s="78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</row>
    <row r="1046" spans="2:52" s="73" customFormat="1" x14ac:dyDescent="0.25">
      <c r="B1046" s="78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</row>
    <row r="1047" spans="2:52" s="73" customFormat="1" x14ac:dyDescent="0.25">
      <c r="B1047" s="78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</row>
    <row r="1048" spans="2:52" s="73" customFormat="1" x14ac:dyDescent="0.25">
      <c r="B1048" s="78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</row>
    <row r="1049" spans="2:52" s="73" customFormat="1" x14ac:dyDescent="0.25">
      <c r="B1049" s="78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</row>
    <row r="1050" spans="2:52" s="73" customFormat="1" x14ac:dyDescent="0.25">
      <c r="B1050" s="78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</row>
    <row r="1051" spans="2:52" s="73" customFormat="1" x14ac:dyDescent="0.25">
      <c r="B1051" s="78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</row>
    <row r="1052" spans="2:52" s="73" customFormat="1" x14ac:dyDescent="0.25">
      <c r="B1052" s="78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4"/>
    </row>
    <row r="1053" spans="2:52" s="73" customFormat="1" x14ac:dyDescent="0.25">
      <c r="B1053" s="78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  <c r="AW1053" s="14"/>
      <c r="AX1053" s="14"/>
      <c r="AY1053" s="14"/>
      <c r="AZ1053" s="14"/>
    </row>
    <row r="1054" spans="2:52" s="73" customFormat="1" x14ac:dyDescent="0.25">
      <c r="B1054" s="78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  <c r="AW1054" s="14"/>
      <c r="AX1054" s="14"/>
      <c r="AY1054" s="14"/>
      <c r="AZ1054" s="14"/>
    </row>
    <row r="1055" spans="2:52" s="73" customFormat="1" x14ac:dyDescent="0.25">
      <c r="B1055" s="78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  <c r="AW1055" s="14"/>
      <c r="AX1055" s="14"/>
      <c r="AY1055" s="14"/>
      <c r="AZ1055" s="14"/>
    </row>
    <row r="1056" spans="2:52" x14ac:dyDescent="0.25">
      <c r="B1056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</row>
    <row r="1057" spans="2:52" x14ac:dyDescent="0.25">
      <c r="B1057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</row>
    <row r="1058" spans="2:52" x14ac:dyDescent="0.25">
      <c r="B1058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</row>
    <row r="1059" spans="2:52" x14ac:dyDescent="0.25">
      <c r="B1059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</row>
    <row r="1060" spans="2:52" x14ac:dyDescent="0.25">
      <c r="B1060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</row>
    <row r="1061" spans="2:52" x14ac:dyDescent="0.25">
      <c r="B1061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</row>
    <row r="1062" spans="2:52" x14ac:dyDescent="0.25">
      <c r="B106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</row>
    <row r="1063" spans="2:52" x14ac:dyDescent="0.25">
      <c r="B1063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</row>
    <row r="1064" spans="2:52" x14ac:dyDescent="0.25">
      <c r="B1064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</row>
    <row r="1065" spans="2:52" x14ac:dyDescent="0.25">
      <c r="B1065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</row>
    <row r="1066" spans="2:52" x14ac:dyDescent="0.25">
      <c r="B1066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</row>
    <row r="1067" spans="2:52" x14ac:dyDescent="0.25">
      <c r="B1067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</row>
    <row r="1068" spans="2:52" x14ac:dyDescent="0.25">
      <c r="B1068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</row>
    <row r="1069" spans="2:52" x14ac:dyDescent="0.25">
      <c r="B1069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</row>
    <row r="1070" spans="2:52" x14ac:dyDescent="0.25">
      <c r="B1070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</row>
    <row r="1071" spans="2:52" x14ac:dyDescent="0.25">
      <c r="B1071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</row>
    <row r="1072" spans="2:52" x14ac:dyDescent="0.25">
      <c r="B107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</row>
    <row r="1073" spans="2:52" x14ac:dyDescent="0.25">
      <c r="B1073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</row>
    <row r="1074" spans="2:52" x14ac:dyDescent="0.25">
      <c r="B1074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</row>
    <row r="1075" spans="2:52" x14ac:dyDescent="0.25">
      <c r="B1075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</row>
    <row r="1076" spans="2:52" x14ac:dyDescent="0.25">
      <c r="B1076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</row>
    <row r="1077" spans="2:52" x14ac:dyDescent="0.25">
      <c r="B1077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</row>
    <row r="1078" spans="2:52" x14ac:dyDescent="0.25">
      <c r="B1078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</row>
    <row r="1079" spans="2:52" x14ac:dyDescent="0.25">
      <c r="B1079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</row>
    <row r="1080" spans="2:52" x14ac:dyDescent="0.25">
      <c r="B1080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</row>
    <row r="1081" spans="2:52" x14ac:dyDescent="0.25">
      <c r="B1081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</row>
    <row r="1082" spans="2:52" x14ac:dyDescent="0.25">
      <c r="B108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</row>
    <row r="1083" spans="2:52" x14ac:dyDescent="0.25">
      <c r="B1083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</row>
    <row r="1084" spans="2:52" x14ac:dyDescent="0.25">
      <c r="B1084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</row>
    <row r="1085" spans="2:52" x14ac:dyDescent="0.25">
      <c r="B1085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</row>
    <row r="1086" spans="2:52" x14ac:dyDescent="0.25">
      <c r="B1086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</row>
    <row r="1087" spans="2:52" x14ac:dyDescent="0.25">
      <c r="B1087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</row>
    <row r="1088" spans="2:52" x14ac:dyDescent="0.25">
      <c r="B1088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</row>
    <row r="1089" spans="2:52" x14ac:dyDescent="0.25">
      <c r="B1089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</row>
    <row r="1090" spans="2:52" x14ac:dyDescent="0.25">
      <c r="B1090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</row>
    <row r="1091" spans="2:52" x14ac:dyDescent="0.25">
      <c r="B1091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</row>
    <row r="1092" spans="2:52" x14ac:dyDescent="0.25">
      <c r="B109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</row>
    <row r="1093" spans="2:52" x14ac:dyDescent="0.25">
      <c r="B1093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</row>
    <row r="1094" spans="2:52" x14ac:dyDescent="0.25">
      <c r="B1094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</row>
    <row r="1095" spans="2:52" x14ac:dyDescent="0.25">
      <c r="B1095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</row>
    <row r="1096" spans="2:52" x14ac:dyDescent="0.25">
      <c r="B1096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</row>
    <row r="1097" spans="2:52" x14ac:dyDescent="0.25">
      <c r="B1097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</row>
    <row r="1098" spans="2:52" x14ac:dyDescent="0.25">
      <c r="B1098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</row>
    <row r="1099" spans="2:52" x14ac:dyDescent="0.25">
      <c r="B1099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</row>
    <row r="1100" spans="2:52" x14ac:dyDescent="0.25">
      <c r="B1100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</row>
    <row r="1101" spans="2:52" x14ac:dyDescent="0.25">
      <c r="B1101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</row>
    <row r="1102" spans="2:52" x14ac:dyDescent="0.25">
      <c r="B110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</row>
    <row r="1103" spans="2:52" x14ac:dyDescent="0.25">
      <c r="B1103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</row>
    <row r="1104" spans="2:52" x14ac:dyDescent="0.25">
      <c r="B1104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</row>
    <row r="1105" spans="2:52" x14ac:dyDescent="0.25">
      <c r="B1105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</row>
    <row r="1106" spans="2:52" x14ac:dyDescent="0.25">
      <c r="B1106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</row>
    <row r="1107" spans="2:52" x14ac:dyDescent="0.25">
      <c r="B1107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</row>
    <row r="1108" spans="2:52" x14ac:dyDescent="0.25">
      <c r="B1108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</row>
    <row r="1109" spans="2:52" x14ac:dyDescent="0.25">
      <c r="B1109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</row>
    <row r="1110" spans="2:52" x14ac:dyDescent="0.25">
      <c r="B1110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</row>
    <row r="1111" spans="2:52" x14ac:dyDescent="0.25">
      <c r="B1111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</row>
    <row r="1112" spans="2:52" x14ac:dyDescent="0.25">
      <c r="B11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</row>
    <row r="1113" spans="2:52" x14ac:dyDescent="0.25">
      <c r="B1113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</row>
    <row r="1114" spans="2:52" x14ac:dyDescent="0.25">
      <c r="B1114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</row>
    <row r="1115" spans="2:52" x14ac:dyDescent="0.25">
      <c r="B1115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</row>
    <row r="1116" spans="2:52" x14ac:dyDescent="0.25">
      <c r="B1116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</row>
    <row r="1117" spans="2:52" x14ac:dyDescent="0.25">
      <c r="B1117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</row>
    <row r="1118" spans="2:52" x14ac:dyDescent="0.25">
      <c r="B1118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</row>
    <row r="1119" spans="2:52" x14ac:dyDescent="0.25">
      <c r="B1119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</row>
    <row r="1120" spans="2:52" x14ac:dyDescent="0.25">
      <c r="B1120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</row>
    <row r="1121" spans="2:52" x14ac:dyDescent="0.25">
      <c r="B1121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</row>
    <row r="1122" spans="2:52" x14ac:dyDescent="0.25">
      <c r="B112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</row>
    <row r="1123" spans="2:52" x14ac:dyDescent="0.25">
      <c r="B1123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</row>
    <row r="1124" spans="2:52" x14ac:dyDescent="0.25">
      <c r="B1124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</row>
    <row r="1125" spans="2:52" x14ac:dyDescent="0.25">
      <c r="B1125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</row>
    <row r="1126" spans="2:52" x14ac:dyDescent="0.25">
      <c r="B1126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</row>
    <row r="1127" spans="2:52" x14ac:dyDescent="0.25">
      <c r="B1127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</row>
    <row r="1128" spans="2:52" x14ac:dyDescent="0.25">
      <c r="B1128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</row>
    <row r="1129" spans="2:52" x14ac:dyDescent="0.25">
      <c r="B1129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</row>
    <row r="1130" spans="2:52" x14ac:dyDescent="0.25">
      <c r="B1130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</row>
    <row r="1131" spans="2:52" x14ac:dyDescent="0.25">
      <c r="B1131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</row>
    <row r="1132" spans="2:52" x14ac:dyDescent="0.25">
      <c r="B113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</row>
    <row r="1133" spans="2:52" x14ac:dyDescent="0.25">
      <c r="B1133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</row>
    <row r="1134" spans="2:52" x14ac:dyDescent="0.25">
      <c r="B1134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</row>
    <row r="1135" spans="2:52" x14ac:dyDescent="0.25">
      <c r="B1135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</row>
    <row r="1136" spans="2:52" x14ac:dyDescent="0.25">
      <c r="B1136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</row>
    <row r="1137" spans="2:52" x14ac:dyDescent="0.25">
      <c r="B1137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</row>
    <row r="1138" spans="2:52" x14ac:dyDescent="0.25">
      <c r="B1138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</row>
    <row r="1139" spans="2:52" x14ac:dyDescent="0.25">
      <c r="B1139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</row>
    <row r="1140" spans="2:52" x14ac:dyDescent="0.25">
      <c r="B1140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</row>
    <row r="1141" spans="2:52" x14ac:dyDescent="0.25">
      <c r="B1141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</row>
    <row r="1142" spans="2:52" x14ac:dyDescent="0.25">
      <c r="B114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</row>
    <row r="1143" spans="2:52" x14ac:dyDescent="0.25">
      <c r="B1143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</row>
    <row r="1144" spans="2:52" x14ac:dyDescent="0.25">
      <c r="B1144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</row>
    <row r="1145" spans="2:52" x14ac:dyDescent="0.25">
      <c r="B1145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</row>
    <row r="1146" spans="2:52" x14ac:dyDescent="0.25">
      <c r="B1146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</row>
    <row r="1147" spans="2:52" x14ac:dyDescent="0.25">
      <c r="B1147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</row>
    <row r="1148" spans="2:52" x14ac:dyDescent="0.25">
      <c r="B1148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</row>
    <row r="1149" spans="2:52" x14ac:dyDescent="0.25">
      <c r="B1149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</row>
    <row r="1150" spans="2:52" x14ac:dyDescent="0.25">
      <c r="B1150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</row>
    <row r="1151" spans="2:52" x14ac:dyDescent="0.25">
      <c r="B1151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</row>
    <row r="1152" spans="2:52" x14ac:dyDescent="0.25">
      <c r="B115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</row>
    <row r="1153" spans="2:52" x14ac:dyDescent="0.25">
      <c r="B1153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</row>
    <row r="1154" spans="2:52" x14ac:dyDescent="0.25">
      <c r="B1154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</row>
    <row r="1155" spans="2:52" x14ac:dyDescent="0.25">
      <c r="B1155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</row>
    <row r="1156" spans="2:52" x14ac:dyDescent="0.25">
      <c r="B1156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</row>
    <row r="1157" spans="2:52" x14ac:dyDescent="0.25">
      <c r="B1157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</row>
    <row r="1158" spans="2:52" x14ac:dyDescent="0.25">
      <c r="B1158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</row>
    <row r="1159" spans="2:52" x14ac:dyDescent="0.25">
      <c r="B1159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</row>
    <row r="1160" spans="2:52" x14ac:dyDescent="0.25">
      <c r="B1160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</row>
    <row r="1161" spans="2:52" x14ac:dyDescent="0.25">
      <c r="B1161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</row>
    <row r="1162" spans="2:52" x14ac:dyDescent="0.25">
      <c r="B116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</row>
    <row r="1163" spans="2:52" x14ac:dyDescent="0.25">
      <c r="B1163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</row>
    <row r="1164" spans="2:52" x14ac:dyDescent="0.25">
      <c r="B1164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</row>
    <row r="1165" spans="2:52" x14ac:dyDescent="0.25">
      <c r="B1165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</row>
    <row r="1166" spans="2:52" x14ac:dyDescent="0.25">
      <c r="B1166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</row>
    <row r="1167" spans="2:52" x14ac:dyDescent="0.25">
      <c r="B1167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</row>
    <row r="1168" spans="2:52" x14ac:dyDescent="0.25">
      <c r="B1168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</row>
    <row r="1169" spans="2:52" x14ac:dyDescent="0.25">
      <c r="B1169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</row>
    <row r="1170" spans="2:52" x14ac:dyDescent="0.25">
      <c r="B1170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</row>
    <row r="1171" spans="2:52" x14ac:dyDescent="0.25">
      <c r="B1171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</row>
    <row r="1172" spans="2:52" x14ac:dyDescent="0.25">
      <c r="B117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</row>
    <row r="1173" spans="2:52" x14ac:dyDescent="0.25">
      <c r="B1173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</row>
    <row r="1174" spans="2:52" x14ac:dyDescent="0.25">
      <c r="B1174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</row>
    <row r="1175" spans="2:52" x14ac:dyDescent="0.25">
      <c r="B1175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</row>
    <row r="1176" spans="2:52" x14ac:dyDescent="0.25">
      <c r="B1176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</row>
    <row r="1177" spans="2:52" x14ac:dyDescent="0.25">
      <c r="B1177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</row>
    <row r="1178" spans="2:52" x14ac:dyDescent="0.25">
      <c r="B1178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</row>
    <row r="1179" spans="2:52" x14ac:dyDescent="0.25">
      <c r="B1179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</row>
    <row r="1180" spans="2:52" x14ac:dyDescent="0.25">
      <c r="B1180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</row>
    <row r="1181" spans="2:52" x14ac:dyDescent="0.25">
      <c r="B1181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</row>
    <row r="1182" spans="2:52" x14ac:dyDescent="0.25">
      <c r="B118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</row>
    <row r="1183" spans="2:52" x14ac:dyDescent="0.25">
      <c r="B1183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</row>
    <row r="1184" spans="2:52" x14ac:dyDescent="0.25">
      <c r="B1184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</row>
    <row r="1185" spans="2:52" x14ac:dyDescent="0.25">
      <c r="B1185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</row>
    <row r="1186" spans="2:52" x14ac:dyDescent="0.25">
      <c r="B1186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</row>
    <row r="1187" spans="2:52" x14ac:dyDescent="0.25">
      <c r="B1187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</row>
    <row r="1188" spans="2:52" x14ac:dyDescent="0.25">
      <c r="B1188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</row>
    <row r="1189" spans="2:52" x14ac:dyDescent="0.25">
      <c r="B1189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</row>
    <row r="1190" spans="2:52" x14ac:dyDescent="0.25">
      <c r="B1190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</row>
    <row r="1191" spans="2:52" x14ac:dyDescent="0.25">
      <c r="B1191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</row>
    <row r="1192" spans="2:52" x14ac:dyDescent="0.25">
      <c r="B119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</row>
    <row r="1193" spans="2:52" x14ac:dyDescent="0.25">
      <c r="B1193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</row>
    <row r="1194" spans="2:52" x14ac:dyDescent="0.25">
      <c r="B1194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</row>
    <row r="1195" spans="2:52" x14ac:dyDescent="0.25">
      <c r="B1195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</row>
    <row r="1196" spans="2:52" x14ac:dyDescent="0.25">
      <c r="B1196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</row>
    <row r="1197" spans="2:52" x14ac:dyDescent="0.25">
      <c r="B1197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</row>
    <row r="1198" spans="2:52" x14ac:dyDescent="0.25">
      <c r="B1198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  <c r="T1198" s="92"/>
      <c r="U1198" s="92"/>
      <c r="V1198" s="92"/>
      <c r="W1198" s="92"/>
      <c r="X1198" s="92"/>
      <c r="Y1198" s="92"/>
      <c r="Z1198" s="92"/>
      <c r="AA1198" s="92"/>
      <c r="AB1198" s="92"/>
      <c r="AC1198" s="92"/>
      <c r="AD1198" s="92"/>
      <c r="AE1198" s="92"/>
      <c r="AF1198" s="93"/>
      <c r="AG1198" s="93"/>
      <c r="AH1198" s="93"/>
      <c r="AI1198" s="93"/>
      <c r="AJ1198" s="93"/>
      <c r="AK1198" s="93"/>
      <c r="AL1198" s="93"/>
      <c r="AM1198" s="93"/>
      <c r="AN1198" s="93"/>
      <c r="AO1198" s="93"/>
      <c r="AP1198" s="93"/>
      <c r="AQ1198" s="93"/>
      <c r="AR1198" s="93"/>
      <c r="AS1198" s="93"/>
      <c r="AT1198" s="93"/>
      <c r="AU1198" s="93"/>
      <c r="AV1198" s="93"/>
      <c r="AW1198" s="93"/>
      <c r="AX1198" s="93"/>
      <c r="AY1198" s="93"/>
      <c r="AZ1198" s="93"/>
    </row>
    <row r="1199" spans="2:52" x14ac:dyDescent="0.25">
      <c r="B1199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3"/>
      <c r="AG1199" s="93"/>
      <c r="AH1199" s="93"/>
      <c r="AI1199" s="93"/>
      <c r="AJ1199" s="93"/>
      <c r="AK1199" s="93"/>
      <c r="AL1199" s="93"/>
      <c r="AM1199" s="93"/>
      <c r="AN1199" s="93"/>
      <c r="AO1199" s="93"/>
      <c r="AP1199" s="93"/>
      <c r="AQ1199" s="93"/>
      <c r="AR1199" s="93"/>
      <c r="AS1199" s="93"/>
      <c r="AT1199" s="93"/>
      <c r="AU1199" s="93"/>
      <c r="AV1199" s="93"/>
      <c r="AW1199" s="93"/>
      <c r="AX1199" s="93"/>
      <c r="AY1199" s="93"/>
      <c r="AZ1199" s="93"/>
    </row>
    <row r="1200" spans="2:52" x14ac:dyDescent="0.25">
      <c r="B1200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3"/>
      <c r="AG1200" s="93"/>
      <c r="AH1200" s="93"/>
      <c r="AI1200" s="93"/>
      <c r="AJ1200" s="93"/>
      <c r="AK1200" s="93"/>
      <c r="AL1200" s="93"/>
      <c r="AM1200" s="93"/>
      <c r="AN1200" s="93"/>
      <c r="AO1200" s="93"/>
      <c r="AP1200" s="93"/>
      <c r="AQ1200" s="93"/>
      <c r="AR1200" s="93"/>
      <c r="AS1200" s="93"/>
      <c r="AT1200" s="93"/>
      <c r="AU1200" s="93"/>
      <c r="AV1200" s="93"/>
      <c r="AW1200" s="93"/>
      <c r="AX1200" s="93"/>
      <c r="AY1200" s="93"/>
      <c r="AZ1200" s="93"/>
    </row>
    <row r="1201" spans="2:52" x14ac:dyDescent="0.25">
      <c r="B1201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3"/>
      <c r="AG1201" s="93"/>
      <c r="AH1201" s="93"/>
      <c r="AI1201" s="93"/>
      <c r="AJ1201" s="93"/>
      <c r="AK1201" s="93"/>
      <c r="AL1201" s="93"/>
      <c r="AM1201" s="93"/>
      <c r="AN1201" s="93"/>
      <c r="AO1201" s="93"/>
      <c r="AP1201" s="93"/>
      <c r="AQ1201" s="93"/>
      <c r="AR1201" s="93"/>
      <c r="AS1201" s="93"/>
      <c r="AT1201" s="93"/>
      <c r="AU1201" s="93"/>
      <c r="AV1201" s="93"/>
      <c r="AW1201" s="93"/>
      <c r="AX1201" s="93"/>
      <c r="AY1201" s="93"/>
      <c r="AZ1201" s="93"/>
    </row>
    <row r="1202" spans="2:52" x14ac:dyDescent="0.25">
      <c r="B120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  <c r="AC1202" s="92"/>
      <c r="AD1202" s="92"/>
      <c r="AE1202" s="92"/>
      <c r="AF1202" s="93"/>
      <c r="AG1202" s="93"/>
      <c r="AH1202" s="93"/>
      <c r="AI1202" s="93"/>
      <c r="AJ1202" s="93"/>
      <c r="AK1202" s="93"/>
      <c r="AL1202" s="93"/>
      <c r="AM1202" s="93"/>
      <c r="AN1202" s="93"/>
      <c r="AO1202" s="93"/>
      <c r="AP1202" s="93"/>
      <c r="AQ1202" s="93"/>
      <c r="AR1202" s="93"/>
      <c r="AS1202" s="93"/>
      <c r="AT1202" s="93"/>
      <c r="AU1202" s="93"/>
      <c r="AV1202" s="93"/>
      <c r="AW1202" s="93"/>
      <c r="AX1202" s="93"/>
      <c r="AY1202" s="93"/>
      <c r="AZ1202" s="93"/>
    </row>
    <row r="1203" spans="2:52" x14ac:dyDescent="0.25">
      <c r="B1203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  <c r="Z1203" s="92"/>
      <c r="AA1203" s="92"/>
      <c r="AB1203" s="92"/>
      <c r="AC1203" s="92"/>
      <c r="AD1203" s="92"/>
      <c r="AE1203" s="92"/>
      <c r="AF1203" s="93"/>
      <c r="AG1203" s="93"/>
      <c r="AH1203" s="93"/>
      <c r="AI1203" s="93"/>
      <c r="AJ1203" s="93"/>
      <c r="AK1203" s="93"/>
      <c r="AL1203" s="93"/>
      <c r="AM1203" s="93"/>
      <c r="AN1203" s="93"/>
      <c r="AO1203" s="93"/>
      <c r="AP1203" s="93"/>
      <c r="AQ1203" s="93"/>
      <c r="AR1203" s="93"/>
      <c r="AS1203" s="93"/>
      <c r="AT1203" s="93"/>
      <c r="AU1203" s="93"/>
      <c r="AV1203" s="93"/>
      <c r="AW1203" s="93"/>
      <c r="AX1203" s="93"/>
      <c r="AY1203" s="93"/>
      <c r="AZ1203" s="93"/>
    </row>
    <row r="1204" spans="2:52" x14ac:dyDescent="0.25">
      <c r="B1204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  <c r="AB1204" s="92"/>
      <c r="AC1204" s="92"/>
      <c r="AD1204" s="92"/>
      <c r="AE1204" s="92"/>
      <c r="AF1204" s="93"/>
      <c r="AG1204" s="93"/>
      <c r="AH1204" s="93"/>
      <c r="AI1204" s="93"/>
      <c r="AJ1204" s="93"/>
      <c r="AK1204" s="93"/>
      <c r="AL1204" s="93"/>
      <c r="AM1204" s="93"/>
      <c r="AN1204" s="93"/>
      <c r="AO1204" s="93"/>
      <c r="AP1204" s="93"/>
      <c r="AQ1204" s="93"/>
      <c r="AR1204" s="93"/>
      <c r="AS1204" s="93"/>
      <c r="AT1204" s="93"/>
      <c r="AU1204" s="93"/>
      <c r="AV1204" s="93"/>
      <c r="AW1204" s="93"/>
      <c r="AX1204" s="93"/>
      <c r="AY1204" s="93"/>
      <c r="AZ1204" s="93"/>
    </row>
    <row r="1205" spans="2:52" x14ac:dyDescent="0.25">
      <c r="B1205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  <c r="AB1205" s="92"/>
      <c r="AC1205" s="92"/>
      <c r="AD1205" s="92"/>
      <c r="AE1205" s="92"/>
      <c r="AF1205" s="93"/>
      <c r="AG1205" s="93"/>
      <c r="AH1205" s="93"/>
      <c r="AI1205" s="93"/>
      <c r="AJ1205" s="93"/>
      <c r="AK1205" s="93"/>
      <c r="AL1205" s="93"/>
      <c r="AM1205" s="93"/>
      <c r="AN1205" s="93"/>
      <c r="AO1205" s="93"/>
      <c r="AP1205" s="93"/>
      <c r="AQ1205" s="93"/>
      <c r="AR1205" s="93"/>
      <c r="AS1205" s="93"/>
      <c r="AT1205" s="93"/>
      <c r="AU1205" s="93"/>
      <c r="AV1205" s="93"/>
      <c r="AW1205" s="93"/>
      <c r="AX1205" s="93"/>
      <c r="AY1205" s="93"/>
      <c r="AZ1205" s="93"/>
    </row>
    <row r="1206" spans="2:52" x14ac:dyDescent="0.25">
      <c r="B1206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  <c r="AB1206" s="92"/>
      <c r="AC1206" s="92"/>
      <c r="AD1206" s="92"/>
      <c r="AE1206" s="92"/>
      <c r="AF1206" s="93"/>
      <c r="AG1206" s="93"/>
      <c r="AH1206" s="93"/>
      <c r="AI1206" s="93"/>
      <c r="AJ1206" s="93"/>
      <c r="AK1206" s="93"/>
      <c r="AL1206" s="93"/>
      <c r="AM1206" s="93"/>
      <c r="AN1206" s="93"/>
      <c r="AO1206" s="93"/>
      <c r="AP1206" s="93"/>
      <c r="AQ1206" s="93"/>
      <c r="AR1206" s="93"/>
      <c r="AS1206" s="93"/>
      <c r="AT1206" s="93"/>
      <c r="AU1206" s="93"/>
      <c r="AV1206" s="93"/>
      <c r="AW1206" s="93"/>
      <c r="AX1206" s="93"/>
      <c r="AY1206" s="93"/>
      <c r="AZ1206" s="93"/>
    </row>
    <row r="1207" spans="2:52" x14ac:dyDescent="0.25">
      <c r="B1207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3"/>
      <c r="AG1207" s="93"/>
      <c r="AH1207" s="93"/>
      <c r="AI1207" s="93"/>
      <c r="AJ1207" s="93"/>
      <c r="AK1207" s="93"/>
      <c r="AL1207" s="93"/>
      <c r="AM1207" s="93"/>
      <c r="AN1207" s="93"/>
      <c r="AO1207" s="93"/>
      <c r="AP1207" s="93"/>
      <c r="AQ1207" s="93"/>
      <c r="AR1207" s="93"/>
      <c r="AS1207" s="93"/>
      <c r="AT1207" s="93"/>
      <c r="AU1207" s="93"/>
      <c r="AV1207" s="93"/>
      <c r="AW1207" s="93"/>
      <c r="AX1207" s="93"/>
      <c r="AY1207" s="93"/>
      <c r="AZ1207" s="93"/>
    </row>
    <row r="1208" spans="2:52" x14ac:dyDescent="0.25">
      <c r="B1208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3"/>
      <c r="AG1208" s="93"/>
      <c r="AH1208" s="93"/>
      <c r="AI1208" s="93"/>
      <c r="AJ1208" s="93"/>
      <c r="AK1208" s="93"/>
      <c r="AL1208" s="93"/>
      <c r="AM1208" s="93"/>
      <c r="AN1208" s="93"/>
      <c r="AO1208" s="93"/>
      <c r="AP1208" s="93"/>
      <c r="AQ1208" s="93"/>
      <c r="AR1208" s="93"/>
      <c r="AS1208" s="93"/>
      <c r="AT1208" s="93"/>
      <c r="AU1208" s="93"/>
      <c r="AV1208" s="93"/>
      <c r="AW1208" s="93"/>
      <c r="AX1208" s="93"/>
      <c r="AY1208" s="93"/>
      <c r="AZ1208" s="93"/>
    </row>
    <row r="1209" spans="2:52" x14ac:dyDescent="0.25">
      <c r="B1209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3"/>
      <c r="AG1209" s="93"/>
      <c r="AH1209" s="93"/>
      <c r="AI1209" s="93"/>
      <c r="AJ1209" s="93"/>
      <c r="AK1209" s="93"/>
      <c r="AL1209" s="93"/>
      <c r="AM1209" s="93"/>
      <c r="AN1209" s="93"/>
      <c r="AO1209" s="93"/>
      <c r="AP1209" s="93"/>
      <c r="AQ1209" s="93"/>
      <c r="AR1209" s="93"/>
      <c r="AS1209" s="93"/>
      <c r="AT1209" s="93"/>
      <c r="AU1209" s="93"/>
      <c r="AV1209" s="93"/>
      <c r="AW1209" s="93"/>
      <c r="AX1209" s="93"/>
      <c r="AY1209" s="93"/>
      <c r="AZ1209" s="93"/>
    </row>
    <row r="1210" spans="2:52" x14ac:dyDescent="0.25">
      <c r="B1210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3"/>
      <c r="AG1210" s="93"/>
      <c r="AH1210" s="93"/>
      <c r="AI1210" s="93"/>
      <c r="AJ1210" s="93"/>
      <c r="AK1210" s="93"/>
      <c r="AL1210" s="93"/>
      <c r="AM1210" s="93"/>
      <c r="AN1210" s="93"/>
      <c r="AO1210" s="93"/>
      <c r="AP1210" s="93"/>
      <c r="AQ1210" s="93"/>
      <c r="AR1210" s="93"/>
      <c r="AS1210" s="93"/>
      <c r="AT1210" s="93"/>
      <c r="AU1210" s="93"/>
      <c r="AV1210" s="93"/>
      <c r="AW1210" s="93"/>
      <c r="AX1210" s="93"/>
      <c r="AY1210" s="93"/>
      <c r="AZ1210" s="93"/>
    </row>
    <row r="1211" spans="2:52" x14ac:dyDescent="0.25">
      <c r="B1211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3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</row>
    <row r="1212" spans="2:52" x14ac:dyDescent="0.25">
      <c r="B121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3"/>
      <c r="AG1212" s="93"/>
      <c r="AH1212" s="93"/>
      <c r="AI1212" s="93"/>
      <c r="AJ1212" s="93"/>
      <c r="AK1212" s="93"/>
      <c r="AL1212" s="93"/>
      <c r="AM1212" s="93"/>
      <c r="AN1212" s="93"/>
      <c r="AO1212" s="93"/>
      <c r="AP1212" s="93"/>
      <c r="AQ1212" s="93"/>
      <c r="AR1212" s="93"/>
      <c r="AS1212" s="93"/>
      <c r="AT1212" s="93"/>
      <c r="AU1212" s="93"/>
      <c r="AV1212" s="93"/>
      <c r="AW1212" s="93"/>
      <c r="AX1212" s="93"/>
      <c r="AY1212" s="93"/>
      <c r="AZ1212" s="93"/>
    </row>
    <row r="1213" spans="2:52" x14ac:dyDescent="0.25">
      <c r="B1213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3"/>
      <c r="AG1213" s="93"/>
      <c r="AH1213" s="93"/>
      <c r="AI1213" s="93"/>
      <c r="AJ1213" s="93"/>
      <c r="AK1213" s="93"/>
      <c r="AL1213" s="93"/>
      <c r="AM1213" s="93"/>
      <c r="AN1213" s="93"/>
      <c r="AO1213" s="93"/>
      <c r="AP1213" s="93"/>
      <c r="AQ1213" s="93"/>
      <c r="AR1213" s="93"/>
      <c r="AS1213" s="93"/>
      <c r="AT1213" s="93"/>
      <c r="AU1213" s="93"/>
      <c r="AV1213" s="93"/>
      <c r="AW1213" s="93"/>
      <c r="AX1213" s="93"/>
      <c r="AY1213" s="93"/>
      <c r="AZ1213" s="93"/>
    </row>
    <row r="1214" spans="2:52" x14ac:dyDescent="0.25">
      <c r="B1214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3"/>
      <c r="AG1214" s="93"/>
      <c r="AH1214" s="93"/>
      <c r="AI1214" s="93"/>
      <c r="AJ1214" s="93"/>
      <c r="AK1214" s="93"/>
      <c r="AL1214" s="93"/>
      <c r="AM1214" s="93"/>
      <c r="AN1214" s="93"/>
      <c r="AO1214" s="93"/>
      <c r="AP1214" s="93"/>
      <c r="AQ1214" s="93"/>
      <c r="AR1214" s="93"/>
      <c r="AS1214" s="93"/>
      <c r="AT1214" s="93"/>
      <c r="AU1214" s="93"/>
      <c r="AV1214" s="93"/>
      <c r="AW1214" s="93"/>
      <c r="AX1214" s="93"/>
      <c r="AY1214" s="93"/>
      <c r="AZ1214" s="93"/>
    </row>
    <row r="1215" spans="2:52" x14ac:dyDescent="0.25">
      <c r="B1215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3"/>
      <c r="AG1215" s="93"/>
      <c r="AH1215" s="93"/>
      <c r="AI1215" s="93"/>
      <c r="AJ1215" s="93"/>
      <c r="AK1215" s="93"/>
      <c r="AL1215" s="93"/>
      <c r="AM1215" s="93"/>
      <c r="AN1215" s="93"/>
      <c r="AO1215" s="93"/>
      <c r="AP1215" s="93"/>
      <c r="AQ1215" s="93"/>
      <c r="AR1215" s="93"/>
      <c r="AS1215" s="93"/>
      <c r="AT1215" s="93"/>
      <c r="AU1215" s="93"/>
      <c r="AV1215" s="93"/>
      <c r="AW1215" s="93"/>
      <c r="AX1215" s="93"/>
      <c r="AY1215" s="93"/>
      <c r="AZ1215" s="93"/>
    </row>
    <row r="1216" spans="2:52" x14ac:dyDescent="0.25">
      <c r="B1216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3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</row>
    <row r="1217" spans="2:52" x14ac:dyDescent="0.25">
      <c r="B1217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3"/>
      <c r="AG1217" s="93"/>
      <c r="AH1217" s="93"/>
      <c r="AI1217" s="93"/>
      <c r="AJ1217" s="93"/>
      <c r="AK1217" s="93"/>
      <c r="AL1217" s="93"/>
      <c r="AM1217" s="93"/>
      <c r="AN1217" s="93"/>
      <c r="AO1217" s="93"/>
      <c r="AP1217" s="93"/>
      <c r="AQ1217" s="93"/>
      <c r="AR1217" s="93"/>
      <c r="AS1217" s="93"/>
      <c r="AT1217" s="93"/>
      <c r="AU1217" s="93"/>
      <c r="AV1217" s="93"/>
      <c r="AW1217" s="93"/>
      <c r="AX1217" s="93"/>
      <c r="AY1217" s="93"/>
      <c r="AZ1217" s="93"/>
    </row>
    <row r="1218" spans="2:52" x14ac:dyDescent="0.25">
      <c r="B1218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3"/>
      <c r="AG1218" s="93"/>
      <c r="AH1218" s="93"/>
      <c r="AI1218" s="93"/>
      <c r="AJ1218" s="93"/>
      <c r="AK1218" s="93"/>
      <c r="AL1218" s="93"/>
      <c r="AM1218" s="93"/>
      <c r="AN1218" s="93"/>
      <c r="AO1218" s="93"/>
      <c r="AP1218" s="93"/>
      <c r="AQ1218" s="93"/>
      <c r="AR1218" s="93"/>
      <c r="AS1218" s="93"/>
      <c r="AT1218" s="93"/>
      <c r="AU1218" s="93"/>
      <c r="AV1218" s="93"/>
      <c r="AW1218" s="93"/>
      <c r="AX1218" s="93"/>
      <c r="AY1218" s="93"/>
      <c r="AZ1218" s="93"/>
    </row>
    <row r="1219" spans="2:52" x14ac:dyDescent="0.25">
      <c r="B1219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3"/>
      <c r="AG1219" s="93"/>
      <c r="AH1219" s="93"/>
      <c r="AI1219" s="93"/>
      <c r="AJ1219" s="93"/>
      <c r="AK1219" s="93"/>
      <c r="AL1219" s="93"/>
      <c r="AM1219" s="93"/>
      <c r="AN1219" s="93"/>
      <c r="AO1219" s="93"/>
      <c r="AP1219" s="93"/>
      <c r="AQ1219" s="93"/>
      <c r="AR1219" s="93"/>
      <c r="AS1219" s="93"/>
      <c r="AT1219" s="93"/>
      <c r="AU1219" s="93"/>
      <c r="AV1219" s="93"/>
      <c r="AW1219" s="93"/>
      <c r="AX1219" s="93"/>
      <c r="AY1219" s="93"/>
      <c r="AZ1219" s="93"/>
    </row>
    <row r="1220" spans="2:52" x14ac:dyDescent="0.25">
      <c r="B1220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3"/>
      <c r="AG1220" s="93"/>
      <c r="AH1220" s="93"/>
      <c r="AI1220" s="93"/>
      <c r="AJ1220" s="93"/>
      <c r="AK1220" s="93"/>
      <c r="AL1220" s="93"/>
      <c r="AM1220" s="93"/>
      <c r="AN1220" s="93"/>
      <c r="AO1220" s="93"/>
      <c r="AP1220" s="93"/>
      <c r="AQ1220" s="93"/>
      <c r="AR1220" s="93"/>
      <c r="AS1220" s="93"/>
      <c r="AT1220" s="93"/>
      <c r="AU1220" s="93"/>
      <c r="AV1220" s="93"/>
      <c r="AW1220" s="93"/>
      <c r="AX1220" s="93"/>
      <c r="AY1220" s="93"/>
      <c r="AZ1220" s="93"/>
    </row>
    <row r="1221" spans="2:52" x14ac:dyDescent="0.25">
      <c r="B1221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3"/>
      <c r="AG1221" s="93"/>
      <c r="AH1221" s="93"/>
      <c r="AI1221" s="93"/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  <c r="AY1221" s="93"/>
      <c r="AZ1221" s="93"/>
    </row>
    <row r="1222" spans="2:52" x14ac:dyDescent="0.25">
      <c r="B122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3"/>
      <c r="AG1222" s="93"/>
      <c r="AH1222" s="93"/>
      <c r="AI1222" s="93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  <c r="AY1222" s="93"/>
      <c r="AZ1222" s="93"/>
    </row>
    <row r="1223" spans="2:52" x14ac:dyDescent="0.25">
      <c r="B1223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3"/>
      <c r="AG1223" s="93"/>
      <c r="AH1223" s="93"/>
      <c r="AI1223" s="93"/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  <c r="AY1223" s="93"/>
      <c r="AZ1223" s="93"/>
    </row>
    <row r="1224" spans="2:52" x14ac:dyDescent="0.25">
      <c r="B1224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T1224" s="92"/>
      <c r="U1224" s="92"/>
      <c r="V1224" s="92"/>
      <c r="W1224" s="92"/>
      <c r="X1224" s="92"/>
      <c r="Y1224" s="92"/>
      <c r="Z1224" s="92"/>
      <c r="AA1224" s="92"/>
      <c r="AB1224" s="92"/>
      <c r="AC1224" s="92"/>
      <c r="AD1224" s="92"/>
      <c r="AE1224" s="92"/>
      <c r="AF1224" s="93"/>
      <c r="AG1224" s="93"/>
      <c r="AH1224" s="93"/>
      <c r="AI1224" s="93"/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  <c r="AY1224" s="93"/>
      <c r="AZ1224" s="93"/>
    </row>
    <row r="1225" spans="2:52" x14ac:dyDescent="0.25">
      <c r="B1225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T1225" s="92"/>
      <c r="U1225" s="92"/>
      <c r="V1225" s="92"/>
      <c r="W1225" s="92"/>
      <c r="X1225" s="92"/>
      <c r="Y1225" s="92"/>
      <c r="Z1225" s="92"/>
      <c r="AA1225" s="92"/>
      <c r="AB1225" s="92"/>
      <c r="AC1225" s="92"/>
      <c r="AD1225" s="92"/>
      <c r="AE1225" s="92"/>
      <c r="AF1225" s="93"/>
      <c r="AG1225" s="93"/>
      <c r="AH1225" s="93"/>
      <c r="AI1225" s="93"/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  <c r="AY1225" s="93"/>
      <c r="AZ1225" s="93"/>
    </row>
    <row r="1226" spans="2:52" x14ac:dyDescent="0.25">
      <c r="B1226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  <c r="T1226" s="92"/>
      <c r="U1226" s="92"/>
      <c r="V1226" s="92"/>
      <c r="W1226" s="92"/>
      <c r="X1226" s="92"/>
      <c r="Y1226" s="92"/>
      <c r="Z1226" s="92"/>
      <c r="AA1226" s="92"/>
      <c r="AB1226" s="92"/>
      <c r="AC1226" s="92"/>
      <c r="AD1226" s="92"/>
      <c r="AE1226" s="92"/>
      <c r="AF1226" s="93"/>
      <c r="AG1226" s="93"/>
      <c r="AH1226" s="93"/>
      <c r="AI1226" s="93"/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  <c r="AY1226" s="93"/>
      <c r="AZ1226" s="93"/>
    </row>
    <row r="1227" spans="2:52" x14ac:dyDescent="0.25">
      <c r="B1227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  <c r="T1227" s="92"/>
      <c r="U1227" s="92"/>
      <c r="V1227" s="92"/>
      <c r="W1227" s="92"/>
      <c r="X1227" s="92"/>
      <c r="Y1227" s="92"/>
      <c r="Z1227" s="92"/>
      <c r="AA1227" s="92"/>
      <c r="AB1227" s="92"/>
      <c r="AC1227" s="92"/>
      <c r="AD1227" s="92"/>
      <c r="AE1227" s="92"/>
      <c r="AF1227" s="93"/>
      <c r="AG1227" s="93"/>
      <c r="AH1227" s="93"/>
      <c r="AI1227" s="93"/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  <c r="AY1227" s="93"/>
      <c r="AZ1227" s="93"/>
    </row>
    <row r="1228" spans="2:52" x14ac:dyDescent="0.25">
      <c r="B1228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  <c r="T1228" s="92"/>
      <c r="U1228" s="92"/>
      <c r="V1228" s="92"/>
      <c r="W1228" s="92"/>
      <c r="X1228" s="92"/>
      <c r="Y1228" s="92"/>
      <c r="Z1228" s="92"/>
      <c r="AA1228" s="92"/>
      <c r="AB1228" s="92"/>
      <c r="AC1228" s="92"/>
      <c r="AD1228" s="92"/>
      <c r="AE1228" s="92"/>
      <c r="AF1228" s="93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</row>
    <row r="1229" spans="2:52" x14ac:dyDescent="0.25">
      <c r="B1229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  <c r="T1229" s="92"/>
      <c r="U1229" s="92"/>
      <c r="V1229" s="92"/>
      <c r="W1229" s="92"/>
      <c r="X1229" s="92"/>
      <c r="Y1229" s="92"/>
      <c r="Z1229" s="92"/>
      <c r="AA1229" s="92"/>
      <c r="AB1229" s="92"/>
      <c r="AC1229" s="92"/>
      <c r="AD1229" s="92"/>
      <c r="AE1229" s="92"/>
      <c r="AF1229" s="93"/>
      <c r="AG1229" s="93"/>
      <c r="AH1229" s="93"/>
      <c r="AI1229" s="93"/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  <c r="AY1229" s="93"/>
      <c r="AZ1229" s="93"/>
    </row>
    <row r="1230" spans="2:52" x14ac:dyDescent="0.25">
      <c r="B1230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  <c r="AB1230" s="92"/>
      <c r="AC1230" s="92"/>
      <c r="AD1230" s="92"/>
      <c r="AE1230" s="92"/>
      <c r="AF1230" s="93"/>
      <c r="AG1230" s="93"/>
      <c r="AH1230" s="93"/>
      <c r="AI1230" s="93"/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  <c r="AY1230" s="93"/>
      <c r="AZ1230" s="93"/>
    </row>
    <row r="1231" spans="2:52" x14ac:dyDescent="0.25">
      <c r="B1231"/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  <c r="T1231" s="92"/>
      <c r="U1231" s="92"/>
      <c r="V1231" s="92"/>
      <c r="W1231" s="92"/>
      <c r="X1231" s="92"/>
      <c r="Y1231" s="92"/>
      <c r="Z1231" s="92"/>
      <c r="AA1231" s="92"/>
      <c r="AB1231" s="92"/>
      <c r="AC1231" s="92"/>
      <c r="AD1231" s="92"/>
      <c r="AE1231" s="92"/>
      <c r="AF1231" s="93"/>
      <c r="AG1231" s="93"/>
      <c r="AH1231" s="93"/>
      <c r="AI1231" s="93"/>
      <c r="AJ1231" s="93"/>
      <c r="AK1231" s="93"/>
      <c r="AL1231" s="93"/>
      <c r="AM1231" s="93"/>
      <c r="AN1231" s="93"/>
      <c r="AO1231" s="93"/>
      <c r="AP1231" s="93"/>
      <c r="AQ1231" s="93"/>
      <c r="AR1231" s="93"/>
      <c r="AS1231" s="93"/>
      <c r="AT1231" s="93"/>
      <c r="AU1231" s="93"/>
      <c r="AV1231" s="93"/>
      <c r="AW1231" s="93"/>
      <c r="AX1231" s="93"/>
      <c r="AY1231" s="93"/>
      <c r="AZ1231" s="93"/>
    </row>
    <row r="1232" spans="2:52" x14ac:dyDescent="0.25">
      <c r="B1232"/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  <c r="X1232" s="92"/>
      <c r="Y1232" s="92"/>
      <c r="Z1232" s="92"/>
      <c r="AA1232" s="92"/>
      <c r="AB1232" s="92"/>
      <c r="AC1232" s="92"/>
      <c r="AD1232" s="92"/>
      <c r="AE1232" s="92"/>
      <c r="AF1232" s="93"/>
      <c r="AG1232" s="93"/>
      <c r="AH1232" s="93"/>
      <c r="AI1232" s="93"/>
      <c r="AJ1232" s="93"/>
      <c r="AK1232" s="93"/>
      <c r="AL1232" s="93"/>
      <c r="AM1232" s="93"/>
      <c r="AN1232" s="93"/>
      <c r="AO1232" s="93"/>
      <c r="AP1232" s="93"/>
      <c r="AQ1232" s="93"/>
      <c r="AR1232" s="93"/>
      <c r="AS1232" s="93"/>
      <c r="AT1232" s="93"/>
      <c r="AU1232" s="93"/>
      <c r="AV1232" s="93"/>
      <c r="AW1232" s="93"/>
      <c r="AX1232" s="93"/>
      <c r="AY1232" s="93"/>
      <c r="AZ1232" s="93"/>
    </row>
    <row r="1233" spans="2:52" x14ac:dyDescent="0.25">
      <c r="B1233"/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  <c r="X1233" s="92"/>
      <c r="Y1233" s="92"/>
      <c r="Z1233" s="92"/>
      <c r="AA1233" s="92"/>
      <c r="AB1233" s="92"/>
      <c r="AC1233" s="92"/>
      <c r="AD1233" s="92"/>
      <c r="AE1233" s="92"/>
      <c r="AF1233" s="93"/>
      <c r="AG1233" s="93"/>
      <c r="AH1233" s="93"/>
      <c r="AI1233" s="93"/>
      <c r="AJ1233" s="93"/>
      <c r="AK1233" s="93"/>
      <c r="AL1233" s="93"/>
      <c r="AM1233" s="93"/>
      <c r="AN1233" s="93"/>
      <c r="AO1233" s="93"/>
      <c r="AP1233" s="93"/>
      <c r="AQ1233" s="93"/>
      <c r="AR1233" s="93"/>
      <c r="AS1233" s="93"/>
      <c r="AT1233" s="93"/>
      <c r="AU1233" s="93"/>
      <c r="AV1233" s="93"/>
      <c r="AW1233" s="93"/>
      <c r="AX1233" s="93"/>
      <c r="AY1233" s="93"/>
      <c r="AZ1233" s="93"/>
    </row>
    <row r="1234" spans="2:52" x14ac:dyDescent="0.25">
      <c r="B1234"/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  <c r="X1234" s="92"/>
      <c r="Y1234" s="92"/>
      <c r="Z1234" s="92"/>
      <c r="AA1234" s="92"/>
      <c r="AB1234" s="92"/>
      <c r="AC1234" s="92"/>
      <c r="AD1234" s="92"/>
      <c r="AE1234" s="92"/>
      <c r="AF1234" s="93"/>
      <c r="AG1234" s="93"/>
      <c r="AH1234" s="93"/>
      <c r="AI1234" s="93"/>
      <c r="AJ1234" s="93"/>
      <c r="AK1234" s="93"/>
      <c r="AL1234" s="93"/>
      <c r="AM1234" s="93"/>
      <c r="AN1234" s="93"/>
      <c r="AO1234" s="93"/>
      <c r="AP1234" s="93"/>
      <c r="AQ1234" s="93"/>
      <c r="AR1234" s="93"/>
      <c r="AS1234" s="93"/>
      <c r="AT1234" s="93"/>
      <c r="AU1234" s="93"/>
      <c r="AV1234" s="93"/>
      <c r="AW1234" s="93"/>
      <c r="AX1234" s="93"/>
      <c r="AY1234" s="93"/>
      <c r="AZ1234" s="93"/>
    </row>
    <row r="1235" spans="2:52" x14ac:dyDescent="0.25">
      <c r="B1235"/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X1235" s="92"/>
      <c r="Y1235" s="92"/>
      <c r="Z1235" s="92"/>
      <c r="AA1235" s="92"/>
      <c r="AB1235" s="92"/>
      <c r="AC1235" s="92"/>
      <c r="AD1235" s="92"/>
      <c r="AE1235" s="92"/>
      <c r="AF1235" s="93"/>
      <c r="AG1235" s="93"/>
      <c r="AH1235" s="93"/>
      <c r="AI1235" s="93"/>
      <c r="AJ1235" s="93"/>
      <c r="AK1235" s="93"/>
      <c r="AL1235" s="93"/>
      <c r="AM1235" s="93"/>
      <c r="AN1235" s="93"/>
      <c r="AO1235" s="93"/>
      <c r="AP1235" s="93"/>
      <c r="AQ1235" s="93"/>
      <c r="AR1235" s="93"/>
      <c r="AS1235" s="93"/>
      <c r="AT1235" s="93"/>
      <c r="AU1235" s="93"/>
      <c r="AV1235" s="93"/>
      <c r="AW1235" s="93"/>
      <c r="AX1235" s="93"/>
      <c r="AY1235" s="93"/>
      <c r="AZ1235" s="93"/>
    </row>
    <row r="1236" spans="2:52" x14ac:dyDescent="0.25">
      <c r="B1236"/>
      <c r="E1236" s="92"/>
      <c r="F1236" s="92"/>
      <c r="G1236" s="92"/>
      <c r="H1236" s="92"/>
      <c r="I1236" s="92"/>
      <c r="J1236" s="92"/>
      <c r="K1236" s="92"/>
      <c r="L1236" s="92"/>
      <c r="M1236" s="92"/>
      <c r="N1236" s="92"/>
      <c r="O1236" s="92"/>
      <c r="P1236" s="92"/>
      <c r="Q1236" s="92"/>
      <c r="R1236" s="92"/>
      <c r="S1236" s="92"/>
      <c r="T1236" s="92"/>
      <c r="U1236" s="92"/>
      <c r="V1236" s="92"/>
      <c r="W1236" s="92"/>
      <c r="X1236" s="92"/>
      <c r="Y1236" s="92"/>
      <c r="Z1236" s="92"/>
      <c r="AA1236" s="92"/>
      <c r="AB1236" s="92"/>
      <c r="AC1236" s="92"/>
      <c r="AD1236" s="92"/>
      <c r="AE1236" s="92"/>
      <c r="AF1236" s="93"/>
      <c r="AG1236" s="93"/>
      <c r="AH1236" s="93"/>
      <c r="AI1236" s="93"/>
      <c r="AJ1236" s="93"/>
      <c r="AK1236" s="93"/>
      <c r="AL1236" s="93"/>
      <c r="AM1236" s="93"/>
      <c r="AN1236" s="93"/>
      <c r="AO1236" s="93"/>
      <c r="AP1236" s="93"/>
      <c r="AQ1236" s="93"/>
      <c r="AR1236" s="93"/>
      <c r="AS1236" s="93"/>
      <c r="AT1236" s="93"/>
      <c r="AU1236" s="93"/>
      <c r="AV1236" s="93"/>
      <c r="AW1236" s="93"/>
      <c r="AX1236" s="93"/>
      <c r="AY1236" s="93"/>
      <c r="AZ1236" s="93"/>
    </row>
    <row r="1237" spans="2:52" x14ac:dyDescent="0.25">
      <c r="B1237"/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  <c r="T1237" s="92"/>
      <c r="U1237" s="92"/>
      <c r="V1237" s="92"/>
      <c r="W1237" s="92"/>
      <c r="X1237" s="92"/>
      <c r="Y1237" s="92"/>
      <c r="Z1237" s="92"/>
      <c r="AA1237" s="92"/>
      <c r="AB1237" s="92"/>
      <c r="AC1237" s="92"/>
      <c r="AD1237" s="92"/>
      <c r="AE1237" s="92"/>
      <c r="AF1237" s="93"/>
      <c r="AG1237" s="93"/>
      <c r="AH1237" s="93"/>
      <c r="AI1237" s="93"/>
      <c r="AJ1237" s="93"/>
      <c r="AK1237" s="93"/>
      <c r="AL1237" s="93"/>
      <c r="AM1237" s="93"/>
      <c r="AN1237" s="93"/>
      <c r="AO1237" s="93"/>
      <c r="AP1237" s="93"/>
      <c r="AQ1237" s="93"/>
      <c r="AR1237" s="93"/>
      <c r="AS1237" s="93"/>
      <c r="AT1237" s="93"/>
      <c r="AU1237" s="93"/>
      <c r="AV1237" s="93"/>
      <c r="AW1237" s="93"/>
      <c r="AX1237" s="93"/>
      <c r="AY1237" s="93"/>
      <c r="AZ1237" s="93"/>
    </row>
    <row r="1238" spans="2:52" x14ac:dyDescent="0.25">
      <c r="B1238"/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  <c r="T1238" s="92"/>
      <c r="U1238" s="92"/>
      <c r="V1238" s="92"/>
      <c r="W1238" s="92"/>
      <c r="X1238" s="92"/>
      <c r="Y1238" s="92"/>
      <c r="Z1238" s="92"/>
      <c r="AA1238" s="92"/>
      <c r="AB1238" s="92"/>
      <c r="AC1238" s="92"/>
      <c r="AD1238" s="92"/>
      <c r="AE1238" s="92"/>
      <c r="AF1238" s="93"/>
      <c r="AG1238" s="93"/>
      <c r="AH1238" s="93"/>
      <c r="AI1238" s="93"/>
      <c r="AJ1238" s="93"/>
      <c r="AK1238" s="93"/>
      <c r="AL1238" s="93"/>
      <c r="AM1238" s="93"/>
      <c r="AN1238" s="93"/>
      <c r="AO1238" s="93"/>
      <c r="AP1238" s="93"/>
      <c r="AQ1238" s="93"/>
      <c r="AR1238" s="93"/>
      <c r="AS1238" s="93"/>
      <c r="AT1238" s="93"/>
      <c r="AU1238" s="93"/>
      <c r="AV1238" s="93"/>
      <c r="AW1238" s="93"/>
      <c r="AX1238" s="93"/>
      <c r="AY1238" s="93"/>
      <c r="AZ1238" s="93"/>
    </row>
    <row r="1239" spans="2:52" x14ac:dyDescent="0.25">
      <c r="B1239"/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T1239" s="92"/>
      <c r="U1239" s="92"/>
      <c r="V1239" s="92"/>
      <c r="W1239" s="92"/>
      <c r="X1239" s="92"/>
      <c r="Y1239" s="92"/>
      <c r="Z1239" s="92"/>
      <c r="AA1239" s="92"/>
      <c r="AB1239" s="92"/>
      <c r="AC1239" s="92"/>
      <c r="AD1239" s="92"/>
      <c r="AE1239" s="92"/>
      <c r="AF1239" s="93"/>
      <c r="AG1239" s="93"/>
      <c r="AH1239" s="93"/>
      <c r="AI1239" s="93"/>
      <c r="AJ1239" s="93"/>
      <c r="AK1239" s="93"/>
      <c r="AL1239" s="93"/>
      <c r="AM1239" s="93"/>
      <c r="AN1239" s="93"/>
      <c r="AO1239" s="93"/>
      <c r="AP1239" s="93"/>
      <c r="AQ1239" s="93"/>
      <c r="AR1239" s="93"/>
      <c r="AS1239" s="93"/>
      <c r="AT1239" s="93"/>
      <c r="AU1239" s="93"/>
      <c r="AV1239" s="93"/>
      <c r="AW1239" s="93"/>
      <c r="AX1239" s="93"/>
      <c r="AY1239" s="93"/>
      <c r="AZ1239" s="93"/>
    </row>
  </sheetData>
  <sortState columnSort="1" ref="E3:AE1226">
    <sortCondition ref="E4:AE4"/>
  </sortState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8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>
    <tabColor theme="0" tint="-0.249977111117893"/>
  </sheetPr>
  <dimension ref="A1:AZ1239"/>
  <sheetViews>
    <sheetView tabSelected="1" zoomScaleNormal="100" workbookViewId="0">
      <pane xSplit="2" ySplit="4" topLeftCell="C59" activePane="bottomRight" state="frozen"/>
      <selection activeCell="A35" sqref="A35"/>
      <selection pane="topRight" activeCell="A35" sqref="A35"/>
      <selection pane="bottomLeft" activeCell="A35" sqref="A35"/>
      <selection pane="bottomRight" activeCell="E82" sqref="E82"/>
    </sheetView>
  </sheetViews>
  <sheetFormatPr baseColWidth="10" defaultRowHeight="15" x14ac:dyDescent="0.25"/>
  <cols>
    <col min="1" max="1" width="27.140625" customWidth="1"/>
    <col min="2" max="2" width="38.7109375" style="94" customWidth="1"/>
    <col min="3" max="3" width="11.7109375" customWidth="1"/>
    <col min="4" max="4" width="10.5703125" customWidth="1"/>
    <col min="5" max="31" width="10.7109375" customWidth="1"/>
    <col min="32" max="52" width="8.7109375" style="1" customWidth="1"/>
    <col min="53" max="53" width="5.7109375" customWidth="1"/>
  </cols>
  <sheetData>
    <row r="1" spans="1:52" ht="31.5" customHeight="1" x14ac:dyDescent="0.25">
      <c r="B1" s="11" t="s">
        <v>56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4"/>
      <c r="AY1" s="14"/>
      <c r="AZ1" s="13"/>
    </row>
    <row r="2" spans="1:52" ht="18" customHeight="1" x14ac:dyDescent="0.25">
      <c r="B2" s="15" t="s">
        <v>57</v>
      </c>
      <c r="C2" s="16"/>
      <c r="D2" s="16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4"/>
      <c r="AY2" s="14"/>
      <c r="AZ2" s="13"/>
    </row>
    <row r="3" spans="1:52" ht="50.25" customHeight="1" x14ac:dyDescent="0.25">
      <c r="B3" s="2" t="s">
        <v>1</v>
      </c>
      <c r="C3" s="3" t="s">
        <v>2</v>
      </c>
      <c r="D3" s="4" t="s">
        <v>0</v>
      </c>
      <c r="E3" s="5" t="s">
        <v>3</v>
      </c>
      <c r="F3" s="5" t="s">
        <v>4</v>
      </c>
      <c r="G3" s="5" t="s">
        <v>5</v>
      </c>
      <c r="H3" s="5" t="s">
        <v>7</v>
      </c>
      <c r="I3" s="5" t="s">
        <v>8</v>
      </c>
      <c r="J3" s="5" t="s">
        <v>13</v>
      </c>
      <c r="K3" s="5" t="s">
        <v>9</v>
      </c>
      <c r="L3" s="5" t="s">
        <v>10</v>
      </c>
      <c r="M3" s="5" t="s">
        <v>14</v>
      </c>
      <c r="N3" s="5" t="s">
        <v>28</v>
      </c>
      <c r="O3" s="5" t="s">
        <v>11</v>
      </c>
      <c r="P3" s="5" t="s">
        <v>12</v>
      </c>
      <c r="Q3" s="5" t="s">
        <v>6</v>
      </c>
      <c r="R3" s="5" t="s">
        <v>15</v>
      </c>
      <c r="S3" s="5" t="s">
        <v>16</v>
      </c>
      <c r="T3" s="5" t="s">
        <v>17</v>
      </c>
      <c r="U3" s="5" t="s">
        <v>19</v>
      </c>
      <c r="V3" s="5" t="s">
        <v>20</v>
      </c>
      <c r="W3" s="5" t="s">
        <v>18</v>
      </c>
      <c r="X3" s="5" t="s">
        <v>21</v>
      </c>
      <c r="Y3" s="5" t="s">
        <v>22</v>
      </c>
      <c r="Z3" s="5" t="s">
        <v>23</v>
      </c>
      <c r="AA3" s="5" t="s">
        <v>24</v>
      </c>
      <c r="AB3" s="5" t="s">
        <v>25</v>
      </c>
      <c r="AC3" s="5" t="s">
        <v>29</v>
      </c>
      <c r="AD3" s="5" t="s">
        <v>27</v>
      </c>
      <c r="AE3" s="5" t="s">
        <v>26</v>
      </c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7"/>
      <c r="AY3" s="7"/>
      <c r="AZ3" s="7"/>
    </row>
    <row r="4" spans="1:52" x14ac:dyDescent="0.25">
      <c r="A4" s="3" t="s">
        <v>146</v>
      </c>
      <c r="B4" t="s">
        <v>147</v>
      </c>
      <c r="C4" t="s">
        <v>148</v>
      </c>
      <c r="D4" s="9" t="s">
        <v>149</v>
      </c>
      <c r="E4" s="10" t="s">
        <v>150</v>
      </c>
      <c r="F4" s="10" t="s">
        <v>151</v>
      </c>
      <c r="G4" s="10" t="s">
        <v>152</v>
      </c>
      <c r="H4" s="10" t="s">
        <v>153</v>
      </c>
      <c r="I4" s="10" t="s">
        <v>154</v>
      </c>
      <c r="J4" s="10" t="s">
        <v>155</v>
      </c>
      <c r="K4" s="10" t="s">
        <v>156</v>
      </c>
      <c r="L4" s="10" t="s">
        <v>157</v>
      </c>
      <c r="M4" s="10" t="s">
        <v>158</v>
      </c>
      <c r="N4" s="10" t="s">
        <v>159</v>
      </c>
      <c r="O4" s="10" t="s">
        <v>160</v>
      </c>
      <c r="P4" s="10" t="s">
        <v>161</v>
      </c>
      <c r="Q4" s="10" t="s">
        <v>162</v>
      </c>
      <c r="R4" s="10" t="s">
        <v>163</v>
      </c>
      <c r="S4" s="10" t="s">
        <v>164</v>
      </c>
      <c r="T4" s="10" t="s">
        <v>165</v>
      </c>
      <c r="U4" s="10" t="s">
        <v>166</v>
      </c>
      <c r="V4" s="10" t="s">
        <v>167</v>
      </c>
      <c r="W4" s="10" t="s">
        <v>168</v>
      </c>
      <c r="X4" s="10" t="s">
        <v>169</v>
      </c>
      <c r="Y4" s="10" t="s">
        <v>170</v>
      </c>
      <c r="Z4" s="10" t="s">
        <v>171</v>
      </c>
      <c r="AA4" s="10" t="s">
        <v>172</v>
      </c>
      <c r="AB4" s="10" t="s">
        <v>173</v>
      </c>
      <c r="AC4" s="10" t="s">
        <v>174</v>
      </c>
      <c r="AD4" s="10" t="s">
        <v>175</v>
      </c>
      <c r="AE4" s="10" t="s">
        <v>176</v>
      </c>
    </row>
    <row r="5" spans="1:52" ht="12.95" customHeight="1" x14ac:dyDescent="0.25">
      <c r="A5" s="3" t="s">
        <v>134</v>
      </c>
      <c r="B5" s="17" t="s">
        <v>58</v>
      </c>
      <c r="C5" s="18" t="s">
        <v>59</v>
      </c>
      <c r="D5" s="19">
        <v>9.6571386318206791</v>
      </c>
      <c r="E5" s="20">
        <v>0.10853140902519226</v>
      </c>
      <c r="F5" s="20">
        <v>0.18384872961044313</v>
      </c>
      <c r="G5" s="20">
        <v>4.5480516016483306E-2</v>
      </c>
      <c r="H5" s="20">
        <v>6.9361857175827026E-3</v>
      </c>
      <c r="I5" s="20">
        <v>0.27934081077575684</v>
      </c>
      <c r="J5" s="20">
        <v>4.6799923858642583</v>
      </c>
      <c r="K5" s="20">
        <v>0.1240918128490448</v>
      </c>
      <c r="L5" s="20">
        <v>1.3708567261695863E-2</v>
      </c>
      <c r="M5" s="20">
        <v>0.11089726543426513</v>
      </c>
      <c r="N5" s="20">
        <v>0.5674897274971008</v>
      </c>
      <c r="O5" s="20">
        <v>0.10565099716186524</v>
      </c>
      <c r="P5" s="20">
        <v>0.73929359292984009</v>
      </c>
      <c r="Q5" s="20">
        <v>2.054102385044098E-2</v>
      </c>
      <c r="R5" s="20">
        <v>0.11848689717799425</v>
      </c>
      <c r="S5" s="20">
        <v>5.3259105682373048E-2</v>
      </c>
      <c r="T5" s="20">
        <v>1.4604182586669923</v>
      </c>
      <c r="U5" s="20">
        <v>2.2106075465679168E-2</v>
      </c>
      <c r="V5" s="20">
        <v>5.6594735458493231E-3</v>
      </c>
      <c r="W5" s="20">
        <v>2.496376007795334E-2</v>
      </c>
      <c r="X5" s="20">
        <v>5.9300178289413451E-4</v>
      </c>
      <c r="Y5" s="20">
        <v>0.23413914351165296</v>
      </c>
      <c r="Z5" s="20">
        <v>0.30695682239532474</v>
      </c>
      <c r="AA5" s="20">
        <v>0.11187033176422119</v>
      </c>
      <c r="AB5" s="20">
        <v>0.1410262508392334</v>
      </c>
      <c r="AC5" s="20">
        <v>9.5620179891586304E-2</v>
      </c>
      <c r="AD5" s="20">
        <v>4.9801491975784304E-2</v>
      </c>
      <c r="AE5" s="20">
        <v>4.6434815049171449E-2</v>
      </c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2"/>
      <c r="AY5" s="22"/>
      <c r="AZ5" s="23"/>
    </row>
    <row r="6" spans="1:52" ht="12.95" customHeight="1" x14ac:dyDescent="0.25">
      <c r="A6" s="115" t="s">
        <v>135</v>
      </c>
      <c r="B6" s="24" t="s">
        <v>60</v>
      </c>
      <c r="C6" s="25" t="s">
        <v>59</v>
      </c>
      <c r="D6" s="26">
        <v>23.796124545753003</v>
      </c>
      <c r="E6" s="27">
        <v>0.74976870763301851</v>
      </c>
      <c r="F6" s="27">
        <v>0.92358292007446297</v>
      </c>
      <c r="G6" s="27">
        <v>0.27449108123779298</v>
      </c>
      <c r="H6" s="27">
        <v>0</v>
      </c>
      <c r="I6" s="27">
        <v>0.69999725723266604</v>
      </c>
      <c r="J6" s="27">
        <v>4.4973064689636235</v>
      </c>
      <c r="K6" s="27">
        <v>1.0688744597434998</v>
      </c>
      <c r="L6" s="27">
        <v>0.13840253829956056</v>
      </c>
      <c r="M6" s="27">
        <v>0.19988375854492188</v>
      </c>
      <c r="N6" s="27">
        <v>1.3911372928619385</v>
      </c>
      <c r="O6" s="27">
        <v>2.2970664176940918</v>
      </c>
      <c r="P6" s="27">
        <v>1.3822609748840333</v>
      </c>
      <c r="Q6" s="27">
        <v>4.2712131500244138E-2</v>
      </c>
      <c r="R6" s="27">
        <v>0.60357886600494381</v>
      </c>
      <c r="S6" s="27">
        <v>0.15269462394714356</v>
      </c>
      <c r="T6" s="27">
        <v>1.8181128215789795</v>
      </c>
      <c r="U6" s="27">
        <v>6.1849914312362669E-2</v>
      </c>
      <c r="V6" s="27">
        <v>4.6745989322662359E-3</v>
      </c>
      <c r="W6" s="27">
        <v>5.6175356626510624E-2</v>
      </c>
      <c r="X6" s="27">
        <v>0</v>
      </c>
      <c r="Y6" s="27">
        <v>1.0568000856041908</v>
      </c>
      <c r="Z6" s="27">
        <v>2.735888572692871</v>
      </c>
      <c r="AA6" s="27">
        <v>0.53167585468292233</v>
      </c>
      <c r="AB6" s="27">
        <v>0.34197781372070313</v>
      </c>
      <c r="AC6" s="27">
        <v>2.2699717388153076</v>
      </c>
      <c r="AD6" s="27">
        <v>8.5793935775756835E-2</v>
      </c>
      <c r="AE6" s="27">
        <v>0.41144635438919069</v>
      </c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2"/>
      <c r="AY6" s="22"/>
      <c r="AZ6" s="23"/>
    </row>
    <row r="7" spans="1:52" ht="12.95" customHeight="1" x14ac:dyDescent="0.25">
      <c r="A7" s="115" t="s">
        <v>123</v>
      </c>
      <c r="B7" s="24" t="s">
        <v>61</v>
      </c>
      <c r="C7" s="25" t="s">
        <v>59</v>
      </c>
      <c r="D7" s="26">
        <v>4.2992380620539192</v>
      </c>
      <c r="E7" s="27">
        <v>0.10650173950195313</v>
      </c>
      <c r="F7" s="27">
        <v>0.116323486328125</v>
      </c>
      <c r="G7" s="27">
        <v>1.9639039993286134E-2</v>
      </c>
      <c r="H7" s="27">
        <v>6.1333327293396E-3</v>
      </c>
      <c r="I7" s="27">
        <v>3.2568927764892577E-2</v>
      </c>
      <c r="J7" s="27">
        <v>0.75814831542968752</v>
      </c>
      <c r="K7" s="27">
        <v>0.12919869995117189</v>
      </c>
      <c r="L7" s="27">
        <v>8.6406698226928706E-3</v>
      </c>
      <c r="M7" s="27">
        <v>2.3656795501708985E-2</v>
      </c>
      <c r="N7" s="27">
        <v>0.63864805603027341</v>
      </c>
      <c r="O7" s="27">
        <v>4.7820507049560548E-2</v>
      </c>
      <c r="P7" s="27">
        <v>0.89491436767578125</v>
      </c>
      <c r="Q7" s="27">
        <v>1.1914901733398438E-2</v>
      </c>
      <c r="R7" s="27">
        <v>5.0725753784179692E-2</v>
      </c>
      <c r="S7" s="27">
        <v>4.4929553985595706E-2</v>
      </c>
      <c r="T7" s="27">
        <v>0.58045693969726564</v>
      </c>
      <c r="U7" s="27">
        <v>9.7016351521015173E-3</v>
      </c>
      <c r="V7" s="27">
        <v>7.0153833627700805E-3</v>
      </c>
      <c r="W7" s="27">
        <v>3.0764758586883548E-3</v>
      </c>
      <c r="X7" s="27">
        <v>0</v>
      </c>
      <c r="Y7" s="27">
        <v>0.37055563354492188</v>
      </c>
      <c r="Z7" s="27">
        <v>8.7210376739501952E-2</v>
      </c>
      <c r="AA7" s="27">
        <v>4.8199688434600832E-2</v>
      </c>
      <c r="AB7" s="27">
        <v>0.1316600341796875</v>
      </c>
      <c r="AC7" s="27">
        <v>0.1364381561279297</v>
      </c>
      <c r="AD7" s="27">
        <v>1.151400375366211E-2</v>
      </c>
      <c r="AE7" s="27">
        <v>2.3645587921142578E-2</v>
      </c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2"/>
      <c r="AY7" s="22"/>
      <c r="AZ7" s="23"/>
    </row>
    <row r="8" spans="1:52" ht="12.95" customHeight="1" x14ac:dyDescent="0.25">
      <c r="A8" s="3" t="s">
        <v>130</v>
      </c>
      <c r="B8" s="24" t="s">
        <v>62</v>
      </c>
      <c r="C8" s="25" t="s">
        <v>59</v>
      </c>
      <c r="D8" s="26">
        <v>1.7111013731956481</v>
      </c>
      <c r="E8" s="27">
        <v>2.3633739471435548E-2</v>
      </c>
      <c r="F8" s="27">
        <v>0</v>
      </c>
      <c r="G8" s="27">
        <v>9.6014152526855467E-2</v>
      </c>
      <c r="H8" s="27">
        <v>0</v>
      </c>
      <c r="I8" s="27">
        <v>0</v>
      </c>
      <c r="J8" s="27">
        <v>3.7132324218749999E-2</v>
      </c>
      <c r="K8" s="27">
        <v>0</v>
      </c>
      <c r="L8" s="27">
        <v>0</v>
      </c>
      <c r="M8" s="27">
        <v>5.9978613853454588E-3</v>
      </c>
      <c r="N8" s="27">
        <v>4.7955295562744145E-2</v>
      </c>
      <c r="O8" s="27">
        <v>0</v>
      </c>
      <c r="P8" s="27">
        <v>0.16895648193359375</v>
      </c>
      <c r="Q8" s="27">
        <v>7.5575399398803709E-3</v>
      </c>
      <c r="R8" s="27">
        <v>4.7358299255371092E-2</v>
      </c>
      <c r="S8" s="27">
        <v>0</v>
      </c>
      <c r="T8" s="27">
        <v>1.1180466308593751</v>
      </c>
      <c r="U8" s="27">
        <v>0</v>
      </c>
      <c r="V8" s="27">
        <v>0</v>
      </c>
      <c r="W8" s="27">
        <v>0</v>
      </c>
      <c r="X8" s="27">
        <v>0</v>
      </c>
      <c r="Y8" s="27">
        <v>0</v>
      </c>
      <c r="Z8" s="27">
        <v>0</v>
      </c>
      <c r="AA8" s="27">
        <v>2.7500001907348633E-2</v>
      </c>
      <c r="AB8" s="27">
        <v>0.11839286041259765</v>
      </c>
      <c r="AC8" s="27">
        <v>0</v>
      </c>
      <c r="AD8" s="27">
        <v>1.1607142448425293E-2</v>
      </c>
      <c r="AE8" s="27">
        <v>9.4904327392578126E-4</v>
      </c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2"/>
      <c r="AY8" s="22"/>
      <c r="AZ8" s="23"/>
    </row>
    <row r="9" spans="1:52" ht="12.95" customHeight="1" x14ac:dyDescent="0.25">
      <c r="A9" s="115" t="s">
        <v>123</v>
      </c>
      <c r="B9" s="24" t="s">
        <v>63</v>
      </c>
      <c r="C9" s="25" t="s">
        <v>59</v>
      </c>
      <c r="D9" s="26">
        <v>95.654915039062502</v>
      </c>
      <c r="E9" s="27">
        <v>8.5219179687499995</v>
      </c>
      <c r="F9" s="27">
        <v>5.5E-2</v>
      </c>
      <c r="G9" s="27">
        <v>1.9936166992187501</v>
      </c>
      <c r="H9" s="27">
        <v>0</v>
      </c>
      <c r="I9" s="27">
        <v>0.77558996582031248</v>
      </c>
      <c r="J9" s="27">
        <v>3.27735009765625</v>
      </c>
      <c r="K9" s="27">
        <v>0</v>
      </c>
      <c r="L9" s="27">
        <v>0</v>
      </c>
      <c r="M9" s="27">
        <v>2.825476318359375</v>
      </c>
      <c r="N9" s="27">
        <v>12.17171875</v>
      </c>
      <c r="O9" s="27">
        <v>2.9628706054687499</v>
      </c>
      <c r="P9" s="27">
        <v>16.30405859375</v>
      </c>
      <c r="Q9" s="27">
        <v>2.1684741210937499</v>
      </c>
      <c r="R9" s="27">
        <v>4.5803432464599607E-2</v>
      </c>
      <c r="S9" s="27">
        <v>0.20187998962402345</v>
      </c>
      <c r="T9" s="27">
        <v>12.415923828125001</v>
      </c>
      <c r="U9" s="27">
        <v>0.10801399230957032</v>
      </c>
      <c r="V9" s="27">
        <v>0</v>
      </c>
      <c r="W9" s="27">
        <v>1.6388555908203126</v>
      </c>
      <c r="X9" s="27">
        <v>0</v>
      </c>
      <c r="Y9" s="27">
        <v>3.7000003814697265E-2</v>
      </c>
      <c r="Z9" s="27">
        <v>0.3048799743652344</v>
      </c>
      <c r="AA9" s="27">
        <v>4.15512939453125</v>
      </c>
      <c r="AB9" s="27">
        <v>7.0497534179687502</v>
      </c>
      <c r="AC9" s="27">
        <v>15.97824609375</v>
      </c>
      <c r="AD9" s="27">
        <v>0.99746936035156253</v>
      </c>
      <c r="AE9" s="27">
        <v>1.6658868408203125</v>
      </c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2"/>
      <c r="AY9" s="22"/>
      <c r="AZ9" s="23"/>
    </row>
    <row r="10" spans="1:52" ht="12.95" customHeight="1" x14ac:dyDescent="0.25">
      <c r="A10" s="115" t="s">
        <v>123</v>
      </c>
      <c r="B10" s="24" t="s">
        <v>64</v>
      </c>
      <c r="C10" s="25" t="s">
        <v>59</v>
      </c>
      <c r="D10" s="26">
        <v>15.631830731987954</v>
      </c>
      <c r="E10" s="27">
        <v>1.7305701904296875</v>
      </c>
      <c r="F10" s="27">
        <v>6.4710708618164067E-2</v>
      </c>
      <c r="G10" s="27">
        <v>0.26129998779296876</v>
      </c>
      <c r="H10" s="27">
        <v>1.4199546575546266E-3</v>
      </c>
      <c r="I10" s="27">
        <v>0.34139993286132814</v>
      </c>
      <c r="J10" s="27">
        <v>1.0450001220703125</v>
      </c>
      <c r="K10" s="27">
        <v>1.0999999046325684E-2</v>
      </c>
      <c r="L10" s="27">
        <v>8.0999994277954103E-3</v>
      </c>
      <c r="M10" s="27">
        <v>0.11937740325927734</v>
      </c>
      <c r="N10" s="27">
        <v>2.2323334960937502</v>
      </c>
      <c r="O10" s="27">
        <v>0.44300003051757814</v>
      </c>
      <c r="P10" s="27">
        <v>2.7934033203125002</v>
      </c>
      <c r="Q10" s="27">
        <v>0.18792001342773437</v>
      </c>
      <c r="R10" s="27">
        <v>1.9695339202880861E-2</v>
      </c>
      <c r="S10" s="27">
        <v>5.5500003814697267E-2</v>
      </c>
      <c r="T10" s="27">
        <v>2.786525146484375</v>
      </c>
      <c r="U10" s="27">
        <v>5.3000003814697265E-2</v>
      </c>
      <c r="V10" s="27">
        <v>4.4376064300537109E-2</v>
      </c>
      <c r="W10" s="27">
        <v>6.5007026672363286E-2</v>
      </c>
      <c r="X10" s="27">
        <v>0</v>
      </c>
      <c r="Y10" s="27">
        <v>2.200000047683716E-3</v>
      </c>
      <c r="Z10" s="27">
        <v>0.5684446411132813</v>
      </c>
      <c r="AA10" s="27">
        <v>0.41639999389648441</v>
      </c>
      <c r="AB10" s="27">
        <v>0.71597167968749997</v>
      </c>
      <c r="AC10" s="27">
        <v>1.3149509277343749</v>
      </c>
      <c r="AD10" s="27">
        <v>0.21070426940917969</v>
      </c>
      <c r="AE10" s="27">
        <v>0.13952047729492187</v>
      </c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2"/>
      <c r="AY10" s="22"/>
      <c r="AZ10" s="23"/>
    </row>
    <row r="11" spans="1:52" ht="12.95" customHeight="1" x14ac:dyDescent="0.25">
      <c r="A11" s="115" t="s">
        <v>123</v>
      </c>
      <c r="B11" s="24" t="s">
        <v>65</v>
      </c>
      <c r="C11" s="25" t="s">
        <v>59</v>
      </c>
      <c r="D11" s="28">
        <v>455.82771191871166</v>
      </c>
      <c r="E11" s="29">
        <v>13.73266650390625</v>
      </c>
      <c r="F11" s="29">
        <v>12.194889282226562</v>
      </c>
      <c r="G11" s="29">
        <v>6.5084305419921877</v>
      </c>
      <c r="H11" s="29">
        <v>1.2008872528076173</v>
      </c>
      <c r="I11" s="29">
        <v>11.694816650390626</v>
      </c>
      <c r="J11" s="29">
        <v>127.69075390625001</v>
      </c>
      <c r="K11" s="29">
        <v>5.6296529541015623</v>
      </c>
      <c r="L11" s="29">
        <v>5.1821079254150394E-2</v>
      </c>
      <c r="M11" s="29">
        <v>10.811815429687501</v>
      </c>
      <c r="N11" s="29">
        <v>55.012689453124999</v>
      </c>
      <c r="O11" s="29">
        <v>1.6168201904296875</v>
      </c>
      <c r="P11" s="29">
        <v>76.533373046874999</v>
      </c>
      <c r="Q11" s="29">
        <v>2.9808745727539061</v>
      </c>
      <c r="R11" s="29">
        <v>11.155226562500001</v>
      </c>
      <c r="S11" s="29">
        <v>4.6002364654541017</v>
      </c>
      <c r="T11" s="29">
        <v>82.400671875</v>
      </c>
      <c r="U11" s="29">
        <v>0.25845533370971679</v>
      </c>
      <c r="V11" s="29">
        <v>0.65220576858520507</v>
      </c>
      <c r="W11" s="29">
        <v>8.429613947868347E-3</v>
      </c>
      <c r="X11" s="29">
        <v>0.34993747138977049</v>
      </c>
      <c r="Y11" s="29">
        <v>4.5730535278320312</v>
      </c>
      <c r="Z11" s="29">
        <v>4.2267549438476566</v>
      </c>
      <c r="AA11" s="29">
        <v>6.1432376098632817</v>
      </c>
      <c r="AB11" s="29">
        <v>7.5764584960937498</v>
      </c>
      <c r="AC11" s="29">
        <v>0.21024100875854493</v>
      </c>
      <c r="AD11" s="29">
        <v>2.353853515625</v>
      </c>
      <c r="AE11" s="29">
        <v>5.659458862304688</v>
      </c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2"/>
      <c r="AY11" s="22"/>
      <c r="AZ11" s="23"/>
    </row>
    <row r="12" spans="1:52" ht="12.95" customHeight="1" x14ac:dyDescent="0.25">
      <c r="A12" s="115" t="s">
        <v>123</v>
      </c>
      <c r="B12" s="24" t="s">
        <v>66</v>
      </c>
      <c r="C12" s="25" t="s">
        <v>59</v>
      </c>
      <c r="D12" s="26">
        <v>0.86919415807723999</v>
      </c>
      <c r="E12" s="27">
        <v>0</v>
      </c>
      <c r="F12" s="27">
        <v>0</v>
      </c>
      <c r="G12" s="27">
        <v>0</v>
      </c>
      <c r="H12" s="27">
        <v>5.0851202011108405E-4</v>
      </c>
      <c r="I12" s="27">
        <v>0</v>
      </c>
      <c r="J12" s="27">
        <v>0</v>
      </c>
      <c r="K12" s="27">
        <v>0</v>
      </c>
      <c r="L12" s="27">
        <v>0</v>
      </c>
      <c r="M12" s="27">
        <v>2.9656129837036135E-2</v>
      </c>
      <c r="N12" s="27">
        <v>0.81541033935546881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2.3619176864624024E-2</v>
      </c>
      <c r="AB12" s="27">
        <v>0</v>
      </c>
      <c r="AC12" s="27">
        <v>0</v>
      </c>
      <c r="AD12" s="27">
        <v>0</v>
      </c>
      <c r="AE12" s="27">
        <v>0</v>
      </c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2"/>
      <c r="AY12" s="22"/>
      <c r="AZ12" s="23"/>
    </row>
    <row r="13" spans="1:52" ht="12.95" customHeight="1" x14ac:dyDescent="0.25">
      <c r="A13" s="115" t="s">
        <v>123</v>
      </c>
      <c r="B13" s="24" t="s">
        <v>67</v>
      </c>
      <c r="C13" s="25" t="s">
        <v>59</v>
      </c>
      <c r="D13" s="28">
        <v>6.1767096757888794E-2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4.7566833496093747E-3</v>
      </c>
      <c r="T13" s="29">
        <v>2.4733345508575438E-3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5.4537078857421879E-2</v>
      </c>
      <c r="AB13" s="29">
        <v>0</v>
      </c>
      <c r="AC13" s="29">
        <v>0</v>
      </c>
      <c r="AD13" s="29">
        <v>0</v>
      </c>
      <c r="AE13" s="29">
        <v>0</v>
      </c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2"/>
      <c r="AY13" s="22"/>
      <c r="AZ13" s="23"/>
    </row>
    <row r="14" spans="1:52" ht="12.95" customHeight="1" x14ac:dyDescent="0.25">
      <c r="A14" s="3" t="s">
        <v>136</v>
      </c>
      <c r="B14" s="24" t="s">
        <v>68</v>
      </c>
      <c r="C14" s="25" t="s">
        <v>59</v>
      </c>
      <c r="D14" s="28">
        <v>268.53949501800537</v>
      </c>
      <c r="E14" s="29">
        <v>8.0196591796874994</v>
      </c>
      <c r="F14" s="29">
        <v>7.0189663085937504</v>
      </c>
      <c r="G14" s="29">
        <v>2.3771716308593751</v>
      </c>
      <c r="H14" s="29">
        <v>0.85155084228515632</v>
      </c>
      <c r="I14" s="29">
        <v>1.0067486572265625</v>
      </c>
      <c r="J14" s="29">
        <v>64.288789062500001</v>
      </c>
      <c r="K14" s="29">
        <v>7.4778422851562505</v>
      </c>
      <c r="L14" s="29">
        <v>1.484123046875</v>
      </c>
      <c r="M14" s="29">
        <v>5.2632587890625002</v>
      </c>
      <c r="N14" s="29">
        <v>51.675894531250002</v>
      </c>
      <c r="O14" s="29">
        <v>4.6236425781249997</v>
      </c>
      <c r="P14" s="29">
        <v>18.764837890625</v>
      </c>
      <c r="Q14" s="29">
        <v>3.1313403320312503</v>
      </c>
      <c r="R14" s="29">
        <v>0.37593997192382811</v>
      </c>
      <c r="S14" s="29">
        <v>8.3656894531250003</v>
      </c>
      <c r="T14" s="29">
        <v>21.845978515624999</v>
      </c>
      <c r="U14" s="29">
        <v>1.952109130859375</v>
      </c>
      <c r="V14" s="29">
        <v>0.21050531005859374</v>
      </c>
      <c r="W14" s="29">
        <v>0.48072769165039064</v>
      </c>
      <c r="X14" s="29">
        <v>8.4072334289550785E-2</v>
      </c>
      <c r="Y14" s="29">
        <v>7.2347690429687503</v>
      </c>
      <c r="Z14" s="29">
        <v>17.954933593749999</v>
      </c>
      <c r="AA14" s="29">
        <v>12.49627734375</v>
      </c>
      <c r="AB14" s="29">
        <v>3.6400639648437503</v>
      </c>
      <c r="AC14" s="29">
        <v>17.368109375</v>
      </c>
      <c r="AD14" s="29">
        <v>0.17459617614746095</v>
      </c>
      <c r="AE14" s="29">
        <v>0.37189797973632815</v>
      </c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2"/>
      <c r="AY14" s="22"/>
      <c r="AZ14" s="23"/>
    </row>
    <row r="15" spans="1:52" ht="12.95" customHeight="1" x14ac:dyDescent="0.25">
      <c r="A15" s="3" t="s">
        <v>137</v>
      </c>
      <c r="B15" s="24" t="s">
        <v>69</v>
      </c>
      <c r="C15" s="25" t="s">
        <v>59</v>
      </c>
      <c r="D15" s="28">
        <v>9.0719425832182168</v>
      </c>
      <c r="E15" s="29">
        <v>0</v>
      </c>
      <c r="F15" s="29">
        <v>0.77141131591796874</v>
      </c>
      <c r="G15" s="29">
        <v>0</v>
      </c>
      <c r="H15" s="29">
        <v>0</v>
      </c>
      <c r="I15" s="29">
        <v>0</v>
      </c>
      <c r="J15" s="29">
        <v>4.8091684570312498</v>
      </c>
      <c r="K15" s="29">
        <v>1.2748671874999999</v>
      </c>
      <c r="L15" s="29">
        <v>4.6902236938476567E-3</v>
      </c>
      <c r="M15" s="29">
        <v>2.7930236816406252E-2</v>
      </c>
      <c r="N15" s="29">
        <v>1.9535268843173982E-4</v>
      </c>
      <c r="O15" s="29">
        <v>4.682102966308594E-2</v>
      </c>
      <c r="P15" s="29">
        <v>0.3482525329589844</v>
      </c>
      <c r="Q15" s="29">
        <v>0</v>
      </c>
      <c r="R15" s="29">
        <v>0</v>
      </c>
      <c r="S15" s="29">
        <v>0.29269403076171874</v>
      </c>
      <c r="T15" s="29">
        <v>5.4752990722656249E-2</v>
      </c>
      <c r="U15" s="29">
        <v>0</v>
      </c>
      <c r="V15" s="29">
        <v>0</v>
      </c>
      <c r="W15" s="29">
        <v>0</v>
      </c>
      <c r="X15" s="29">
        <v>0</v>
      </c>
      <c r="Y15" s="29">
        <v>0.82184985351562501</v>
      </c>
      <c r="Z15" s="29">
        <v>4.2650394439697266E-2</v>
      </c>
      <c r="AA15" s="29">
        <v>0</v>
      </c>
      <c r="AB15" s="29">
        <v>1.7941703796386719E-3</v>
      </c>
      <c r="AC15" s="29">
        <v>0.57486480712890631</v>
      </c>
      <c r="AD15" s="29">
        <v>0</v>
      </c>
      <c r="AE15" s="29">
        <v>0</v>
      </c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2"/>
      <c r="AY15" s="22"/>
      <c r="AZ15" s="23"/>
    </row>
    <row r="16" spans="1:52" ht="12.95" customHeight="1" x14ac:dyDescent="0.25">
      <c r="A16" s="115" t="s">
        <v>138</v>
      </c>
      <c r="B16" s="24" t="s">
        <v>112</v>
      </c>
      <c r="C16" s="25" t="s">
        <v>113</v>
      </c>
      <c r="D16" s="28">
        <v>0</v>
      </c>
      <c r="E16" s="20">
        <f t="array" ref="E16:AE16">TRANSPOSE('[3]Hydro capacities&amp;FLH'!$F$6:$F$32)</f>
        <v>31200</v>
      </c>
      <c r="F16" s="20">
        <v>13080</v>
      </c>
      <c r="G16" s="20">
        <v>8640</v>
      </c>
      <c r="H16" s="20">
        <v>0</v>
      </c>
      <c r="I16" s="20">
        <v>11720</v>
      </c>
      <c r="J16" s="20">
        <v>94220</v>
      </c>
      <c r="K16" s="20">
        <v>0</v>
      </c>
      <c r="L16" s="20">
        <v>80</v>
      </c>
      <c r="M16" s="20">
        <v>6990</v>
      </c>
      <c r="N16" s="20">
        <v>56450</v>
      </c>
      <c r="O16" s="20">
        <v>0</v>
      </c>
      <c r="P16" s="20">
        <v>46560</v>
      </c>
      <c r="Q16" s="20">
        <v>2810</v>
      </c>
      <c r="R16" s="20">
        <v>0</v>
      </c>
      <c r="S16" s="20">
        <v>2920</v>
      </c>
      <c r="T16" s="20">
        <v>72760</v>
      </c>
      <c r="U16" s="20">
        <v>9000</v>
      </c>
      <c r="V16" s="20">
        <v>0</v>
      </c>
      <c r="W16" s="20">
        <v>0</v>
      </c>
      <c r="X16" s="20">
        <v>0</v>
      </c>
      <c r="Y16" s="20">
        <v>0</v>
      </c>
      <c r="Z16" s="20">
        <v>17800</v>
      </c>
      <c r="AA16" s="20">
        <v>28200</v>
      </c>
      <c r="AB16" s="20">
        <v>0</v>
      </c>
      <c r="AC16" s="20">
        <v>0</v>
      </c>
      <c r="AD16" s="20">
        <v>1800</v>
      </c>
      <c r="AE16" s="20">
        <v>9160</v>
      </c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2"/>
      <c r="AY16" s="22"/>
      <c r="AZ16" s="23"/>
    </row>
    <row r="17" spans="1:52" ht="12.95" customHeight="1" x14ac:dyDescent="0.25">
      <c r="A17" s="116" t="s">
        <v>139</v>
      </c>
      <c r="B17" s="24" t="s">
        <v>115</v>
      </c>
      <c r="C17" s="25" t="s">
        <v>59</v>
      </c>
      <c r="D17" s="28">
        <v>0</v>
      </c>
      <c r="E17" s="27">
        <f t="array" ref="E17:AE18">TRANSPOSE('[3]Hydro capacities&amp;FLH'!$V$6:$W$32)</f>
        <v>7.1918188998951624</v>
      </c>
      <c r="F17" s="27">
        <v>0.11971070861816407</v>
      </c>
      <c r="G17" s="27">
        <v>0.51593108688764089</v>
      </c>
      <c r="H17" s="27">
        <v>0</v>
      </c>
      <c r="I17" s="27">
        <v>0.34289947257322428</v>
      </c>
      <c r="J17" s="27">
        <v>3.2573520068934041</v>
      </c>
      <c r="K17" s="27">
        <v>1.0999999046325684E-2</v>
      </c>
      <c r="L17" s="27">
        <v>0</v>
      </c>
      <c r="M17" s="27">
        <v>0.32587389443522463</v>
      </c>
      <c r="N17" s="27">
        <v>0.81978320411147543</v>
      </c>
      <c r="O17" s="27">
        <v>3.4058706359863282</v>
      </c>
      <c r="P17" s="27">
        <v>10.997352382093345</v>
      </c>
      <c r="Q17" s="27">
        <v>0.53192596816812066</v>
      </c>
      <c r="R17" s="27">
        <v>3.3878675000420938E-2</v>
      </c>
      <c r="S17" s="27">
        <v>0.2573799934387207</v>
      </c>
      <c r="T17" s="27">
        <v>10.652937566704461</v>
      </c>
      <c r="U17" s="27">
        <v>0.16101399612426759</v>
      </c>
      <c r="V17" s="27">
        <v>3.0816711319817437E-2</v>
      </c>
      <c r="W17" s="27">
        <v>1.7038626174926759</v>
      </c>
      <c r="X17" s="27">
        <v>0</v>
      </c>
      <c r="Y17" s="27">
        <v>3.9200003862380983E-2</v>
      </c>
      <c r="Z17" s="27">
        <v>0.64669326898243806</v>
      </c>
      <c r="AA17" s="27">
        <v>2.9877500553685032</v>
      </c>
      <c r="AB17" s="27">
        <v>3.4781342049763331</v>
      </c>
      <c r="AC17" s="27">
        <v>0</v>
      </c>
      <c r="AD17" s="27">
        <v>1.2081736297607422</v>
      </c>
      <c r="AE17" s="27">
        <v>0</v>
      </c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2"/>
      <c r="AY17" s="22"/>
      <c r="AZ17" s="23"/>
    </row>
    <row r="18" spans="1:52" ht="12.95" customHeight="1" x14ac:dyDescent="0.25">
      <c r="A18" s="2" t="s">
        <v>140</v>
      </c>
      <c r="B18" s="24" t="s">
        <v>117</v>
      </c>
      <c r="C18" s="25" t="s">
        <v>59</v>
      </c>
      <c r="D18" s="28">
        <v>0</v>
      </c>
      <c r="E18" s="27">
        <v>3.0606692592845244</v>
      </c>
      <c r="F18" s="27">
        <v>0</v>
      </c>
      <c r="G18" s="27">
        <v>1.738985600124078</v>
      </c>
      <c r="H18" s="27">
        <v>0</v>
      </c>
      <c r="I18" s="27">
        <v>0.77409042610841639</v>
      </c>
      <c r="J18" s="27">
        <v>1.0649982128331583</v>
      </c>
      <c r="K18" s="27">
        <v>0</v>
      </c>
      <c r="L18" s="27">
        <v>0</v>
      </c>
      <c r="M18" s="27">
        <v>2.6189798271834275</v>
      </c>
      <c r="N18" s="27">
        <v>13.584269041982274</v>
      </c>
      <c r="O18" s="27">
        <v>0</v>
      </c>
      <c r="P18" s="27">
        <v>8.100109531969153</v>
      </c>
      <c r="Q18" s="27">
        <v>1.8244681663533637</v>
      </c>
      <c r="R18" s="27">
        <v>3.162009666705954E-2</v>
      </c>
      <c r="S18" s="27">
        <v>0</v>
      </c>
      <c r="T18" s="27">
        <v>4.5495114079049133</v>
      </c>
      <c r="U18" s="27">
        <v>0</v>
      </c>
      <c r="V18" s="27">
        <v>1.3559352980719674E-2</v>
      </c>
      <c r="W18" s="27">
        <v>0</v>
      </c>
      <c r="X18" s="27">
        <v>0</v>
      </c>
      <c r="Y18" s="27">
        <v>0</v>
      </c>
      <c r="Z18" s="27">
        <v>0.22663134649607761</v>
      </c>
      <c r="AA18" s="27">
        <v>1.5837793330592311</v>
      </c>
      <c r="AB18" s="27">
        <v>4.2875908926799164</v>
      </c>
      <c r="AC18" s="27">
        <v>17.293197021484374</v>
      </c>
      <c r="AD18" s="27">
        <v>0</v>
      </c>
      <c r="AE18" s="27">
        <v>0</v>
      </c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2"/>
      <c r="AY18" s="22"/>
      <c r="AZ18" s="23"/>
    </row>
    <row r="19" spans="1:52" ht="12.95" customHeight="1" x14ac:dyDescent="0.25">
      <c r="A19" s="3" t="s">
        <v>141</v>
      </c>
      <c r="B19" s="24" t="s">
        <v>72</v>
      </c>
      <c r="C19" s="25" t="s">
        <v>59</v>
      </c>
      <c r="D19" s="28">
        <v>0</v>
      </c>
      <c r="E19" s="29">
        <f>E25</f>
        <v>11.6821708984375</v>
      </c>
      <c r="F19" s="29">
        <f t="shared" ref="F19:AE19" si="0">F25</f>
        <v>10.5313125</v>
      </c>
      <c r="G19" s="29">
        <f t="shared" si="0"/>
        <v>4.7996484375000001</v>
      </c>
      <c r="H19" s="29">
        <f t="shared" si="0"/>
        <v>1.0390098876953124</v>
      </c>
      <c r="I19" s="29">
        <f t="shared" si="0"/>
        <v>7.7915517578125</v>
      </c>
      <c r="J19" s="29">
        <f t="shared" si="0"/>
        <v>94.4386875</v>
      </c>
      <c r="K19" s="29">
        <f t="shared" si="0"/>
        <v>5.3837446289062498</v>
      </c>
      <c r="L19" s="29">
        <f t="shared" si="0"/>
        <v>4.0478530883789061E-2</v>
      </c>
      <c r="M19" s="29">
        <f t="shared" si="0"/>
        <v>8.4506152343750003</v>
      </c>
      <c r="N19" s="29">
        <f t="shared" si="0"/>
        <v>43.596257812499999</v>
      </c>
      <c r="O19" s="29">
        <f t="shared" si="0"/>
        <v>1.6168201904296875</v>
      </c>
      <c r="P19" s="29">
        <f t="shared" si="0"/>
        <v>67.103085937499998</v>
      </c>
      <c r="Q19" s="29">
        <f t="shared" si="0"/>
        <v>2.3193603515625001</v>
      </c>
      <c r="R19" s="29">
        <f t="shared" si="0"/>
        <v>7.7707509765624998</v>
      </c>
      <c r="S19" s="29">
        <f t="shared" si="0"/>
        <v>4.4682333984375004</v>
      </c>
      <c r="T19" s="29">
        <f t="shared" si="0"/>
        <v>60.601613281250003</v>
      </c>
      <c r="U19" s="29">
        <f t="shared" si="0"/>
        <v>0.2088914031982422</v>
      </c>
      <c r="V19" s="29">
        <f t="shared" si="0"/>
        <v>0.60675811767578125</v>
      </c>
      <c r="W19" s="29">
        <f t="shared" si="0"/>
        <v>7.6286988258361822E-3</v>
      </c>
      <c r="X19" s="29">
        <f t="shared" si="0"/>
        <v>0.31860562133789061</v>
      </c>
      <c r="Y19" s="29">
        <f t="shared" si="0"/>
        <v>4.1882875976562497</v>
      </c>
      <c r="Z19" s="29">
        <f t="shared" si="0"/>
        <v>3.600474609375</v>
      </c>
      <c r="AA19" s="29">
        <f t="shared" si="0"/>
        <v>5.6012128906249998</v>
      </c>
      <c r="AB19" s="29">
        <f t="shared" si="0"/>
        <v>5.854396484375</v>
      </c>
      <c r="AC19" s="29">
        <f t="shared" si="0"/>
        <v>0.14917111206054687</v>
      </c>
      <c r="AD19" s="29">
        <f t="shared" si="0"/>
        <v>1.8309095458984375</v>
      </c>
      <c r="AE19" s="29">
        <f t="shared" si="0"/>
        <v>4.4744252929687498</v>
      </c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2"/>
      <c r="AY19" s="22"/>
      <c r="AZ19" s="23"/>
    </row>
    <row r="20" spans="1:52" ht="12.95" customHeight="1" x14ac:dyDescent="0.25">
      <c r="A20" s="3" t="s">
        <v>142</v>
      </c>
      <c r="B20" s="24" t="s">
        <v>120</v>
      </c>
      <c r="C20" s="35" t="s">
        <v>59</v>
      </c>
      <c r="D20" s="28">
        <v>0</v>
      </c>
      <c r="E20" s="29">
        <f>E11-E19</f>
        <v>2.0504956054687504</v>
      </c>
      <c r="F20" s="29">
        <f t="shared" ref="F20:AE20" si="1">F11-F19</f>
        <v>1.6635767822265617</v>
      </c>
      <c r="G20" s="29">
        <f t="shared" si="1"/>
        <v>1.7087821044921876</v>
      </c>
      <c r="H20" s="29">
        <f t="shared" si="1"/>
        <v>0.16187736511230488</v>
      </c>
      <c r="I20" s="29">
        <f t="shared" si="1"/>
        <v>3.9032648925781261</v>
      </c>
      <c r="J20" s="29">
        <f t="shared" si="1"/>
        <v>33.252066406250009</v>
      </c>
      <c r="K20" s="29">
        <f t="shared" si="1"/>
        <v>0.24590832519531247</v>
      </c>
      <c r="L20" s="29">
        <f t="shared" si="1"/>
        <v>1.1342548370361333E-2</v>
      </c>
      <c r="M20" s="29">
        <f t="shared" si="1"/>
        <v>2.3612001953125006</v>
      </c>
      <c r="N20" s="29">
        <f t="shared" si="1"/>
        <v>11.416431640624999</v>
      </c>
      <c r="O20" s="29">
        <f t="shared" si="1"/>
        <v>0</v>
      </c>
      <c r="P20" s="29">
        <f t="shared" si="1"/>
        <v>9.4302871093750014</v>
      </c>
      <c r="Q20" s="29">
        <f t="shared" si="1"/>
        <v>0.66151422119140602</v>
      </c>
      <c r="R20" s="29">
        <f t="shared" si="1"/>
        <v>3.3844755859375013</v>
      </c>
      <c r="S20" s="29">
        <f t="shared" si="1"/>
        <v>0.13200306701660125</v>
      </c>
      <c r="T20" s="29">
        <f t="shared" si="1"/>
        <v>21.799058593749997</v>
      </c>
      <c r="U20" s="29">
        <f t="shared" si="1"/>
        <v>4.9563930511474591E-2</v>
      </c>
      <c r="V20" s="29">
        <f t="shared" si="1"/>
        <v>4.544765090942382E-2</v>
      </c>
      <c r="W20" s="29">
        <f t="shared" si="1"/>
        <v>8.0091512203216489E-4</v>
      </c>
      <c r="X20" s="29">
        <f t="shared" si="1"/>
        <v>3.1331850051879884E-2</v>
      </c>
      <c r="Y20" s="29">
        <f t="shared" si="1"/>
        <v>0.38476593017578153</v>
      </c>
      <c r="Z20" s="29">
        <f t="shared" si="1"/>
        <v>0.62628033447265663</v>
      </c>
      <c r="AA20" s="29">
        <f t="shared" si="1"/>
        <v>0.54202471923828188</v>
      </c>
      <c r="AB20" s="29">
        <f t="shared" si="1"/>
        <v>1.7220620117187497</v>
      </c>
      <c r="AC20" s="29">
        <f t="shared" si="1"/>
        <v>6.1069896697998061E-2</v>
      </c>
      <c r="AD20" s="29">
        <f t="shared" si="1"/>
        <v>0.52294396972656254</v>
      </c>
      <c r="AE20" s="29">
        <f t="shared" si="1"/>
        <v>1.1850335693359382</v>
      </c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2"/>
      <c r="AY20" s="22"/>
      <c r="AZ20" s="23"/>
    </row>
    <row r="21" spans="1:52" ht="11.65" customHeight="1" x14ac:dyDescent="0.25">
      <c r="A21" s="115" t="s">
        <v>121</v>
      </c>
      <c r="B21" s="24" t="s">
        <v>122</v>
      </c>
      <c r="C21" s="25" t="s">
        <v>59</v>
      </c>
      <c r="D21" s="28">
        <v>0</v>
      </c>
      <c r="E21" s="29">
        <f>MAX(E7,E22)</f>
        <v>0.15</v>
      </c>
      <c r="F21" s="29">
        <f t="shared" ref="F21:AE21" si="2">MAX(F7,F22)</f>
        <v>0.36199999999999999</v>
      </c>
      <c r="G21" s="29">
        <f t="shared" si="2"/>
        <v>1.9639039993286134E-2</v>
      </c>
      <c r="H21" s="29">
        <f t="shared" si="2"/>
        <v>6.1333327293396E-3</v>
      </c>
      <c r="I21" s="29">
        <f t="shared" si="2"/>
        <v>0.1</v>
      </c>
      <c r="J21" s="29">
        <f t="shared" si="2"/>
        <v>1.661</v>
      </c>
      <c r="K21" s="29">
        <f t="shared" si="2"/>
        <v>0.38400000000000001</v>
      </c>
      <c r="L21" s="29">
        <f t="shared" si="2"/>
        <v>8.6406698226928706E-3</v>
      </c>
      <c r="M21" s="29">
        <f t="shared" si="2"/>
        <v>2.3656795501708985E-2</v>
      </c>
      <c r="N21" s="29">
        <f t="shared" si="2"/>
        <v>0.63864805603027341</v>
      </c>
      <c r="O21" s="29">
        <f t="shared" si="2"/>
        <v>0.16300000000000001</v>
      </c>
      <c r="P21" s="29">
        <f t="shared" si="2"/>
        <v>0.89491436767578125</v>
      </c>
      <c r="Q21" s="29">
        <f t="shared" si="2"/>
        <v>1.1914901733398438E-2</v>
      </c>
      <c r="R21" s="29">
        <f t="shared" si="2"/>
        <v>5.8999999999999997E-2</v>
      </c>
      <c r="S21" s="29">
        <f t="shared" si="2"/>
        <v>4.4929553985595706E-2</v>
      </c>
      <c r="T21" s="29">
        <f t="shared" si="2"/>
        <v>0.58045693969726564</v>
      </c>
      <c r="U21" s="29">
        <f t="shared" si="2"/>
        <v>2.1999999999999999E-2</v>
      </c>
      <c r="V21" s="29">
        <f t="shared" si="2"/>
        <v>2.1000000000000001E-2</v>
      </c>
      <c r="W21" s="29">
        <f t="shared" si="2"/>
        <v>3.0764758586883548E-3</v>
      </c>
      <c r="X21" s="29">
        <f t="shared" si="2"/>
        <v>0</v>
      </c>
      <c r="Y21" s="29">
        <f t="shared" si="2"/>
        <v>0.79</v>
      </c>
      <c r="Z21" s="29">
        <f t="shared" si="2"/>
        <v>8.7210376739501952E-2</v>
      </c>
      <c r="AA21" s="29">
        <f t="shared" si="2"/>
        <v>4.8199688434600832E-2</v>
      </c>
      <c r="AB21" s="29">
        <f t="shared" si="2"/>
        <v>0.1316600341796875</v>
      </c>
      <c r="AC21" s="29">
        <f t="shared" si="2"/>
        <v>0.1364381561279297</v>
      </c>
      <c r="AD21" s="29">
        <f t="shared" si="2"/>
        <v>3.7999999999999999E-2</v>
      </c>
      <c r="AE21" s="29">
        <f t="shared" si="2"/>
        <v>2.3645587921142578E-2</v>
      </c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2"/>
      <c r="AY21" s="22"/>
      <c r="AZ21" s="23"/>
    </row>
    <row r="22" spans="1:52" ht="12.95" customHeight="1" x14ac:dyDescent="0.25">
      <c r="A22" s="115" t="s">
        <v>123</v>
      </c>
      <c r="B22" s="24" t="s">
        <v>124</v>
      </c>
      <c r="C22" s="25" t="s">
        <v>59</v>
      </c>
      <c r="D22" s="28">
        <v>0</v>
      </c>
      <c r="E22" s="29">
        <f t="array" ref="E22:AE22">TRANSPOSE('[3]MSW capacities'!$B$6:$B$32)</f>
        <v>0.15</v>
      </c>
      <c r="F22" s="29">
        <v>0.36199999999999999</v>
      </c>
      <c r="G22" s="29">
        <v>6.0000000000000001E-3</v>
      </c>
      <c r="H22" s="29">
        <v>0</v>
      </c>
      <c r="I22" s="29">
        <v>0.1</v>
      </c>
      <c r="J22" s="29">
        <v>1.661</v>
      </c>
      <c r="K22" s="29">
        <v>0.38400000000000001</v>
      </c>
      <c r="L22" s="29">
        <v>0</v>
      </c>
      <c r="M22" s="29">
        <v>0</v>
      </c>
      <c r="N22" s="29">
        <v>0.54300000000000004</v>
      </c>
      <c r="O22" s="29">
        <v>0.16300000000000001</v>
      </c>
      <c r="P22" s="29">
        <v>0</v>
      </c>
      <c r="Q22" s="29">
        <v>6.0000000000000001E-3</v>
      </c>
      <c r="R22" s="29">
        <v>5.8999999999999997E-2</v>
      </c>
      <c r="S22" s="29">
        <v>0</v>
      </c>
      <c r="T22" s="29">
        <v>0.125</v>
      </c>
      <c r="U22" s="29">
        <v>2.1999999999999999E-2</v>
      </c>
      <c r="V22" s="29">
        <v>2.1000000000000001E-2</v>
      </c>
      <c r="W22" s="29">
        <v>0</v>
      </c>
      <c r="X22" s="29">
        <v>0</v>
      </c>
      <c r="Y22" s="29">
        <v>0.79</v>
      </c>
      <c r="Z22" s="29">
        <v>0</v>
      </c>
      <c r="AA22" s="29">
        <v>0</v>
      </c>
      <c r="AB22" s="29">
        <v>0</v>
      </c>
      <c r="AC22" s="29">
        <v>0</v>
      </c>
      <c r="AD22" s="29">
        <v>3.7999999999999999E-2</v>
      </c>
      <c r="AE22" s="29">
        <v>0</v>
      </c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2"/>
      <c r="AY22" s="22"/>
      <c r="AZ22" s="23"/>
    </row>
    <row r="23" spans="1:52" ht="12.95" customHeight="1" x14ac:dyDescent="0.25">
      <c r="A23" s="115" t="s">
        <v>123</v>
      </c>
      <c r="B23" s="30" t="s">
        <v>70</v>
      </c>
      <c r="C23" s="31" t="s">
        <v>59</v>
      </c>
      <c r="D23" s="32">
        <v>885.12045915864405</v>
      </c>
      <c r="E23" s="33">
        <v>36.854400365233403</v>
      </c>
      <c r="F23" s="33">
        <v>21.328732751369476</v>
      </c>
      <c r="G23" s="33">
        <v>11.5761436496377</v>
      </c>
      <c r="H23" s="33">
        <v>2.0674360802173615</v>
      </c>
      <c r="I23" s="33">
        <v>14.830462202072145</v>
      </c>
      <c r="J23" s="33">
        <v>211.08364113998414</v>
      </c>
      <c r="K23" s="33">
        <v>15.715527398347854</v>
      </c>
      <c r="L23" s="33">
        <v>1.7094861246347428</v>
      </c>
      <c r="M23" s="33">
        <v>19.417949987888335</v>
      </c>
      <c r="N23" s="33">
        <v>124.55347229446471</v>
      </c>
      <c r="O23" s="33">
        <v>12.14369235610962</v>
      </c>
      <c r="P23" s="33">
        <v>117.92935080194474</v>
      </c>
      <c r="Q23" s="33">
        <v>8.5513346363306049</v>
      </c>
      <c r="R23" s="33">
        <v>12.416815122313798</v>
      </c>
      <c r="S23" s="33">
        <v>13.771639909744263</v>
      </c>
      <c r="T23" s="33">
        <v>124.4833603413105</v>
      </c>
      <c r="U23" s="33">
        <v>2.4652360856235029</v>
      </c>
      <c r="V23" s="33">
        <v>0.92443659878522155</v>
      </c>
      <c r="W23" s="33">
        <v>2.2772355156540871</v>
      </c>
      <c r="X23" s="33">
        <v>0.43460280746221541</v>
      </c>
      <c r="Y23" s="33">
        <v>14.330367290839552</v>
      </c>
      <c r="Z23" s="33">
        <v>26.227719319343567</v>
      </c>
      <c r="AA23" s="33">
        <v>24.008446474552155</v>
      </c>
      <c r="AB23" s="33">
        <v>19.71709868812561</v>
      </c>
      <c r="AC23" s="33">
        <v>37.948442287206653</v>
      </c>
      <c r="AD23" s="33">
        <v>3.8953398954868317</v>
      </c>
      <c r="AE23" s="33">
        <v>8.3192399607896803</v>
      </c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2"/>
      <c r="AY23" s="22"/>
      <c r="AZ23" s="23"/>
    </row>
    <row r="24" spans="1:52" ht="12.95" customHeight="1" x14ac:dyDescent="0.25">
      <c r="A24" s="115" t="s">
        <v>123</v>
      </c>
      <c r="B24" s="24" t="s">
        <v>71</v>
      </c>
      <c r="C24" s="25" t="s">
        <v>59</v>
      </c>
      <c r="D24" s="26">
        <v>27.784013832569123</v>
      </c>
      <c r="E24" s="27">
        <v>0.91750939941406251</v>
      </c>
      <c r="F24" s="27">
        <v>0.62890502929687497</v>
      </c>
      <c r="G24" s="27">
        <v>0.20325955200195314</v>
      </c>
      <c r="H24" s="27">
        <v>9.7388181686401364E-3</v>
      </c>
      <c r="I24" s="27">
        <v>0.79977941894531257</v>
      </c>
      <c r="J24" s="27">
        <v>6.9398940429687501</v>
      </c>
      <c r="K24" s="27">
        <v>1.2631881103515625</v>
      </c>
      <c r="L24" s="27">
        <v>0.10685313415527344</v>
      </c>
      <c r="M24" s="27">
        <v>0.16868389892578126</v>
      </c>
      <c r="N24" s="27">
        <v>1.7284887695312501</v>
      </c>
      <c r="O24" s="27">
        <v>2.4326655273437501</v>
      </c>
      <c r="P24" s="27">
        <v>2.6662233886718751</v>
      </c>
      <c r="Q24" s="27">
        <v>5.7639911651611329E-2</v>
      </c>
      <c r="R24" s="27">
        <v>0.64688067626953127</v>
      </c>
      <c r="S24" s="27">
        <v>0.13483444213867188</v>
      </c>
      <c r="T24" s="27">
        <v>2.4776796875000002</v>
      </c>
      <c r="U24" s="27">
        <v>7.6461303710937498E-2</v>
      </c>
      <c r="V24" s="27">
        <v>1.6086149215698241E-2</v>
      </c>
      <c r="W24" s="27">
        <v>7.3327697753906254E-2</v>
      </c>
      <c r="X24" s="27">
        <v>6.5913677215576169E-5</v>
      </c>
      <c r="Y24" s="27">
        <v>1.244362060546875</v>
      </c>
      <c r="Z24" s="27">
        <v>1.7630162353515626</v>
      </c>
      <c r="AA24" s="27">
        <v>0.2288136444091797</v>
      </c>
      <c r="AB24" s="27">
        <v>0.42957882690429688</v>
      </c>
      <c r="AC24" s="27">
        <v>2.3014343261718753</v>
      </c>
      <c r="AD24" s="27">
        <v>0.12646082305908204</v>
      </c>
      <c r="AE24" s="27">
        <v>0.34218304443359376</v>
      </c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2"/>
      <c r="AY24" s="22"/>
      <c r="AZ24" s="23"/>
    </row>
    <row r="25" spans="1:52" ht="12.95" customHeight="1" x14ac:dyDescent="0.25">
      <c r="A25" s="115" t="s">
        <v>123</v>
      </c>
      <c r="B25" s="34" t="s">
        <v>72</v>
      </c>
      <c r="C25" s="35" t="s">
        <v>59</v>
      </c>
      <c r="D25" s="36">
        <v>358.47410269784928</v>
      </c>
      <c r="E25" s="37">
        <v>11.6821708984375</v>
      </c>
      <c r="F25" s="37">
        <v>10.5313125</v>
      </c>
      <c r="G25" s="37">
        <v>4.7996484375000001</v>
      </c>
      <c r="H25" s="37">
        <v>1.0390098876953124</v>
      </c>
      <c r="I25" s="37">
        <v>7.7915517578125</v>
      </c>
      <c r="J25" s="37">
        <v>94.4386875</v>
      </c>
      <c r="K25" s="37">
        <v>5.3837446289062498</v>
      </c>
      <c r="L25" s="37">
        <v>4.0478530883789061E-2</v>
      </c>
      <c r="M25" s="37">
        <v>8.4506152343750003</v>
      </c>
      <c r="N25" s="37">
        <v>43.596257812499999</v>
      </c>
      <c r="O25" s="37">
        <v>1.6168201904296875</v>
      </c>
      <c r="P25" s="37">
        <v>67.103085937499998</v>
      </c>
      <c r="Q25" s="37">
        <v>2.3193603515625001</v>
      </c>
      <c r="R25" s="37">
        <v>7.7707509765624998</v>
      </c>
      <c r="S25" s="37">
        <v>4.4682333984375004</v>
      </c>
      <c r="T25" s="37">
        <v>60.601613281250003</v>
      </c>
      <c r="U25" s="37">
        <v>0.2088914031982422</v>
      </c>
      <c r="V25" s="37">
        <v>0.60675811767578125</v>
      </c>
      <c r="W25" s="37">
        <v>7.6286988258361822E-3</v>
      </c>
      <c r="X25" s="37">
        <v>0.31860562133789061</v>
      </c>
      <c r="Y25" s="37">
        <v>4.1882875976562497</v>
      </c>
      <c r="Z25" s="37">
        <v>3.600474609375</v>
      </c>
      <c r="AA25" s="37">
        <v>5.6012128906249998</v>
      </c>
      <c r="AB25" s="37">
        <v>5.854396484375</v>
      </c>
      <c r="AC25" s="37">
        <v>0.14917111206054687</v>
      </c>
      <c r="AD25" s="37">
        <v>1.8309095458984375</v>
      </c>
      <c r="AE25" s="37">
        <v>4.4744252929687498</v>
      </c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2"/>
      <c r="AY25" s="22"/>
      <c r="AZ25" s="23"/>
    </row>
    <row r="26" spans="1:52" ht="18" customHeight="1" x14ac:dyDescent="0.25">
      <c r="A26" s="115" t="s">
        <v>123</v>
      </c>
      <c r="B26" s="15" t="s">
        <v>104</v>
      </c>
      <c r="C26" s="16"/>
      <c r="D26" s="16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4"/>
      <c r="AY26" s="14"/>
      <c r="AZ26" s="13"/>
    </row>
    <row r="27" spans="1:52" ht="18" customHeight="1" x14ac:dyDescent="0.25">
      <c r="A27" s="115"/>
      <c r="B27" s="15"/>
      <c r="C27" s="16"/>
      <c r="D27" s="121" t="s">
        <v>149</v>
      </c>
      <c r="E27" s="121" t="s">
        <v>150</v>
      </c>
      <c r="F27" s="121" t="s">
        <v>151</v>
      </c>
      <c r="G27" s="121" t="s">
        <v>152</v>
      </c>
      <c r="H27" s="121" t="s">
        <v>153</v>
      </c>
      <c r="I27" s="121" t="s">
        <v>154</v>
      </c>
      <c r="J27" s="121" t="s">
        <v>155</v>
      </c>
      <c r="K27" s="121" t="s">
        <v>156</v>
      </c>
      <c r="L27" s="121" t="s">
        <v>157</v>
      </c>
      <c r="M27" s="121" t="s">
        <v>158</v>
      </c>
      <c r="N27" s="121" t="s">
        <v>159</v>
      </c>
      <c r="O27" s="121" t="s">
        <v>160</v>
      </c>
      <c r="P27" s="121" t="s">
        <v>161</v>
      </c>
      <c r="Q27" s="121" t="s">
        <v>162</v>
      </c>
      <c r="R27" s="121" t="s">
        <v>163</v>
      </c>
      <c r="S27" s="121" t="s">
        <v>164</v>
      </c>
      <c r="T27" s="121" t="s">
        <v>165</v>
      </c>
      <c r="U27" s="121" t="s">
        <v>166</v>
      </c>
      <c r="V27" s="121" t="s">
        <v>167</v>
      </c>
      <c r="W27" s="121" t="s">
        <v>168</v>
      </c>
      <c r="X27" s="121" t="s">
        <v>169</v>
      </c>
      <c r="Y27" s="121" t="s">
        <v>170</v>
      </c>
      <c r="Z27" s="121" t="s">
        <v>171</v>
      </c>
      <c r="AA27" s="121" t="s">
        <v>172</v>
      </c>
      <c r="AB27" s="121" t="s">
        <v>173</v>
      </c>
      <c r="AC27" s="121" t="s">
        <v>174</v>
      </c>
      <c r="AD27" s="121" t="s">
        <v>175</v>
      </c>
      <c r="AE27" s="121" t="s">
        <v>176</v>
      </c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4"/>
      <c r="AY27" s="14"/>
      <c r="AZ27" s="13"/>
    </row>
    <row r="28" spans="1:52" ht="12.95" customHeight="1" x14ac:dyDescent="0.25">
      <c r="A28" s="115" t="s">
        <v>129</v>
      </c>
      <c r="B28" s="17" t="s">
        <v>97</v>
      </c>
      <c r="C28" s="18" t="s">
        <v>59</v>
      </c>
      <c r="D28" s="19">
        <v>12.021608874171973</v>
      </c>
      <c r="E28" s="20">
        <v>0.16560865926742555</v>
      </c>
      <c r="F28" s="20">
        <v>0.29373578262329103</v>
      </c>
      <c r="G28" s="20">
        <v>4.7981704711914062E-2</v>
      </c>
      <c r="H28" s="20">
        <v>6.2131766080856321E-3</v>
      </c>
      <c r="I28" s="20">
        <v>0.38712620925903324</v>
      </c>
      <c r="J28" s="20">
        <v>5.8034726562500003</v>
      </c>
      <c r="K28" s="20">
        <v>0.16479570102691651</v>
      </c>
      <c r="L28" s="20">
        <v>1.8604500293731691E-2</v>
      </c>
      <c r="M28" s="20">
        <v>0.14610458326339723</v>
      </c>
      <c r="N28" s="20">
        <v>0.61509644412994391</v>
      </c>
      <c r="O28" s="20">
        <v>0.2137073974609375</v>
      </c>
      <c r="P28" s="20">
        <v>0.99814509582519528</v>
      </c>
      <c r="Q28" s="20">
        <v>2.4264405727386477E-2</v>
      </c>
      <c r="R28" s="20">
        <v>0.12988467502593995</v>
      </c>
      <c r="S28" s="20">
        <v>6.1474225997924806E-2</v>
      </c>
      <c r="T28" s="20">
        <v>1.6858318176269531</v>
      </c>
      <c r="U28" s="20">
        <v>3.1930658340454103E-2</v>
      </c>
      <c r="V28" s="20">
        <v>9.837087631225587E-3</v>
      </c>
      <c r="W28" s="20">
        <v>3.0641587257385253E-2</v>
      </c>
      <c r="X28" s="20">
        <v>1.3770005106925965E-4</v>
      </c>
      <c r="Y28" s="20">
        <v>0.31478829193115238</v>
      </c>
      <c r="Z28" s="20">
        <v>0.37389945983886719</v>
      </c>
      <c r="AA28" s="20">
        <v>0.12571673393249511</v>
      </c>
      <c r="AB28" s="20">
        <v>0.1428242702484131</v>
      </c>
      <c r="AC28" s="20">
        <v>0.10972855567932129</v>
      </c>
      <c r="AD28" s="20">
        <v>5.4658288955688479E-2</v>
      </c>
      <c r="AE28" s="20">
        <v>6.5399205207824704E-2</v>
      </c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2"/>
      <c r="AY28" s="22"/>
      <c r="AZ28" s="23"/>
    </row>
    <row r="29" spans="1:52" ht="12.95" customHeight="1" x14ac:dyDescent="0.25">
      <c r="A29" s="115" t="s">
        <v>129</v>
      </c>
      <c r="B29" s="24" t="s">
        <v>98</v>
      </c>
      <c r="C29" s="25" t="s">
        <v>59</v>
      </c>
      <c r="D29" s="26">
        <v>70.743981385290624</v>
      </c>
      <c r="E29" s="27">
        <v>3.0889032821655276</v>
      </c>
      <c r="F29" s="27">
        <v>0.75002624702453613</v>
      </c>
      <c r="G29" s="27">
        <v>1.1753049526214601</v>
      </c>
      <c r="H29" s="27">
        <v>5.1721388101577757E-4</v>
      </c>
      <c r="I29" s="27">
        <v>2.2991961040496829</v>
      </c>
      <c r="J29" s="27">
        <v>11.049902709960937</v>
      </c>
      <c r="K29" s="27">
        <v>2.9396534481048584</v>
      </c>
      <c r="L29" s="27">
        <v>0.88662597656249997</v>
      </c>
      <c r="M29" s="27">
        <v>0.42509178161621097</v>
      </c>
      <c r="N29" s="27">
        <v>1.492166648864746</v>
      </c>
      <c r="O29" s="27">
        <v>7.6919239006042481</v>
      </c>
      <c r="P29" s="27">
        <v>4.9560265045166014</v>
      </c>
      <c r="Q29" s="27">
        <v>0.43061355972290039</v>
      </c>
      <c r="R29" s="27">
        <v>1.9886243438720703</v>
      </c>
      <c r="S29" s="27">
        <v>0.3829908676147461</v>
      </c>
      <c r="T29" s="27">
        <v>3.8617852382659912</v>
      </c>
      <c r="U29" s="27">
        <v>1.227587124824524</v>
      </c>
      <c r="V29" s="27">
        <v>1.3558797359466553E-2</v>
      </c>
      <c r="W29" s="27">
        <v>1.1412560391426088</v>
      </c>
      <c r="X29" s="27">
        <v>0</v>
      </c>
      <c r="Y29" s="27">
        <v>2.3233650932312013</v>
      </c>
      <c r="Z29" s="27">
        <v>5.2303795166015625</v>
      </c>
      <c r="AA29" s="27">
        <v>1.9023298797607422</v>
      </c>
      <c r="AB29" s="27">
        <v>2.0084942417144775</v>
      </c>
      <c r="AC29" s="27">
        <v>12.108116973876953</v>
      </c>
      <c r="AD29" s="27">
        <v>0.31499590873718264</v>
      </c>
      <c r="AE29" s="27">
        <v>1.0545450305938722</v>
      </c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2"/>
      <c r="AY29" s="22"/>
      <c r="AZ29" s="23"/>
    </row>
    <row r="30" spans="1:52" ht="12.95" customHeight="1" x14ac:dyDescent="0.25">
      <c r="A30" s="115" t="s">
        <v>129</v>
      </c>
      <c r="B30" s="24" t="s">
        <v>99</v>
      </c>
      <c r="C30" s="25" t="s">
        <v>59</v>
      </c>
      <c r="D30" s="26">
        <v>14.206074471473695</v>
      </c>
      <c r="E30" s="27">
        <v>0.38299649047851564</v>
      </c>
      <c r="F30" s="27">
        <v>0.37489080810546876</v>
      </c>
      <c r="G30" s="27">
        <v>7.6428924560546882E-2</v>
      </c>
      <c r="H30" s="27">
        <v>2.4183017730712891E-2</v>
      </c>
      <c r="I30" s="27">
        <v>0.12003569793701171</v>
      </c>
      <c r="J30" s="27">
        <v>2.2797246093750001</v>
      </c>
      <c r="K30" s="27">
        <v>0.59161669921875004</v>
      </c>
      <c r="L30" s="27">
        <v>3.4235099792480468E-2</v>
      </c>
      <c r="M30" s="27">
        <v>8.5348274230957033E-2</v>
      </c>
      <c r="N30" s="27">
        <v>2.0430819091796875</v>
      </c>
      <c r="O30" s="27">
        <v>0.20271627807617187</v>
      </c>
      <c r="P30" s="27">
        <v>3.1843496093749999</v>
      </c>
      <c r="Q30" s="27">
        <v>4.6364902496337894E-2</v>
      </c>
      <c r="R30" s="27">
        <v>0.19197084045410157</v>
      </c>
      <c r="S30" s="27">
        <v>0.16842034912109374</v>
      </c>
      <c r="T30" s="27">
        <v>1.5027064208984375</v>
      </c>
      <c r="U30" s="27">
        <v>3.6604000091552735E-2</v>
      </c>
      <c r="V30" s="27">
        <v>2.388259506225586E-2</v>
      </c>
      <c r="W30" s="27">
        <v>1.1864590644836427E-2</v>
      </c>
      <c r="X30" s="27">
        <v>0</v>
      </c>
      <c r="Y30" s="27">
        <v>0.99793225097656257</v>
      </c>
      <c r="Z30" s="27">
        <v>0.28929031372070313</v>
      </c>
      <c r="AA30" s="27">
        <v>0.14516915893554688</v>
      </c>
      <c r="AB30" s="27">
        <v>0.45632711791992187</v>
      </c>
      <c r="AC30" s="27">
        <v>0.78795672607421874</v>
      </c>
      <c r="AD30" s="27">
        <v>4.546576309204102E-2</v>
      </c>
      <c r="AE30" s="27">
        <v>0.10251202392578125</v>
      </c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2"/>
      <c r="AY30" s="22"/>
      <c r="AZ30" s="23"/>
    </row>
    <row r="31" spans="1:52" ht="12.95" customHeight="1" x14ac:dyDescent="0.25">
      <c r="A31" s="115" t="s">
        <v>129</v>
      </c>
      <c r="B31" s="24" t="s">
        <v>100</v>
      </c>
      <c r="C31" s="25" t="s">
        <v>59</v>
      </c>
      <c r="D31" s="26">
        <v>17.463314295291902</v>
      </c>
      <c r="E31" s="27">
        <v>0.49508618164062501</v>
      </c>
      <c r="F31" s="27">
        <v>0.10321189117431641</v>
      </c>
      <c r="G31" s="27">
        <v>0.47234716796875004</v>
      </c>
      <c r="H31" s="27">
        <v>0</v>
      </c>
      <c r="I31" s="27">
        <v>0.14271408081054687</v>
      </c>
      <c r="J31" s="27">
        <v>2.36818798828125</v>
      </c>
      <c r="K31" s="27">
        <v>1.4123936767578125</v>
      </c>
      <c r="L31" s="27">
        <v>0</v>
      </c>
      <c r="M31" s="27">
        <v>0.18219531250000001</v>
      </c>
      <c r="N31" s="27">
        <v>0.22289659118652344</v>
      </c>
      <c r="O31" s="27">
        <v>0</v>
      </c>
      <c r="P31" s="27">
        <v>0.65051989746093752</v>
      </c>
      <c r="Q31" s="27">
        <v>9.9430809020996103E-2</v>
      </c>
      <c r="R31" s="27">
        <v>1.592605712890625</v>
      </c>
      <c r="S31" s="27">
        <v>5.7898278236389157E-3</v>
      </c>
      <c r="T31" s="27">
        <v>6.61659912109375</v>
      </c>
      <c r="U31" s="27">
        <v>1.0028572082519532E-3</v>
      </c>
      <c r="V31" s="27">
        <v>0</v>
      </c>
      <c r="W31" s="27">
        <v>0</v>
      </c>
      <c r="X31" s="27">
        <v>0</v>
      </c>
      <c r="Y31" s="27">
        <v>6.22987060546875E-2</v>
      </c>
      <c r="Z31" s="27">
        <v>1.4998538818359375</v>
      </c>
      <c r="AA31" s="27">
        <v>0.11609904479980469</v>
      </c>
      <c r="AB31" s="27">
        <v>0.836061767578125</v>
      </c>
      <c r="AC31" s="27">
        <v>6.116882705688477E-2</v>
      </c>
      <c r="AD31" s="27">
        <v>0.11569113159179688</v>
      </c>
      <c r="AE31" s="27">
        <v>0.40715982055664063</v>
      </c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2"/>
      <c r="AY31" s="22"/>
      <c r="AZ31" s="23"/>
    </row>
    <row r="32" spans="1:52" ht="12.95" customHeight="1" x14ac:dyDescent="0.25">
      <c r="A32" s="3" t="s">
        <v>143</v>
      </c>
      <c r="B32" s="17" t="s">
        <v>125</v>
      </c>
      <c r="C32" s="25" t="s">
        <v>59</v>
      </c>
      <c r="D32" s="26">
        <f>D28*D$38/D$36</f>
        <v>5.5516143497490154</v>
      </c>
      <c r="E32" s="26">
        <f t="shared" ref="E32:AE35" si="3">E28*E$38/E$36</f>
        <v>8.2619127667947989E-2</v>
      </c>
      <c r="F32" s="26">
        <f t="shared" si="3"/>
        <v>3.9878184808929892E-2</v>
      </c>
      <c r="G32" s="26">
        <f t="shared" si="3"/>
        <v>3.4005542238994352E-2</v>
      </c>
      <c r="H32" s="26">
        <f t="shared" si="3"/>
        <v>1.0395298907367512E-4</v>
      </c>
      <c r="I32" s="26">
        <f t="shared" si="3"/>
        <v>0.17957021123705888</v>
      </c>
      <c r="J32" s="26">
        <f t="shared" si="3"/>
        <v>1.7015666128978917</v>
      </c>
      <c r="K32" s="26">
        <f t="shared" si="3"/>
        <v>8.3929358672789806E-2</v>
      </c>
      <c r="L32" s="26">
        <f t="shared" si="3"/>
        <v>1.3599032592248027E-2</v>
      </c>
      <c r="M32" s="26">
        <f t="shared" si="3"/>
        <v>8.9279242860020688E-2</v>
      </c>
      <c r="N32" s="26">
        <f t="shared" si="3"/>
        <v>3.1350406265150052E-2</v>
      </c>
      <c r="O32" s="26">
        <f t="shared" si="3"/>
        <v>8.2956356551085852E-2</v>
      </c>
      <c r="P32" s="26">
        <f t="shared" si="3"/>
        <v>0.3203514552765252</v>
      </c>
      <c r="Q32" s="26">
        <f t="shared" si="3"/>
        <v>1.8733151154053173E-2</v>
      </c>
      <c r="R32" s="26">
        <f t="shared" si="3"/>
        <v>8.4833718912926251E-2</v>
      </c>
      <c r="S32" s="26">
        <f t="shared" si="3"/>
        <v>2.5672498182954234E-2</v>
      </c>
      <c r="T32" s="26">
        <f t="shared" si="3"/>
        <v>1.0628082371708989</v>
      </c>
      <c r="U32" s="26">
        <f t="shared" si="3"/>
        <v>2.7398317867591362E-2</v>
      </c>
      <c r="V32" s="26">
        <f t="shared" si="3"/>
        <v>0</v>
      </c>
      <c r="W32" s="26">
        <f t="shared" si="3"/>
        <v>2.6473792992708495E-2</v>
      </c>
      <c r="X32" s="26">
        <f t="shared" si="3"/>
        <v>0</v>
      </c>
      <c r="Y32" s="26">
        <f t="shared" si="3"/>
        <v>9.1298270354029126E-2</v>
      </c>
      <c r="Z32" s="26">
        <f t="shared" si="3"/>
        <v>0.18620640377783534</v>
      </c>
      <c r="AA32" s="26">
        <f t="shared" si="3"/>
        <v>9.8041776045235077E-2</v>
      </c>
      <c r="AB32" s="26">
        <f t="shared" si="3"/>
        <v>9.694353722995451E-2</v>
      </c>
      <c r="AC32" s="26">
        <f t="shared" si="3"/>
        <v>6.0647774942645082E-2</v>
      </c>
      <c r="AD32" s="26">
        <f t="shared" si="3"/>
        <v>2.6989981817537475E-2</v>
      </c>
      <c r="AE32" s="26">
        <f t="shared" si="3"/>
        <v>3.8185792810196552E-2</v>
      </c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2"/>
      <c r="AY32" s="22"/>
      <c r="AZ32" s="23"/>
    </row>
    <row r="33" spans="1:52" ht="12.95" customHeight="1" x14ac:dyDescent="0.25">
      <c r="A33" s="3" t="s">
        <v>143</v>
      </c>
      <c r="B33" s="24" t="s">
        <v>126</v>
      </c>
      <c r="C33" s="25" t="s">
        <v>59</v>
      </c>
      <c r="D33" s="26">
        <f t="shared" ref="D33:S35" si="4">D29*D$38/D$36</f>
        <v>32.669778756548354</v>
      </c>
      <c r="E33" s="26">
        <f t="shared" si="4"/>
        <v>1.5409972869297568</v>
      </c>
      <c r="F33" s="26">
        <f t="shared" si="4"/>
        <v>0.10182513353761533</v>
      </c>
      <c r="G33" s="26">
        <f t="shared" si="4"/>
        <v>0.83296086393829949</v>
      </c>
      <c r="H33" s="26">
        <f t="shared" si="4"/>
        <v>8.6535330175577086E-6</v>
      </c>
      <c r="I33" s="26">
        <f t="shared" si="4"/>
        <v>1.0664923226713574</v>
      </c>
      <c r="J33" s="26">
        <f t="shared" si="4"/>
        <v>3.2398094452621669</v>
      </c>
      <c r="K33" s="26">
        <f t="shared" si="4"/>
        <v>1.4971460243334747</v>
      </c>
      <c r="L33" s="26">
        <f t="shared" si="4"/>
        <v>0.64808274138217814</v>
      </c>
      <c r="M33" s="26">
        <f t="shared" si="4"/>
        <v>0.25975826056252443</v>
      </c>
      <c r="N33" s="26">
        <f t="shared" si="4"/>
        <v>7.6053163863413001E-2</v>
      </c>
      <c r="O33" s="26">
        <f t="shared" si="4"/>
        <v>2.9858301080989911</v>
      </c>
      <c r="P33" s="26">
        <f t="shared" si="4"/>
        <v>1.5906207521846818</v>
      </c>
      <c r="Q33" s="26">
        <f t="shared" si="4"/>
        <v>0.33245194602764611</v>
      </c>
      <c r="R33" s="26">
        <f t="shared" si="4"/>
        <v>1.2988629996398973</v>
      </c>
      <c r="S33" s="26">
        <f t="shared" si="4"/>
        <v>0.1599423529669092</v>
      </c>
      <c r="T33" s="26">
        <f t="shared" si="3"/>
        <v>2.4346065357762154</v>
      </c>
      <c r="U33" s="26">
        <f t="shared" si="3"/>
        <v>1.053339455062001</v>
      </c>
      <c r="V33" s="26">
        <f t="shared" si="3"/>
        <v>0</v>
      </c>
      <c r="W33" s="26">
        <f t="shared" si="3"/>
        <v>0.98602516502005944</v>
      </c>
      <c r="X33" s="26">
        <f t="shared" si="3"/>
        <v>0</v>
      </c>
      <c r="Y33" s="26">
        <f t="shared" si="3"/>
        <v>0.67384721684416737</v>
      </c>
      <c r="Z33" s="26">
        <f t="shared" si="3"/>
        <v>2.6047915677635571</v>
      </c>
      <c r="AA33" s="26">
        <f t="shared" si="3"/>
        <v>1.4835558815567778</v>
      </c>
      <c r="AB33" s="26">
        <f t="shared" si="3"/>
        <v>1.3632874577908798</v>
      </c>
      <c r="AC33" s="26">
        <f t="shared" si="3"/>
        <v>6.6922447731561396</v>
      </c>
      <c r="AD33" s="26">
        <f t="shared" si="3"/>
        <v>0.15554335878145792</v>
      </c>
      <c r="AE33" s="26">
        <f t="shared" si="3"/>
        <v>0.61573589341513946</v>
      </c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2"/>
      <c r="AY33" s="22"/>
      <c r="AZ33" s="23"/>
    </row>
    <row r="34" spans="1:52" ht="12.95" customHeight="1" x14ac:dyDescent="0.25">
      <c r="A34" s="3" t="s">
        <v>143</v>
      </c>
      <c r="B34" s="24" t="s">
        <v>127</v>
      </c>
      <c r="C34" s="25" t="s">
        <v>59</v>
      </c>
      <c r="D34" s="26">
        <f t="shared" si="4"/>
        <v>6.560406990022682</v>
      </c>
      <c r="E34" s="26">
        <f t="shared" si="3"/>
        <v>0.19106993609629752</v>
      </c>
      <c r="F34" s="26">
        <f t="shared" si="3"/>
        <v>5.0895960973103234E-2</v>
      </c>
      <c r="G34" s="26">
        <f t="shared" si="3"/>
        <v>5.4166625342497367E-2</v>
      </c>
      <c r="H34" s="26">
        <f t="shared" si="3"/>
        <v>4.0460735892454468E-4</v>
      </c>
      <c r="I34" s="26">
        <f t="shared" si="3"/>
        <v>5.5679091518482667E-2</v>
      </c>
      <c r="J34" s="26">
        <f t="shared" si="3"/>
        <v>0.66841071056596102</v>
      </c>
      <c r="K34" s="26">
        <f t="shared" si="3"/>
        <v>0.30130646513304588</v>
      </c>
      <c r="L34" s="26">
        <f t="shared" si="3"/>
        <v>2.5024280713073787E-2</v>
      </c>
      <c r="M34" s="26">
        <f t="shared" si="3"/>
        <v>5.2153253050332013E-2</v>
      </c>
      <c r="N34" s="26">
        <f t="shared" si="3"/>
        <v>0.10413236574040448</v>
      </c>
      <c r="O34" s="26">
        <f t="shared" si="3"/>
        <v>7.8689853709298041E-2</v>
      </c>
      <c r="P34" s="26">
        <f t="shared" si="3"/>
        <v>1.0220067560710306</v>
      </c>
      <c r="Q34" s="26">
        <f t="shared" si="3"/>
        <v>3.5795672742420299E-2</v>
      </c>
      <c r="R34" s="26">
        <f t="shared" si="3"/>
        <v>0.12538507961242526</v>
      </c>
      <c r="S34" s="26">
        <f t="shared" si="3"/>
        <v>7.0334697779354804E-2</v>
      </c>
      <c r="T34" s="26">
        <f t="shared" si="3"/>
        <v>0.94735948478454246</v>
      </c>
      <c r="U34" s="26">
        <f t="shared" si="3"/>
        <v>3.1408310440724931E-2</v>
      </c>
      <c r="V34" s="26">
        <f t="shared" si="3"/>
        <v>0</v>
      </c>
      <c r="W34" s="26">
        <f t="shared" si="3"/>
        <v>1.0250797846607004E-2</v>
      </c>
      <c r="X34" s="26">
        <f t="shared" si="3"/>
        <v>0</v>
      </c>
      <c r="Y34" s="26">
        <f t="shared" si="3"/>
        <v>0.28943099467177669</v>
      </c>
      <c r="Z34" s="26">
        <f t="shared" si="3"/>
        <v>0.14407003687276876</v>
      </c>
      <c r="AA34" s="26">
        <f t="shared" si="3"/>
        <v>0.11321199432906352</v>
      </c>
      <c r="AB34" s="26">
        <f t="shared" si="3"/>
        <v>0.30973702766459127</v>
      </c>
      <c r="AC34" s="26">
        <f t="shared" si="3"/>
        <v>0.43550944320411239</v>
      </c>
      <c r="AD34" s="26">
        <f t="shared" si="3"/>
        <v>2.2450759850340004E-2</v>
      </c>
      <c r="AE34" s="26">
        <f t="shared" si="3"/>
        <v>5.9855511909423675E-2</v>
      </c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2"/>
      <c r="AY34" s="22"/>
      <c r="AZ34" s="23"/>
    </row>
    <row r="35" spans="1:52" ht="12.95" customHeight="1" x14ac:dyDescent="0.25">
      <c r="A35" s="3" t="s">
        <v>131</v>
      </c>
      <c r="B35" s="24" t="s">
        <v>128</v>
      </c>
      <c r="C35" s="25" t="s">
        <v>59</v>
      </c>
      <c r="D35" s="26">
        <f t="shared" si="4"/>
        <v>8.0646099245677991</v>
      </c>
      <c r="E35" s="26">
        <f t="shared" si="3"/>
        <v>0.24698943055599767</v>
      </c>
      <c r="F35" s="26">
        <f t="shared" si="3"/>
        <v>1.4012262428398432E-2</v>
      </c>
      <c r="G35" s="26">
        <f t="shared" si="3"/>
        <v>0.33476137765989628</v>
      </c>
      <c r="H35" s="26">
        <f t="shared" si="3"/>
        <v>0</v>
      </c>
      <c r="I35" s="26">
        <f t="shared" si="3"/>
        <v>6.6198560119976171E-2</v>
      </c>
      <c r="J35" s="26">
        <f t="shared" si="3"/>
        <v>0.69434799689898141</v>
      </c>
      <c r="K35" s="26">
        <f t="shared" si="3"/>
        <v>0.71932274170443999</v>
      </c>
      <c r="L35" s="26">
        <f t="shared" si="3"/>
        <v>0</v>
      </c>
      <c r="M35" s="26">
        <f t="shared" si="3"/>
        <v>0.11133298620290415</v>
      </c>
      <c r="N35" s="26">
        <f t="shared" si="3"/>
        <v>1.1360655317555901E-2</v>
      </c>
      <c r="O35" s="26">
        <f t="shared" si="3"/>
        <v>0</v>
      </c>
      <c r="P35" s="26">
        <f t="shared" si="3"/>
        <v>0.20878226693651303</v>
      </c>
      <c r="Q35" s="26">
        <f t="shared" si="3"/>
        <v>7.6764805027052282E-2</v>
      </c>
      <c r="R35" s="26">
        <f t="shared" si="3"/>
        <v>1.0402048229285015</v>
      </c>
      <c r="S35" s="26">
        <f t="shared" si="3"/>
        <v>2.4179132289848687E-3</v>
      </c>
      <c r="T35" s="26">
        <f t="shared" si="3"/>
        <v>4.1713390235183416</v>
      </c>
      <c r="U35" s="26">
        <f t="shared" si="3"/>
        <v>8.6050842655759421E-4</v>
      </c>
      <c r="V35" s="26">
        <f t="shared" si="3"/>
        <v>0</v>
      </c>
      <c r="W35" s="26">
        <f t="shared" si="3"/>
        <v>0</v>
      </c>
      <c r="X35" s="26">
        <f t="shared" si="3"/>
        <v>0</v>
      </c>
      <c r="Y35" s="26">
        <f t="shared" si="3"/>
        <v>1.8068537661276887E-2</v>
      </c>
      <c r="Z35" s="26">
        <f t="shared" si="3"/>
        <v>0.74694517517958903</v>
      </c>
      <c r="AA35" s="26">
        <f t="shared" si="3"/>
        <v>9.0541300217361245E-2</v>
      </c>
      <c r="AB35" s="26">
        <f t="shared" si="3"/>
        <v>0.56748607887707425</v>
      </c>
      <c r="AC35" s="26">
        <f t="shared" si="3"/>
        <v>3.3808457915851728E-2</v>
      </c>
      <c r="AD35" s="26">
        <f t="shared" si="3"/>
        <v>5.7127685439336516E-2</v>
      </c>
      <c r="AE35" s="26">
        <f t="shared" si="3"/>
        <v>0.23773561924805281</v>
      </c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2"/>
      <c r="AY35" s="22"/>
      <c r="AZ35" s="23"/>
    </row>
    <row r="36" spans="1:52" ht="12.95" customHeight="1" x14ac:dyDescent="0.25">
      <c r="A36" s="115" t="s">
        <v>123</v>
      </c>
      <c r="B36" s="99" t="s">
        <v>101</v>
      </c>
      <c r="C36" s="100" t="s">
        <v>59</v>
      </c>
      <c r="D36" s="101">
        <v>114.43497902622821</v>
      </c>
      <c r="E36" s="102">
        <v>4.1325946135520937</v>
      </c>
      <c r="F36" s="102">
        <v>1.5218647289276124</v>
      </c>
      <c r="G36" s="102">
        <v>1.7720627498626711</v>
      </c>
      <c r="H36" s="102">
        <v>3.0913408219814302E-2</v>
      </c>
      <c r="I36" s="102">
        <v>2.9490720920562747</v>
      </c>
      <c r="J36" s="102">
        <v>21.501287963867185</v>
      </c>
      <c r="K36" s="102">
        <v>5.1084595251083371</v>
      </c>
      <c r="L36" s="102">
        <v>0.93946557664871222</v>
      </c>
      <c r="M36" s="102">
        <v>0.83873995161056525</v>
      </c>
      <c r="N36" s="102">
        <v>4.373241593360901</v>
      </c>
      <c r="O36" s="102">
        <v>8.108347576141357</v>
      </c>
      <c r="P36" s="102">
        <v>9.7890411071777326</v>
      </c>
      <c r="Q36" s="102">
        <v>0.60067367696762086</v>
      </c>
      <c r="R36" s="102">
        <v>3.9030855722427367</v>
      </c>
      <c r="S36" s="102">
        <v>0.61867527055740357</v>
      </c>
      <c r="T36" s="102">
        <v>13.666922597885133</v>
      </c>
      <c r="U36" s="102">
        <v>1.2971246404647829</v>
      </c>
      <c r="V36" s="102">
        <v>4.7278480052947998E-2</v>
      </c>
      <c r="W36" s="102">
        <v>1.1837622170448305</v>
      </c>
      <c r="X36" s="102">
        <v>1.3770005106925965E-4</v>
      </c>
      <c r="Y36" s="102">
        <v>3.6983843421936036</v>
      </c>
      <c r="Z36" s="102">
        <v>7.3934231719970702</v>
      </c>
      <c r="AA36" s="102">
        <v>2.2893148174285889</v>
      </c>
      <c r="AB36" s="102">
        <v>3.4437073974609373</v>
      </c>
      <c r="AC36" s="102">
        <v>13.066971082687379</v>
      </c>
      <c r="AD36" s="102">
        <v>0.53081109237670898</v>
      </c>
      <c r="AE36" s="102">
        <v>1.6296160802841189</v>
      </c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2"/>
      <c r="AY36" s="22"/>
      <c r="AZ36" s="23"/>
    </row>
    <row r="37" spans="1:52" ht="12.95" customHeight="1" x14ac:dyDescent="0.25">
      <c r="A37" s="115" t="s">
        <v>123</v>
      </c>
      <c r="B37" s="24" t="s">
        <v>102</v>
      </c>
      <c r="C37" s="25" t="s">
        <v>59</v>
      </c>
      <c r="D37" s="26">
        <v>61.588568295449022</v>
      </c>
      <c r="E37" s="27">
        <v>2.0709189453125001</v>
      </c>
      <c r="F37" s="27">
        <v>1.3152532958984375</v>
      </c>
      <c r="G37" s="27">
        <v>0.51616839599609377</v>
      </c>
      <c r="H37" s="27">
        <v>3.0396194458007814E-2</v>
      </c>
      <c r="I37" s="27">
        <v>1.5811318359375</v>
      </c>
      <c r="J37" s="27">
        <v>15.19715234375</v>
      </c>
      <c r="K37" s="27">
        <v>2.5067548828124999</v>
      </c>
      <c r="L37" s="27">
        <v>0.25275958251953123</v>
      </c>
      <c r="M37" s="27">
        <v>0.32621618652343748</v>
      </c>
      <c r="N37" s="27">
        <v>4.1503447265625004</v>
      </c>
      <c r="O37" s="27">
        <v>4.9608715820312499</v>
      </c>
      <c r="P37" s="27">
        <v>6.6472797851562504</v>
      </c>
      <c r="Q37" s="27">
        <v>0.13692808532714845</v>
      </c>
      <c r="R37" s="27">
        <v>1.3537989501953125</v>
      </c>
      <c r="S37" s="27">
        <v>0.36030780029296877</v>
      </c>
      <c r="T37" s="27">
        <v>5.0508095703125004</v>
      </c>
      <c r="U37" s="27">
        <v>0.18411796569824218</v>
      </c>
      <c r="V37" s="27">
        <v>4.7278480529785158E-2</v>
      </c>
      <c r="W37" s="27">
        <v>0.16101251220703125</v>
      </c>
      <c r="X37" s="27">
        <v>1.3770005106925965E-4</v>
      </c>
      <c r="Y37" s="27">
        <v>2.6257395019531251</v>
      </c>
      <c r="Z37" s="27">
        <v>3.7114099121093749</v>
      </c>
      <c r="AA37" s="27">
        <v>0.50396386718749997</v>
      </c>
      <c r="AB37" s="27">
        <v>1.10625341796875</v>
      </c>
      <c r="AC37" s="27">
        <v>5.8447602539062498</v>
      </c>
      <c r="AD37" s="27">
        <v>0.26869931030273436</v>
      </c>
      <c r="AE37" s="27">
        <v>0.67810321044921873</v>
      </c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2"/>
      <c r="AY37" s="22"/>
      <c r="AZ37" s="23"/>
    </row>
    <row r="38" spans="1:52" ht="12.95" customHeight="1" x14ac:dyDescent="0.25">
      <c r="A38" s="115" t="s">
        <v>123</v>
      </c>
      <c r="B38" s="34" t="s">
        <v>103</v>
      </c>
      <c r="C38" s="35" t="s">
        <v>59</v>
      </c>
      <c r="D38" s="36">
        <v>52.846410020887852</v>
      </c>
      <c r="E38" s="37">
        <v>2.06167578125</v>
      </c>
      <c r="F38" s="37">
        <v>0.20661154174804688</v>
      </c>
      <c r="G38" s="37">
        <v>1.2558944091796875</v>
      </c>
      <c r="H38" s="37">
        <v>5.1721388101577757E-4</v>
      </c>
      <c r="I38" s="37">
        <v>1.3679401855468751</v>
      </c>
      <c r="J38" s="37">
        <v>6.3041347656250002</v>
      </c>
      <c r="K38" s="37">
        <v>2.6017045898437501</v>
      </c>
      <c r="L38" s="37">
        <v>0.68670605468750001</v>
      </c>
      <c r="M38" s="37">
        <v>0.51252374267578127</v>
      </c>
      <c r="N38" s="37">
        <v>0.22289659118652344</v>
      </c>
      <c r="O38" s="37">
        <v>3.147476318359375</v>
      </c>
      <c r="P38" s="37">
        <v>3.1417612304687501</v>
      </c>
      <c r="Q38" s="37">
        <v>0.46374557495117186</v>
      </c>
      <c r="R38" s="37">
        <v>2.5492866210937501</v>
      </c>
      <c r="S38" s="37">
        <v>0.25836746215820311</v>
      </c>
      <c r="T38" s="37">
        <v>8.6161132812499996</v>
      </c>
      <c r="U38" s="37">
        <v>1.113006591796875</v>
      </c>
      <c r="V38" s="37">
        <v>0</v>
      </c>
      <c r="W38" s="37">
        <v>1.022749755859375</v>
      </c>
      <c r="X38" s="37">
        <v>0</v>
      </c>
      <c r="Y38" s="37">
        <v>1.07264501953125</v>
      </c>
      <c r="Z38" s="37">
        <v>3.68201318359375</v>
      </c>
      <c r="AA38" s="37">
        <v>1.7853509521484376</v>
      </c>
      <c r="AB38" s="37">
        <v>2.3374541015624999</v>
      </c>
      <c r="AC38" s="37">
        <v>7.2222104492187498</v>
      </c>
      <c r="AD38" s="37">
        <v>0.2621117858886719</v>
      </c>
      <c r="AE38" s="37">
        <v>0.95151281738281257</v>
      </c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2"/>
      <c r="AY38" s="22"/>
      <c r="AZ38" s="23"/>
    </row>
    <row r="39" spans="1:52" ht="31.5" customHeight="1" x14ac:dyDescent="0.25">
      <c r="A39" t="s">
        <v>133</v>
      </c>
      <c r="B39" s="11" t="s">
        <v>73</v>
      </c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4"/>
      <c r="AY39" s="14"/>
      <c r="AZ39" s="13"/>
    </row>
    <row r="40" spans="1:52" ht="18" customHeight="1" x14ac:dyDescent="0.25">
      <c r="A40" t="s">
        <v>133</v>
      </c>
      <c r="B40" s="15" t="s">
        <v>74</v>
      </c>
      <c r="C40" s="16"/>
      <c r="D40" s="16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4"/>
      <c r="AY40" s="14"/>
      <c r="AZ40" s="13"/>
    </row>
    <row r="41" spans="1:52" ht="12.95" customHeight="1" x14ac:dyDescent="0.25">
      <c r="A41" t="s">
        <v>133</v>
      </c>
      <c r="B41" s="17" t="s">
        <v>58</v>
      </c>
      <c r="C41" s="18" t="s">
        <v>75</v>
      </c>
      <c r="D41" s="19">
        <v>41.664665783792735</v>
      </c>
      <c r="E41" s="20">
        <v>0.19684658432006835</v>
      </c>
      <c r="F41" s="20">
        <v>0.53094857978820797</v>
      </c>
      <c r="G41" s="20">
        <v>0.27678240966796874</v>
      </c>
      <c r="H41" s="20">
        <v>4.2774461746215818E-2</v>
      </c>
      <c r="I41" s="20">
        <v>1.5564890022277833</v>
      </c>
      <c r="J41" s="20">
        <v>17.576780639648437</v>
      </c>
      <c r="K41" s="20">
        <v>0.34231124687194825</v>
      </c>
      <c r="L41" s="20">
        <v>7.990170001983643E-2</v>
      </c>
      <c r="M41" s="20">
        <v>0.67105585765838627</v>
      </c>
      <c r="N41" s="20">
        <v>3.5300086193084717</v>
      </c>
      <c r="O41" s="20">
        <v>0.46335367774963382</v>
      </c>
      <c r="P41" s="20">
        <v>4.5002914352416994</v>
      </c>
      <c r="Q41" s="20">
        <v>0.12650208950042724</v>
      </c>
      <c r="R41" s="20">
        <v>0.75290174818038946</v>
      </c>
      <c r="S41" s="20">
        <v>0.28115077972412111</v>
      </c>
      <c r="T41" s="20">
        <v>4.9431156311035158</v>
      </c>
      <c r="U41" s="20">
        <v>0.13423461532592773</v>
      </c>
      <c r="V41" s="20">
        <v>1.1054947704076766E-2</v>
      </c>
      <c r="W41" s="20">
        <v>0.1252138843536377</v>
      </c>
      <c r="X41" s="20">
        <v>3.7761404514312746E-3</v>
      </c>
      <c r="Y41" s="20">
        <v>0.81964075165987016</v>
      </c>
      <c r="Z41" s="20">
        <v>1.9425611209869384</v>
      </c>
      <c r="AA41" s="20">
        <v>0.71601209259033205</v>
      </c>
      <c r="AB41" s="20">
        <v>0.90200550842285154</v>
      </c>
      <c r="AC41" s="20">
        <v>0.57448082733154293</v>
      </c>
      <c r="AD41" s="20">
        <v>0.31005802154541018</v>
      </c>
      <c r="AE41" s="20">
        <v>0.25441341066360473</v>
      </c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2"/>
      <c r="AY41" s="22"/>
      <c r="AZ41" s="23"/>
    </row>
    <row r="42" spans="1:52" ht="12.95" customHeight="1" x14ac:dyDescent="0.25">
      <c r="A42" t="s">
        <v>133</v>
      </c>
      <c r="B42" s="24" t="s">
        <v>60</v>
      </c>
      <c r="C42" s="25" t="s">
        <v>75</v>
      </c>
      <c r="D42" s="26">
        <v>112.54959910130501</v>
      </c>
      <c r="E42" s="27">
        <v>4.2879447174072265</v>
      </c>
      <c r="F42" s="27">
        <v>2.8899964237213136</v>
      </c>
      <c r="G42" s="27">
        <v>1.5546196441650391</v>
      </c>
      <c r="H42" s="27">
        <v>0</v>
      </c>
      <c r="I42" s="27">
        <v>3.643793869018555</v>
      </c>
      <c r="J42" s="27">
        <v>18.414221069335937</v>
      </c>
      <c r="K42" s="27">
        <v>4.1644539241790772</v>
      </c>
      <c r="L42" s="27">
        <v>0.52788990020751958</v>
      </c>
      <c r="M42" s="27">
        <v>1.1118421592712402</v>
      </c>
      <c r="N42" s="27">
        <v>6.3836017303466797</v>
      </c>
      <c r="O42" s="27">
        <v>13.430046646118164</v>
      </c>
      <c r="P42" s="27">
        <v>7.0462208862304685</v>
      </c>
      <c r="Q42" s="27">
        <v>0.20175407910346985</v>
      </c>
      <c r="R42" s="27">
        <v>1.6317811126708985</v>
      </c>
      <c r="S42" s="27">
        <v>0.80788634490966793</v>
      </c>
      <c r="T42" s="27">
        <v>7.7768429718017575</v>
      </c>
      <c r="U42" s="27">
        <v>0.2764341583251953</v>
      </c>
      <c r="V42" s="27">
        <v>2.6484893798828124E-2</v>
      </c>
      <c r="W42" s="27">
        <v>0.32329917526245117</v>
      </c>
      <c r="X42" s="27">
        <v>0</v>
      </c>
      <c r="Y42" s="27">
        <v>3.8516063232421875</v>
      </c>
      <c r="Z42" s="27">
        <v>13.24665089416504</v>
      </c>
      <c r="AA42" s="27">
        <v>3.1586218280792235</v>
      </c>
      <c r="AB42" s="27">
        <v>1.8518828735351562</v>
      </c>
      <c r="AC42" s="27">
        <v>13.120150909423828</v>
      </c>
      <c r="AD42" s="27">
        <v>0.46167705917358398</v>
      </c>
      <c r="AE42" s="27">
        <v>2.3598955078124999</v>
      </c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2"/>
      <c r="AY42" s="22"/>
      <c r="AZ42" s="23"/>
    </row>
    <row r="43" spans="1:52" ht="12.95" customHeight="1" x14ac:dyDescent="0.25">
      <c r="A43" t="s">
        <v>133</v>
      </c>
      <c r="B43" s="24" t="s">
        <v>61</v>
      </c>
      <c r="C43" s="25" t="s">
        <v>75</v>
      </c>
      <c r="D43" s="26">
        <v>26.79641400051117</v>
      </c>
      <c r="E43" s="27">
        <v>0.71333624267578122</v>
      </c>
      <c r="F43" s="27">
        <v>0.76278515624999998</v>
      </c>
      <c r="G43" s="27">
        <v>0.1276537628173828</v>
      </c>
      <c r="H43" s="27">
        <v>3.9799999237060547E-2</v>
      </c>
      <c r="I43" s="27">
        <v>0.21169802856445313</v>
      </c>
      <c r="J43" s="27">
        <v>4.9239632568359379</v>
      </c>
      <c r="K43" s="27">
        <v>0.75276605224609372</v>
      </c>
      <c r="L43" s="27">
        <v>5.6164352416992191E-2</v>
      </c>
      <c r="M43" s="27">
        <v>0.15376914978027345</v>
      </c>
      <c r="N43" s="27">
        <v>4.1512121582031254</v>
      </c>
      <c r="O43" s="27">
        <v>0.30165051269531251</v>
      </c>
      <c r="P43" s="27">
        <v>5.1739653320312504</v>
      </c>
      <c r="Q43" s="27">
        <v>7.7446868896484375E-2</v>
      </c>
      <c r="R43" s="27">
        <v>0.32971737670898438</v>
      </c>
      <c r="S43" s="27">
        <v>0.29204211425781251</v>
      </c>
      <c r="T43" s="27">
        <v>3.7250538330078125</v>
      </c>
      <c r="U43" s="27">
        <v>6.3060642719268797E-2</v>
      </c>
      <c r="V43" s="27">
        <v>4.5600000858306886E-2</v>
      </c>
      <c r="W43" s="27">
        <v>1.9997093200683595E-2</v>
      </c>
      <c r="X43" s="27">
        <v>0</v>
      </c>
      <c r="Y43" s="27">
        <v>2.4050387573242187</v>
      </c>
      <c r="Z43" s="27">
        <v>0.56686744308471682</v>
      </c>
      <c r="AA43" s="27">
        <v>0.30207726287841796</v>
      </c>
      <c r="AB43" s="27">
        <v>0.855790283203125</v>
      </c>
      <c r="AC43" s="27">
        <v>0.51642095947265632</v>
      </c>
      <c r="AD43" s="27">
        <v>7.4841026306152345E-2</v>
      </c>
      <c r="AE43" s="27">
        <v>0.15369633483886719</v>
      </c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2"/>
      <c r="AY43" s="22"/>
      <c r="AZ43" s="23"/>
    </row>
    <row r="44" spans="1:52" ht="12.95" customHeight="1" x14ac:dyDescent="0.25">
      <c r="A44" t="s">
        <v>133</v>
      </c>
      <c r="B44" s="24" t="s">
        <v>62</v>
      </c>
      <c r="C44" s="25" t="s">
        <v>75</v>
      </c>
      <c r="D44" s="26">
        <v>11.763195114135742</v>
      </c>
      <c r="E44" s="27">
        <v>0.16483619689941406</v>
      </c>
      <c r="F44" s="27">
        <v>0</v>
      </c>
      <c r="G44" s="27">
        <v>0.63683489990234377</v>
      </c>
      <c r="H44" s="27">
        <v>0</v>
      </c>
      <c r="I44" s="27">
        <v>0</v>
      </c>
      <c r="J44" s="27">
        <v>0.18566162109375001</v>
      </c>
      <c r="K44" s="27">
        <v>0</v>
      </c>
      <c r="L44" s="27">
        <v>0</v>
      </c>
      <c r="M44" s="27">
        <v>4.1985031127929687E-2</v>
      </c>
      <c r="N44" s="27">
        <v>0.33064709472656251</v>
      </c>
      <c r="O44" s="27">
        <v>0</v>
      </c>
      <c r="P44" s="27">
        <v>1.1683853759765626</v>
      </c>
      <c r="Q44" s="27">
        <v>4.7290954589843753E-2</v>
      </c>
      <c r="R44" s="27">
        <v>0.31225811767578127</v>
      </c>
      <c r="S44" s="27">
        <v>0</v>
      </c>
      <c r="T44" s="27">
        <v>7.8273515625000005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0.19950000000000001</v>
      </c>
      <c r="AB44" s="27">
        <v>0.76500000000000001</v>
      </c>
      <c r="AC44" s="27">
        <v>0</v>
      </c>
      <c r="AD44" s="27">
        <v>7.775E-2</v>
      </c>
      <c r="AE44" s="27">
        <v>5.694259643554688E-3</v>
      </c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2"/>
      <c r="AY44" s="22"/>
      <c r="AZ44" s="23"/>
    </row>
    <row r="45" spans="1:52" ht="12.95" customHeight="1" x14ac:dyDescent="0.25">
      <c r="A45" t="s">
        <v>133</v>
      </c>
      <c r="B45" s="24" t="s">
        <v>63</v>
      </c>
      <c r="C45" s="25" t="s">
        <v>75</v>
      </c>
      <c r="D45" s="26">
        <v>297.98658325195311</v>
      </c>
      <c r="E45" s="27">
        <v>36.908269531249999</v>
      </c>
      <c r="F45" s="27">
        <v>0.15631248474121093</v>
      </c>
      <c r="G45" s="27">
        <v>3.6212358398437501</v>
      </c>
      <c r="H45" s="27">
        <v>0</v>
      </c>
      <c r="I45" s="27">
        <v>1.5814432373046876</v>
      </c>
      <c r="J45" s="27">
        <v>14.897267578125</v>
      </c>
      <c r="K45" s="27">
        <v>0</v>
      </c>
      <c r="L45" s="27">
        <v>0</v>
      </c>
      <c r="M45" s="27">
        <v>4.5744560546875004</v>
      </c>
      <c r="N45" s="27">
        <v>24.944111328125</v>
      </c>
      <c r="O45" s="27">
        <v>13.144807617187499</v>
      </c>
      <c r="P45" s="27">
        <v>49.114113281249999</v>
      </c>
      <c r="Q45" s="27">
        <v>7.2541386718750003</v>
      </c>
      <c r="R45" s="27">
        <v>0.18972164916992187</v>
      </c>
      <c r="S45" s="27">
        <v>0.61048126220703125</v>
      </c>
      <c r="T45" s="27">
        <v>36.161546874999999</v>
      </c>
      <c r="U45" s="27">
        <v>0.41193478393554689</v>
      </c>
      <c r="V45" s="27">
        <v>0</v>
      </c>
      <c r="W45" s="27">
        <v>3.1261721191406249</v>
      </c>
      <c r="X45" s="27">
        <v>0</v>
      </c>
      <c r="Y45" s="27">
        <v>9.4295669555664069E-2</v>
      </c>
      <c r="Z45" s="27">
        <v>1.0773748779296874</v>
      </c>
      <c r="AA45" s="27">
        <v>9.4030068359375001</v>
      </c>
      <c r="AB45" s="27">
        <v>18.313203125000001</v>
      </c>
      <c r="AC45" s="27">
        <v>64.432097656250008</v>
      </c>
      <c r="AD45" s="27">
        <v>3.8486684570312502</v>
      </c>
      <c r="AE45" s="27">
        <v>4.1219243164062505</v>
      </c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2"/>
      <c r="AY45" s="22"/>
      <c r="AZ45" s="23"/>
    </row>
    <row r="46" spans="1:52" ht="12.95" customHeight="1" x14ac:dyDescent="0.25">
      <c r="A46" t="s">
        <v>133</v>
      </c>
      <c r="B46" s="24" t="s">
        <v>64</v>
      </c>
      <c r="C46" s="25" t="s">
        <v>75</v>
      </c>
      <c r="D46" s="26">
        <v>49.677139995098116</v>
      </c>
      <c r="E46" s="27">
        <v>7.5337080078124998</v>
      </c>
      <c r="F46" s="27">
        <v>0.18512336730957032</v>
      </c>
      <c r="G46" s="27">
        <v>0.43780953979492188</v>
      </c>
      <c r="H46" s="27">
        <v>4.2958502769470212E-3</v>
      </c>
      <c r="I46" s="27">
        <v>0.69612133789062502</v>
      </c>
      <c r="J46" s="27">
        <v>4.7790400390625001</v>
      </c>
      <c r="K46" s="27">
        <v>2.636296272277832E-2</v>
      </c>
      <c r="L46" s="27">
        <v>3.3113571166992185E-2</v>
      </c>
      <c r="M46" s="27">
        <v>0.193677490234375</v>
      </c>
      <c r="N46" s="27">
        <v>4.5871337890625004</v>
      </c>
      <c r="O46" s="27">
        <v>1.96537451171875</v>
      </c>
      <c r="P46" s="27">
        <v>8.4480546875000009</v>
      </c>
      <c r="Q46" s="27">
        <v>0.61743426513671873</v>
      </c>
      <c r="R46" s="27">
        <v>8.0043235778808591E-2</v>
      </c>
      <c r="S46" s="27">
        <v>0.16888931274414062</v>
      </c>
      <c r="T46" s="27">
        <v>8.12139013671875</v>
      </c>
      <c r="U46" s="27">
        <v>0.20212699890136721</v>
      </c>
      <c r="V46" s="27">
        <v>0.1363973388671875</v>
      </c>
      <c r="W46" s="27">
        <v>0.12517958068847657</v>
      </c>
      <c r="X46" s="27">
        <v>0</v>
      </c>
      <c r="Y46" s="27">
        <v>5.6067695617675779E-3</v>
      </c>
      <c r="Z46" s="27">
        <v>2.0216684570312502</v>
      </c>
      <c r="AA46" s="27">
        <v>0.95085900878906249</v>
      </c>
      <c r="AB46" s="27">
        <v>1.878322998046875</v>
      </c>
      <c r="AC46" s="27">
        <v>5.3166381835937502</v>
      </c>
      <c r="AD46" s="27">
        <v>0.80943536376953129</v>
      </c>
      <c r="AE46" s="27">
        <v>0.35333319091796878</v>
      </c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2"/>
      <c r="AY46" s="22"/>
      <c r="AZ46" s="23"/>
    </row>
    <row r="47" spans="1:52" ht="12.95" customHeight="1" x14ac:dyDescent="0.25">
      <c r="A47" t="s">
        <v>133</v>
      </c>
      <c r="B47" s="24" t="s">
        <v>65</v>
      </c>
      <c r="C47" s="25" t="s">
        <v>75</v>
      </c>
      <c r="D47" s="28">
        <v>494.09161422348024</v>
      </c>
      <c r="E47" s="29">
        <v>13.817091308593751</v>
      </c>
      <c r="F47" s="29">
        <v>9.051333312988282</v>
      </c>
      <c r="G47" s="29">
        <v>7.347817626953125</v>
      </c>
      <c r="H47" s="29">
        <v>1.6880079345703125</v>
      </c>
      <c r="I47" s="29">
        <v>10.444908203124999</v>
      </c>
      <c r="J47" s="29">
        <v>115.99506640625</v>
      </c>
      <c r="K47" s="29">
        <v>4.5026617889404301</v>
      </c>
      <c r="L47" s="29">
        <v>4.3806510925292967E-2</v>
      </c>
      <c r="M47" s="29">
        <v>13.810510498046876</v>
      </c>
      <c r="N47" s="29">
        <v>75.540357421875001</v>
      </c>
      <c r="O47" s="29">
        <v>1.1875551757812499</v>
      </c>
      <c r="P47" s="29">
        <v>82.220313476562495</v>
      </c>
      <c r="Q47" s="29">
        <v>3.1205633544921874</v>
      </c>
      <c r="R47" s="29">
        <v>11.65795166015625</v>
      </c>
      <c r="S47" s="29">
        <v>3.5786407775878906</v>
      </c>
      <c r="T47" s="29">
        <v>106.78398046875</v>
      </c>
      <c r="U47" s="29">
        <v>0.22301930236816406</v>
      </c>
      <c r="V47" s="29">
        <v>0.53466944122314453</v>
      </c>
      <c r="W47" s="29">
        <v>7.2232437133789061E-3</v>
      </c>
      <c r="X47" s="29">
        <v>0.50286763381958011</v>
      </c>
      <c r="Y47" s="29">
        <v>3.6366358642578125</v>
      </c>
      <c r="Z47" s="29">
        <v>3.6692268066406251</v>
      </c>
      <c r="AA47" s="29">
        <v>8.1829064941406244</v>
      </c>
      <c r="AB47" s="29">
        <v>8.6062529296874999</v>
      </c>
      <c r="AC47" s="29">
        <v>0.16841101074218751</v>
      </c>
      <c r="AD47" s="29">
        <v>2.3978071289062499</v>
      </c>
      <c r="AE47" s="29">
        <v>5.3720284423828124</v>
      </c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2"/>
      <c r="AY47" s="22"/>
      <c r="AZ47" s="23"/>
    </row>
    <row r="48" spans="1:52" ht="12.95" customHeight="1" x14ac:dyDescent="0.25">
      <c r="A48" t="s">
        <v>133</v>
      </c>
      <c r="B48" s="24" t="s">
        <v>66</v>
      </c>
      <c r="C48" s="25" t="s">
        <v>75</v>
      </c>
      <c r="D48" s="26">
        <v>3.6933724365234375</v>
      </c>
      <c r="E48" s="27">
        <v>0</v>
      </c>
      <c r="F48" s="27">
        <v>0</v>
      </c>
      <c r="G48" s="27">
        <v>0</v>
      </c>
      <c r="H48" s="27">
        <v>2.0806884765625002E-3</v>
      </c>
      <c r="I48" s="27">
        <v>0</v>
      </c>
      <c r="J48" s="27">
        <v>0</v>
      </c>
      <c r="K48" s="27">
        <v>0</v>
      </c>
      <c r="L48" s="27">
        <v>0</v>
      </c>
      <c r="M48" s="27">
        <v>0.105373046875</v>
      </c>
      <c r="N48" s="27">
        <v>3.4891958007812502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0</v>
      </c>
      <c r="AA48" s="27">
        <v>9.6722900390625005E-2</v>
      </c>
      <c r="AB48" s="27">
        <v>0</v>
      </c>
      <c r="AC48" s="27">
        <v>0</v>
      </c>
      <c r="AD48" s="27">
        <v>0</v>
      </c>
      <c r="AE48" s="27">
        <v>0</v>
      </c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2"/>
      <c r="AY48" s="22"/>
      <c r="AZ48" s="23"/>
    </row>
    <row r="49" spans="1:52" ht="12.95" customHeight="1" x14ac:dyDescent="0.25">
      <c r="A49" t="s">
        <v>133</v>
      </c>
      <c r="B49" s="24" t="s">
        <v>67</v>
      </c>
      <c r="C49" s="25" t="s">
        <v>75</v>
      </c>
      <c r="D49" s="28">
        <v>0.20622817482789169</v>
      </c>
      <c r="E49" s="29">
        <v>0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9">
        <v>0</v>
      </c>
      <c r="R49" s="29">
        <v>0</v>
      </c>
      <c r="S49" s="29">
        <v>1.8414127488765693E-2</v>
      </c>
      <c r="T49" s="29">
        <v>1.1113913061782232E-2</v>
      </c>
      <c r="U49" s="29">
        <v>0</v>
      </c>
      <c r="V49" s="29">
        <v>0</v>
      </c>
      <c r="W49" s="29">
        <v>0</v>
      </c>
      <c r="X49" s="29">
        <v>0</v>
      </c>
      <c r="Y49" s="29">
        <v>0</v>
      </c>
      <c r="Z49" s="29">
        <v>0</v>
      </c>
      <c r="AA49" s="29">
        <v>0.17670013427734374</v>
      </c>
      <c r="AB49" s="29">
        <v>0</v>
      </c>
      <c r="AC49" s="29">
        <v>0</v>
      </c>
      <c r="AD49" s="29">
        <v>0</v>
      </c>
      <c r="AE49" s="29">
        <v>0</v>
      </c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2"/>
      <c r="AY49" s="22"/>
      <c r="AZ49" s="23"/>
    </row>
    <row r="50" spans="1:52" ht="12.95" customHeight="1" x14ac:dyDescent="0.25">
      <c r="A50" t="s">
        <v>133</v>
      </c>
      <c r="B50" s="24" t="s">
        <v>68</v>
      </c>
      <c r="C50" s="25" t="s">
        <v>75</v>
      </c>
      <c r="D50" s="28">
        <v>681.76818475666448</v>
      </c>
      <c r="E50" s="29">
        <v>19.206382680379129</v>
      </c>
      <c r="F50" s="29">
        <v>17.729774435969546</v>
      </c>
      <c r="G50" s="29">
        <v>5.1497766149158899</v>
      </c>
      <c r="H50" s="29">
        <v>2.1432887454417719</v>
      </c>
      <c r="I50" s="29">
        <v>2.6362394425214637</v>
      </c>
      <c r="J50" s="29">
        <v>136.49968484569914</v>
      </c>
      <c r="K50" s="29">
        <v>21.856807216426461</v>
      </c>
      <c r="L50" s="29">
        <v>4.1266439866088964</v>
      </c>
      <c r="M50" s="29">
        <v>16.284544921875</v>
      </c>
      <c r="N50" s="29">
        <v>128.50295608116181</v>
      </c>
      <c r="O50" s="29">
        <v>10.980037574310925</v>
      </c>
      <c r="P50" s="29">
        <v>58.362687183603541</v>
      </c>
      <c r="Q50" s="29">
        <v>7.9297373046875004</v>
      </c>
      <c r="R50" s="29">
        <v>0.87424163818359379</v>
      </c>
      <c r="S50" s="29">
        <v>28.199325120238189</v>
      </c>
      <c r="T50" s="29">
        <v>57.638692407540169</v>
      </c>
      <c r="U50" s="29">
        <v>5.6633950306829828</v>
      </c>
      <c r="V50" s="29">
        <v>0.48346438460665625</v>
      </c>
      <c r="W50" s="29">
        <v>1.3618632767211041</v>
      </c>
      <c r="X50" s="29">
        <v>0.21483554874546038</v>
      </c>
      <c r="Y50" s="29">
        <v>22.463236292095228</v>
      </c>
      <c r="Z50" s="29">
        <v>47.395544262378877</v>
      </c>
      <c r="AA50" s="29">
        <v>28.241295867992896</v>
      </c>
      <c r="AB50" s="29">
        <v>7.5612451049224783</v>
      </c>
      <c r="AC50" s="29">
        <v>48.955790687891913</v>
      </c>
      <c r="AD50" s="29">
        <v>0.41006860351562502</v>
      </c>
      <c r="AE50" s="29">
        <v>0.8966254975481841</v>
      </c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2"/>
      <c r="AY50" s="22"/>
      <c r="AZ50" s="23"/>
    </row>
    <row r="51" spans="1:52" ht="12.95" customHeight="1" x14ac:dyDescent="0.25">
      <c r="A51" t="s">
        <v>133</v>
      </c>
      <c r="B51" s="24" t="s">
        <v>69</v>
      </c>
      <c r="C51" s="25" t="s">
        <v>75</v>
      </c>
      <c r="D51" s="28">
        <v>30.395298797519416</v>
      </c>
      <c r="E51" s="29">
        <v>0</v>
      </c>
      <c r="F51" s="29">
        <v>2.5048912974848512</v>
      </c>
      <c r="G51" s="29">
        <v>0</v>
      </c>
      <c r="H51" s="29">
        <v>0</v>
      </c>
      <c r="I51" s="29">
        <v>0</v>
      </c>
      <c r="J51" s="29">
        <v>15.919550427852252</v>
      </c>
      <c r="K51" s="29">
        <v>4.7892699996792105</v>
      </c>
      <c r="L51" s="29">
        <v>1.5583523216579799E-2</v>
      </c>
      <c r="M51" s="29">
        <v>7.7054081924055551E-2</v>
      </c>
      <c r="N51" s="29">
        <v>5.6120095501667759E-4</v>
      </c>
      <c r="O51" s="29">
        <v>0.13628648093805154</v>
      </c>
      <c r="P51" s="29">
        <v>1.0957796692625799</v>
      </c>
      <c r="Q51" s="29">
        <v>0</v>
      </c>
      <c r="R51" s="29">
        <v>0</v>
      </c>
      <c r="S51" s="29">
        <v>1.1813861845980274</v>
      </c>
      <c r="T51" s="29">
        <v>0.15350473043600701</v>
      </c>
      <c r="U51" s="29">
        <v>0</v>
      </c>
      <c r="V51" s="29">
        <v>0</v>
      </c>
      <c r="W51" s="29">
        <v>0</v>
      </c>
      <c r="X51" s="29">
        <v>0</v>
      </c>
      <c r="Y51" s="29">
        <v>2.6563598329792026</v>
      </c>
      <c r="Z51" s="29">
        <v>0.12689712472286302</v>
      </c>
      <c r="AA51" s="29">
        <v>0</v>
      </c>
      <c r="AB51" s="29">
        <v>5.8448039711002315E-3</v>
      </c>
      <c r="AC51" s="29">
        <v>1.7323294394996167</v>
      </c>
      <c r="AD51" s="29">
        <v>0</v>
      </c>
      <c r="AE51" s="29">
        <v>0</v>
      </c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2"/>
      <c r="AY51" s="22"/>
      <c r="AZ51" s="23"/>
    </row>
    <row r="52" spans="1:52" ht="12.95" customHeight="1" x14ac:dyDescent="0.25">
      <c r="A52" t="s">
        <v>133</v>
      </c>
      <c r="B52" s="30" t="s">
        <v>70</v>
      </c>
      <c r="C52" s="31" t="s">
        <v>75</v>
      </c>
      <c r="D52" s="32">
        <v>1750.5922956358111</v>
      </c>
      <c r="E52" s="33">
        <v>82.828415269337867</v>
      </c>
      <c r="F52" s="33">
        <v>33.811165058252982</v>
      </c>
      <c r="G52" s="33">
        <v>19.152530338060419</v>
      </c>
      <c r="H52" s="33">
        <v>3.9202476797488703</v>
      </c>
      <c r="I52" s="33">
        <v>20.770693120652567</v>
      </c>
      <c r="J52" s="33">
        <v>329.19123588390295</v>
      </c>
      <c r="K52" s="33">
        <v>36.434633191065991</v>
      </c>
      <c r="L52" s="33">
        <v>4.8831035445621103</v>
      </c>
      <c r="M52" s="33">
        <v>37.024268291480638</v>
      </c>
      <c r="N52" s="33">
        <v>251.45978522454541</v>
      </c>
      <c r="O52" s="33">
        <v>41.609112196499588</v>
      </c>
      <c r="P52" s="33">
        <v>217.12981132765859</v>
      </c>
      <c r="Q52" s="33">
        <v>19.374867588281631</v>
      </c>
      <c r="R52" s="33">
        <v>15.828616538524628</v>
      </c>
      <c r="S52" s="33">
        <v>35.138216023755646</v>
      </c>
      <c r="T52" s="33">
        <v>233.14259252991982</v>
      </c>
      <c r="U52" s="33">
        <v>6.9742055322584529</v>
      </c>
      <c r="V52" s="33">
        <v>1.2376710070582</v>
      </c>
      <c r="W52" s="33">
        <v>5.0889483730803571</v>
      </c>
      <c r="X52" s="33">
        <v>0.72147932301647166</v>
      </c>
      <c r="Y52" s="33">
        <v>35.932420260675954</v>
      </c>
      <c r="Z52" s="33">
        <v>70.04679098694001</v>
      </c>
      <c r="AA52" s="33">
        <v>51.427702425076028</v>
      </c>
      <c r="AB52" s="33">
        <v>40.739547626789083</v>
      </c>
      <c r="AC52" s="33">
        <v>134.81631967420552</v>
      </c>
      <c r="AD52" s="33">
        <v>8.3903056602478028</v>
      </c>
      <c r="AE52" s="33">
        <v>13.517610960213743</v>
      </c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2"/>
      <c r="AY52" s="22"/>
      <c r="AZ52" s="23"/>
    </row>
    <row r="53" spans="1:52" ht="12.95" customHeight="1" x14ac:dyDescent="0.25">
      <c r="A53" t="s">
        <v>133</v>
      </c>
      <c r="B53" s="24" t="s">
        <v>71</v>
      </c>
      <c r="C53" s="25" t="s">
        <v>75</v>
      </c>
      <c r="D53" s="26">
        <v>140.53326323008537</v>
      </c>
      <c r="E53" s="27">
        <v>4.9706630859374998</v>
      </c>
      <c r="F53" s="27">
        <v>2.7607534179687501</v>
      </c>
      <c r="G53" s="27">
        <v>1.2163572998046874</v>
      </c>
      <c r="H53" s="27">
        <v>6.0924911499023439E-2</v>
      </c>
      <c r="I53" s="27">
        <v>4.3775180664062505</v>
      </c>
      <c r="J53" s="27">
        <v>29.966234374999999</v>
      </c>
      <c r="K53" s="27">
        <v>5.2073833007812498</v>
      </c>
      <c r="L53" s="27">
        <v>0.56528784179687497</v>
      </c>
      <c r="M53" s="27">
        <v>1.0500106201171875</v>
      </c>
      <c r="N53" s="27">
        <v>10.602038085937501</v>
      </c>
      <c r="O53" s="27">
        <v>14.0856416015625</v>
      </c>
      <c r="P53" s="27">
        <v>14.6768544921875</v>
      </c>
      <c r="Q53" s="27">
        <v>0.34987063598632812</v>
      </c>
      <c r="R53" s="27">
        <v>2.2840742187499998</v>
      </c>
      <c r="S53" s="27">
        <v>0.81139038085937498</v>
      </c>
      <c r="T53" s="27">
        <v>11.568271484375</v>
      </c>
      <c r="U53" s="27">
        <v>0.38035284423828125</v>
      </c>
      <c r="V53" s="27">
        <v>7.5099517822265621E-2</v>
      </c>
      <c r="W53" s="27">
        <v>0.4071405944824219</v>
      </c>
      <c r="X53" s="27">
        <v>3.5006785392761229E-4</v>
      </c>
      <c r="Y53" s="27">
        <v>5.8017939453125003</v>
      </c>
      <c r="Z53" s="27">
        <v>9.2602021484375001</v>
      </c>
      <c r="AA53" s="27">
        <v>1.4823255615234376</v>
      </c>
      <c r="AB53" s="27">
        <v>2.6167822265625</v>
      </c>
      <c r="AC53" s="27">
        <v>13.1527529296875</v>
      </c>
      <c r="AD53" s="27">
        <v>0.75188830566406251</v>
      </c>
      <c r="AE53" s="27">
        <v>2.0513012695312502</v>
      </c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2"/>
      <c r="AY53" s="22"/>
      <c r="AZ53" s="23"/>
    </row>
    <row r="54" spans="1:52" ht="12.95" customHeight="1" x14ac:dyDescent="0.25">
      <c r="A54" t="s">
        <v>133</v>
      </c>
      <c r="B54" s="34" t="s">
        <v>72</v>
      </c>
      <c r="C54" s="35" t="s">
        <v>75</v>
      </c>
      <c r="D54" s="36">
        <v>363.56810807800292</v>
      </c>
      <c r="E54" s="37">
        <v>11.260720703125001</v>
      </c>
      <c r="F54" s="37">
        <v>8.4123593749999994</v>
      </c>
      <c r="G54" s="37">
        <v>5.1089541015625004</v>
      </c>
      <c r="H54" s="37">
        <v>1.4358751220703125</v>
      </c>
      <c r="I54" s="37">
        <v>6.5774785156249997</v>
      </c>
      <c r="J54" s="37">
        <v>77.659773437500007</v>
      </c>
      <c r="K54" s="37">
        <v>4.2801630859374997</v>
      </c>
      <c r="L54" s="37">
        <v>3.3238197326660154E-2</v>
      </c>
      <c r="M54" s="37">
        <v>10.24728125</v>
      </c>
      <c r="N54" s="37">
        <v>56.428937500000004</v>
      </c>
      <c r="O54" s="37">
        <v>1.1875551757812499</v>
      </c>
      <c r="P54" s="37">
        <v>68.496867187500001</v>
      </c>
      <c r="Q54" s="37">
        <v>2.38916015625</v>
      </c>
      <c r="R54" s="37">
        <v>7.6949804687499999</v>
      </c>
      <c r="S54" s="37">
        <v>3.4567094726562502</v>
      </c>
      <c r="T54" s="37">
        <v>71.4993046875</v>
      </c>
      <c r="U54" s="37">
        <v>0.17583932495117188</v>
      </c>
      <c r="V54" s="37">
        <v>0.50361755371093753</v>
      </c>
      <c r="W54" s="37">
        <v>6.4544754028320311E-3</v>
      </c>
      <c r="X54" s="37">
        <v>0.4553362731933594</v>
      </c>
      <c r="Y54" s="37">
        <v>3.3739589843750002</v>
      </c>
      <c r="Z54" s="37">
        <v>3.033508544921875</v>
      </c>
      <c r="AA54" s="37">
        <v>7.5089741210937504</v>
      </c>
      <c r="AB54" s="37">
        <v>6.3879501953125004</v>
      </c>
      <c r="AC54" s="37">
        <v>0.11276739501953126</v>
      </c>
      <c r="AD54" s="37">
        <v>1.7690390625000001</v>
      </c>
      <c r="AE54" s="37">
        <v>4.0713037109375003</v>
      </c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2"/>
      <c r="AY54" s="22"/>
      <c r="AZ54" s="23"/>
    </row>
    <row r="55" spans="1:52" ht="18" customHeight="1" x14ac:dyDescent="0.25">
      <c r="A55" t="s">
        <v>133</v>
      </c>
      <c r="B55" s="15" t="s">
        <v>96</v>
      </c>
      <c r="C55" s="16"/>
      <c r="D55" s="16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4"/>
      <c r="AY55" s="14"/>
      <c r="AZ55" s="13"/>
    </row>
    <row r="56" spans="1:52" ht="12.95" customHeight="1" x14ac:dyDescent="0.25">
      <c r="A56" t="s">
        <v>133</v>
      </c>
      <c r="B56" s="17" t="s">
        <v>97</v>
      </c>
      <c r="C56" s="18" t="s">
        <v>75</v>
      </c>
      <c r="D56" s="19">
        <v>17.664406432032585</v>
      </c>
      <c r="E56" s="20">
        <v>0.13272705221176148</v>
      </c>
      <c r="F56" s="20">
        <v>0.25453494644165042</v>
      </c>
      <c r="G56" s="20">
        <v>6.2547391891479495E-2</v>
      </c>
      <c r="H56" s="20">
        <v>4.9541611671447758E-3</v>
      </c>
      <c r="I56" s="20">
        <v>1.1557895507812501</v>
      </c>
      <c r="J56" s="20">
        <v>9.3823074035644538</v>
      </c>
      <c r="K56" s="20">
        <v>0.24901787757873536</v>
      </c>
      <c r="L56" s="20">
        <v>3.6675848007202153E-2</v>
      </c>
      <c r="M56" s="20">
        <v>0.16121427154541015</v>
      </c>
      <c r="N56" s="20">
        <v>0.74207298469543459</v>
      </c>
      <c r="O56" s="20">
        <v>0.31157778167724609</v>
      </c>
      <c r="P56" s="20">
        <v>1.6183134765625</v>
      </c>
      <c r="Q56" s="20">
        <v>4.023579216003418E-2</v>
      </c>
      <c r="R56" s="20">
        <v>0.1447296254336834</v>
      </c>
      <c r="S56" s="20">
        <v>6.6121555328369136E-2</v>
      </c>
      <c r="T56" s="20">
        <v>1.3181662902832032</v>
      </c>
      <c r="U56" s="20">
        <v>6.4567975997924812E-2</v>
      </c>
      <c r="V56" s="20">
        <v>8.7570390701293948E-3</v>
      </c>
      <c r="W56" s="20">
        <v>9.1329131603240965E-2</v>
      </c>
      <c r="X56" s="20">
        <v>1.1364808678627014E-4</v>
      </c>
      <c r="Y56" s="20">
        <v>0.35757583618164063</v>
      </c>
      <c r="Z56" s="20">
        <v>0.7578648529052735</v>
      </c>
      <c r="AA56" s="20">
        <v>0.10978347969055176</v>
      </c>
      <c r="AB56" s="20">
        <v>0.17660871315002441</v>
      </c>
      <c r="AC56" s="20">
        <v>0.13742262268066407</v>
      </c>
      <c r="AD56" s="20">
        <v>0.10472112083435059</v>
      </c>
      <c r="AE56" s="20">
        <v>0.17467600250244142</v>
      </c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2"/>
      <c r="AY56" s="22"/>
      <c r="AZ56" s="23"/>
    </row>
    <row r="57" spans="1:52" ht="12.95" customHeight="1" x14ac:dyDescent="0.25">
      <c r="A57" t="s">
        <v>133</v>
      </c>
      <c r="B57" s="24" t="s">
        <v>98</v>
      </c>
      <c r="C57" s="25" t="s">
        <v>75</v>
      </c>
      <c r="D57" s="26">
        <v>245.165710537076</v>
      </c>
      <c r="E57" s="27">
        <v>9.947198425292969</v>
      </c>
      <c r="F57" s="27">
        <v>2.225730806350708</v>
      </c>
      <c r="G57" s="27">
        <v>4.2557039871215823</v>
      </c>
      <c r="H57" s="27">
        <v>5.5859100818634038E-4</v>
      </c>
      <c r="I57" s="27">
        <v>9.3149801177978517</v>
      </c>
      <c r="J57" s="27">
        <v>34.598748046875002</v>
      </c>
      <c r="K57" s="27">
        <v>10.284614944458008</v>
      </c>
      <c r="L57" s="27">
        <v>3.4109782218933105</v>
      </c>
      <c r="M57" s="27">
        <v>1.2247215118408203</v>
      </c>
      <c r="N57" s="27">
        <v>2.9137039642333984</v>
      </c>
      <c r="O57" s="27">
        <v>31.477683166503908</v>
      </c>
      <c r="P57" s="27">
        <v>17.901779113769532</v>
      </c>
      <c r="Q57" s="27">
        <v>1.3635136413574218</v>
      </c>
      <c r="R57" s="27">
        <v>5.3992822265624998</v>
      </c>
      <c r="S57" s="27">
        <v>1.1335964126586915</v>
      </c>
      <c r="T57" s="27">
        <v>10.746429962158203</v>
      </c>
      <c r="U57" s="27">
        <v>5.4218442993164064</v>
      </c>
      <c r="V57" s="27">
        <v>2.6413101196289063E-2</v>
      </c>
      <c r="W57" s="27">
        <v>4.9640440673828126</v>
      </c>
      <c r="X57" s="27">
        <v>0</v>
      </c>
      <c r="Y57" s="27">
        <v>7.4375952835083012</v>
      </c>
      <c r="Z57" s="27">
        <v>20.38243801879883</v>
      </c>
      <c r="AA57" s="27">
        <v>3.74035205078125</v>
      </c>
      <c r="AB57" s="27">
        <v>7.42037548828125</v>
      </c>
      <c r="AC57" s="27">
        <v>44.704544311523435</v>
      </c>
      <c r="AD57" s="27">
        <v>0.91535760307312009</v>
      </c>
      <c r="AE57" s="27">
        <v>3.9535231733322145</v>
      </c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2"/>
      <c r="AY57" s="22"/>
      <c r="AZ57" s="23"/>
    </row>
    <row r="58" spans="1:52" ht="12.95" customHeight="1" x14ac:dyDescent="0.25">
      <c r="A58" t="s">
        <v>133</v>
      </c>
      <c r="B58" s="24" t="s">
        <v>99</v>
      </c>
      <c r="C58" s="25" t="s">
        <v>75</v>
      </c>
      <c r="D58" s="26">
        <v>39.890459285736085</v>
      </c>
      <c r="E58" s="27">
        <v>1.2645032958984375</v>
      </c>
      <c r="F58" s="27">
        <v>0.9701527099609375</v>
      </c>
      <c r="G58" s="27">
        <v>0.20177235412597658</v>
      </c>
      <c r="H58" s="27">
        <v>3.85489616394043E-2</v>
      </c>
      <c r="I58" s="27">
        <v>0.35650601196289061</v>
      </c>
      <c r="J58" s="27">
        <v>6.9862631835937501</v>
      </c>
      <c r="K58" s="27">
        <v>2.8423542480468749</v>
      </c>
      <c r="L58" s="27">
        <v>0.10732704162597656</v>
      </c>
      <c r="M58" s="27">
        <v>0.16898956298828124</v>
      </c>
      <c r="N58" s="27">
        <v>3.8843496093750001</v>
      </c>
      <c r="O58" s="27">
        <v>0.90509240722656248</v>
      </c>
      <c r="P58" s="27">
        <v>10.0184248046875</v>
      </c>
      <c r="Q58" s="27">
        <v>0.12240333557128906</v>
      </c>
      <c r="R58" s="27">
        <v>0.52343280029296879</v>
      </c>
      <c r="S58" s="27">
        <v>0.44462973022460939</v>
      </c>
      <c r="T58" s="27">
        <v>3.410413330078125</v>
      </c>
      <c r="U58" s="27">
        <v>0.1207931900024414</v>
      </c>
      <c r="V58" s="27">
        <v>6.4385520935058602E-2</v>
      </c>
      <c r="W58" s="27">
        <v>3.9153144836425784E-2</v>
      </c>
      <c r="X58" s="27">
        <v>0</v>
      </c>
      <c r="Y58" s="27">
        <v>2.7362617187500002</v>
      </c>
      <c r="Z58" s="27">
        <v>0.92587365722656256</v>
      </c>
      <c r="AA58" s="27">
        <v>0.25814022827148436</v>
      </c>
      <c r="AB58" s="27">
        <v>1.2467882080078125</v>
      </c>
      <c r="AC58" s="27">
        <v>1.8657089843750001</v>
      </c>
      <c r="AD58" s="27">
        <v>0.12002962493896485</v>
      </c>
      <c r="AE58" s="27">
        <v>0.26816162109375002</v>
      </c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2"/>
      <c r="AY58" s="22"/>
      <c r="AZ58" s="23"/>
    </row>
    <row r="59" spans="1:52" ht="12.95" customHeight="1" x14ac:dyDescent="0.25">
      <c r="A59" t="s">
        <v>133</v>
      </c>
      <c r="B59" s="24" t="s">
        <v>100</v>
      </c>
      <c r="C59" s="25" t="s">
        <v>75</v>
      </c>
      <c r="D59" s="26">
        <v>42.706294003248217</v>
      </c>
      <c r="E59" s="27">
        <v>1.3897907714843751</v>
      </c>
      <c r="F59" s="27">
        <v>0.26268582153320313</v>
      </c>
      <c r="G59" s="27">
        <v>1.1206604003906251</v>
      </c>
      <c r="H59" s="27">
        <v>0</v>
      </c>
      <c r="I59" s="27">
        <v>0.38559478759765625</v>
      </c>
      <c r="J59" s="27">
        <v>6.1513930664062499</v>
      </c>
      <c r="K59" s="27">
        <v>3.9271401367187502</v>
      </c>
      <c r="L59" s="27">
        <v>0</v>
      </c>
      <c r="M59" s="27">
        <v>0.3395303955078125</v>
      </c>
      <c r="N59" s="27">
        <v>0.44865423583984376</v>
      </c>
      <c r="O59" s="27">
        <v>0</v>
      </c>
      <c r="P59" s="27">
        <v>2.4677600097656249</v>
      </c>
      <c r="Q59" s="27">
        <v>0.18727999877929688</v>
      </c>
      <c r="R59" s="27">
        <v>4.2652397460937497</v>
      </c>
      <c r="S59" s="27">
        <v>1.7790586471557616E-2</v>
      </c>
      <c r="T59" s="27">
        <v>13.618500976562501</v>
      </c>
      <c r="U59" s="27">
        <v>2.9700000286102296E-3</v>
      </c>
      <c r="V59" s="27">
        <v>0</v>
      </c>
      <c r="W59" s="27">
        <v>0</v>
      </c>
      <c r="X59" s="27">
        <v>0</v>
      </c>
      <c r="Y59" s="27">
        <v>0.14391000366210938</v>
      </c>
      <c r="Z59" s="27">
        <v>3.8302246093750001</v>
      </c>
      <c r="AA59" s="27">
        <v>0.24309680175781251</v>
      </c>
      <c r="AB59" s="27">
        <v>1.990329345703125</v>
      </c>
      <c r="AC59" s="27">
        <v>0.18</v>
      </c>
      <c r="AD59" s="27">
        <v>0.3380841064453125</v>
      </c>
      <c r="AE59" s="27">
        <v>1.395658203125</v>
      </c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2"/>
      <c r="AY59" s="22"/>
      <c r="AZ59" s="23"/>
    </row>
    <row r="60" spans="1:52" ht="12.95" customHeight="1" x14ac:dyDescent="0.25">
      <c r="A60" t="s">
        <v>133</v>
      </c>
      <c r="B60" s="99" t="s">
        <v>101</v>
      </c>
      <c r="C60" s="100" t="s">
        <v>75</v>
      </c>
      <c r="D60" s="101">
        <v>345.42687025809289</v>
      </c>
      <c r="E60" s="102">
        <v>12.734219544887543</v>
      </c>
      <c r="F60" s="102">
        <v>3.7131042842864992</v>
      </c>
      <c r="G60" s="102">
        <v>5.640684133529664</v>
      </c>
      <c r="H60" s="102">
        <v>4.4061713814735413E-2</v>
      </c>
      <c r="I60" s="102">
        <v>11.212870468139648</v>
      </c>
      <c r="J60" s="102">
        <v>57.118711700439455</v>
      </c>
      <c r="K60" s="102">
        <v>17.303127206802369</v>
      </c>
      <c r="L60" s="102">
        <v>3.5549811115264891</v>
      </c>
      <c r="M60" s="102">
        <v>1.8944557418823242</v>
      </c>
      <c r="N60" s="102">
        <v>7.9887807941436764</v>
      </c>
      <c r="O60" s="102">
        <v>32.694353355407721</v>
      </c>
      <c r="P60" s="102">
        <v>32.006277404785159</v>
      </c>
      <c r="Q60" s="102">
        <v>1.7134327678680419</v>
      </c>
      <c r="R60" s="102">
        <v>10.332684398382902</v>
      </c>
      <c r="S60" s="102">
        <v>1.6621382846832276</v>
      </c>
      <c r="T60" s="102">
        <v>29.093510559082034</v>
      </c>
      <c r="U60" s="102">
        <v>5.6101754653453826</v>
      </c>
      <c r="V60" s="102">
        <v>9.9555661201477061E-2</v>
      </c>
      <c r="W60" s="102">
        <v>5.0945263438224799</v>
      </c>
      <c r="X60" s="102">
        <v>1.1364808678627014E-4</v>
      </c>
      <c r="Y60" s="102">
        <v>10.675342842102051</v>
      </c>
      <c r="Z60" s="102">
        <v>25.89640113830567</v>
      </c>
      <c r="AA60" s="102">
        <v>4.3513725605010984</v>
      </c>
      <c r="AB60" s="102">
        <v>10.834101755142212</v>
      </c>
      <c r="AC60" s="102">
        <v>46.887675918579099</v>
      </c>
      <c r="AD60" s="102">
        <v>1.4781924552917478</v>
      </c>
      <c r="AE60" s="102">
        <v>5.792019000053406</v>
      </c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2"/>
      <c r="AY60" s="22"/>
      <c r="AZ60" s="23"/>
    </row>
    <row r="61" spans="1:52" ht="12.95" customHeight="1" x14ac:dyDescent="0.25">
      <c r="A61" t="s">
        <v>133</v>
      </c>
      <c r="B61" s="24" t="s">
        <v>102</v>
      </c>
      <c r="C61" s="25" t="s">
        <v>75</v>
      </c>
      <c r="D61" s="26">
        <v>156.65141202607751</v>
      </c>
      <c r="E61" s="27">
        <v>5.5260737304687497</v>
      </c>
      <c r="F61" s="27">
        <v>3.05581689453125</v>
      </c>
      <c r="G61" s="27">
        <v>1.3218092041015626</v>
      </c>
      <c r="H61" s="27">
        <v>4.3503120422363283E-2</v>
      </c>
      <c r="I61" s="27">
        <v>5.1648320312500005</v>
      </c>
      <c r="J61" s="27">
        <v>32.782390624999998</v>
      </c>
      <c r="K61" s="27">
        <v>8.3536914062500003</v>
      </c>
      <c r="L61" s="27">
        <v>0.69083886718749998</v>
      </c>
      <c r="M61" s="27">
        <v>0.52758386230468746</v>
      </c>
      <c r="N61" s="27">
        <v>7.54012646484375</v>
      </c>
      <c r="O61" s="27">
        <v>18.206232421875001</v>
      </c>
      <c r="P61" s="27">
        <v>18.045849609375001</v>
      </c>
      <c r="Q61" s="27">
        <v>0.33256964111328124</v>
      </c>
      <c r="R61" s="27">
        <v>2.0436362304687501</v>
      </c>
      <c r="S61" s="27">
        <v>0.8550422973632813</v>
      </c>
      <c r="T61" s="27">
        <v>8.6599921875000003</v>
      </c>
      <c r="U61" s="27">
        <v>0.47467745971679687</v>
      </c>
      <c r="V61" s="27">
        <v>9.9555664062500007E-2</v>
      </c>
      <c r="W61" s="27">
        <v>0.51998553466796871</v>
      </c>
      <c r="X61" s="27">
        <v>1.1364808678627014E-4</v>
      </c>
      <c r="Y61" s="27">
        <v>6.6608994140625004</v>
      </c>
      <c r="Z61" s="27">
        <v>11.369729492187501</v>
      </c>
      <c r="AA61" s="27">
        <v>0.82079431152343751</v>
      </c>
      <c r="AB61" s="27">
        <v>2.8075478515625001</v>
      </c>
      <c r="AC61" s="27">
        <v>18.011640625000002</v>
      </c>
      <c r="AD61" s="27">
        <v>0.61446380615234375</v>
      </c>
      <c r="AE61" s="27">
        <v>2.122015625</v>
      </c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2"/>
      <c r="AY61" s="22"/>
      <c r="AZ61" s="23"/>
    </row>
    <row r="62" spans="1:52" ht="12.95" customHeight="1" x14ac:dyDescent="0.25">
      <c r="A62" t="s">
        <v>133</v>
      </c>
      <c r="B62" s="34" t="s">
        <v>103</v>
      </c>
      <c r="C62" s="35" t="s">
        <v>75</v>
      </c>
      <c r="D62" s="36">
        <v>188.77545892059803</v>
      </c>
      <c r="E62" s="37">
        <v>7.2081455078125005</v>
      </c>
      <c r="F62" s="37">
        <v>0.6572872924804688</v>
      </c>
      <c r="G62" s="37">
        <v>4.3188750000000002</v>
      </c>
      <c r="H62" s="37">
        <v>5.5859100818634038E-4</v>
      </c>
      <c r="I62" s="37">
        <v>6.0480380859374998</v>
      </c>
      <c r="J62" s="37">
        <v>24.336322265625</v>
      </c>
      <c r="K62" s="37">
        <v>8.9494355468749998</v>
      </c>
      <c r="L62" s="37">
        <v>2.86414208984375</v>
      </c>
      <c r="M62" s="37">
        <v>1.3668719482421876</v>
      </c>
      <c r="N62" s="37">
        <v>0.44865423583984376</v>
      </c>
      <c r="O62" s="37">
        <v>14.488120117187501</v>
      </c>
      <c r="P62" s="37">
        <v>13.960427734375001</v>
      </c>
      <c r="Q62" s="37">
        <v>1.3808632812500001</v>
      </c>
      <c r="R62" s="37">
        <v>8.2890488281250008</v>
      </c>
      <c r="S62" s="37">
        <v>0.80709600830078132</v>
      </c>
      <c r="T62" s="37">
        <v>20.433519531249999</v>
      </c>
      <c r="U62" s="37">
        <v>5.135498046875</v>
      </c>
      <c r="V62" s="37">
        <v>0</v>
      </c>
      <c r="W62" s="37">
        <v>4.5745410156249999</v>
      </c>
      <c r="X62" s="37">
        <v>0</v>
      </c>
      <c r="Y62" s="37">
        <v>4.0144431152343749</v>
      </c>
      <c r="Z62" s="37">
        <v>14.526671875</v>
      </c>
      <c r="AA62" s="37">
        <v>3.5305781249999999</v>
      </c>
      <c r="AB62" s="37">
        <v>8.0265537109375007</v>
      </c>
      <c r="AC62" s="37">
        <v>28.876035156250001</v>
      </c>
      <c r="AD62" s="37">
        <v>0.8637286376953125</v>
      </c>
      <c r="AE62" s="37">
        <v>3.6700031738281251</v>
      </c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2"/>
      <c r="AY62" s="22"/>
      <c r="AZ62" s="23"/>
    </row>
    <row r="63" spans="1:52" ht="12.95" customHeight="1" x14ac:dyDescent="0.25">
      <c r="A63" t="s">
        <v>133</v>
      </c>
      <c r="B63" s="15" t="s">
        <v>76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</row>
    <row r="64" spans="1:52" ht="12.95" customHeight="1" x14ac:dyDescent="0.25">
      <c r="A64" t="s">
        <v>133</v>
      </c>
      <c r="B64" s="38" t="s">
        <v>77</v>
      </c>
      <c r="C64" s="39" t="s">
        <v>78</v>
      </c>
      <c r="D64" s="40">
        <v>0.56638677519774083</v>
      </c>
      <c r="E64" s="41">
        <v>1.0482726949427641</v>
      </c>
      <c r="F64" s="41">
        <v>0.34054575457361891</v>
      </c>
      <c r="G64" s="41">
        <v>0.51081640507351156</v>
      </c>
      <c r="H64" s="41">
        <v>0.63005726453611421</v>
      </c>
      <c r="I64" s="41">
        <v>0.28372005599633671</v>
      </c>
      <c r="J64" s="41">
        <v>0.61509069701263952</v>
      </c>
      <c r="K64" s="41">
        <v>0.705112436931423</v>
      </c>
      <c r="L64" s="41">
        <v>0.47419728917867576</v>
      </c>
      <c r="M64" s="41">
        <v>0.6390057597289136</v>
      </c>
      <c r="N64" s="41">
        <v>0.85331631594141766</v>
      </c>
      <c r="O64" s="41">
        <v>0.44120601610917015</v>
      </c>
      <c r="P64" s="41">
        <v>0.36181789165893236</v>
      </c>
      <c r="Q64" s="41">
        <v>0.94662363239148684</v>
      </c>
      <c r="R64" s="41">
        <v>0.29855449690836267</v>
      </c>
      <c r="S64" s="41">
        <v>0.61660060070457723</v>
      </c>
      <c r="T64" s="41">
        <v>0.68652926574494344</v>
      </c>
      <c r="U64" s="41">
        <v>0.5364459968484907</v>
      </c>
      <c r="V64" s="41">
        <v>0.54997700011579809</v>
      </c>
      <c r="W64" s="41">
        <v>0.55851442613363012</v>
      </c>
      <c r="X64" s="41">
        <v>0.20678685096488153</v>
      </c>
      <c r="Y64" s="41">
        <v>0.28322727394785108</v>
      </c>
      <c r="Z64" s="41">
        <v>0.35544674811141713</v>
      </c>
      <c r="AA64" s="41">
        <v>1.0014464576529454</v>
      </c>
      <c r="AB64" s="41">
        <v>0.54502912684637339</v>
      </c>
      <c r="AC64" s="41">
        <v>0.8917013008413619</v>
      </c>
      <c r="AD64" s="41">
        <v>0.49714380224020355</v>
      </c>
      <c r="AE64" s="41">
        <v>0.38230041280331722</v>
      </c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3"/>
      <c r="AY64" s="43"/>
      <c r="AZ64" s="44"/>
    </row>
    <row r="65" spans="1:52" x14ac:dyDescent="0.25">
      <c r="A65" s="115" t="s">
        <v>123</v>
      </c>
      <c r="B65" s="45" t="s">
        <v>79</v>
      </c>
      <c r="C65" s="46" t="s">
        <v>75</v>
      </c>
      <c r="D65" s="47">
        <v>3090.8071520996095</v>
      </c>
      <c r="E65" s="48">
        <v>79.014187500000006</v>
      </c>
      <c r="F65" s="48">
        <v>99.285234375000002</v>
      </c>
      <c r="G65" s="48">
        <v>37.493960937499999</v>
      </c>
      <c r="H65" s="48">
        <v>6.2220498046875008</v>
      </c>
      <c r="I65" s="48">
        <v>73.208406249999996</v>
      </c>
      <c r="J65" s="48">
        <v>535.19137499999999</v>
      </c>
      <c r="K65" s="48">
        <v>51.672089843749994</v>
      </c>
      <c r="L65" s="48">
        <v>10.297620117187501</v>
      </c>
      <c r="M65" s="48">
        <v>57.9404296875</v>
      </c>
      <c r="N65" s="48">
        <v>294.68531250000001</v>
      </c>
      <c r="O65" s="48">
        <v>94.307671875000011</v>
      </c>
      <c r="P65" s="48">
        <v>600.10800000000006</v>
      </c>
      <c r="Q65" s="48">
        <v>20.46733984375</v>
      </c>
      <c r="R65" s="48">
        <v>53.017511718750001</v>
      </c>
      <c r="S65" s="48">
        <v>56.986996093750001</v>
      </c>
      <c r="T65" s="48">
        <v>339.596</v>
      </c>
      <c r="U65" s="48">
        <v>13.000759765624998</v>
      </c>
      <c r="V65" s="48">
        <v>2.2504050292968749</v>
      </c>
      <c r="W65" s="48">
        <v>9.1115791015625014</v>
      </c>
      <c r="X65" s="48">
        <v>3.4889999999999999</v>
      </c>
      <c r="Y65" s="48">
        <v>126.86779687500001</v>
      </c>
      <c r="Z65" s="48">
        <v>197.06690625000002</v>
      </c>
      <c r="AA65" s="48">
        <v>51.353421875000002</v>
      </c>
      <c r="AB65" s="48">
        <v>74.74746875000001</v>
      </c>
      <c r="AC65" s="48">
        <v>151.19000000000003</v>
      </c>
      <c r="AD65" s="48">
        <v>16.877019531249999</v>
      </c>
      <c r="AE65" s="48">
        <v>35.358609375</v>
      </c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3"/>
      <c r="AY65" s="43"/>
      <c r="AZ65" s="44"/>
    </row>
    <row r="66" spans="1:52" ht="26.25" x14ac:dyDescent="0.25">
      <c r="B66" s="45" t="s">
        <v>145</v>
      </c>
      <c r="C66" s="118" t="s">
        <v>113</v>
      </c>
      <c r="D66" s="119"/>
      <c r="E66" s="120">
        <f t="array" ref="E66:AE66">TRANSPOSE('[4]NECP-NoTrade'!$K$6:$K$32)</f>
        <v>63054296.696304411</v>
      </c>
      <c r="F66" s="120">
        <v>74559670.295834452</v>
      </c>
      <c r="G66" s="120">
        <v>23180219.835505314</v>
      </c>
      <c r="H66" s="120">
        <v>5615053.2721450403</v>
      </c>
      <c r="I66" s="120">
        <v>47442501.460407302</v>
      </c>
      <c r="J66" s="120">
        <v>490359541.05212837</v>
      </c>
      <c r="K66" s="120">
        <v>48232108.643345721</v>
      </c>
      <c r="L66" s="120">
        <v>8914302.9248421863</v>
      </c>
      <c r="M66" s="120">
        <v>53859879.025691167</v>
      </c>
      <c r="N66" s="120">
        <v>277615100.85901952</v>
      </c>
      <c r="O66" s="120">
        <v>86729873.940416425</v>
      </c>
      <c r="P66" s="120">
        <v>558049145.79108167</v>
      </c>
      <c r="Q66" s="120">
        <v>19401608.301479667</v>
      </c>
      <c r="R66" s="120">
        <v>48076846.071368776</v>
      </c>
      <c r="S66" s="120">
        <v>53548622.494184695</v>
      </c>
      <c r="T66" s="120">
        <v>316090901.82512665</v>
      </c>
      <c r="U66" s="120">
        <v>11820119.691343632</v>
      </c>
      <c r="V66" s="120">
        <v>2133196.1041944618</v>
      </c>
      <c r="W66" s="120">
        <v>8246302.5718277711</v>
      </c>
      <c r="X66" s="120">
        <v>3305068.4434180255</v>
      </c>
      <c r="Y66" s="120">
        <v>117851774.04016754</v>
      </c>
      <c r="Z66" s="120">
        <v>175579950.58856252</v>
      </c>
      <c r="AA66" s="120">
        <v>49011998.87074247</v>
      </c>
      <c r="AB66" s="120">
        <v>68509326.124929726</v>
      </c>
      <c r="AC66" s="120">
        <v>141751736.30816194</v>
      </c>
      <c r="AD66" s="120">
        <v>15410146.420725647</v>
      </c>
      <c r="AE66" s="120">
        <v>32488412.342514776</v>
      </c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3"/>
      <c r="AY66" s="43"/>
      <c r="AZ66" s="44"/>
    </row>
    <row r="67" spans="1:52" x14ac:dyDescent="0.25">
      <c r="A67" s="115" t="s">
        <v>123</v>
      </c>
      <c r="B67" s="103" t="s">
        <v>106</v>
      </c>
      <c r="C67" s="104" t="s">
        <v>75</v>
      </c>
      <c r="D67" s="105">
        <v>675.52645819309748</v>
      </c>
      <c r="E67" s="106">
        <v>25.454684020548534</v>
      </c>
      <c r="F67" s="106">
        <v>11.61889891009041</v>
      </c>
      <c r="G67" s="106">
        <v>11.541603025492293</v>
      </c>
      <c r="H67" s="106">
        <v>1.5059513522314858E-2</v>
      </c>
      <c r="I67" s="106">
        <v>33.493594578964796</v>
      </c>
      <c r="J67" s="106">
        <v>117.61942326554961</v>
      </c>
      <c r="K67" s="106">
        <v>52.806613884081962</v>
      </c>
      <c r="L67" s="106">
        <v>6.1443958065702091</v>
      </c>
      <c r="M67" s="106">
        <v>1.0939870689451097</v>
      </c>
      <c r="N67" s="106">
        <v>9.5192821016688782</v>
      </c>
      <c r="O67" s="106">
        <v>57.126520242974479</v>
      </c>
      <c r="P67" s="106">
        <v>26.990978845250631</v>
      </c>
      <c r="Q67" s="106">
        <v>5.1558130558530024</v>
      </c>
      <c r="R67" s="106">
        <v>15.352540372954575</v>
      </c>
      <c r="S67" s="106">
        <v>1.078675574947852</v>
      </c>
      <c r="T67" s="106">
        <v>54.408304171495459</v>
      </c>
      <c r="U67" s="106">
        <v>9.3953332014102333</v>
      </c>
      <c r="V67" s="106">
        <v>0.19135044015186328</v>
      </c>
      <c r="W67" s="106">
        <v>6.2339665673015183</v>
      </c>
      <c r="X67" s="106">
        <v>4.8039756130652525E-3</v>
      </c>
      <c r="Y67" s="106">
        <v>36.534590319995765</v>
      </c>
      <c r="Z67" s="106">
        <v>87.775521177179428</v>
      </c>
      <c r="AA67" s="106">
        <v>6.4836466586942487</v>
      </c>
      <c r="AB67" s="106">
        <v>23.243626980220135</v>
      </c>
      <c r="AC67" s="106">
        <v>65.514548806070366</v>
      </c>
      <c r="AD67" s="106">
        <v>2.3117160968980639</v>
      </c>
      <c r="AE67" s="106">
        <v>8.4169795306526218</v>
      </c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3"/>
      <c r="AY67" s="43"/>
      <c r="AZ67" s="44"/>
    </row>
    <row r="68" spans="1:52" ht="12.95" customHeight="1" x14ac:dyDescent="0.25">
      <c r="A68" s="115" t="s">
        <v>123</v>
      </c>
      <c r="B68" s="107" t="s">
        <v>105</v>
      </c>
      <c r="C68" s="108" t="s">
        <v>75</v>
      </c>
      <c r="D68" s="109">
        <v>692.62528339513676</v>
      </c>
      <c r="E68" s="110">
        <v>25.454684020548534</v>
      </c>
      <c r="F68" s="110">
        <v>11.61889891009041</v>
      </c>
      <c r="G68" s="110">
        <v>11.541603025492293</v>
      </c>
      <c r="H68" s="110">
        <v>8.261067545413972E-2</v>
      </c>
      <c r="I68" s="110">
        <v>33.493594578964796</v>
      </c>
      <c r="J68" s="110">
        <v>117.61942326554961</v>
      </c>
      <c r="K68" s="110">
        <v>52.806613884081962</v>
      </c>
      <c r="L68" s="110">
        <v>6.1443958065702091</v>
      </c>
      <c r="M68" s="110">
        <v>2.0634453048706054</v>
      </c>
      <c r="N68" s="110">
        <v>9.5192821016688782</v>
      </c>
      <c r="O68" s="110">
        <v>57.126520242974479</v>
      </c>
      <c r="P68" s="110">
        <v>42.024702209472657</v>
      </c>
      <c r="Q68" s="110">
        <v>5.1558130558530024</v>
      </c>
      <c r="R68" s="110">
        <v>15.352540372954575</v>
      </c>
      <c r="S68" s="110">
        <v>2.1067680149078369</v>
      </c>
      <c r="T68" s="110">
        <v>54.408304171495459</v>
      </c>
      <c r="U68" s="110">
        <v>9.3953332014102333</v>
      </c>
      <c r="V68" s="110">
        <v>0.19135044015186328</v>
      </c>
      <c r="W68" s="110">
        <v>6.2339665673015183</v>
      </c>
      <c r="X68" s="110">
        <v>4.8039756130652525E-3</v>
      </c>
      <c r="Y68" s="110">
        <v>36.534590319995765</v>
      </c>
      <c r="Z68" s="110">
        <v>87.775521177179428</v>
      </c>
      <c r="AA68" s="110">
        <v>6.4836466586942487</v>
      </c>
      <c r="AB68" s="110">
        <v>23.243626980220135</v>
      </c>
      <c r="AC68" s="110">
        <v>65.514548806070366</v>
      </c>
      <c r="AD68" s="110">
        <v>2.3117160968980639</v>
      </c>
      <c r="AE68" s="110">
        <v>8.4169795306526218</v>
      </c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3"/>
      <c r="AY68" s="43"/>
      <c r="AZ68" s="44"/>
    </row>
    <row r="69" spans="1:52" ht="12.95" customHeight="1" x14ac:dyDescent="0.25">
      <c r="B69" s="99" t="s">
        <v>144</v>
      </c>
      <c r="C69" s="100" t="s">
        <v>113</v>
      </c>
      <c r="D69" s="102"/>
      <c r="E69" s="102">
        <f t="array" ref="E69:AE69">TRANSPOSE('[4]RE40-Trade'!$N$6:$N$32)</f>
        <v>22418715.374072157</v>
      </c>
      <c r="F69" s="102">
        <v>11461831.179471647</v>
      </c>
      <c r="G69" s="102">
        <v>10359184.707917998</v>
      </c>
      <c r="H69" s="102">
        <v>15059.513522314859</v>
      </c>
      <c r="I69" s="102">
        <v>28691108.840924252</v>
      </c>
      <c r="J69" s="102">
        <v>117619423.26554962</v>
      </c>
      <c r="K69" s="102">
        <v>42236038.013669237</v>
      </c>
      <c r="L69" s="102">
        <v>5884538.0162322903</v>
      </c>
      <c r="M69" s="102">
        <v>1093987.0689451098</v>
      </c>
      <c r="N69" s="102">
        <v>9519282.1016688775</v>
      </c>
      <c r="O69" s="102">
        <v>53979512.910726734</v>
      </c>
      <c r="P69" s="102">
        <v>22323395.625284266</v>
      </c>
      <c r="Q69" s="102">
        <v>5155813.0558530027</v>
      </c>
      <c r="R69" s="102">
        <v>14862468.393756557</v>
      </c>
      <c r="S69" s="102">
        <v>1078675.5749478519</v>
      </c>
      <c r="T69" s="102">
        <v>36834326.81808947</v>
      </c>
      <c r="U69" s="102">
        <v>9057575.8911587559</v>
      </c>
      <c r="V69" s="102">
        <v>160415.23338045774</v>
      </c>
      <c r="W69" s="102">
        <v>5857139.4613939822</v>
      </c>
      <c r="X69" s="102">
        <v>4803.9756130652522</v>
      </c>
      <c r="Y69" s="102">
        <v>25292723.771141775</v>
      </c>
      <c r="Z69" s="102">
        <v>81504741.877717167</v>
      </c>
      <c r="AA69" s="102">
        <v>14191.009678782579</v>
      </c>
      <c r="AB69" s="102">
        <v>21999458.859088324</v>
      </c>
      <c r="AC69" s="102">
        <v>59449935.130657703</v>
      </c>
      <c r="AD69" s="102">
        <v>2289895.9658232634</v>
      </c>
      <c r="AE69" s="102">
        <v>7223735.9463913823</v>
      </c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3"/>
      <c r="AY69" s="43"/>
      <c r="AZ69" s="44"/>
    </row>
    <row r="70" spans="1:52" ht="12.95" customHeight="1" x14ac:dyDescent="0.25">
      <c r="A70" s="115" t="s">
        <v>123</v>
      </c>
      <c r="B70" s="24"/>
      <c r="C70" s="25"/>
      <c r="D70" s="49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3"/>
      <c r="AY70" s="43"/>
      <c r="AZ70" s="44"/>
    </row>
    <row r="71" spans="1:52" ht="18" customHeight="1" x14ac:dyDescent="0.25">
      <c r="A71" s="115" t="s">
        <v>123</v>
      </c>
      <c r="B71" s="51" t="s">
        <v>80</v>
      </c>
      <c r="C71" s="52"/>
      <c r="D71" s="16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4"/>
      <c r="AY71" s="14"/>
      <c r="AZ71" s="13"/>
    </row>
    <row r="72" spans="1:52" ht="12.95" customHeight="1" x14ac:dyDescent="0.25">
      <c r="A72" s="115" t="s">
        <v>123</v>
      </c>
      <c r="B72" s="53" t="s">
        <v>58</v>
      </c>
      <c r="C72" s="54" t="s">
        <v>81</v>
      </c>
      <c r="D72" s="55">
        <v>4314.3903564256507</v>
      </c>
      <c r="E72" s="56">
        <v>1813.7291875974486</v>
      </c>
      <c r="F72" s="56">
        <v>2887.964365667548</v>
      </c>
      <c r="G72" s="56">
        <v>6085.7359131030016</v>
      </c>
      <c r="H72" s="56">
        <v>6166.856466629175</v>
      </c>
      <c r="I72" s="56">
        <v>5572.0071761274721</v>
      </c>
      <c r="J72" s="56">
        <v>3755.7284692894896</v>
      </c>
      <c r="K72" s="56">
        <v>2758.532082115385</v>
      </c>
      <c r="L72" s="56">
        <v>5828.595979033912</v>
      </c>
      <c r="M72" s="56">
        <v>6051.1488270750715</v>
      </c>
      <c r="N72" s="56">
        <v>6220.392102738997</v>
      </c>
      <c r="O72" s="56">
        <v>4385.7009417501413</v>
      </c>
      <c r="P72" s="56">
        <v>6087.2858608268534</v>
      </c>
      <c r="Q72" s="56">
        <v>6158.5094502342181</v>
      </c>
      <c r="R72" s="56">
        <v>6354.3038606991277</v>
      </c>
      <c r="S72" s="56">
        <v>5278.9241599520965</v>
      </c>
      <c r="T72" s="56">
        <v>3384.7259863865179</v>
      </c>
      <c r="U72" s="56">
        <v>6072.295172172644</v>
      </c>
      <c r="V72" s="56">
        <v>1953.3526598396245</v>
      </c>
      <c r="W72" s="56">
        <v>5015.8263003104212</v>
      </c>
      <c r="X72" s="56">
        <v>6367.8399633166173</v>
      </c>
      <c r="Y72" s="56">
        <v>3500.6566581169591</v>
      </c>
      <c r="Z72" s="56">
        <v>6328.4507111724824</v>
      </c>
      <c r="AA72" s="56">
        <v>6400.3751602292996</v>
      </c>
      <c r="AB72" s="56">
        <v>6396.0114025233252</v>
      </c>
      <c r="AC72" s="56">
        <v>6007.9454774388269</v>
      </c>
      <c r="AD72" s="56">
        <v>6225.8781663845366</v>
      </c>
      <c r="AE72" s="56">
        <v>5478.9366640999315</v>
      </c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2"/>
      <c r="AY72" s="22"/>
      <c r="AZ72" s="23"/>
    </row>
    <row r="73" spans="1:52" ht="12.95" customHeight="1" x14ac:dyDescent="0.25">
      <c r="A73" s="115" t="s">
        <v>123</v>
      </c>
      <c r="B73" s="57" t="s">
        <v>60</v>
      </c>
      <c r="C73" s="58" t="s">
        <v>81</v>
      </c>
      <c r="D73" s="59">
        <v>4729.7449164423797</v>
      </c>
      <c r="E73" s="60">
        <v>5719.0233117944454</v>
      </c>
      <c r="F73" s="60">
        <v>3129.1141931125258</v>
      </c>
      <c r="G73" s="60">
        <v>5663.6435586709085</v>
      </c>
      <c r="H73" s="60" t="s">
        <v>108</v>
      </c>
      <c r="I73" s="60">
        <v>5205.440209042742</v>
      </c>
      <c r="J73" s="60">
        <v>4094.499940445326</v>
      </c>
      <c r="K73" s="60">
        <v>3896.111359212784</v>
      </c>
      <c r="L73" s="60">
        <v>3814.1634300445171</v>
      </c>
      <c r="M73" s="60">
        <v>5562.4437291205168</v>
      </c>
      <c r="N73" s="60">
        <v>4588.7647201333493</v>
      </c>
      <c r="O73" s="60">
        <v>5846.6078919911706</v>
      </c>
      <c r="P73" s="60">
        <v>5097.6053106191621</v>
      </c>
      <c r="Q73" s="60">
        <v>4723.5778692598533</v>
      </c>
      <c r="R73" s="60">
        <v>2703.5093582245026</v>
      </c>
      <c r="S73" s="60">
        <v>5290.8630574271174</v>
      </c>
      <c r="T73" s="60">
        <v>4277.4259548138443</v>
      </c>
      <c r="U73" s="60">
        <v>4469.4347825465165</v>
      </c>
      <c r="V73" s="60">
        <v>5665.7039850022611</v>
      </c>
      <c r="W73" s="60">
        <v>5755.1779762067017</v>
      </c>
      <c r="X73" s="60" t="s">
        <v>108</v>
      </c>
      <c r="Y73" s="60">
        <v>3644.5931219244344</v>
      </c>
      <c r="Z73" s="60">
        <v>4841.8093581664671</v>
      </c>
      <c r="AA73" s="60">
        <v>5940.8788273128248</v>
      </c>
      <c r="AB73" s="60">
        <v>5415.2134999249056</v>
      </c>
      <c r="AC73" s="60">
        <v>5779.8741213717494</v>
      </c>
      <c r="AD73" s="60">
        <v>5381.2318434753761</v>
      </c>
      <c r="AE73" s="60">
        <v>5735.6092298250242</v>
      </c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2"/>
      <c r="AY73" s="22"/>
      <c r="AZ73" s="23"/>
    </row>
    <row r="74" spans="1:52" ht="12.95" customHeight="1" x14ac:dyDescent="0.25">
      <c r="A74" s="115" t="s">
        <v>123</v>
      </c>
      <c r="B74" s="57" t="s">
        <v>61</v>
      </c>
      <c r="C74" s="58" t="s">
        <v>81</v>
      </c>
      <c r="D74" s="59">
        <v>6232.8286114282873</v>
      </c>
      <c r="E74" s="60">
        <v>6697.8834900879656</v>
      </c>
      <c r="F74" s="60">
        <v>6557.4475140672575</v>
      </c>
      <c r="G74" s="60">
        <v>6500.0001456803857</v>
      </c>
      <c r="H74" s="60">
        <v>6489.1309494220068</v>
      </c>
      <c r="I74" s="60">
        <v>6499.9999414365548</v>
      </c>
      <c r="J74" s="60">
        <v>6494.7229409132651</v>
      </c>
      <c r="K74" s="60">
        <v>5826.4212606673818</v>
      </c>
      <c r="L74" s="60">
        <v>6499.9998344443784</v>
      </c>
      <c r="M74" s="60">
        <v>6499.999113115935</v>
      </c>
      <c r="N74" s="60">
        <v>6499.9996774535675</v>
      </c>
      <c r="O74" s="60">
        <v>6307.9739489731028</v>
      </c>
      <c r="P74" s="60">
        <v>5781.5200190256946</v>
      </c>
      <c r="Q74" s="60">
        <v>6500.0006403237476</v>
      </c>
      <c r="R74" s="60">
        <v>6499.9995487857368</v>
      </c>
      <c r="S74" s="60">
        <v>6500.0002971638769</v>
      </c>
      <c r="T74" s="60">
        <v>6417.4507672362315</v>
      </c>
      <c r="U74" s="60">
        <v>6500.00146682582</v>
      </c>
      <c r="V74" s="60">
        <v>6500.001282937923</v>
      </c>
      <c r="W74" s="60">
        <v>6500.0000387486516</v>
      </c>
      <c r="X74" s="60" t="s">
        <v>108</v>
      </c>
      <c r="Y74" s="60">
        <v>6490.3580990427972</v>
      </c>
      <c r="Z74" s="60">
        <v>6499.9999343880154</v>
      </c>
      <c r="AA74" s="60">
        <v>6267.2036415398798</v>
      </c>
      <c r="AB74" s="60">
        <v>6500.0004635815012</v>
      </c>
      <c r="AC74" s="60">
        <v>3785.0186057076294</v>
      </c>
      <c r="AD74" s="60">
        <v>6500.000165654682</v>
      </c>
      <c r="AE74" s="60">
        <v>6500.000564648275</v>
      </c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2"/>
      <c r="AY74" s="22"/>
      <c r="AZ74" s="23"/>
    </row>
    <row r="75" spans="1:52" ht="12.95" customHeight="1" x14ac:dyDescent="0.25">
      <c r="A75" s="115" t="s">
        <v>123</v>
      </c>
      <c r="B75" s="57" t="s">
        <v>62</v>
      </c>
      <c r="C75" s="58" t="s">
        <v>81</v>
      </c>
      <c r="D75" s="59">
        <v>6874.6336706906095</v>
      </c>
      <c r="E75" s="60">
        <v>6974.6134376508662</v>
      </c>
      <c r="F75" s="60" t="s">
        <v>108</v>
      </c>
      <c r="G75" s="60">
        <v>6632.719064246482</v>
      </c>
      <c r="H75" s="60" t="s">
        <v>108</v>
      </c>
      <c r="I75" s="60" t="s">
        <v>108</v>
      </c>
      <c r="J75" s="60">
        <v>5000</v>
      </c>
      <c r="K75" s="60" t="s">
        <v>108</v>
      </c>
      <c r="L75" s="60" t="s">
        <v>108</v>
      </c>
      <c r="M75" s="60">
        <v>7000.0002385035905</v>
      </c>
      <c r="N75" s="60">
        <v>6894.9026556190802</v>
      </c>
      <c r="O75" s="60" t="s">
        <v>108</v>
      </c>
      <c r="P75" s="60">
        <v>6915.3036486388364</v>
      </c>
      <c r="Q75" s="60">
        <v>6257.4534790473535</v>
      </c>
      <c r="R75" s="60">
        <v>6593.5247377019532</v>
      </c>
      <c r="S75" s="60" t="s">
        <v>108</v>
      </c>
      <c r="T75" s="60">
        <v>7000.9169085224894</v>
      </c>
      <c r="U75" s="60" t="s">
        <v>108</v>
      </c>
      <c r="V75" s="60" t="s">
        <v>108</v>
      </c>
      <c r="W75" s="60" t="s">
        <v>108</v>
      </c>
      <c r="X75" s="60" t="s">
        <v>108</v>
      </c>
      <c r="Y75" s="60" t="s">
        <v>108</v>
      </c>
      <c r="Z75" s="60" t="s">
        <v>108</v>
      </c>
      <c r="AA75" s="60">
        <v>7254.5449513837675</v>
      </c>
      <c r="AB75" s="60">
        <v>6461.5382830855215</v>
      </c>
      <c r="AC75" s="60" t="s">
        <v>108</v>
      </c>
      <c r="AD75" s="60">
        <v>6698.4617743317276</v>
      </c>
      <c r="AE75" s="60">
        <v>6000.0000000000009</v>
      </c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2"/>
      <c r="AY75" s="22"/>
      <c r="AZ75" s="23"/>
    </row>
    <row r="76" spans="1:52" ht="12.95" customHeight="1" x14ac:dyDescent="0.25">
      <c r="A76" s="115" t="s">
        <v>123</v>
      </c>
      <c r="B76" s="57" t="s">
        <v>63</v>
      </c>
      <c r="C76" s="58" t="s">
        <v>81</v>
      </c>
      <c r="D76" s="59">
        <v>3115.2250057434544</v>
      </c>
      <c r="E76" s="60">
        <v>4330.9815544567755</v>
      </c>
      <c r="F76" s="60">
        <v>2842.045177112926</v>
      </c>
      <c r="G76" s="60">
        <v>1816.4152824677003</v>
      </c>
      <c r="H76" s="60" t="s">
        <v>108</v>
      </c>
      <c r="I76" s="60">
        <v>2039.0197230466413</v>
      </c>
      <c r="J76" s="60">
        <v>4545.5221853712146</v>
      </c>
      <c r="K76" s="60" t="s">
        <v>108</v>
      </c>
      <c r="L76" s="60" t="s">
        <v>108</v>
      </c>
      <c r="M76" s="60">
        <v>1619.0035021577098</v>
      </c>
      <c r="N76" s="60">
        <v>2049.3499595630242</v>
      </c>
      <c r="O76" s="60">
        <v>4436.5108597470744</v>
      </c>
      <c r="P76" s="60">
        <v>3012.3857197175071</v>
      </c>
      <c r="Q76" s="60">
        <v>3345.2733428131055</v>
      </c>
      <c r="R76" s="60">
        <v>4142.0836597028674</v>
      </c>
      <c r="S76" s="60">
        <v>3023.9810460857325</v>
      </c>
      <c r="T76" s="60">
        <v>2912.5135894507948</v>
      </c>
      <c r="U76" s="60">
        <v>3813.7168632276207</v>
      </c>
      <c r="V76" s="60" t="s">
        <v>108</v>
      </c>
      <c r="W76" s="60">
        <v>1907.5336086054115</v>
      </c>
      <c r="X76" s="60" t="s">
        <v>108</v>
      </c>
      <c r="Y76" s="60">
        <v>2548.5313468591489</v>
      </c>
      <c r="Z76" s="60">
        <v>3533.7672806251094</v>
      </c>
      <c r="AA76" s="60">
        <v>2262.9877298919296</v>
      </c>
      <c r="AB76" s="60">
        <v>2597.7083224389708</v>
      </c>
      <c r="AC76" s="60">
        <v>4032.4887524077535</v>
      </c>
      <c r="AD76" s="60">
        <v>3858.4327599544208</v>
      </c>
      <c r="AE76" s="60">
        <v>2474.3123094582706</v>
      </c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2"/>
      <c r="AY76" s="22"/>
      <c r="AZ76" s="23"/>
    </row>
    <row r="77" spans="1:52" ht="12.95" customHeight="1" x14ac:dyDescent="0.25">
      <c r="A77" s="115" t="s">
        <v>123</v>
      </c>
      <c r="B77" s="57" t="s">
        <v>64</v>
      </c>
      <c r="C77" s="58" t="s">
        <v>81</v>
      </c>
      <c r="D77" s="59">
        <v>3177.9476663243336</v>
      </c>
      <c r="E77" s="60">
        <v>4353.3097065204483</v>
      </c>
      <c r="F77" s="60">
        <v>2860.7841153760269</v>
      </c>
      <c r="G77" s="60">
        <v>1675.5053970450385</v>
      </c>
      <c r="H77" s="60">
        <v>3025.3432770488002</v>
      </c>
      <c r="I77" s="60">
        <v>2039.020137046658</v>
      </c>
      <c r="J77" s="60">
        <v>4573.2435223016591</v>
      </c>
      <c r="K77" s="60">
        <v>2396.63318258053</v>
      </c>
      <c r="L77" s="60">
        <v>4088.0954945949616</v>
      </c>
      <c r="M77" s="60">
        <v>1622.3965754534327</v>
      </c>
      <c r="N77" s="60">
        <v>2054.8604395755824</v>
      </c>
      <c r="O77" s="60">
        <v>4436.5110075105613</v>
      </c>
      <c r="P77" s="60">
        <v>3024.2874797452846</v>
      </c>
      <c r="Q77" s="60">
        <v>3285.6227172107792</v>
      </c>
      <c r="R77" s="60">
        <v>4064.0699281330772</v>
      </c>
      <c r="S77" s="60">
        <v>3043.0504709157531</v>
      </c>
      <c r="T77" s="60">
        <v>2914.5224642832013</v>
      </c>
      <c r="U77" s="60">
        <v>3813.716685909294</v>
      </c>
      <c r="V77" s="60">
        <v>3073.669128101038</v>
      </c>
      <c r="W77" s="60">
        <v>1925.6315370242073</v>
      </c>
      <c r="X77" s="60" t="s">
        <v>108</v>
      </c>
      <c r="Y77" s="60">
        <v>2548.5315637473286</v>
      </c>
      <c r="Z77" s="60">
        <v>3556.491363999623</v>
      </c>
      <c r="AA77" s="60">
        <v>2283.5231093337688</v>
      </c>
      <c r="AB77" s="60">
        <v>2623.4599095689177</v>
      </c>
      <c r="AC77" s="60">
        <v>4043.2217442168544</v>
      </c>
      <c r="AD77" s="60">
        <v>3841.5707761366648</v>
      </c>
      <c r="AE77" s="60">
        <v>2532.48267041894</v>
      </c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2"/>
      <c r="AY77" s="22"/>
      <c r="AZ77" s="23"/>
    </row>
    <row r="78" spans="1:52" ht="12.95" customHeight="1" x14ac:dyDescent="0.25">
      <c r="A78" s="115" t="s">
        <v>123</v>
      </c>
      <c r="B78" s="57" t="s">
        <v>65</v>
      </c>
      <c r="C78" s="58" t="s">
        <v>81</v>
      </c>
      <c r="D78" s="59">
        <v>1083.943782495594</v>
      </c>
      <c r="E78" s="60">
        <v>1006.1477357411603</v>
      </c>
      <c r="F78" s="60">
        <v>742.22349244122665</v>
      </c>
      <c r="G78" s="60">
        <v>1128.969200722853</v>
      </c>
      <c r="H78" s="60">
        <v>1405.6339848922787</v>
      </c>
      <c r="I78" s="60">
        <v>893.12286933340863</v>
      </c>
      <c r="J78" s="60">
        <v>908.40615203363177</v>
      </c>
      <c r="K78" s="60">
        <v>799.81160928578254</v>
      </c>
      <c r="L78" s="60">
        <v>845.34153969370414</v>
      </c>
      <c r="M78" s="60">
        <v>1277.3535201244226</v>
      </c>
      <c r="N78" s="60">
        <v>1373.144235862912</v>
      </c>
      <c r="O78" s="60">
        <v>734.50046134421677</v>
      </c>
      <c r="P78" s="60">
        <v>1074.30667437334</v>
      </c>
      <c r="Q78" s="60">
        <v>1046.8616771115026</v>
      </c>
      <c r="R78" s="60">
        <v>1045.0663278634104</v>
      </c>
      <c r="S78" s="60">
        <v>777.92539676210606</v>
      </c>
      <c r="T78" s="60">
        <v>1295.9115264343832</v>
      </c>
      <c r="U78" s="60">
        <v>862.89301585335988</v>
      </c>
      <c r="V78" s="60">
        <v>819.78643393935965</v>
      </c>
      <c r="W78" s="60">
        <v>856.88902932565452</v>
      </c>
      <c r="X78" s="60">
        <v>1437.0213964867787</v>
      </c>
      <c r="Y78" s="60">
        <v>795.23142297043023</v>
      </c>
      <c r="Z78" s="60">
        <v>868.09546694478854</v>
      </c>
      <c r="AA78" s="60">
        <v>1332.0185566325076</v>
      </c>
      <c r="AB78" s="60">
        <v>1135.9202896874165</v>
      </c>
      <c r="AC78" s="60">
        <v>801.03787427885754</v>
      </c>
      <c r="AD78" s="60">
        <v>1018.6730452806361</v>
      </c>
      <c r="AE78" s="60">
        <v>949.21238462632346</v>
      </c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2"/>
      <c r="AY78" s="22"/>
      <c r="AZ78" s="23"/>
    </row>
    <row r="79" spans="1:52" ht="12.95" customHeight="1" x14ac:dyDescent="0.25">
      <c r="A79" s="115" t="s">
        <v>123</v>
      </c>
      <c r="B79" s="57" t="s">
        <v>66</v>
      </c>
      <c r="C79" s="58" t="s">
        <v>81</v>
      </c>
      <c r="D79" s="59">
        <v>4249.1915094017813</v>
      </c>
      <c r="E79" s="60" t="s">
        <v>108</v>
      </c>
      <c r="F79" s="60" t="s">
        <v>108</v>
      </c>
      <c r="G79" s="60" t="s">
        <v>108</v>
      </c>
      <c r="H79" s="60">
        <v>4091.7193581932938</v>
      </c>
      <c r="I79" s="60" t="s">
        <v>108</v>
      </c>
      <c r="J79" s="60" t="s">
        <v>108</v>
      </c>
      <c r="K79" s="60" t="s">
        <v>108</v>
      </c>
      <c r="L79" s="60" t="s">
        <v>108</v>
      </c>
      <c r="M79" s="60">
        <v>3553.1624474952428</v>
      </c>
      <c r="N79" s="60">
        <v>4279.0674000273802</v>
      </c>
      <c r="O79" s="60" t="s">
        <v>108</v>
      </c>
      <c r="P79" s="60" t="s">
        <v>108</v>
      </c>
      <c r="Q79" s="60" t="s">
        <v>108</v>
      </c>
      <c r="R79" s="60" t="s">
        <v>108</v>
      </c>
      <c r="S79" s="60" t="s">
        <v>108</v>
      </c>
      <c r="T79" s="60" t="s">
        <v>108</v>
      </c>
      <c r="U79" s="60" t="s">
        <v>108</v>
      </c>
      <c r="V79" s="60" t="s">
        <v>108</v>
      </c>
      <c r="W79" s="60" t="s">
        <v>108</v>
      </c>
      <c r="X79" s="60" t="s">
        <v>108</v>
      </c>
      <c r="Y79" s="60" t="s">
        <v>108</v>
      </c>
      <c r="Z79" s="60" t="s">
        <v>108</v>
      </c>
      <c r="AA79" s="60">
        <v>4095.1003900348946</v>
      </c>
      <c r="AB79" s="60" t="s">
        <v>108</v>
      </c>
      <c r="AC79" s="60" t="s">
        <v>108</v>
      </c>
      <c r="AD79" s="60" t="s">
        <v>108</v>
      </c>
      <c r="AE79" s="60" t="s">
        <v>108</v>
      </c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2"/>
      <c r="AY79" s="22"/>
      <c r="AZ79" s="23"/>
    </row>
    <row r="80" spans="1:52" ht="12.95" customHeight="1" x14ac:dyDescent="0.25">
      <c r="A80" s="115" t="s">
        <v>123</v>
      </c>
      <c r="B80" s="57" t="s">
        <v>67</v>
      </c>
      <c r="C80" s="58" t="s">
        <v>81</v>
      </c>
      <c r="D80" s="59">
        <v>3338.8031112463214</v>
      </c>
      <c r="E80" s="60" t="s">
        <v>108</v>
      </c>
      <c r="F80" s="60" t="s">
        <v>108</v>
      </c>
      <c r="G80" s="60" t="s">
        <v>108</v>
      </c>
      <c r="H80" s="60" t="s">
        <v>108</v>
      </c>
      <c r="I80" s="60" t="s">
        <v>108</v>
      </c>
      <c r="J80" s="60" t="s">
        <v>108</v>
      </c>
      <c r="K80" s="60" t="s">
        <v>108</v>
      </c>
      <c r="L80" s="60" t="s">
        <v>108</v>
      </c>
      <c r="M80" s="60" t="s">
        <v>108</v>
      </c>
      <c r="N80" s="60" t="s">
        <v>108</v>
      </c>
      <c r="O80" s="60" t="s">
        <v>108</v>
      </c>
      <c r="P80" s="60" t="s">
        <v>108</v>
      </c>
      <c r="Q80" s="60" t="s">
        <v>108</v>
      </c>
      <c r="R80" s="60" t="s">
        <v>108</v>
      </c>
      <c r="S80" s="60">
        <v>3871.2115428658685</v>
      </c>
      <c r="T80" s="60">
        <v>4493.4936351125098</v>
      </c>
      <c r="U80" s="60" t="s">
        <v>108</v>
      </c>
      <c r="V80" s="60" t="s">
        <v>108</v>
      </c>
      <c r="W80" s="60" t="s">
        <v>108</v>
      </c>
      <c r="X80" s="60" t="s">
        <v>108</v>
      </c>
      <c r="Y80" s="60" t="s">
        <v>108</v>
      </c>
      <c r="Z80" s="60" t="s">
        <v>108</v>
      </c>
      <c r="AA80" s="60">
        <v>3239.9999776170052</v>
      </c>
      <c r="AB80" s="60" t="s">
        <v>108</v>
      </c>
      <c r="AC80" s="60" t="s">
        <v>108</v>
      </c>
      <c r="AD80" s="60" t="s">
        <v>108</v>
      </c>
      <c r="AE80" s="60" t="s">
        <v>108</v>
      </c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2"/>
      <c r="AY80" s="22"/>
      <c r="AZ80" s="23"/>
    </row>
    <row r="81" spans="1:52" ht="12.95" customHeight="1" x14ac:dyDescent="0.25">
      <c r="A81" s="115" t="s">
        <v>123</v>
      </c>
      <c r="B81" s="57" t="s">
        <v>68</v>
      </c>
      <c r="C81" s="58" t="s">
        <v>81</v>
      </c>
      <c r="D81" s="59">
        <v>2538.8004275160811</v>
      </c>
      <c r="E81" s="60">
        <v>2394.9125829468903</v>
      </c>
      <c r="F81" s="60">
        <v>2525.9808433988201</v>
      </c>
      <c r="G81" s="60">
        <v>2166.3461518990894</v>
      </c>
      <c r="H81" s="60">
        <v>2516.9239921015251</v>
      </c>
      <c r="I81" s="60">
        <v>2618.5676271810457</v>
      </c>
      <c r="J81" s="60">
        <v>2123.2268772864495</v>
      </c>
      <c r="K81" s="60">
        <v>2922.8761964949304</v>
      </c>
      <c r="L81" s="60">
        <v>2780.5268540893849</v>
      </c>
      <c r="M81" s="60">
        <v>3094.0042233370077</v>
      </c>
      <c r="N81" s="60">
        <v>2486.7098527622416</v>
      </c>
      <c r="O81" s="60">
        <v>2374.7591620206076</v>
      </c>
      <c r="P81" s="60">
        <v>3110.2153679015696</v>
      </c>
      <c r="Q81" s="60">
        <v>2532.3779799890376</v>
      </c>
      <c r="R81" s="60">
        <v>2325.482001048641</v>
      </c>
      <c r="S81" s="60">
        <v>3370.8309731368695</v>
      </c>
      <c r="T81" s="60">
        <v>2638.4120247264264</v>
      </c>
      <c r="U81" s="60">
        <v>2901.1672253127531</v>
      </c>
      <c r="V81" s="60">
        <v>2296.6849837283671</v>
      </c>
      <c r="W81" s="60">
        <v>2832.9203837741875</v>
      </c>
      <c r="X81" s="60">
        <v>2555.3655737159888</v>
      </c>
      <c r="Y81" s="60">
        <v>3104.9002613188541</v>
      </c>
      <c r="Z81" s="60">
        <v>2639.694767730969</v>
      </c>
      <c r="AA81" s="60">
        <v>2259.9767187559864</v>
      </c>
      <c r="AB81" s="60">
        <v>2077.2286360761914</v>
      </c>
      <c r="AC81" s="60">
        <v>2818.7173186714176</v>
      </c>
      <c r="AD81" s="60">
        <v>2348.6688687230358</v>
      </c>
      <c r="AE81" s="60">
        <v>2410.9447923967814</v>
      </c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2"/>
      <c r="AY81" s="22"/>
      <c r="AZ81" s="23"/>
    </row>
    <row r="82" spans="1:52" ht="12.95" customHeight="1" x14ac:dyDescent="0.25">
      <c r="A82" s="115" t="s">
        <v>123</v>
      </c>
      <c r="B82" s="57" t="s">
        <v>69</v>
      </c>
      <c r="C82" s="58" t="s">
        <v>81</v>
      </c>
      <c r="D82" s="59">
        <v>3350.4730126650416</v>
      </c>
      <c r="E82" s="60" t="s">
        <v>108</v>
      </c>
      <c r="F82" s="60">
        <v>3247.1539447202244</v>
      </c>
      <c r="G82" s="60" t="s">
        <v>108</v>
      </c>
      <c r="H82" s="60" t="s">
        <v>108</v>
      </c>
      <c r="I82" s="60" t="s">
        <v>108</v>
      </c>
      <c r="J82" s="60">
        <v>3310.2501129019629</v>
      </c>
      <c r="K82" s="60">
        <v>3756.6815168181674</v>
      </c>
      <c r="L82" s="60">
        <v>3322.5543670808906</v>
      </c>
      <c r="M82" s="60">
        <v>2758.8051770042243</v>
      </c>
      <c r="N82" s="60">
        <v>2872.7577773406101</v>
      </c>
      <c r="O82" s="60">
        <v>2910.7963220531406</v>
      </c>
      <c r="P82" s="60">
        <v>3146.5088278098347</v>
      </c>
      <c r="Q82" s="60" t="s">
        <v>108</v>
      </c>
      <c r="R82" s="60" t="s">
        <v>108</v>
      </c>
      <c r="S82" s="60">
        <v>4036.2496683773852</v>
      </c>
      <c r="T82" s="60">
        <v>2803.5862225967553</v>
      </c>
      <c r="U82" s="60" t="s">
        <v>108</v>
      </c>
      <c r="V82" s="60" t="s">
        <v>108</v>
      </c>
      <c r="W82" s="60" t="s">
        <v>108</v>
      </c>
      <c r="X82" s="60" t="s">
        <v>108</v>
      </c>
      <c r="Y82" s="60">
        <v>3232.1716936689822</v>
      </c>
      <c r="Z82" s="60">
        <v>2975.2860762467485</v>
      </c>
      <c r="AA82" s="60" t="s">
        <v>108</v>
      </c>
      <c r="AB82" s="60">
        <v>3257.6638414225281</v>
      </c>
      <c r="AC82" s="60">
        <v>3013.4553690136804</v>
      </c>
      <c r="AD82" s="60" t="s">
        <v>108</v>
      </c>
      <c r="AE82" s="60" t="s">
        <v>108</v>
      </c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2"/>
      <c r="AY82" s="22"/>
      <c r="AZ82" s="23"/>
    </row>
    <row r="83" spans="1:52" ht="12.95" customHeight="1" x14ac:dyDescent="0.25">
      <c r="A83" t="s">
        <v>132</v>
      </c>
      <c r="B83" s="24" t="s">
        <v>115</v>
      </c>
      <c r="C83" s="58" t="s">
        <v>81</v>
      </c>
      <c r="D83" s="59"/>
      <c r="E83" s="60">
        <f t="array" ref="E83:AE84">TRANSPOSE('[3]Hydro capacities&amp;FLH'!$AQ$6:$AR$32)</f>
        <v>5592.1787709497203</v>
      </c>
      <c r="F83" s="60">
        <v>2852.1746800434039</v>
      </c>
      <c r="G83" s="60">
        <v>2395.4372623574141</v>
      </c>
      <c r="H83" s="60">
        <v>0</v>
      </c>
      <c r="I83" s="60">
        <v>3902.3569023569021</v>
      </c>
      <c r="J83" s="60">
        <v>5410.7584308355781</v>
      </c>
      <c r="K83" s="60">
        <v>2396.63318258053</v>
      </c>
      <c r="L83" s="60">
        <v>0</v>
      </c>
      <c r="M83" s="60">
        <v>2080.4269760588063</v>
      </c>
      <c r="N83" s="60">
        <v>4060.0229313161876</v>
      </c>
      <c r="O83" s="60">
        <v>4436.5108789666037</v>
      </c>
      <c r="P83" s="60">
        <v>3883.0032243205897</v>
      </c>
      <c r="Q83" s="60">
        <v>4377.9663100946764</v>
      </c>
      <c r="R83" s="60">
        <v>4321.4285714285716</v>
      </c>
      <c r="S83" s="60">
        <v>3028.0930717978717</v>
      </c>
      <c r="T83" s="60">
        <v>3120.9143254738551</v>
      </c>
      <c r="U83" s="60">
        <v>3813.7168048608196</v>
      </c>
      <c r="V83" s="60">
        <v>2941.1764705882356</v>
      </c>
      <c r="W83" s="60">
        <v>1908.2240941547493</v>
      </c>
      <c r="X83" s="60">
        <v>0</v>
      </c>
      <c r="Y83" s="60">
        <v>2548.5313590314436</v>
      </c>
      <c r="Z83" s="60">
        <v>3328.6908077994426</v>
      </c>
      <c r="AA83" s="60">
        <v>2566.27812083044</v>
      </c>
      <c r="AB83" s="60">
        <v>5805.2751656787414</v>
      </c>
      <c r="AC83" s="60">
        <v>0</v>
      </c>
      <c r="AD83" s="60">
        <v>3855.4920468867026</v>
      </c>
      <c r="AE83" s="60">
        <v>0</v>
      </c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2"/>
      <c r="AY83" s="22"/>
      <c r="AZ83" s="23"/>
    </row>
    <row r="84" spans="1:52" ht="12.95" customHeight="1" x14ac:dyDescent="0.25">
      <c r="A84" t="s">
        <v>132</v>
      </c>
      <c r="B84" s="24" t="s">
        <v>117</v>
      </c>
      <c r="C84" s="58" t="s">
        <v>81</v>
      </c>
      <c r="D84" s="59"/>
      <c r="E84" s="60">
        <v>1380.1035671332991</v>
      </c>
      <c r="F84" s="60">
        <v>0</v>
      </c>
      <c r="G84" s="60">
        <v>1623.454978061935</v>
      </c>
      <c r="H84" s="60">
        <v>0</v>
      </c>
      <c r="I84" s="60">
        <v>1213.6159031284462</v>
      </c>
      <c r="J84" s="60">
        <v>1926.3532642295802</v>
      </c>
      <c r="K84" s="60">
        <v>0</v>
      </c>
      <c r="L84" s="60">
        <v>0</v>
      </c>
      <c r="M84" s="60">
        <v>1561.7442569400239</v>
      </c>
      <c r="N84" s="60">
        <v>1928.9154557235872</v>
      </c>
      <c r="O84" s="60">
        <v>0</v>
      </c>
      <c r="P84" s="60">
        <v>1834.4706514702493</v>
      </c>
      <c r="Q84" s="60">
        <v>3038.0464132656502</v>
      </c>
      <c r="R84" s="60">
        <v>3901.335664425098</v>
      </c>
      <c r="S84" s="60">
        <v>0</v>
      </c>
      <c r="T84" s="60">
        <v>2425.761925167782</v>
      </c>
      <c r="U84" s="60">
        <v>0</v>
      </c>
      <c r="V84" s="60">
        <v>3374.7888042664981</v>
      </c>
      <c r="W84" s="60">
        <v>0</v>
      </c>
      <c r="X84" s="60">
        <v>0</v>
      </c>
      <c r="Y84" s="60">
        <v>0</v>
      </c>
      <c r="Z84" s="60">
        <v>4175.9509867700626</v>
      </c>
      <c r="AA84" s="60">
        <v>1696.2389842120554</v>
      </c>
      <c r="AB84" s="60">
        <v>4421.4067543147203</v>
      </c>
      <c r="AC84" s="60">
        <v>4033.3048743497648</v>
      </c>
      <c r="AD84" s="60">
        <v>0</v>
      </c>
      <c r="AE84" s="60">
        <v>0</v>
      </c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2"/>
      <c r="AY84" s="22"/>
      <c r="AZ84" s="23"/>
    </row>
    <row r="85" spans="1:52" ht="12.95" customHeight="1" x14ac:dyDescent="0.25">
      <c r="A85" s="115" t="s">
        <v>123</v>
      </c>
      <c r="B85" s="61" t="s">
        <v>70</v>
      </c>
      <c r="C85" s="62" t="s">
        <v>81</v>
      </c>
      <c r="D85" s="63">
        <v>1977.8011879872779</v>
      </c>
      <c r="E85" s="64">
        <v>2510.4655248938088</v>
      </c>
      <c r="F85" s="64">
        <v>1585.2402227732932</v>
      </c>
      <c r="G85" s="64">
        <v>1654.4827809440528</v>
      </c>
      <c r="H85" s="64">
        <v>1896.1880936781909</v>
      </c>
      <c r="I85" s="64">
        <v>1400.5425345240044</v>
      </c>
      <c r="J85" s="64">
        <v>1559.5298342688409</v>
      </c>
      <c r="K85" s="64">
        <v>2318.3843766449927</v>
      </c>
      <c r="L85" s="64">
        <v>2856.474512541281</v>
      </c>
      <c r="M85" s="64">
        <v>1906.703246973753</v>
      </c>
      <c r="N85" s="64">
        <v>2018.8902050843956</v>
      </c>
      <c r="O85" s="64">
        <v>3426.3970937608287</v>
      </c>
      <c r="P85" s="64">
        <v>1841.1855051446444</v>
      </c>
      <c r="Q85" s="64">
        <v>2265.712711787341</v>
      </c>
      <c r="R85" s="64">
        <v>1274.7726677575804</v>
      </c>
      <c r="S85" s="64">
        <v>2551.49105364665</v>
      </c>
      <c r="T85" s="64">
        <v>1872.8815794390966</v>
      </c>
      <c r="U85" s="64">
        <v>2829.0213553703315</v>
      </c>
      <c r="V85" s="64">
        <v>1338.8381730933108</v>
      </c>
      <c r="W85" s="64">
        <v>2234.7044642937012</v>
      </c>
      <c r="X85" s="64">
        <v>1660.0889608362629</v>
      </c>
      <c r="Y85" s="64">
        <v>2507.4319123449927</v>
      </c>
      <c r="Z85" s="64">
        <v>2670.7160517490684</v>
      </c>
      <c r="AA85" s="64">
        <v>2142.0670629225019</v>
      </c>
      <c r="AB85" s="64">
        <v>2066.2039720541638</v>
      </c>
      <c r="AC85" s="64">
        <v>3552.6180140378356</v>
      </c>
      <c r="AD85" s="64">
        <v>2153.9341586003497</v>
      </c>
      <c r="AE85" s="64">
        <v>1624.8612882817508</v>
      </c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2"/>
      <c r="AY85" s="22"/>
      <c r="AZ85" s="23"/>
    </row>
    <row r="86" spans="1:52" ht="12.95" customHeight="1" x14ac:dyDescent="0.25">
      <c r="A86" s="115" t="s">
        <v>123</v>
      </c>
      <c r="B86" s="57" t="s">
        <v>71</v>
      </c>
      <c r="C86" s="58" t="s">
        <v>81</v>
      </c>
      <c r="D86" s="59">
        <v>5058.0619516302113</v>
      </c>
      <c r="E86" s="60">
        <v>5417.5609417318801</v>
      </c>
      <c r="F86" s="60">
        <v>4389.777930469585</v>
      </c>
      <c r="G86" s="60">
        <v>5984.2565223847359</v>
      </c>
      <c r="H86" s="60">
        <v>6255.883459782327</v>
      </c>
      <c r="I86" s="60">
        <v>5473.4067452985773</v>
      </c>
      <c r="J86" s="60">
        <v>4317.9671316971626</v>
      </c>
      <c r="K86" s="60">
        <v>4122.4131687971349</v>
      </c>
      <c r="L86" s="60">
        <v>5290.3253261193813</v>
      </c>
      <c r="M86" s="60">
        <v>6224.7234431021698</v>
      </c>
      <c r="N86" s="60">
        <v>6133.7037722337491</v>
      </c>
      <c r="O86" s="60">
        <v>5790.2089059249929</v>
      </c>
      <c r="P86" s="60">
        <v>5504.7354826102837</v>
      </c>
      <c r="Q86" s="60">
        <v>6069.9370620313475</v>
      </c>
      <c r="R86" s="60">
        <v>3530.9050069665559</v>
      </c>
      <c r="S86" s="60">
        <v>6017.6789252770604</v>
      </c>
      <c r="T86" s="60">
        <v>4668.9939554081284</v>
      </c>
      <c r="U86" s="60">
        <v>4974.4488490048234</v>
      </c>
      <c r="V86" s="60">
        <v>4668.5826928036377</v>
      </c>
      <c r="W86" s="60">
        <v>5552.343888510165</v>
      </c>
      <c r="X86" s="60">
        <v>5311.0047673821364</v>
      </c>
      <c r="Y86" s="60">
        <v>4662.4645103393095</v>
      </c>
      <c r="Z86" s="60">
        <v>5252.4769555459743</v>
      </c>
      <c r="AA86" s="60">
        <v>6478.3093042853898</v>
      </c>
      <c r="AB86" s="60">
        <v>6091.5065237735198</v>
      </c>
      <c r="AC86" s="60">
        <v>5715.0242264637309</v>
      </c>
      <c r="AD86" s="60">
        <v>5945.6224265817327</v>
      </c>
      <c r="AE86" s="60">
        <v>5994.7484333325556</v>
      </c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2"/>
      <c r="AY86" s="22"/>
      <c r="AZ86" s="23"/>
    </row>
    <row r="87" spans="1:52" ht="12.95" customHeight="1" x14ac:dyDescent="0.25">
      <c r="A87" s="115" t="s">
        <v>123</v>
      </c>
      <c r="B87" s="65" t="s">
        <v>72</v>
      </c>
      <c r="C87" s="66" t="s">
        <v>81</v>
      </c>
      <c r="D87" s="67">
        <v>1014.2102465472861</v>
      </c>
      <c r="E87" s="68">
        <v>963.92364065065442</v>
      </c>
      <c r="F87" s="68">
        <v>798.7949626411712</v>
      </c>
      <c r="G87" s="68">
        <v>1064.443399988606</v>
      </c>
      <c r="H87" s="68">
        <v>1381.9648292811819</v>
      </c>
      <c r="I87" s="68">
        <v>844.18081533371537</v>
      </c>
      <c r="J87" s="68">
        <v>822.33007989972339</v>
      </c>
      <c r="K87" s="68">
        <v>795.01599369267421</v>
      </c>
      <c r="L87" s="68">
        <v>821.13151344559958</v>
      </c>
      <c r="M87" s="68">
        <v>1212.6077174022325</v>
      </c>
      <c r="N87" s="68">
        <v>1294.3527800640859</v>
      </c>
      <c r="O87" s="68">
        <v>734.50046134421677</v>
      </c>
      <c r="P87" s="68">
        <v>1020.7707474332577</v>
      </c>
      <c r="Q87" s="68">
        <v>1030.094420058736</v>
      </c>
      <c r="R87" s="68">
        <v>990.2492683086831</v>
      </c>
      <c r="S87" s="68">
        <v>773.61882525318163</v>
      </c>
      <c r="T87" s="68">
        <v>1179.8251039237882</v>
      </c>
      <c r="U87" s="68">
        <v>841.77387034112064</v>
      </c>
      <c r="V87" s="68">
        <v>830.01370569226333</v>
      </c>
      <c r="W87" s="68">
        <v>846.07815175146277</v>
      </c>
      <c r="X87" s="68">
        <v>1429.1532939102224</v>
      </c>
      <c r="Y87" s="68">
        <v>805.57003446063618</v>
      </c>
      <c r="Z87" s="68">
        <v>842.53018672126018</v>
      </c>
      <c r="AA87" s="68">
        <v>1340.5978790168565</v>
      </c>
      <c r="AB87" s="68">
        <v>1091.1372696334317</v>
      </c>
      <c r="AC87" s="68">
        <v>755.96000768406316</v>
      </c>
      <c r="AD87" s="68">
        <v>966.20778807066779</v>
      </c>
      <c r="AE87" s="68">
        <v>909.90539440568443</v>
      </c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2"/>
      <c r="AY87" s="22"/>
      <c r="AZ87" s="23"/>
    </row>
    <row r="88" spans="1:52" s="73" customFormat="1" ht="12.95" customHeight="1" x14ac:dyDescent="0.25">
      <c r="B88" s="69"/>
      <c r="C88" s="70"/>
      <c r="D88" s="70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14"/>
      <c r="AD88" s="71"/>
      <c r="AE88" s="71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22"/>
      <c r="AY88" s="22"/>
      <c r="AZ88" s="72"/>
    </row>
    <row r="89" spans="1:52" s="73" customFormat="1" ht="18" customHeight="1" x14ac:dyDescent="0.25">
      <c r="B89" s="7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</row>
    <row r="90" spans="1:52" s="73" customFormat="1" ht="12.95" customHeight="1" x14ac:dyDescent="0.25">
      <c r="B90" s="75"/>
      <c r="C90" s="70"/>
      <c r="D90" s="70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14"/>
      <c r="AD90" s="76"/>
      <c r="AE90" s="76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22"/>
      <c r="AY90" s="22"/>
      <c r="AZ90" s="72"/>
    </row>
    <row r="91" spans="1:52" s="73" customFormat="1" ht="12.95" customHeight="1" x14ac:dyDescent="0.25">
      <c r="B91" s="75"/>
      <c r="C91" s="70"/>
      <c r="D91" s="70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14"/>
      <c r="AD91" s="76"/>
      <c r="AE91" s="76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22"/>
      <c r="AY91" s="22"/>
      <c r="AZ91" s="72"/>
    </row>
    <row r="92" spans="1:52" s="73" customFormat="1" ht="12.95" customHeight="1" x14ac:dyDescent="0.25">
      <c r="B92" s="75"/>
      <c r="C92" s="70"/>
      <c r="D92" s="70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14"/>
      <c r="AD92" s="76"/>
      <c r="AE92" s="76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22"/>
      <c r="AY92" s="22"/>
      <c r="AZ92" s="72"/>
    </row>
    <row r="93" spans="1:52" s="73" customFormat="1" ht="12.95" customHeight="1" x14ac:dyDescent="0.25">
      <c r="B93" s="75"/>
      <c r="C93" s="70"/>
      <c r="D93" s="70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14"/>
      <c r="AD93" s="76"/>
      <c r="AE93" s="76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22"/>
      <c r="AY93" s="22"/>
      <c r="AZ93" s="72"/>
    </row>
    <row r="94" spans="1:52" s="73" customFormat="1" ht="12.95" customHeight="1" x14ac:dyDescent="0.25">
      <c r="B94" s="69"/>
      <c r="C94" s="70"/>
      <c r="D94" s="70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14"/>
      <c r="AD94" s="76"/>
      <c r="AE94" s="76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22"/>
      <c r="AY94" s="22"/>
      <c r="AZ94" s="72"/>
    </row>
    <row r="95" spans="1:52" s="73" customFormat="1" ht="12.95" customHeight="1" x14ac:dyDescent="0.25">
      <c r="B95" s="69"/>
      <c r="C95" s="70"/>
      <c r="D95" s="70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14"/>
      <c r="AD95" s="77"/>
      <c r="AE95" s="77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22"/>
      <c r="AY95" s="22"/>
      <c r="AZ95" s="72"/>
    </row>
    <row r="96" spans="1:52" s="73" customFormat="1" x14ac:dyDescent="0.25">
      <c r="B96" s="78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</row>
    <row r="97" spans="2:52" s="73" customFormat="1" x14ac:dyDescent="0.25">
      <c r="B97" s="78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</row>
    <row r="98" spans="2:52" s="73" customFormat="1" x14ac:dyDescent="0.25">
      <c r="B98" s="78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</row>
    <row r="99" spans="2:52" s="73" customFormat="1" x14ac:dyDescent="0.25">
      <c r="B99" s="78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</row>
    <row r="100" spans="2:52" s="73" customFormat="1" x14ac:dyDescent="0.25">
      <c r="B100" s="78"/>
      <c r="E100" s="76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</row>
    <row r="101" spans="2:52" s="73" customFormat="1" x14ac:dyDescent="0.25">
      <c r="B101" s="78"/>
      <c r="E101" s="76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</row>
    <row r="102" spans="2:52" s="73" customFormat="1" x14ac:dyDescent="0.25">
      <c r="B102" s="78"/>
      <c r="E102" s="76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</row>
    <row r="103" spans="2:52" s="73" customFormat="1" x14ac:dyDescent="0.25">
      <c r="B103" s="78"/>
      <c r="E103" s="76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</row>
    <row r="104" spans="2:52" s="73" customFormat="1" x14ac:dyDescent="0.25">
      <c r="B104" s="78"/>
      <c r="E104" s="76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</row>
    <row r="105" spans="2:52" s="73" customFormat="1" x14ac:dyDescent="0.25">
      <c r="B105" s="78"/>
      <c r="E105" s="76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</row>
    <row r="106" spans="2:52" s="73" customFormat="1" x14ac:dyDescent="0.25">
      <c r="B106" s="78"/>
      <c r="E106" s="76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</row>
    <row r="107" spans="2:52" s="73" customFormat="1" x14ac:dyDescent="0.25">
      <c r="B107" s="78"/>
      <c r="E107" s="76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</row>
    <row r="108" spans="2:52" s="73" customFormat="1" x14ac:dyDescent="0.25">
      <c r="B108" s="78"/>
      <c r="E108" s="76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</row>
    <row r="109" spans="2:52" s="73" customFormat="1" x14ac:dyDescent="0.25">
      <c r="B109" s="78"/>
      <c r="E109" s="76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</row>
    <row r="110" spans="2:52" s="73" customFormat="1" x14ac:dyDescent="0.25">
      <c r="B110" s="78"/>
      <c r="E110" s="76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</row>
    <row r="111" spans="2:52" s="73" customFormat="1" x14ac:dyDescent="0.25">
      <c r="B111" s="78"/>
      <c r="E111" s="76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</row>
    <row r="112" spans="2:52" s="73" customFormat="1" x14ac:dyDescent="0.25">
      <c r="B112" s="78"/>
      <c r="E112" s="76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</row>
    <row r="113" spans="2:52" s="73" customFormat="1" x14ac:dyDescent="0.25">
      <c r="B113" s="78"/>
      <c r="E113" s="76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</row>
    <row r="114" spans="2:52" s="73" customFormat="1" x14ac:dyDescent="0.25">
      <c r="B114" s="78"/>
      <c r="E114" s="76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</row>
    <row r="115" spans="2:52" s="73" customFormat="1" x14ac:dyDescent="0.25">
      <c r="B115" s="78"/>
      <c r="E115" s="76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</row>
    <row r="116" spans="2:52" s="73" customFormat="1" x14ac:dyDescent="0.25">
      <c r="B116" s="78"/>
      <c r="E116" s="76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</row>
    <row r="117" spans="2:52" s="73" customFormat="1" x14ac:dyDescent="0.25">
      <c r="B117" s="78"/>
      <c r="E117" s="76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</row>
    <row r="118" spans="2:52" s="73" customFormat="1" ht="42" customHeight="1" x14ac:dyDescent="0.3">
      <c r="B118" s="79"/>
      <c r="E118" s="76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</row>
    <row r="119" spans="2:52" s="73" customFormat="1" ht="24.75" customHeight="1" x14ac:dyDescent="0.25">
      <c r="B119" s="80"/>
      <c r="E119" s="76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</row>
    <row r="120" spans="2:52" s="73" customFormat="1" ht="31.5" customHeight="1" x14ac:dyDescent="0.25">
      <c r="B120" s="74"/>
      <c r="E120" s="76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</row>
    <row r="121" spans="2:52" s="73" customFormat="1" ht="12.95" customHeight="1" x14ac:dyDescent="0.25">
      <c r="B121" s="75"/>
      <c r="C121" s="70"/>
      <c r="D121" s="70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22"/>
      <c r="AY121" s="22"/>
      <c r="AZ121" s="22"/>
    </row>
    <row r="122" spans="2:52" s="73" customFormat="1" ht="12.95" customHeight="1" x14ac:dyDescent="0.25">
      <c r="B122" s="75"/>
      <c r="C122" s="70"/>
      <c r="D122" s="70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22"/>
      <c r="AY122" s="22"/>
      <c r="AZ122" s="22"/>
    </row>
    <row r="123" spans="2:52" s="73" customFormat="1" ht="12.95" customHeight="1" x14ac:dyDescent="0.25">
      <c r="B123" s="75"/>
      <c r="C123" s="70"/>
      <c r="D123" s="70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22"/>
      <c r="AY123" s="22"/>
      <c r="AZ123" s="22"/>
    </row>
    <row r="124" spans="2:52" s="73" customFormat="1" ht="12.95" customHeight="1" x14ac:dyDescent="0.25">
      <c r="B124" s="75"/>
      <c r="C124" s="70"/>
      <c r="D124" s="70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22"/>
      <c r="AY124" s="22"/>
      <c r="AZ124" s="22"/>
    </row>
    <row r="125" spans="2:52" s="73" customFormat="1" ht="12.95" customHeight="1" x14ac:dyDescent="0.25">
      <c r="B125" s="75"/>
      <c r="C125" s="70"/>
      <c r="D125" s="70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22"/>
      <c r="AY125" s="22"/>
      <c r="AZ125" s="22"/>
    </row>
    <row r="126" spans="2:52" s="73" customFormat="1" ht="12.95" customHeight="1" x14ac:dyDescent="0.25">
      <c r="B126" s="75"/>
      <c r="C126" s="70"/>
      <c r="D126" s="70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22"/>
      <c r="AY126" s="22"/>
      <c r="AZ126" s="22"/>
    </row>
    <row r="127" spans="2:52" s="73" customFormat="1" ht="12.95" customHeight="1" x14ac:dyDescent="0.25">
      <c r="B127" s="75"/>
      <c r="C127" s="70"/>
      <c r="D127" s="70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22"/>
      <c r="AY127" s="22"/>
      <c r="AZ127" s="22"/>
    </row>
    <row r="128" spans="2:52" s="73" customFormat="1" ht="12.95" customHeight="1" x14ac:dyDescent="0.25">
      <c r="B128" s="75"/>
      <c r="C128" s="70"/>
      <c r="D128" s="70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22"/>
      <c r="AY128" s="22"/>
      <c r="AZ128" s="22"/>
    </row>
    <row r="129" spans="2:52" s="73" customFormat="1" ht="12.95" customHeight="1" x14ac:dyDescent="0.25">
      <c r="B129" s="75"/>
      <c r="C129" s="70"/>
      <c r="D129" s="70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22"/>
      <c r="AY129" s="22"/>
      <c r="AZ129" s="22"/>
    </row>
    <row r="130" spans="2:52" s="73" customFormat="1" ht="12.95" customHeight="1" x14ac:dyDescent="0.25">
      <c r="B130" s="75"/>
      <c r="C130" s="70"/>
      <c r="D130" s="70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22"/>
      <c r="AY130" s="22"/>
      <c r="AZ130" s="22"/>
    </row>
    <row r="131" spans="2:52" s="73" customFormat="1" ht="12.95" customHeight="1" x14ac:dyDescent="0.25">
      <c r="B131" s="75"/>
      <c r="C131" s="70"/>
      <c r="D131" s="70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22"/>
      <c r="AY131" s="22"/>
      <c r="AZ131" s="22"/>
    </row>
    <row r="132" spans="2:52" s="73" customFormat="1" ht="12.95" customHeight="1" x14ac:dyDescent="0.25">
      <c r="B132" s="75"/>
      <c r="C132" s="70"/>
      <c r="D132" s="70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22"/>
      <c r="AY132" s="22"/>
      <c r="AZ132" s="22"/>
    </row>
    <row r="133" spans="2:52" s="73" customFormat="1" ht="12.95" customHeight="1" x14ac:dyDescent="0.25">
      <c r="B133" s="75"/>
      <c r="C133" s="70"/>
      <c r="D133" s="70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22"/>
      <c r="AY133" s="22"/>
      <c r="AZ133" s="22"/>
    </row>
    <row r="134" spans="2:52" s="73" customFormat="1" ht="12.95" customHeight="1" x14ac:dyDescent="0.25">
      <c r="B134" s="75"/>
      <c r="C134" s="70"/>
      <c r="D134" s="70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22"/>
      <c r="AY134" s="22"/>
      <c r="AZ134" s="22"/>
    </row>
    <row r="135" spans="2:52" s="73" customFormat="1" ht="12.95" customHeight="1" x14ac:dyDescent="0.25">
      <c r="B135" s="75"/>
      <c r="C135" s="70"/>
      <c r="D135" s="70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22"/>
      <c r="AY135" s="22"/>
      <c r="AZ135" s="22"/>
    </row>
    <row r="136" spans="2:52" s="73" customFormat="1" ht="12.95" customHeight="1" x14ac:dyDescent="0.25">
      <c r="B136" s="75"/>
      <c r="C136" s="70"/>
      <c r="D136" s="70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22"/>
      <c r="AY136" s="22"/>
      <c r="AZ136" s="22"/>
    </row>
    <row r="137" spans="2:52" s="73" customFormat="1" ht="12.95" customHeight="1" x14ac:dyDescent="0.25">
      <c r="B137" s="75"/>
      <c r="C137" s="70"/>
      <c r="D137" s="70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22"/>
      <c r="AY137" s="22"/>
      <c r="AZ137" s="22"/>
    </row>
    <row r="138" spans="2:52" s="73" customFormat="1" ht="12.95" customHeight="1" x14ac:dyDescent="0.25">
      <c r="B138" s="75"/>
      <c r="C138" s="70"/>
      <c r="D138" s="70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22"/>
      <c r="AY138" s="22"/>
      <c r="AZ138" s="22"/>
    </row>
    <row r="139" spans="2:52" s="73" customFormat="1" ht="12.95" customHeight="1" x14ac:dyDescent="0.25">
      <c r="B139" s="75"/>
      <c r="C139" s="70"/>
      <c r="D139" s="70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22"/>
      <c r="AY139" s="22"/>
      <c r="AZ139" s="22"/>
    </row>
    <row r="140" spans="2:52" s="73" customFormat="1" ht="12.95" customHeight="1" x14ac:dyDescent="0.25">
      <c r="B140" s="75"/>
      <c r="C140" s="70"/>
      <c r="D140" s="70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22"/>
      <c r="AY140" s="22"/>
      <c r="AZ140" s="22"/>
    </row>
    <row r="141" spans="2:52" s="73" customFormat="1" ht="12.95" customHeight="1" x14ac:dyDescent="0.25">
      <c r="B141" s="75"/>
      <c r="C141" s="70"/>
      <c r="D141" s="70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22"/>
      <c r="AY141" s="22"/>
      <c r="AZ141" s="22"/>
    </row>
    <row r="142" spans="2:52" s="73" customFormat="1" ht="12.95" customHeight="1" x14ac:dyDescent="0.25">
      <c r="B142" s="75"/>
      <c r="C142" s="70"/>
      <c r="D142" s="70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22"/>
      <c r="AY142" s="22"/>
      <c r="AZ142" s="22"/>
    </row>
    <row r="143" spans="2:52" s="73" customFormat="1" ht="12.95" customHeight="1" x14ac:dyDescent="0.25">
      <c r="B143" s="75"/>
      <c r="C143" s="70"/>
      <c r="D143" s="70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22"/>
      <c r="AY143" s="22"/>
      <c r="AZ143" s="22"/>
    </row>
    <row r="144" spans="2:52" s="73" customFormat="1" x14ac:dyDescent="0.25">
      <c r="B144" s="69"/>
      <c r="C144" s="70"/>
      <c r="D144" s="70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22"/>
      <c r="AY144" s="22"/>
      <c r="AZ144" s="22"/>
    </row>
    <row r="145" spans="2:52" s="73" customFormat="1" x14ac:dyDescent="0.25">
      <c r="B145" s="69"/>
      <c r="C145" s="70"/>
      <c r="D145" s="70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22"/>
      <c r="AY145" s="22"/>
      <c r="AZ145" s="22"/>
    </row>
    <row r="146" spans="2:52" s="73" customFormat="1" x14ac:dyDescent="0.25">
      <c r="B146" s="69"/>
      <c r="C146" s="70"/>
      <c r="D146" s="70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22"/>
      <c r="AY146" s="22"/>
      <c r="AZ146" s="22"/>
    </row>
    <row r="147" spans="2:52" s="73" customFormat="1" x14ac:dyDescent="0.25">
      <c r="B147" s="69"/>
      <c r="C147" s="70"/>
      <c r="D147" s="70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22"/>
      <c r="AY147" s="22"/>
      <c r="AZ147" s="22"/>
    </row>
    <row r="148" spans="2:52" s="73" customFormat="1" x14ac:dyDescent="0.25">
      <c r="B148" s="69"/>
      <c r="C148" s="70"/>
      <c r="D148" s="70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22"/>
      <c r="AY148" s="22"/>
      <c r="AZ148" s="22"/>
    </row>
    <row r="149" spans="2:52" s="73" customFormat="1" x14ac:dyDescent="0.25">
      <c r="B149" s="69"/>
      <c r="C149" s="70"/>
      <c r="D149" s="70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22"/>
      <c r="AY149" s="22"/>
      <c r="AZ149" s="22"/>
    </row>
    <row r="150" spans="2:52" s="73" customFormat="1" ht="31.5" customHeight="1" x14ac:dyDescent="0.25">
      <c r="B150" s="74"/>
      <c r="C150" s="70"/>
      <c r="D150" s="70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14"/>
      <c r="AY150" s="14"/>
      <c r="AZ150" s="14"/>
    </row>
    <row r="151" spans="2:52" s="73" customFormat="1" ht="12.95" customHeight="1" x14ac:dyDescent="0.25">
      <c r="B151" s="75"/>
      <c r="C151" s="70"/>
      <c r="D151" s="70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22"/>
      <c r="AY151" s="22"/>
      <c r="AZ151" s="22"/>
    </row>
    <row r="152" spans="2:52" s="73" customFormat="1" ht="12.95" customHeight="1" x14ac:dyDescent="0.25">
      <c r="B152" s="75"/>
      <c r="C152" s="70"/>
      <c r="D152" s="70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22"/>
      <c r="AY152" s="22"/>
      <c r="AZ152" s="22"/>
    </row>
    <row r="153" spans="2:52" s="73" customFormat="1" ht="12.95" customHeight="1" x14ac:dyDescent="0.25">
      <c r="B153" s="75"/>
      <c r="C153" s="70"/>
      <c r="D153" s="70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22"/>
      <c r="AY153" s="22"/>
      <c r="AZ153" s="22"/>
    </row>
    <row r="154" spans="2:52" s="73" customFormat="1" ht="12.95" customHeight="1" x14ac:dyDescent="0.25">
      <c r="B154" s="81"/>
      <c r="C154" s="70"/>
      <c r="D154" s="70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22"/>
      <c r="AY154" s="22"/>
      <c r="AZ154" s="22"/>
    </row>
    <row r="155" spans="2:52" s="73" customFormat="1" ht="12.95" customHeight="1" x14ac:dyDescent="0.25">
      <c r="B155" s="69"/>
      <c r="C155" s="70"/>
      <c r="D155" s="70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22"/>
      <c r="AY155" s="22"/>
      <c r="AZ155" s="22"/>
    </row>
    <row r="156" spans="2:52" s="73" customFormat="1" ht="12.95" customHeight="1" x14ac:dyDescent="0.25">
      <c r="B156" s="69"/>
      <c r="C156" s="70"/>
      <c r="D156" s="70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22"/>
      <c r="AY156" s="22"/>
      <c r="AZ156" s="22"/>
    </row>
    <row r="157" spans="2:52" s="73" customFormat="1" ht="12.95" customHeight="1" x14ac:dyDescent="0.25">
      <c r="B157" s="69"/>
      <c r="C157" s="70"/>
      <c r="D157" s="70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14"/>
      <c r="AY157" s="14"/>
      <c r="AZ157" s="14"/>
    </row>
    <row r="158" spans="2:52" s="73" customFormat="1" ht="12.95" customHeight="1" x14ac:dyDescent="0.25">
      <c r="B158" s="69"/>
      <c r="C158" s="70"/>
      <c r="D158" s="70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14"/>
      <c r="AY158" s="14"/>
      <c r="AZ158" s="14"/>
    </row>
    <row r="159" spans="2:52" s="73" customFormat="1" ht="12.95" customHeight="1" x14ac:dyDescent="0.25">
      <c r="B159" s="69"/>
      <c r="C159" s="70"/>
      <c r="D159" s="70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14"/>
      <c r="AY159" s="14"/>
      <c r="AZ159" s="14"/>
    </row>
    <row r="160" spans="2:52" s="73" customFormat="1" ht="12.95" customHeight="1" x14ac:dyDescent="0.25">
      <c r="B160" s="69"/>
      <c r="C160" s="70"/>
      <c r="D160" s="70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14"/>
      <c r="AY160" s="14"/>
      <c r="AZ160" s="14"/>
    </row>
    <row r="161" spans="2:52" s="73" customFormat="1" ht="12.95" customHeight="1" x14ac:dyDescent="0.25">
      <c r="B161" s="69"/>
      <c r="C161" s="70"/>
      <c r="D161" s="70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14"/>
      <c r="AY161" s="14"/>
      <c r="AZ161" s="14"/>
    </row>
    <row r="162" spans="2:52" s="73" customFormat="1" ht="12.95" customHeight="1" x14ac:dyDescent="0.25">
      <c r="B162" s="69"/>
      <c r="C162" s="70"/>
      <c r="D162" s="70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14"/>
      <c r="AY162" s="14"/>
      <c r="AZ162" s="14"/>
    </row>
    <row r="163" spans="2:52" s="73" customFormat="1" x14ac:dyDescent="0.25">
      <c r="B163" s="78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14"/>
      <c r="AY163" s="14"/>
      <c r="AZ163" s="14"/>
    </row>
    <row r="164" spans="2:52" s="73" customFormat="1" x14ac:dyDescent="0.25">
      <c r="B164" s="78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14"/>
      <c r="AY164" s="14"/>
      <c r="AZ164" s="14"/>
    </row>
    <row r="165" spans="2:52" s="73" customFormat="1" x14ac:dyDescent="0.25">
      <c r="B165" s="78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14"/>
      <c r="AY165" s="14"/>
      <c r="AZ165" s="14"/>
    </row>
    <row r="166" spans="2:52" s="73" customFormat="1" x14ac:dyDescent="0.25">
      <c r="B166" s="78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14"/>
      <c r="AY166" s="14"/>
      <c r="AZ166" s="14"/>
    </row>
    <row r="167" spans="2:52" s="73" customFormat="1" x14ac:dyDescent="0.25">
      <c r="B167" s="78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14"/>
      <c r="AY167" s="14"/>
      <c r="AZ167" s="14"/>
    </row>
    <row r="168" spans="2:52" s="73" customFormat="1" x14ac:dyDescent="0.25">
      <c r="B168" s="78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14"/>
      <c r="AY168" s="14"/>
      <c r="AZ168" s="14"/>
    </row>
    <row r="169" spans="2:52" s="73" customFormat="1" ht="37.5" customHeight="1" x14ac:dyDescent="0.25">
      <c r="B169" s="80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14"/>
      <c r="AY169" s="14"/>
      <c r="AZ169" s="14"/>
    </row>
    <row r="170" spans="2:52" s="73" customFormat="1" ht="18" customHeight="1" x14ac:dyDescent="0.25">
      <c r="B170" s="74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14"/>
      <c r="AY170" s="14"/>
      <c r="AZ170" s="14"/>
    </row>
    <row r="171" spans="2:52" s="73" customFormat="1" ht="12.95" customHeight="1" x14ac:dyDescent="0.25">
      <c r="B171" s="75"/>
      <c r="C171" s="70"/>
      <c r="D171" s="70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22"/>
      <c r="AY171" s="22"/>
      <c r="AZ171" s="22"/>
    </row>
    <row r="172" spans="2:52" s="73" customFormat="1" ht="12.95" customHeight="1" x14ac:dyDescent="0.25">
      <c r="B172" s="75"/>
      <c r="C172" s="70"/>
      <c r="D172" s="70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22"/>
      <c r="AY172" s="22"/>
      <c r="AZ172" s="22"/>
    </row>
    <row r="173" spans="2:52" s="73" customFormat="1" ht="12.95" customHeight="1" x14ac:dyDescent="0.25">
      <c r="B173" s="75"/>
      <c r="C173" s="70"/>
      <c r="D173" s="70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22"/>
      <c r="AY173" s="22"/>
      <c r="AZ173" s="22"/>
    </row>
    <row r="174" spans="2:52" s="73" customFormat="1" ht="12.95" customHeight="1" x14ac:dyDescent="0.25">
      <c r="B174" s="75"/>
      <c r="C174" s="70"/>
      <c r="D174" s="70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22"/>
      <c r="AY174" s="22"/>
      <c r="AZ174" s="22"/>
    </row>
    <row r="175" spans="2:52" s="73" customFormat="1" ht="12.95" customHeight="1" x14ac:dyDescent="0.25">
      <c r="B175" s="75"/>
      <c r="C175" s="70"/>
      <c r="D175" s="70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22"/>
      <c r="AY175" s="22"/>
      <c r="AZ175" s="22"/>
    </row>
    <row r="176" spans="2:52" s="73" customFormat="1" ht="12.95" customHeight="1" x14ac:dyDescent="0.25">
      <c r="B176" s="75"/>
      <c r="C176" s="70"/>
      <c r="D176" s="70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22"/>
      <c r="AY176" s="22"/>
      <c r="AZ176" s="22"/>
    </row>
    <row r="177" spans="2:52" s="73" customFormat="1" ht="12.95" customHeight="1" x14ac:dyDescent="0.25">
      <c r="B177" s="75"/>
      <c r="C177" s="70"/>
      <c r="D177" s="70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22"/>
      <c r="AY177" s="22"/>
      <c r="AZ177" s="22"/>
    </row>
    <row r="178" spans="2:52" s="73" customFormat="1" ht="12.95" customHeight="1" x14ac:dyDescent="0.25">
      <c r="B178" s="75"/>
      <c r="C178" s="70"/>
      <c r="D178" s="70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22"/>
      <c r="AY178" s="22"/>
      <c r="AZ178" s="22"/>
    </row>
    <row r="179" spans="2:52" s="73" customFormat="1" ht="12.95" customHeight="1" x14ac:dyDescent="0.25">
      <c r="B179" s="75"/>
      <c r="C179" s="70"/>
      <c r="D179" s="70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22"/>
      <c r="AY179" s="22"/>
      <c r="AZ179" s="22"/>
    </row>
    <row r="180" spans="2:52" s="73" customFormat="1" ht="12.95" customHeight="1" x14ac:dyDescent="0.25">
      <c r="B180" s="75"/>
      <c r="C180" s="70"/>
      <c r="D180" s="70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22"/>
      <c r="AY180" s="22"/>
      <c r="AZ180" s="22"/>
    </row>
    <row r="181" spans="2:52" s="73" customFormat="1" ht="12.95" customHeight="1" x14ac:dyDescent="0.25">
      <c r="B181" s="75"/>
      <c r="C181" s="70"/>
      <c r="D181" s="70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22"/>
      <c r="AY181" s="22"/>
      <c r="AZ181" s="22"/>
    </row>
    <row r="182" spans="2:52" s="73" customFormat="1" ht="12.95" customHeight="1" x14ac:dyDescent="0.25">
      <c r="B182" s="75"/>
      <c r="C182" s="70"/>
      <c r="D182" s="70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22"/>
      <c r="AY182" s="22"/>
      <c r="AZ182" s="22"/>
    </row>
    <row r="183" spans="2:52" s="73" customFormat="1" ht="12.95" customHeight="1" x14ac:dyDescent="0.25">
      <c r="B183" s="75"/>
      <c r="C183" s="70"/>
      <c r="D183" s="70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22"/>
      <c r="AY183" s="22"/>
      <c r="AZ183" s="22"/>
    </row>
    <row r="184" spans="2:52" s="73" customFormat="1" ht="12.95" customHeight="1" x14ac:dyDescent="0.25">
      <c r="B184" s="75"/>
      <c r="C184" s="70"/>
      <c r="D184" s="70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22"/>
      <c r="AY184" s="22"/>
      <c r="AZ184" s="22"/>
    </row>
    <row r="185" spans="2:52" s="73" customFormat="1" ht="12.95" customHeight="1" x14ac:dyDescent="0.25">
      <c r="B185" s="75"/>
      <c r="C185" s="70"/>
      <c r="D185" s="70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22"/>
      <c r="AY185" s="22"/>
      <c r="AZ185" s="22"/>
    </row>
    <row r="186" spans="2:52" s="73" customFormat="1" ht="12.95" customHeight="1" x14ac:dyDescent="0.25">
      <c r="B186" s="75"/>
      <c r="C186" s="70"/>
      <c r="D186" s="70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22"/>
      <c r="AY186" s="22"/>
      <c r="AZ186" s="22"/>
    </row>
    <row r="187" spans="2:52" s="73" customFormat="1" ht="12.95" customHeight="1" x14ac:dyDescent="0.25">
      <c r="B187" s="75"/>
      <c r="C187" s="70"/>
      <c r="D187" s="70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22"/>
      <c r="AY187" s="22"/>
      <c r="AZ187" s="22"/>
    </row>
    <row r="188" spans="2:52" s="73" customFormat="1" ht="12.95" customHeight="1" x14ac:dyDescent="0.25">
      <c r="B188" s="75"/>
      <c r="C188" s="70"/>
      <c r="D188" s="70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22"/>
      <c r="AY188" s="22"/>
      <c r="AZ188" s="22"/>
    </row>
    <row r="189" spans="2:52" s="73" customFormat="1" ht="12.95" customHeight="1" x14ac:dyDescent="0.25">
      <c r="B189" s="75"/>
      <c r="C189" s="70"/>
      <c r="D189" s="70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22"/>
      <c r="AY189" s="22"/>
      <c r="AZ189" s="22"/>
    </row>
    <row r="190" spans="2:52" s="73" customFormat="1" ht="12.95" customHeight="1" x14ac:dyDescent="0.25">
      <c r="B190" s="75"/>
      <c r="C190" s="70"/>
      <c r="D190" s="70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22"/>
      <c r="AY190" s="22"/>
      <c r="AZ190" s="22"/>
    </row>
    <row r="191" spans="2:52" s="73" customFormat="1" ht="12.95" customHeight="1" x14ac:dyDescent="0.25">
      <c r="B191" s="75"/>
      <c r="C191" s="70"/>
      <c r="D191" s="70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22"/>
      <c r="AY191" s="22"/>
      <c r="AZ191" s="22"/>
    </row>
    <row r="192" spans="2:52" s="73" customFormat="1" ht="12.95" customHeight="1" x14ac:dyDescent="0.25">
      <c r="B192" s="75"/>
      <c r="C192" s="70"/>
      <c r="D192" s="70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22"/>
      <c r="AY192" s="22"/>
      <c r="AZ192" s="22"/>
    </row>
    <row r="193" spans="2:52" s="73" customFormat="1" ht="12.95" customHeight="1" x14ac:dyDescent="0.25">
      <c r="B193" s="75"/>
      <c r="C193" s="70"/>
      <c r="D193" s="70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22"/>
      <c r="AY193" s="22"/>
      <c r="AZ193" s="22"/>
    </row>
    <row r="194" spans="2:52" s="73" customFormat="1" ht="12.95" customHeight="1" x14ac:dyDescent="0.25">
      <c r="B194" s="69"/>
      <c r="C194" s="70"/>
      <c r="D194" s="70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22"/>
      <c r="AY194" s="22"/>
      <c r="AZ194" s="22"/>
    </row>
    <row r="195" spans="2:52" s="73" customFormat="1" ht="12.95" customHeight="1" x14ac:dyDescent="0.25">
      <c r="B195" s="69"/>
      <c r="C195" s="70"/>
      <c r="D195" s="70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22"/>
      <c r="AY195" s="22"/>
      <c r="AZ195" s="22"/>
    </row>
    <row r="196" spans="2:52" s="73" customFormat="1" ht="12.95" customHeight="1" x14ac:dyDescent="0.25">
      <c r="B196" s="69"/>
      <c r="C196" s="70"/>
      <c r="D196" s="70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22"/>
      <c r="AY196" s="22"/>
      <c r="AZ196" s="22"/>
    </row>
    <row r="197" spans="2:52" s="73" customFormat="1" ht="12.95" customHeight="1" x14ac:dyDescent="0.25">
      <c r="B197" s="69"/>
      <c r="C197" s="70"/>
      <c r="D197" s="70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22"/>
      <c r="AY197" s="22"/>
      <c r="AZ197" s="22"/>
    </row>
    <row r="198" spans="2:52" s="73" customFormat="1" ht="12.95" customHeight="1" x14ac:dyDescent="0.25">
      <c r="B198" s="69"/>
      <c r="C198" s="70"/>
      <c r="D198" s="70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22"/>
      <c r="AY198" s="22"/>
      <c r="AZ198" s="22"/>
    </row>
    <row r="199" spans="2:52" s="73" customFormat="1" ht="12.95" customHeight="1" x14ac:dyDescent="0.25">
      <c r="B199" s="69"/>
      <c r="C199" s="70"/>
      <c r="D199" s="70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22"/>
      <c r="AY199" s="22"/>
      <c r="AZ199" s="22"/>
    </row>
    <row r="200" spans="2:52" s="73" customFormat="1" ht="18" customHeight="1" x14ac:dyDescent="0.25">
      <c r="B200" s="74"/>
      <c r="C200" s="70"/>
      <c r="D200" s="70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14"/>
      <c r="AY200" s="14"/>
      <c r="AZ200" s="14"/>
    </row>
    <row r="201" spans="2:52" s="73" customFormat="1" ht="12.95" customHeight="1" x14ac:dyDescent="0.25">
      <c r="B201" s="75"/>
      <c r="C201" s="70"/>
      <c r="D201" s="70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22"/>
      <c r="AY201" s="22"/>
      <c r="AZ201" s="22"/>
    </row>
    <row r="202" spans="2:52" s="73" customFormat="1" ht="12.95" customHeight="1" x14ac:dyDescent="0.25">
      <c r="B202" s="75"/>
      <c r="C202" s="70"/>
      <c r="D202" s="70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22"/>
      <c r="AY202" s="22"/>
      <c r="AZ202" s="22"/>
    </row>
    <row r="203" spans="2:52" s="73" customFormat="1" ht="12.95" customHeight="1" x14ac:dyDescent="0.25">
      <c r="B203" s="75"/>
      <c r="C203" s="70"/>
      <c r="D203" s="70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22"/>
      <c r="AY203" s="22"/>
      <c r="AZ203" s="22"/>
    </row>
    <row r="204" spans="2:52" s="73" customFormat="1" ht="12.95" customHeight="1" x14ac:dyDescent="0.25">
      <c r="B204" s="81"/>
      <c r="C204" s="70"/>
      <c r="D204" s="70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22"/>
      <c r="AY204" s="22"/>
      <c r="AZ204" s="22"/>
    </row>
    <row r="205" spans="2:52" s="73" customFormat="1" ht="12.95" customHeight="1" x14ac:dyDescent="0.25">
      <c r="B205" s="69"/>
      <c r="C205" s="70"/>
      <c r="D205" s="70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22"/>
      <c r="AY205" s="22"/>
      <c r="AZ205" s="22"/>
    </row>
    <row r="206" spans="2:52" s="73" customFormat="1" ht="12.95" customHeight="1" x14ac:dyDescent="0.25">
      <c r="B206" s="69"/>
      <c r="C206" s="70"/>
      <c r="D206" s="70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22"/>
      <c r="AY206" s="22"/>
      <c r="AZ206" s="22"/>
    </row>
    <row r="207" spans="2:52" s="73" customFormat="1" ht="31.5" customHeight="1" x14ac:dyDescent="0.25">
      <c r="B207" s="74"/>
      <c r="C207" s="70"/>
      <c r="D207" s="70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14"/>
      <c r="AY207" s="14"/>
      <c r="AZ207" s="14"/>
    </row>
    <row r="208" spans="2:52" s="73" customFormat="1" ht="12.95" customHeight="1" x14ac:dyDescent="0.25">
      <c r="B208" s="75"/>
      <c r="C208" s="70"/>
      <c r="D208" s="70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22"/>
      <c r="AY208" s="22"/>
      <c r="AZ208" s="22"/>
    </row>
    <row r="209" spans="2:52" s="73" customFormat="1" ht="12.95" customHeight="1" x14ac:dyDescent="0.25">
      <c r="B209" s="75"/>
      <c r="C209" s="70"/>
      <c r="D209" s="70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22"/>
      <c r="AY209" s="22"/>
      <c r="AZ209" s="22"/>
    </row>
    <row r="210" spans="2:52" s="73" customFormat="1" ht="12.95" customHeight="1" x14ac:dyDescent="0.25">
      <c r="B210" s="75"/>
      <c r="C210" s="70"/>
      <c r="D210" s="70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22"/>
      <c r="AY210" s="22"/>
      <c r="AZ210" s="22"/>
    </row>
    <row r="211" spans="2:52" s="73" customFormat="1" ht="12.95" customHeight="1" x14ac:dyDescent="0.25">
      <c r="B211" s="81"/>
      <c r="C211" s="70"/>
      <c r="D211" s="70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22"/>
      <c r="AY211" s="22"/>
      <c r="AZ211" s="22"/>
    </row>
    <row r="212" spans="2:52" s="73" customFormat="1" ht="12.95" customHeight="1" x14ac:dyDescent="0.25">
      <c r="B212" s="69"/>
      <c r="C212" s="70"/>
      <c r="D212" s="70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22"/>
      <c r="AY212" s="22"/>
      <c r="AZ212" s="22"/>
    </row>
    <row r="213" spans="2:52" s="73" customFormat="1" ht="12.95" customHeight="1" x14ac:dyDescent="0.25">
      <c r="B213" s="69"/>
      <c r="C213" s="70"/>
      <c r="D213" s="70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22"/>
      <c r="AY213" s="22"/>
      <c r="AZ213" s="22"/>
    </row>
    <row r="214" spans="2:52" s="73" customFormat="1" ht="31.5" customHeight="1" x14ac:dyDescent="0.25">
      <c r="B214" s="74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14"/>
      <c r="AY214" s="14"/>
      <c r="AZ214" s="14"/>
    </row>
    <row r="215" spans="2:52" s="73" customFormat="1" ht="12.95" customHeight="1" x14ac:dyDescent="0.25">
      <c r="B215" s="75"/>
      <c r="C215" s="70"/>
      <c r="D215" s="70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22"/>
      <c r="AY215" s="22"/>
      <c r="AZ215" s="22"/>
    </row>
    <row r="216" spans="2:52" s="73" customFormat="1" ht="12.95" customHeight="1" x14ac:dyDescent="0.25">
      <c r="B216" s="75"/>
      <c r="C216" s="70"/>
      <c r="D216" s="70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22"/>
      <c r="AY216" s="22"/>
      <c r="AZ216" s="22"/>
    </row>
    <row r="217" spans="2:52" s="73" customFormat="1" ht="12.95" customHeight="1" x14ac:dyDescent="0.25">
      <c r="B217" s="75"/>
      <c r="C217" s="70"/>
      <c r="D217" s="70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22"/>
      <c r="AY217" s="22"/>
      <c r="AZ217" s="22"/>
    </row>
    <row r="218" spans="2:52" s="73" customFormat="1" x14ac:dyDescent="0.25">
      <c r="B218" s="78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14"/>
      <c r="AY218" s="14"/>
      <c r="AZ218" s="14"/>
    </row>
    <row r="219" spans="2:52" s="73" customFormat="1" ht="37.5" customHeight="1" x14ac:dyDescent="0.25">
      <c r="B219" s="80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14"/>
      <c r="AY219" s="14"/>
      <c r="AZ219" s="14"/>
    </row>
    <row r="220" spans="2:52" s="73" customFormat="1" ht="31.5" customHeight="1" x14ac:dyDescent="0.25">
      <c r="B220" s="74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14"/>
      <c r="AY220" s="14"/>
      <c r="AZ220" s="14"/>
    </row>
    <row r="221" spans="2:52" s="73" customFormat="1" ht="12.95" customHeight="1" x14ac:dyDescent="0.25">
      <c r="B221" s="75"/>
      <c r="C221" s="70"/>
      <c r="D221" s="70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22"/>
      <c r="AY221" s="22"/>
      <c r="AZ221" s="22"/>
    </row>
    <row r="222" spans="2:52" s="73" customFormat="1" ht="12.95" customHeight="1" x14ac:dyDescent="0.25">
      <c r="B222" s="75"/>
      <c r="C222" s="70"/>
      <c r="D222" s="70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22"/>
      <c r="AY222" s="22"/>
      <c r="AZ222" s="22"/>
    </row>
    <row r="223" spans="2:52" s="73" customFormat="1" ht="12.95" customHeight="1" x14ac:dyDescent="0.25">
      <c r="B223" s="75"/>
      <c r="C223" s="70"/>
      <c r="D223" s="70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22"/>
      <c r="AY223" s="22"/>
      <c r="AZ223" s="22"/>
    </row>
    <row r="224" spans="2:52" s="73" customFormat="1" ht="12.95" customHeight="1" x14ac:dyDescent="0.25">
      <c r="B224" s="75"/>
      <c r="C224" s="70"/>
      <c r="D224" s="70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22"/>
      <c r="AY224" s="22"/>
      <c r="AZ224" s="22"/>
    </row>
    <row r="225" spans="2:52" s="73" customFormat="1" ht="12.95" customHeight="1" x14ac:dyDescent="0.25">
      <c r="B225" s="75"/>
      <c r="C225" s="70"/>
      <c r="D225" s="70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22"/>
      <c r="AY225" s="22"/>
      <c r="AZ225" s="22"/>
    </row>
    <row r="226" spans="2:52" s="73" customFormat="1" ht="12.95" customHeight="1" x14ac:dyDescent="0.25">
      <c r="B226" s="75"/>
      <c r="C226" s="70"/>
      <c r="D226" s="70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22"/>
      <c r="AY226" s="22"/>
      <c r="AZ226" s="22"/>
    </row>
    <row r="227" spans="2:52" s="73" customFormat="1" ht="12.95" customHeight="1" x14ac:dyDescent="0.25">
      <c r="B227" s="75"/>
      <c r="C227" s="70"/>
      <c r="D227" s="70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22"/>
      <c r="AY227" s="22"/>
      <c r="AZ227" s="22"/>
    </row>
    <row r="228" spans="2:52" s="73" customFormat="1" ht="12.95" customHeight="1" x14ac:dyDescent="0.25">
      <c r="B228" s="75"/>
      <c r="C228" s="70"/>
      <c r="D228" s="70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22"/>
      <c r="AY228" s="22"/>
      <c r="AZ228" s="22"/>
    </row>
    <row r="229" spans="2:52" s="73" customFormat="1" ht="12.95" customHeight="1" x14ac:dyDescent="0.25">
      <c r="B229" s="75"/>
      <c r="C229" s="70"/>
      <c r="D229" s="70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22"/>
      <c r="AY229" s="22"/>
      <c r="AZ229" s="22"/>
    </row>
    <row r="230" spans="2:52" s="73" customFormat="1" ht="12.95" customHeight="1" x14ac:dyDescent="0.25">
      <c r="B230" s="75"/>
      <c r="C230" s="70"/>
      <c r="D230" s="70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22"/>
      <c r="AY230" s="22"/>
      <c r="AZ230" s="22"/>
    </row>
    <row r="231" spans="2:52" s="73" customFormat="1" ht="12.95" customHeight="1" x14ac:dyDescent="0.25">
      <c r="B231" s="75"/>
      <c r="C231" s="70"/>
      <c r="D231" s="70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22"/>
      <c r="AY231" s="22"/>
      <c r="AZ231" s="22"/>
    </row>
    <row r="232" spans="2:52" s="73" customFormat="1" ht="12.95" customHeight="1" x14ac:dyDescent="0.25">
      <c r="B232" s="75"/>
      <c r="C232" s="70"/>
      <c r="D232" s="70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22"/>
      <c r="AY232" s="22"/>
      <c r="AZ232" s="22"/>
    </row>
    <row r="233" spans="2:52" s="73" customFormat="1" ht="12.95" customHeight="1" x14ac:dyDescent="0.25">
      <c r="B233" s="75"/>
      <c r="C233" s="70"/>
      <c r="D233" s="70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22"/>
      <c r="AY233" s="22"/>
      <c r="AZ233" s="22"/>
    </row>
    <row r="234" spans="2:52" s="73" customFormat="1" ht="12.95" customHeight="1" x14ac:dyDescent="0.25">
      <c r="B234" s="75"/>
      <c r="C234" s="70"/>
      <c r="D234" s="70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22"/>
      <c r="AY234" s="22"/>
      <c r="AZ234" s="22"/>
    </row>
    <row r="235" spans="2:52" s="73" customFormat="1" ht="12.95" customHeight="1" x14ac:dyDescent="0.25">
      <c r="B235" s="75"/>
      <c r="C235" s="70"/>
      <c r="D235" s="70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22"/>
      <c r="AY235" s="22"/>
      <c r="AZ235" s="22"/>
    </row>
    <row r="236" spans="2:52" s="73" customFormat="1" ht="12.95" customHeight="1" x14ac:dyDescent="0.25">
      <c r="B236" s="75"/>
      <c r="C236" s="70"/>
      <c r="D236" s="70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22"/>
      <c r="AY236" s="22"/>
      <c r="AZ236" s="22"/>
    </row>
    <row r="237" spans="2:52" s="73" customFormat="1" ht="12.95" customHeight="1" x14ac:dyDescent="0.25">
      <c r="B237" s="75"/>
      <c r="C237" s="70"/>
      <c r="D237" s="70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22"/>
      <c r="AY237" s="22"/>
      <c r="AZ237" s="22"/>
    </row>
    <row r="238" spans="2:52" s="73" customFormat="1" ht="12.95" customHeight="1" x14ac:dyDescent="0.25">
      <c r="B238" s="75"/>
      <c r="C238" s="70"/>
      <c r="D238" s="70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22"/>
      <c r="AY238" s="22"/>
      <c r="AZ238" s="22"/>
    </row>
    <row r="239" spans="2:52" s="73" customFormat="1" ht="12.95" customHeight="1" x14ac:dyDescent="0.25">
      <c r="B239" s="75"/>
      <c r="C239" s="70"/>
      <c r="D239" s="70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22"/>
      <c r="AY239" s="22"/>
      <c r="AZ239" s="22"/>
    </row>
    <row r="240" spans="2:52" s="73" customFormat="1" ht="12.95" customHeight="1" x14ac:dyDescent="0.25">
      <c r="B240" s="75"/>
      <c r="C240" s="70"/>
      <c r="D240" s="70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22"/>
      <c r="AY240" s="22"/>
      <c r="AZ240" s="22"/>
    </row>
    <row r="241" spans="2:52" s="73" customFormat="1" ht="12.95" customHeight="1" x14ac:dyDescent="0.25">
      <c r="B241" s="75"/>
      <c r="C241" s="70"/>
      <c r="D241" s="70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22"/>
      <c r="AY241" s="22"/>
      <c r="AZ241" s="22"/>
    </row>
    <row r="242" spans="2:52" s="73" customFormat="1" ht="12.95" customHeight="1" x14ac:dyDescent="0.25">
      <c r="B242" s="75"/>
      <c r="C242" s="70"/>
      <c r="D242" s="70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22"/>
      <c r="AY242" s="22"/>
      <c r="AZ242" s="22"/>
    </row>
    <row r="243" spans="2:52" s="73" customFormat="1" ht="12.95" customHeight="1" x14ac:dyDescent="0.25">
      <c r="B243" s="75"/>
      <c r="C243" s="70"/>
      <c r="D243" s="70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22"/>
      <c r="AY243" s="22"/>
      <c r="AZ243" s="22"/>
    </row>
    <row r="244" spans="2:52" s="73" customFormat="1" ht="12.95" customHeight="1" x14ac:dyDescent="0.25">
      <c r="B244" s="69"/>
      <c r="C244" s="70"/>
      <c r="D244" s="70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22"/>
      <c r="AY244" s="22"/>
      <c r="AZ244" s="22"/>
    </row>
    <row r="245" spans="2:52" s="73" customFormat="1" ht="12.95" customHeight="1" x14ac:dyDescent="0.25">
      <c r="B245" s="69"/>
      <c r="C245" s="70"/>
      <c r="D245" s="70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22"/>
      <c r="AY245" s="22"/>
      <c r="AZ245" s="22"/>
    </row>
    <row r="246" spans="2:52" s="73" customFormat="1" ht="12.95" customHeight="1" x14ac:dyDescent="0.25">
      <c r="B246" s="69"/>
      <c r="C246" s="70"/>
      <c r="D246" s="70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22"/>
      <c r="AY246" s="22"/>
      <c r="AZ246" s="22"/>
    </row>
    <row r="247" spans="2:52" s="73" customFormat="1" ht="12.95" customHeight="1" x14ac:dyDescent="0.25">
      <c r="B247" s="69"/>
      <c r="C247" s="70"/>
      <c r="D247" s="70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22"/>
      <c r="AY247" s="22"/>
      <c r="AZ247" s="22"/>
    </row>
    <row r="248" spans="2:52" s="73" customFormat="1" ht="12.95" customHeight="1" x14ac:dyDescent="0.25">
      <c r="B248" s="69"/>
      <c r="C248" s="70"/>
      <c r="D248" s="70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22"/>
      <c r="AY248" s="22"/>
      <c r="AZ248" s="22"/>
    </row>
    <row r="249" spans="2:52" s="73" customFormat="1" ht="12.95" customHeight="1" x14ac:dyDescent="0.25">
      <c r="B249" s="69"/>
      <c r="C249" s="70"/>
      <c r="D249" s="70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22"/>
      <c r="AY249" s="22"/>
      <c r="AZ249" s="22"/>
    </row>
    <row r="250" spans="2:52" s="73" customFormat="1" ht="31.5" customHeight="1" x14ac:dyDescent="0.25">
      <c r="B250" s="74"/>
      <c r="C250" s="70"/>
      <c r="D250" s="70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14"/>
      <c r="AY250" s="14"/>
      <c r="AZ250" s="14"/>
    </row>
    <row r="251" spans="2:52" s="73" customFormat="1" ht="12.95" customHeight="1" x14ac:dyDescent="0.25">
      <c r="B251" s="75"/>
      <c r="C251" s="70"/>
      <c r="D251" s="70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22"/>
      <c r="AY251" s="22"/>
      <c r="AZ251" s="22"/>
    </row>
    <row r="252" spans="2:52" s="73" customFormat="1" ht="12.95" customHeight="1" x14ac:dyDescent="0.25">
      <c r="B252" s="75"/>
      <c r="C252" s="70"/>
      <c r="D252" s="70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22"/>
      <c r="AY252" s="22"/>
      <c r="AZ252" s="22"/>
    </row>
    <row r="253" spans="2:52" s="73" customFormat="1" ht="12.95" customHeight="1" x14ac:dyDescent="0.25">
      <c r="B253" s="75"/>
      <c r="C253" s="70"/>
      <c r="D253" s="70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22"/>
      <c r="AY253" s="22"/>
      <c r="AZ253" s="22"/>
    </row>
    <row r="254" spans="2:52" s="73" customFormat="1" ht="12.95" customHeight="1" x14ac:dyDescent="0.25">
      <c r="B254" s="81"/>
      <c r="C254" s="70"/>
      <c r="D254" s="70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22"/>
      <c r="AY254" s="22"/>
      <c r="AZ254" s="22"/>
    </row>
    <row r="255" spans="2:52" s="73" customFormat="1" ht="12.95" customHeight="1" x14ac:dyDescent="0.25">
      <c r="B255" s="69"/>
      <c r="C255" s="70"/>
      <c r="D255" s="70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22"/>
      <c r="AY255" s="22"/>
      <c r="AZ255" s="22"/>
    </row>
    <row r="256" spans="2:52" s="73" customFormat="1" ht="12.95" customHeight="1" x14ac:dyDescent="0.25">
      <c r="B256" s="69"/>
      <c r="C256" s="70"/>
      <c r="D256" s="70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22"/>
      <c r="AY256" s="22"/>
      <c r="AZ256" s="22"/>
    </row>
    <row r="257" spans="2:52" s="73" customFormat="1" ht="43.5" customHeight="1" x14ac:dyDescent="0.25">
      <c r="B257" s="74"/>
      <c r="C257" s="70"/>
      <c r="D257" s="70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  <c r="AA257" s="82"/>
      <c r="AB257" s="82"/>
      <c r="AC257" s="82"/>
      <c r="AD257" s="82"/>
      <c r="AE257" s="82"/>
      <c r="AF257" s="82"/>
      <c r="AG257" s="82"/>
      <c r="AH257" s="82"/>
      <c r="AI257" s="82"/>
      <c r="AJ257" s="82"/>
      <c r="AK257" s="82"/>
      <c r="AL257" s="82"/>
      <c r="AM257" s="82"/>
      <c r="AN257" s="82"/>
      <c r="AO257" s="82"/>
      <c r="AP257" s="82"/>
      <c r="AQ257" s="82"/>
      <c r="AR257" s="82"/>
      <c r="AS257" s="82"/>
      <c r="AT257" s="82"/>
      <c r="AU257" s="82"/>
      <c r="AV257" s="82"/>
      <c r="AW257" s="82"/>
      <c r="AX257" s="14"/>
      <c r="AY257" s="14"/>
      <c r="AZ257" s="14"/>
    </row>
    <row r="258" spans="2:52" s="73" customFormat="1" ht="12.95" customHeight="1" x14ac:dyDescent="0.25">
      <c r="B258" s="75"/>
      <c r="C258" s="70"/>
      <c r="D258" s="70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22"/>
      <c r="AY258" s="22"/>
      <c r="AZ258" s="22"/>
    </row>
    <row r="259" spans="2:52" s="73" customFormat="1" ht="12.95" customHeight="1" x14ac:dyDescent="0.25">
      <c r="B259" s="75"/>
      <c r="C259" s="70"/>
      <c r="D259" s="70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22"/>
      <c r="AY259" s="22"/>
      <c r="AZ259" s="22"/>
    </row>
    <row r="260" spans="2:52" s="73" customFormat="1" ht="12.95" customHeight="1" x14ac:dyDescent="0.25">
      <c r="B260" s="75"/>
      <c r="C260" s="70"/>
      <c r="D260" s="70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22"/>
      <c r="AY260" s="22"/>
      <c r="AZ260" s="22"/>
    </row>
    <row r="261" spans="2:52" s="73" customFormat="1" ht="12.95" customHeight="1" x14ac:dyDescent="0.25">
      <c r="B261" s="81"/>
      <c r="C261" s="70"/>
      <c r="D261" s="70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22"/>
      <c r="AY261" s="22"/>
      <c r="AZ261" s="22"/>
    </row>
    <row r="262" spans="2:52" s="73" customFormat="1" ht="12.95" customHeight="1" x14ac:dyDescent="0.25">
      <c r="B262" s="69"/>
      <c r="C262" s="70"/>
      <c r="D262" s="70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22"/>
      <c r="AY262" s="22"/>
      <c r="AZ262" s="22"/>
    </row>
    <row r="263" spans="2:52" s="73" customFormat="1" ht="12.95" customHeight="1" x14ac:dyDescent="0.25">
      <c r="B263" s="69"/>
      <c r="C263" s="70"/>
      <c r="D263" s="70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22"/>
      <c r="AY263" s="22"/>
      <c r="AZ263" s="22"/>
    </row>
    <row r="264" spans="2:52" s="73" customFormat="1" x14ac:dyDescent="0.25">
      <c r="B264" s="78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14"/>
      <c r="AY264" s="14"/>
      <c r="AZ264" s="14"/>
    </row>
    <row r="265" spans="2:52" s="73" customFormat="1" x14ac:dyDescent="0.25">
      <c r="B265" s="78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  <c r="AM265" s="83"/>
      <c r="AN265" s="83"/>
      <c r="AO265" s="83"/>
      <c r="AP265" s="83"/>
      <c r="AQ265" s="83"/>
      <c r="AR265" s="83"/>
      <c r="AS265" s="83"/>
      <c r="AT265" s="83"/>
      <c r="AU265" s="83"/>
      <c r="AV265" s="83"/>
      <c r="AW265" s="83"/>
      <c r="AX265" s="14"/>
      <c r="AY265" s="14"/>
      <c r="AZ265" s="14"/>
    </row>
    <row r="266" spans="2:52" s="73" customFormat="1" x14ac:dyDescent="0.25">
      <c r="B266" s="78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  <c r="AS266" s="83"/>
      <c r="AT266" s="83"/>
      <c r="AU266" s="83"/>
      <c r="AV266" s="83"/>
      <c r="AW266" s="83"/>
      <c r="AX266" s="14"/>
      <c r="AY266" s="14"/>
      <c r="AZ266" s="14"/>
    </row>
    <row r="267" spans="2:52" s="73" customFormat="1" x14ac:dyDescent="0.25">
      <c r="B267" s="78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83"/>
      <c r="AJ267" s="83"/>
      <c r="AK267" s="83"/>
      <c r="AL267" s="83"/>
      <c r="AM267" s="83"/>
      <c r="AN267" s="83"/>
      <c r="AO267" s="83"/>
      <c r="AP267" s="83"/>
      <c r="AQ267" s="83"/>
      <c r="AR267" s="83"/>
      <c r="AS267" s="83"/>
      <c r="AT267" s="83"/>
      <c r="AU267" s="83"/>
      <c r="AV267" s="83"/>
      <c r="AW267" s="83"/>
      <c r="AX267" s="14"/>
      <c r="AY267" s="14"/>
      <c r="AZ267" s="14"/>
    </row>
    <row r="268" spans="2:52" s="73" customFormat="1" x14ac:dyDescent="0.25">
      <c r="B268" s="78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  <c r="AM268" s="83"/>
      <c r="AN268" s="83"/>
      <c r="AO268" s="83"/>
      <c r="AP268" s="83"/>
      <c r="AQ268" s="83"/>
      <c r="AR268" s="83"/>
      <c r="AS268" s="83"/>
      <c r="AT268" s="83"/>
      <c r="AU268" s="83"/>
      <c r="AV268" s="83"/>
      <c r="AW268" s="83"/>
      <c r="AX268" s="14"/>
      <c r="AY268" s="14"/>
      <c r="AZ268" s="14"/>
    </row>
    <row r="269" spans="2:52" s="73" customFormat="1" ht="37.5" customHeight="1" x14ac:dyDescent="0.25">
      <c r="B269" s="80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83"/>
      <c r="AJ269" s="83"/>
      <c r="AK269" s="83"/>
      <c r="AL269" s="83"/>
      <c r="AM269" s="83"/>
      <c r="AN269" s="83"/>
      <c r="AO269" s="83"/>
      <c r="AP269" s="83"/>
      <c r="AQ269" s="83"/>
      <c r="AR269" s="83"/>
      <c r="AS269" s="83"/>
      <c r="AT269" s="83"/>
      <c r="AU269" s="83"/>
      <c r="AV269" s="83"/>
      <c r="AW269" s="83"/>
      <c r="AX269" s="14"/>
      <c r="AY269" s="14"/>
      <c r="AZ269" s="14"/>
    </row>
    <row r="270" spans="2:52" s="73" customFormat="1" ht="18" customHeight="1" x14ac:dyDescent="0.25">
      <c r="B270" s="74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  <c r="AA270" s="83"/>
      <c r="AB270" s="83"/>
      <c r="AC270" s="83"/>
      <c r="AD270" s="83"/>
      <c r="AE270" s="83"/>
      <c r="AF270" s="83"/>
      <c r="AG270" s="83"/>
      <c r="AH270" s="83"/>
      <c r="AI270" s="83"/>
      <c r="AJ270" s="83"/>
      <c r="AK270" s="83"/>
      <c r="AL270" s="83"/>
      <c r="AM270" s="83"/>
      <c r="AN270" s="83"/>
      <c r="AO270" s="83"/>
      <c r="AP270" s="83"/>
      <c r="AQ270" s="83"/>
      <c r="AR270" s="83"/>
      <c r="AS270" s="83"/>
      <c r="AT270" s="83"/>
      <c r="AU270" s="83"/>
      <c r="AV270" s="83"/>
      <c r="AW270" s="83"/>
      <c r="AX270" s="14"/>
      <c r="AY270" s="14"/>
      <c r="AZ270" s="14"/>
    </row>
    <row r="271" spans="2:52" s="73" customFormat="1" ht="12.95" customHeight="1" x14ac:dyDescent="0.25">
      <c r="B271" s="75"/>
      <c r="C271" s="70"/>
      <c r="D271" s="70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22"/>
      <c r="AY271" s="22"/>
      <c r="AZ271" s="22"/>
    </row>
    <row r="272" spans="2:52" s="73" customFormat="1" ht="12.95" customHeight="1" x14ac:dyDescent="0.25">
      <c r="B272" s="75"/>
      <c r="C272" s="70"/>
      <c r="D272" s="70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22"/>
      <c r="AY272" s="22"/>
      <c r="AZ272" s="22"/>
    </row>
    <row r="273" spans="2:52" s="73" customFormat="1" ht="12.95" customHeight="1" x14ac:dyDescent="0.25">
      <c r="B273" s="75"/>
      <c r="C273" s="70"/>
      <c r="D273" s="70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22"/>
      <c r="AY273" s="22"/>
      <c r="AZ273" s="22"/>
    </row>
    <row r="274" spans="2:52" s="73" customFormat="1" ht="12.95" customHeight="1" x14ac:dyDescent="0.25">
      <c r="B274" s="75"/>
      <c r="C274" s="70"/>
      <c r="D274" s="70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22"/>
      <c r="AY274" s="22"/>
      <c r="AZ274" s="22"/>
    </row>
    <row r="275" spans="2:52" s="73" customFormat="1" ht="12.95" customHeight="1" x14ac:dyDescent="0.25">
      <c r="B275" s="75"/>
      <c r="C275" s="70"/>
      <c r="D275" s="70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22"/>
      <c r="AY275" s="22"/>
      <c r="AZ275" s="22"/>
    </row>
    <row r="276" spans="2:52" s="73" customFormat="1" ht="12.95" customHeight="1" x14ac:dyDescent="0.25">
      <c r="B276" s="75"/>
      <c r="C276" s="70"/>
      <c r="D276" s="70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22"/>
      <c r="AY276" s="22"/>
      <c r="AZ276" s="22"/>
    </row>
    <row r="277" spans="2:52" s="73" customFormat="1" ht="12.95" customHeight="1" x14ac:dyDescent="0.25">
      <c r="B277" s="75"/>
      <c r="C277" s="70"/>
      <c r="D277" s="70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22"/>
      <c r="AY277" s="22"/>
      <c r="AZ277" s="22"/>
    </row>
    <row r="278" spans="2:52" s="73" customFormat="1" ht="12.95" customHeight="1" x14ac:dyDescent="0.25">
      <c r="B278" s="75"/>
      <c r="C278" s="70"/>
      <c r="D278" s="70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22"/>
      <c r="AY278" s="22"/>
      <c r="AZ278" s="22"/>
    </row>
    <row r="279" spans="2:52" s="73" customFormat="1" ht="12.95" customHeight="1" x14ac:dyDescent="0.25">
      <c r="B279" s="75"/>
      <c r="C279" s="70"/>
      <c r="D279" s="70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22"/>
      <c r="AY279" s="22"/>
      <c r="AZ279" s="22"/>
    </row>
    <row r="280" spans="2:52" s="73" customFormat="1" ht="12.95" customHeight="1" x14ac:dyDescent="0.25">
      <c r="B280" s="75"/>
      <c r="C280" s="70"/>
      <c r="D280" s="70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22"/>
      <c r="AY280" s="22"/>
      <c r="AZ280" s="22"/>
    </row>
    <row r="281" spans="2:52" s="73" customFormat="1" ht="12.95" customHeight="1" x14ac:dyDescent="0.25">
      <c r="B281" s="75"/>
      <c r="C281" s="70"/>
      <c r="D281" s="70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22"/>
      <c r="AY281" s="22"/>
      <c r="AZ281" s="22"/>
    </row>
    <row r="282" spans="2:52" s="73" customFormat="1" ht="12.95" customHeight="1" x14ac:dyDescent="0.25">
      <c r="B282" s="75"/>
      <c r="C282" s="70"/>
      <c r="D282" s="70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22"/>
      <c r="AY282" s="22"/>
      <c r="AZ282" s="22"/>
    </row>
    <row r="283" spans="2:52" s="73" customFormat="1" ht="12.95" customHeight="1" x14ac:dyDescent="0.25">
      <c r="B283" s="75"/>
      <c r="C283" s="70"/>
      <c r="D283" s="70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22"/>
      <c r="AY283" s="22"/>
      <c r="AZ283" s="22"/>
    </row>
    <row r="284" spans="2:52" s="73" customFormat="1" ht="12.95" customHeight="1" x14ac:dyDescent="0.25">
      <c r="B284" s="75"/>
      <c r="C284" s="70"/>
      <c r="D284" s="70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22"/>
      <c r="AY284" s="22"/>
      <c r="AZ284" s="22"/>
    </row>
    <row r="285" spans="2:52" s="73" customFormat="1" ht="12.95" customHeight="1" x14ac:dyDescent="0.25">
      <c r="B285" s="75"/>
      <c r="C285" s="70"/>
      <c r="D285" s="70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22"/>
      <c r="AY285" s="22"/>
      <c r="AZ285" s="22"/>
    </row>
    <row r="286" spans="2:52" s="73" customFormat="1" ht="12.95" customHeight="1" x14ac:dyDescent="0.25">
      <c r="B286" s="75"/>
      <c r="C286" s="70"/>
      <c r="D286" s="70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22"/>
      <c r="AY286" s="22"/>
      <c r="AZ286" s="22"/>
    </row>
    <row r="287" spans="2:52" s="73" customFormat="1" ht="12.95" customHeight="1" x14ac:dyDescent="0.25">
      <c r="B287" s="75"/>
      <c r="C287" s="70"/>
      <c r="D287" s="70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22"/>
      <c r="AY287" s="22"/>
      <c r="AZ287" s="22"/>
    </row>
    <row r="288" spans="2:52" s="73" customFormat="1" ht="12.95" customHeight="1" x14ac:dyDescent="0.25">
      <c r="B288" s="75"/>
      <c r="C288" s="70"/>
      <c r="D288" s="70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22"/>
      <c r="AY288" s="22"/>
      <c r="AZ288" s="22"/>
    </row>
    <row r="289" spans="2:52" s="73" customFormat="1" ht="12.95" customHeight="1" x14ac:dyDescent="0.25">
      <c r="B289" s="75"/>
      <c r="C289" s="70"/>
      <c r="D289" s="70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22"/>
      <c r="AY289" s="22"/>
      <c r="AZ289" s="22"/>
    </row>
    <row r="290" spans="2:52" s="73" customFormat="1" ht="12.95" customHeight="1" x14ac:dyDescent="0.25">
      <c r="B290" s="75"/>
      <c r="C290" s="70"/>
      <c r="D290" s="70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22"/>
      <c r="AY290" s="22"/>
      <c r="AZ290" s="22"/>
    </row>
    <row r="291" spans="2:52" s="73" customFormat="1" ht="12.95" customHeight="1" x14ac:dyDescent="0.25">
      <c r="B291" s="75"/>
      <c r="C291" s="70"/>
      <c r="D291" s="70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22"/>
      <c r="AY291" s="22"/>
      <c r="AZ291" s="22"/>
    </row>
    <row r="292" spans="2:52" s="73" customFormat="1" ht="12.95" customHeight="1" x14ac:dyDescent="0.25">
      <c r="B292" s="75"/>
      <c r="C292" s="70"/>
      <c r="D292" s="70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22"/>
      <c r="AY292" s="22"/>
      <c r="AZ292" s="22"/>
    </row>
    <row r="293" spans="2:52" s="73" customFormat="1" ht="12.95" customHeight="1" x14ac:dyDescent="0.25">
      <c r="B293" s="75"/>
      <c r="C293" s="70"/>
      <c r="D293" s="70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22"/>
      <c r="AY293" s="22"/>
      <c r="AZ293" s="22"/>
    </row>
    <row r="294" spans="2:52" s="73" customFormat="1" ht="12.95" customHeight="1" x14ac:dyDescent="0.25">
      <c r="B294" s="69"/>
      <c r="C294" s="70"/>
      <c r="D294" s="70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22"/>
      <c r="AY294" s="22"/>
      <c r="AZ294" s="22"/>
    </row>
    <row r="295" spans="2:52" s="73" customFormat="1" ht="12.95" customHeight="1" x14ac:dyDescent="0.25">
      <c r="B295" s="69"/>
      <c r="C295" s="70"/>
      <c r="D295" s="70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22"/>
      <c r="AY295" s="22"/>
      <c r="AZ295" s="22"/>
    </row>
    <row r="296" spans="2:52" s="73" customFormat="1" ht="12.95" customHeight="1" x14ac:dyDescent="0.25">
      <c r="B296" s="69"/>
      <c r="C296" s="70"/>
      <c r="D296" s="70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22"/>
      <c r="AY296" s="22"/>
      <c r="AZ296" s="22"/>
    </row>
    <row r="297" spans="2:52" s="73" customFormat="1" ht="12.95" customHeight="1" x14ac:dyDescent="0.25">
      <c r="B297" s="69"/>
      <c r="C297" s="70"/>
      <c r="D297" s="70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22"/>
      <c r="AY297" s="22"/>
      <c r="AZ297" s="22"/>
    </row>
    <row r="298" spans="2:52" s="73" customFormat="1" ht="12.95" customHeight="1" x14ac:dyDescent="0.25">
      <c r="B298" s="69"/>
      <c r="C298" s="70"/>
      <c r="D298" s="70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22"/>
      <c r="AY298" s="22"/>
      <c r="AZ298" s="22"/>
    </row>
    <row r="299" spans="2:52" s="73" customFormat="1" ht="12.95" customHeight="1" x14ac:dyDescent="0.25">
      <c r="B299" s="69"/>
      <c r="C299" s="70"/>
      <c r="D299" s="70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22"/>
      <c r="AY299" s="22"/>
      <c r="AZ299" s="22"/>
    </row>
    <row r="300" spans="2:52" s="73" customFormat="1" ht="18" customHeight="1" x14ac:dyDescent="0.25">
      <c r="B300" s="74"/>
      <c r="C300" s="70"/>
      <c r="D300" s="70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14"/>
      <c r="AY300" s="14"/>
      <c r="AZ300" s="14"/>
    </row>
    <row r="301" spans="2:52" s="73" customFormat="1" ht="12.95" customHeight="1" x14ac:dyDescent="0.25">
      <c r="B301" s="75"/>
      <c r="C301" s="70"/>
      <c r="D301" s="70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22"/>
      <c r="AY301" s="22"/>
      <c r="AZ301" s="22"/>
    </row>
    <row r="302" spans="2:52" s="73" customFormat="1" ht="12.95" customHeight="1" x14ac:dyDescent="0.25">
      <c r="B302" s="75"/>
      <c r="C302" s="70"/>
      <c r="D302" s="70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22"/>
      <c r="AY302" s="22"/>
      <c r="AZ302" s="22"/>
    </row>
    <row r="303" spans="2:52" s="73" customFormat="1" ht="12.95" customHeight="1" x14ac:dyDescent="0.25">
      <c r="B303" s="75"/>
      <c r="C303" s="70"/>
      <c r="D303" s="70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22"/>
      <c r="AY303" s="22"/>
      <c r="AZ303" s="22"/>
    </row>
    <row r="304" spans="2:52" s="73" customFormat="1" ht="12.95" customHeight="1" x14ac:dyDescent="0.25">
      <c r="B304" s="81"/>
      <c r="C304" s="70"/>
      <c r="D304" s="70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22"/>
      <c r="AY304" s="22"/>
      <c r="AZ304" s="22"/>
    </row>
    <row r="305" spans="2:52" s="73" customFormat="1" ht="12.95" customHeight="1" x14ac:dyDescent="0.25">
      <c r="B305" s="69"/>
      <c r="C305" s="70"/>
      <c r="D305" s="70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22"/>
      <c r="AY305" s="22"/>
      <c r="AZ305" s="22"/>
    </row>
    <row r="306" spans="2:52" s="73" customFormat="1" ht="12.95" customHeight="1" x14ac:dyDescent="0.25">
      <c r="B306" s="69"/>
      <c r="C306" s="70"/>
      <c r="D306" s="70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  <c r="AE306" s="76"/>
      <c r="AF306" s="76"/>
      <c r="AG306" s="76"/>
      <c r="AH306" s="76"/>
      <c r="AI306" s="76"/>
      <c r="AJ306" s="76"/>
      <c r="AK306" s="76"/>
      <c r="AL306" s="76"/>
      <c r="AM306" s="76"/>
      <c r="AN306" s="76"/>
      <c r="AO306" s="76"/>
      <c r="AP306" s="76"/>
      <c r="AQ306" s="76"/>
      <c r="AR306" s="76"/>
      <c r="AS306" s="76"/>
      <c r="AT306" s="76"/>
      <c r="AU306" s="76"/>
      <c r="AV306" s="76"/>
      <c r="AW306" s="76"/>
      <c r="AX306" s="22"/>
      <c r="AY306" s="22"/>
      <c r="AZ306" s="22"/>
    </row>
    <row r="307" spans="2:52" s="73" customFormat="1" ht="31.5" customHeight="1" x14ac:dyDescent="0.25">
      <c r="B307" s="74"/>
      <c r="C307" s="70"/>
      <c r="D307" s="70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  <c r="AA307" s="82"/>
      <c r="AB307" s="82"/>
      <c r="AC307" s="82"/>
      <c r="AD307" s="82"/>
      <c r="AE307" s="82"/>
      <c r="AF307" s="82"/>
      <c r="AG307" s="82"/>
      <c r="AH307" s="82"/>
      <c r="AI307" s="82"/>
      <c r="AJ307" s="82"/>
      <c r="AK307" s="82"/>
      <c r="AL307" s="82"/>
      <c r="AM307" s="82"/>
      <c r="AN307" s="82"/>
      <c r="AO307" s="82"/>
      <c r="AP307" s="82"/>
      <c r="AQ307" s="82"/>
      <c r="AR307" s="82"/>
      <c r="AS307" s="82"/>
      <c r="AT307" s="82"/>
      <c r="AU307" s="82"/>
      <c r="AV307" s="82"/>
      <c r="AW307" s="82"/>
      <c r="AX307" s="14"/>
      <c r="AY307" s="14"/>
      <c r="AZ307" s="14"/>
    </row>
    <row r="308" spans="2:52" s="73" customFormat="1" ht="12.95" customHeight="1" x14ac:dyDescent="0.25">
      <c r="B308" s="75"/>
      <c r="C308" s="70"/>
      <c r="D308" s="70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  <c r="AF308" s="76"/>
      <c r="AG308" s="76"/>
      <c r="AH308" s="76"/>
      <c r="AI308" s="76"/>
      <c r="AJ308" s="76"/>
      <c r="AK308" s="76"/>
      <c r="AL308" s="76"/>
      <c r="AM308" s="76"/>
      <c r="AN308" s="76"/>
      <c r="AO308" s="76"/>
      <c r="AP308" s="76"/>
      <c r="AQ308" s="76"/>
      <c r="AR308" s="76"/>
      <c r="AS308" s="76"/>
      <c r="AT308" s="76"/>
      <c r="AU308" s="76"/>
      <c r="AV308" s="76"/>
      <c r="AW308" s="76"/>
      <c r="AX308" s="22"/>
      <c r="AY308" s="22"/>
      <c r="AZ308" s="22"/>
    </row>
    <row r="309" spans="2:52" s="73" customFormat="1" ht="12.95" customHeight="1" x14ac:dyDescent="0.25">
      <c r="B309" s="75"/>
      <c r="C309" s="70"/>
      <c r="D309" s="70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22"/>
      <c r="AY309" s="22"/>
      <c r="AZ309" s="22"/>
    </row>
    <row r="310" spans="2:52" s="73" customFormat="1" ht="12.95" customHeight="1" x14ac:dyDescent="0.25">
      <c r="B310" s="75"/>
      <c r="C310" s="70"/>
      <c r="D310" s="70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  <c r="AF310" s="76"/>
      <c r="AG310" s="76"/>
      <c r="AH310" s="76"/>
      <c r="AI310" s="76"/>
      <c r="AJ310" s="76"/>
      <c r="AK310" s="76"/>
      <c r="AL310" s="76"/>
      <c r="AM310" s="76"/>
      <c r="AN310" s="76"/>
      <c r="AO310" s="76"/>
      <c r="AP310" s="76"/>
      <c r="AQ310" s="76"/>
      <c r="AR310" s="76"/>
      <c r="AS310" s="76"/>
      <c r="AT310" s="76"/>
      <c r="AU310" s="76"/>
      <c r="AV310" s="76"/>
      <c r="AW310" s="76"/>
      <c r="AX310" s="22"/>
      <c r="AY310" s="22"/>
      <c r="AZ310" s="22"/>
    </row>
    <row r="311" spans="2:52" s="73" customFormat="1" ht="12.95" customHeight="1" x14ac:dyDescent="0.25">
      <c r="B311" s="81"/>
      <c r="C311" s="70"/>
      <c r="D311" s="70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  <c r="AF311" s="76"/>
      <c r="AG311" s="76"/>
      <c r="AH311" s="76"/>
      <c r="AI311" s="76"/>
      <c r="AJ311" s="76"/>
      <c r="AK311" s="76"/>
      <c r="AL311" s="76"/>
      <c r="AM311" s="76"/>
      <c r="AN311" s="76"/>
      <c r="AO311" s="76"/>
      <c r="AP311" s="76"/>
      <c r="AQ311" s="76"/>
      <c r="AR311" s="76"/>
      <c r="AS311" s="76"/>
      <c r="AT311" s="76"/>
      <c r="AU311" s="76"/>
      <c r="AV311" s="76"/>
      <c r="AW311" s="76"/>
      <c r="AX311" s="22"/>
      <c r="AY311" s="22"/>
      <c r="AZ311" s="22"/>
    </row>
    <row r="312" spans="2:52" s="73" customFormat="1" ht="12.95" customHeight="1" x14ac:dyDescent="0.25">
      <c r="B312" s="69"/>
      <c r="C312" s="70"/>
      <c r="D312" s="70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22"/>
      <c r="AY312" s="22"/>
      <c r="AZ312" s="22"/>
    </row>
    <row r="313" spans="2:52" s="73" customFormat="1" ht="12.95" customHeight="1" x14ac:dyDescent="0.25">
      <c r="B313" s="69"/>
      <c r="C313" s="70"/>
      <c r="D313" s="70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22"/>
      <c r="AY313" s="22"/>
      <c r="AZ313" s="22"/>
    </row>
    <row r="314" spans="2:52" s="73" customFormat="1" ht="12.95" customHeight="1" x14ac:dyDescent="0.25">
      <c r="B314" s="84"/>
      <c r="C314" s="70"/>
      <c r="D314" s="70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  <c r="AA314" s="83"/>
      <c r="AB314" s="83"/>
      <c r="AC314" s="83"/>
      <c r="AD314" s="83"/>
      <c r="AE314" s="83"/>
      <c r="AF314" s="83"/>
      <c r="AG314" s="83"/>
      <c r="AH314" s="83"/>
      <c r="AI314" s="83"/>
      <c r="AJ314" s="83"/>
      <c r="AK314" s="83"/>
      <c r="AL314" s="83"/>
      <c r="AM314" s="83"/>
      <c r="AN314" s="83"/>
      <c r="AO314" s="83"/>
      <c r="AP314" s="83"/>
      <c r="AQ314" s="83"/>
      <c r="AR314" s="83"/>
      <c r="AS314" s="83"/>
      <c r="AT314" s="83"/>
      <c r="AU314" s="83"/>
      <c r="AV314" s="83"/>
      <c r="AW314" s="83"/>
      <c r="AX314" s="14"/>
      <c r="AY314" s="14"/>
      <c r="AZ314" s="14"/>
    </row>
    <row r="315" spans="2:52" s="73" customFormat="1" ht="12.95" customHeight="1" x14ac:dyDescent="0.25">
      <c r="B315" s="84"/>
      <c r="C315" s="70"/>
      <c r="D315" s="70"/>
      <c r="E315" s="83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</row>
    <row r="316" spans="2:52" s="73" customFormat="1" x14ac:dyDescent="0.25">
      <c r="B316" s="78"/>
      <c r="E316" s="83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</row>
    <row r="317" spans="2:52" s="73" customFormat="1" x14ac:dyDescent="0.25">
      <c r="B317" s="78"/>
      <c r="E317" s="83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</row>
    <row r="318" spans="2:52" s="73" customFormat="1" x14ac:dyDescent="0.25">
      <c r="B318" s="78"/>
      <c r="E318" s="83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</row>
    <row r="319" spans="2:52" s="73" customFormat="1" ht="37.5" customHeight="1" x14ac:dyDescent="0.25">
      <c r="B319" s="80"/>
      <c r="E319" s="83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</row>
    <row r="320" spans="2:52" s="73" customFormat="1" ht="18" customHeight="1" x14ac:dyDescent="0.25">
      <c r="B320" s="74"/>
      <c r="E320" s="83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</row>
    <row r="321" spans="2:52" s="73" customFormat="1" ht="12.95" customHeight="1" x14ac:dyDescent="0.25">
      <c r="B321" s="75"/>
      <c r="C321" s="70"/>
      <c r="D321" s="70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22"/>
      <c r="AY321" s="22"/>
      <c r="AZ321" s="22"/>
    </row>
    <row r="322" spans="2:52" s="73" customFormat="1" ht="12.95" customHeight="1" x14ac:dyDescent="0.25">
      <c r="B322" s="75"/>
      <c r="C322" s="70"/>
      <c r="D322" s="70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22"/>
      <c r="AY322" s="22"/>
      <c r="AZ322" s="22"/>
    </row>
    <row r="323" spans="2:52" s="73" customFormat="1" ht="12.95" customHeight="1" x14ac:dyDescent="0.25">
      <c r="B323" s="75"/>
      <c r="C323" s="70"/>
      <c r="D323" s="70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22"/>
      <c r="AY323" s="22"/>
      <c r="AZ323" s="22"/>
    </row>
    <row r="324" spans="2:52" s="73" customFormat="1" ht="12.95" customHeight="1" x14ac:dyDescent="0.25">
      <c r="B324" s="75"/>
      <c r="C324" s="70"/>
      <c r="D324" s="70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22"/>
      <c r="AY324" s="22"/>
      <c r="AZ324" s="22"/>
    </row>
    <row r="325" spans="2:52" s="73" customFormat="1" ht="12.95" customHeight="1" x14ac:dyDescent="0.25">
      <c r="B325" s="75"/>
      <c r="C325" s="70"/>
      <c r="D325" s="70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22"/>
      <c r="AY325" s="22"/>
      <c r="AZ325" s="22"/>
    </row>
    <row r="326" spans="2:52" s="73" customFormat="1" ht="12.95" customHeight="1" x14ac:dyDescent="0.25">
      <c r="B326" s="75"/>
      <c r="C326" s="70"/>
      <c r="D326" s="70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22"/>
      <c r="AY326" s="22"/>
      <c r="AZ326" s="22"/>
    </row>
    <row r="327" spans="2:52" s="73" customFormat="1" ht="12.95" customHeight="1" x14ac:dyDescent="0.25">
      <c r="B327" s="75"/>
      <c r="C327" s="70"/>
      <c r="D327" s="70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22"/>
      <c r="AY327" s="22"/>
      <c r="AZ327" s="22"/>
    </row>
    <row r="328" spans="2:52" s="73" customFormat="1" ht="12.95" customHeight="1" x14ac:dyDescent="0.25">
      <c r="B328" s="75"/>
      <c r="C328" s="70"/>
      <c r="D328" s="70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22"/>
      <c r="AY328" s="22"/>
      <c r="AZ328" s="22"/>
    </row>
    <row r="329" spans="2:52" s="73" customFormat="1" ht="12.95" customHeight="1" x14ac:dyDescent="0.25">
      <c r="B329" s="75"/>
      <c r="C329" s="70"/>
      <c r="D329" s="70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22"/>
      <c r="AY329" s="22"/>
      <c r="AZ329" s="22"/>
    </row>
    <row r="330" spans="2:52" s="73" customFormat="1" ht="12.95" customHeight="1" x14ac:dyDescent="0.25">
      <c r="B330" s="75"/>
      <c r="C330" s="70"/>
      <c r="D330" s="70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22"/>
      <c r="AY330" s="22"/>
      <c r="AZ330" s="22"/>
    </row>
    <row r="331" spans="2:52" s="73" customFormat="1" ht="12.95" customHeight="1" x14ac:dyDescent="0.25">
      <c r="B331" s="75"/>
      <c r="C331" s="70"/>
      <c r="D331" s="70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22"/>
      <c r="AY331" s="22"/>
      <c r="AZ331" s="22"/>
    </row>
    <row r="332" spans="2:52" s="73" customFormat="1" ht="12.95" customHeight="1" x14ac:dyDescent="0.25">
      <c r="B332" s="75"/>
      <c r="C332" s="70"/>
      <c r="D332" s="70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22"/>
      <c r="AY332" s="22"/>
      <c r="AZ332" s="22"/>
    </row>
    <row r="333" spans="2:52" s="73" customFormat="1" ht="12.95" customHeight="1" x14ac:dyDescent="0.25">
      <c r="B333" s="75"/>
      <c r="C333" s="70"/>
      <c r="D333" s="70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22"/>
      <c r="AY333" s="22"/>
      <c r="AZ333" s="22"/>
    </row>
    <row r="334" spans="2:52" s="73" customFormat="1" ht="12.95" customHeight="1" x14ac:dyDescent="0.25">
      <c r="B334" s="75"/>
      <c r="C334" s="70"/>
      <c r="D334" s="70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22"/>
      <c r="AY334" s="22"/>
      <c r="AZ334" s="22"/>
    </row>
    <row r="335" spans="2:52" s="73" customFormat="1" ht="12.95" customHeight="1" x14ac:dyDescent="0.25">
      <c r="B335" s="75"/>
      <c r="C335" s="70"/>
      <c r="D335" s="70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22"/>
      <c r="AY335" s="22"/>
      <c r="AZ335" s="22"/>
    </row>
    <row r="336" spans="2:52" s="73" customFormat="1" ht="12.95" customHeight="1" x14ac:dyDescent="0.25">
      <c r="B336" s="75"/>
      <c r="C336" s="70"/>
      <c r="D336" s="70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22"/>
      <c r="AY336" s="22"/>
      <c r="AZ336" s="22"/>
    </row>
    <row r="337" spans="2:52" s="73" customFormat="1" ht="12.95" customHeight="1" x14ac:dyDescent="0.25">
      <c r="B337" s="75"/>
      <c r="C337" s="70"/>
      <c r="D337" s="70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22"/>
      <c r="AY337" s="22"/>
      <c r="AZ337" s="22"/>
    </row>
    <row r="338" spans="2:52" s="73" customFormat="1" ht="12.95" customHeight="1" x14ac:dyDescent="0.25">
      <c r="B338" s="75"/>
      <c r="C338" s="70"/>
      <c r="D338" s="70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22"/>
      <c r="AY338" s="22"/>
      <c r="AZ338" s="22"/>
    </row>
    <row r="339" spans="2:52" s="73" customFormat="1" ht="12.95" customHeight="1" x14ac:dyDescent="0.25">
      <c r="B339" s="75"/>
      <c r="C339" s="70"/>
      <c r="D339" s="70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22"/>
      <c r="AY339" s="22"/>
      <c r="AZ339" s="22"/>
    </row>
    <row r="340" spans="2:52" s="73" customFormat="1" ht="12.95" customHeight="1" x14ac:dyDescent="0.25">
      <c r="B340" s="75"/>
      <c r="C340" s="70"/>
      <c r="D340" s="70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22"/>
      <c r="AY340" s="22"/>
      <c r="AZ340" s="22"/>
    </row>
    <row r="341" spans="2:52" s="73" customFormat="1" ht="12.95" customHeight="1" x14ac:dyDescent="0.25">
      <c r="B341" s="75"/>
      <c r="C341" s="70"/>
      <c r="D341" s="70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22"/>
      <c r="AY341" s="22"/>
      <c r="AZ341" s="22"/>
    </row>
    <row r="342" spans="2:52" s="73" customFormat="1" ht="12.95" customHeight="1" x14ac:dyDescent="0.25">
      <c r="B342" s="75"/>
      <c r="C342" s="70"/>
      <c r="D342" s="70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22"/>
      <c r="AY342" s="22"/>
      <c r="AZ342" s="22"/>
    </row>
    <row r="343" spans="2:52" s="73" customFormat="1" ht="12.95" customHeight="1" x14ac:dyDescent="0.25">
      <c r="B343" s="75"/>
      <c r="C343" s="70"/>
      <c r="D343" s="70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22"/>
      <c r="AY343" s="22"/>
      <c r="AZ343" s="22"/>
    </row>
    <row r="344" spans="2:52" s="73" customFormat="1" ht="12.95" customHeight="1" x14ac:dyDescent="0.25">
      <c r="B344" s="69"/>
      <c r="C344" s="70"/>
      <c r="D344" s="70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22"/>
      <c r="AY344" s="22"/>
      <c r="AZ344" s="22"/>
    </row>
    <row r="345" spans="2:52" s="73" customFormat="1" ht="12.95" customHeight="1" x14ac:dyDescent="0.25">
      <c r="B345" s="69"/>
      <c r="C345" s="70"/>
      <c r="D345" s="70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22"/>
      <c r="AY345" s="22"/>
      <c r="AZ345" s="22"/>
    </row>
    <row r="346" spans="2:52" s="73" customFormat="1" ht="12.95" customHeight="1" x14ac:dyDescent="0.25">
      <c r="B346" s="69"/>
      <c r="C346" s="70"/>
      <c r="D346" s="70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22"/>
      <c r="AY346" s="22"/>
      <c r="AZ346" s="22"/>
    </row>
    <row r="347" spans="2:52" s="73" customFormat="1" ht="12.95" customHeight="1" x14ac:dyDescent="0.25">
      <c r="B347" s="69"/>
      <c r="C347" s="70"/>
      <c r="D347" s="70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22"/>
      <c r="AY347" s="22"/>
      <c r="AZ347" s="22"/>
    </row>
    <row r="348" spans="2:52" s="73" customFormat="1" ht="12.95" customHeight="1" x14ac:dyDescent="0.25">
      <c r="B348" s="69"/>
      <c r="C348" s="70"/>
      <c r="D348" s="70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22"/>
      <c r="AY348" s="22"/>
      <c r="AZ348" s="22"/>
    </row>
    <row r="349" spans="2:52" s="73" customFormat="1" ht="12.95" customHeight="1" x14ac:dyDescent="0.25">
      <c r="B349" s="69"/>
      <c r="C349" s="70"/>
      <c r="D349" s="70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22"/>
      <c r="AY349" s="22"/>
      <c r="AZ349" s="22"/>
    </row>
    <row r="350" spans="2:52" s="73" customFormat="1" ht="18" customHeight="1" x14ac:dyDescent="0.25">
      <c r="B350" s="74"/>
      <c r="C350" s="70"/>
      <c r="D350" s="70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14"/>
      <c r="AY350" s="14"/>
      <c r="AZ350" s="14"/>
    </row>
    <row r="351" spans="2:52" s="73" customFormat="1" ht="12.95" customHeight="1" x14ac:dyDescent="0.25">
      <c r="B351" s="75"/>
      <c r="C351" s="70"/>
      <c r="D351" s="70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22"/>
      <c r="AY351" s="22"/>
      <c r="AZ351" s="22"/>
    </row>
    <row r="352" spans="2:52" s="73" customFormat="1" ht="12.95" customHeight="1" x14ac:dyDescent="0.25">
      <c r="B352" s="75"/>
      <c r="C352" s="70"/>
      <c r="D352" s="70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  <c r="AR352" s="76"/>
      <c r="AS352" s="76"/>
      <c r="AT352" s="76"/>
      <c r="AU352" s="76"/>
      <c r="AV352" s="76"/>
      <c r="AW352" s="76"/>
      <c r="AX352" s="22"/>
      <c r="AY352" s="22"/>
      <c r="AZ352" s="22"/>
    </row>
    <row r="353" spans="2:52" s="73" customFormat="1" ht="12.95" customHeight="1" x14ac:dyDescent="0.25">
      <c r="B353" s="75"/>
      <c r="C353" s="70"/>
      <c r="D353" s="70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  <c r="AI353" s="76"/>
      <c r="AJ353" s="76"/>
      <c r="AK353" s="76"/>
      <c r="AL353" s="76"/>
      <c r="AM353" s="76"/>
      <c r="AN353" s="76"/>
      <c r="AO353" s="76"/>
      <c r="AP353" s="76"/>
      <c r="AQ353" s="76"/>
      <c r="AR353" s="76"/>
      <c r="AS353" s="76"/>
      <c r="AT353" s="76"/>
      <c r="AU353" s="76"/>
      <c r="AV353" s="76"/>
      <c r="AW353" s="76"/>
      <c r="AX353" s="22"/>
      <c r="AY353" s="22"/>
      <c r="AZ353" s="22"/>
    </row>
    <row r="354" spans="2:52" s="73" customFormat="1" ht="12.95" customHeight="1" x14ac:dyDescent="0.25">
      <c r="B354" s="81"/>
      <c r="C354" s="70"/>
      <c r="D354" s="70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  <c r="AI354" s="76"/>
      <c r="AJ354" s="76"/>
      <c r="AK354" s="76"/>
      <c r="AL354" s="76"/>
      <c r="AM354" s="76"/>
      <c r="AN354" s="76"/>
      <c r="AO354" s="76"/>
      <c r="AP354" s="76"/>
      <c r="AQ354" s="76"/>
      <c r="AR354" s="76"/>
      <c r="AS354" s="76"/>
      <c r="AT354" s="76"/>
      <c r="AU354" s="76"/>
      <c r="AV354" s="76"/>
      <c r="AW354" s="76"/>
      <c r="AX354" s="22"/>
      <c r="AY354" s="22"/>
      <c r="AZ354" s="22"/>
    </row>
    <row r="355" spans="2:52" s="73" customFormat="1" ht="12.95" customHeight="1" x14ac:dyDescent="0.25">
      <c r="B355" s="69"/>
      <c r="C355" s="70"/>
      <c r="D355" s="70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  <c r="AI355" s="76"/>
      <c r="AJ355" s="76"/>
      <c r="AK355" s="76"/>
      <c r="AL355" s="76"/>
      <c r="AM355" s="76"/>
      <c r="AN355" s="76"/>
      <c r="AO355" s="76"/>
      <c r="AP355" s="76"/>
      <c r="AQ355" s="76"/>
      <c r="AR355" s="76"/>
      <c r="AS355" s="76"/>
      <c r="AT355" s="76"/>
      <c r="AU355" s="76"/>
      <c r="AV355" s="76"/>
      <c r="AW355" s="76"/>
      <c r="AX355" s="22"/>
      <c r="AY355" s="22"/>
      <c r="AZ355" s="22"/>
    </row>
    <row r="356" spans="2:52" s="73" customFormat="1" ht="12.95" customHeight="1" x14ac:dyDescent="0.25">
      <c r="B356" s="69"/>
      <c r="C356" s="70"/>
      <c r="D356" s="70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  <c r="AH356" s="76"/>
      <c r="AI356" s="76"/>
      <c r="AJ356" s="76"/>
      <c r="AK356" s="76"/>
      <c r="AL356" s="76"/>
      <c r="AM356" s="76"/>
      <c r="AN356" s="76"/>
      <c r="AO356" s="76"/>
      <c r="AP356" s="76"/>
      <c r="AQ356" s="76"/>
      <c r="AR356" s="76"/>
      <c r="AS356" s="76"/>
      <c r="AT356" s="76"/>
      <c r="AU356" s="76"/>
      <c r="AV356" s="76"/>
      <c r="AW356" s="76"/>
      <c r="AX356" s="22"/>
      <c r="AY356" s="22"/>
      <c r="AZ356" s="22"/>
    </row>
    <row r="357" spans="2:52" s="73" customFormat="1" ht="31.5" customHeight="1" x14ac:dyDescent="0.25">
      <c r="B357" s="74"/>
      <c r="C357" s="70"/>
      <c r="D357" s="70"/>
      <c r="E357" s="83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</row>
    <row r="358" spans="2:52" s="73" customFormat="1" ht="12.95" customHeight="1" x14ac:dyDescent="0.25">
      <c r="B358" s="75"/>
      <c r="C358" s="70"/>
      <c r="D358" s="70"/>
      <c r="E358" s="83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</row>
    <row r="359" spans="2:52" s="73" customFormat="1" ht="12.95" customHeight="1" x14ac:dyDescent="0.25">
      <c r="B359" s="75"/>
      <c r="C359" s="70"/>
      <c r="D359" s="70"/>
      <c r="E359" s="83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</row>
    <row r="360" spans="2:52" s="73" customFormat="1" ht="12.95" customHeight="1" x14ac:dyDescent="0.25">
      <c r="B360" s="75"/>
      <c r="C360" s="70"/>
      <c r="D360" s="70"/>
      <c r="E360" s="83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</row>
    <row r="361" spans="2:52" s="73" customFormat="1" ht="12.95" customHeight="1" x14ac:dyDescent="0.25">
      <c r="B361" s="81"/>
      <c r="C361" s="70"/>
      <c r="D361" s="70"/>
      <c r="E361" s="83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</row>
    <row r="362" spans="2:52" s="73" customFormat="1" ht="12.95" customHeight="1" x14ac:dyDescent="0.25">
      <c r="B362" s="69"/>
      <c r="C362" s="70"/>
      <c r="D362" s="70"/>
      <c r="E362" s="83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</row>
    <row r="363" spans="2:52" s="73" customFormat="1" ht="12.95" customHeight="1" x14ac:dyDescent="0.25">
      <c r="B363" s="84"/>
      <c r="C363" s="70"/>
      <c r="D363" s="70"/>
      <c r="E363" s="83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</row>
    <row r="364" spans="2:52" s="73" customFormat="1" x14ac:dyDescent="0.25">
      <c r="B364" s="78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</row>
    <row r="365" spans="2:52" s="73" customFormat="1" x14ac:dyDescent="0.25">
      <c r="B365" s="78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</row>
    <row r="366" spans="2:52" s="73" customFormat="1" x14ac:dyDescent="0.25">
      <c r="B366" s="78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</row>
    <row r="367" spans="2:52" s="73" customFormat="1" x14ac:dyDescent="0.25">
      <c r="B367" s="78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</row>
    <row r="368" spans="2:52" s="73" customFormat="1" x14ac:dyDescent="0.25">
      <c r="B368" s="78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</row>
    <row r="369" spans="2:52" s="73" customFormat="1" ht="37.5" customHeight="1" x14ac:dyDescent="0.25">
      <c r="B369" s="80"/>
      <c r="C369" s="85"/>
      <c r="D369" s="8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</row>
    <row r="370" spans="2:52" s="73" customFormat="1" ht="18" customHeight="1" x14ac:dyDescent="0.25">
      <c r="B370" s="74"/>
      <c r="C370" s="85"/>
      <c r="D370" s="8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</row>
    <row r="371" spans="2:52" s="73" customFormat="1" ht="12.95" customHeight="1" x14ac:dyDescent="0.25">
      <c r="B371" s="75"/>
      <c r="C371" s="70"/>
      <c r="D371" s="70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14"/>
      <c r="AD371" s="76"/>
      <c r="AE371" s="76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22"/>
      <c r="AY371" s="22"/>
      <c r="AZ371" s="22"/>
    </row>
    <row r="372" spans="2:52" s="73" customFormat="1" ht="12.95" customHeight="1" x14ac:dyDescent="0.25">
      <c r="B372" s="75"/>
      <c r="C372" s="70"/>
      <c r="D372" s="70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14"/>
      <c r="AD372" s="76"/>
      <c r="AE372" s="76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22"/>
      <c r="AY372" s="22"/>
      <c r="AZ372" s="22"/>
    </row>
    <row r="373" spans="2:52" s="73" customFormat="1" ht="12.95" customHeight="1" x14ac:dyDescent="0.25">
      <c r="B373" s="75"/>
      <c r="C373" s="70"/>
      <c r="D373" s="70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14"/>
      <c r="AD373" s="76"/>
      <c r="AE373" s="76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22"/>
      <c r="AY373" s="22"/>
      <c r="AZ373" s="22"/>
    </row>
    <row r="374" spans="2:52" s="73" customFormat="1" ht="12.95" customHeight="1" x14ac:dyDescent="0.25">
      <c r="B374" s="75"/>
      <c r="C374" s="70"/>
      <c r="D374" s="70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14"/>
      <c r="AD374" s="76"/>
      <c r="AE374" s="76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22"/>
      <c r="AY374" s="22"/>
      <c r="AZ374" s="22"/>
    </row>
    <row r="375" spans="2:52" s="73" customFormat="1" ht="12.95" customHeight="1" x14ac:dyDescent="0.25">
      <c r="B375" s="75"/>
      <c r="C375" s="70"/>
      <c r="D375" s="70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14"/>
      <c r="AD375" s="76"/>
      <c r="AE375" s="76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22"/>
      <c r="AY375" s="22"/>
      <c r="AZ375" s="22"/>
    </row>
    <row r="376" spans="2:52" s="73" customFormat="1" ht="12.95" customHeight="1" x14ac:dyDescent="0.25">
      <c r="B376" s="75"/>
      <c r="C376" s="70"/>
      <c r="D376" s="70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14"/>
      <c r="AD376" s="76"/>
      <c r="AE376" s="76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22"/>
      <c r="AY376" s="22"/>
      <c r="AZ376" s="22"/>
    </row>
    <row r="377" spans="2:52" s="73" customFormat="1" ht="12.95" customHeight="1" x14ac:dyDescent="0.25">
      <c r="B377" s="75"/>
      <c r="C377" s="70"/>
      <c r="D377" s="70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14"/>
      <c r="AD377" s="76"/>
      <c r="AE377" s="76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22"/>
      <c r="AY377" s="22"/>
      <c r="AZ377" s="22"/>
    </row>
    <row r="378" spans="2:52" s="73" customFormat="1" ht="12.95" customHeight="1" x14ac:dyDescent="0.25">
      <c r="B378" s="75"/>
      <c r="C378" s="70"/>
      <c r="D378" s="70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14"/>
      <c r="AD378" s="76"/>
      <c r="AE378" s="76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22"/>
      <c r="AY378" s="22"/>
      <c r="AZ378" s="22"/>
    </row>
    <row r="379" spans="2:52" s="73" customFormat="1" ht="12.95" customHeight="1" x14ac:dyDescent="0.25">
      <c r="B379" s="75"/>
      <c r="C379" s="70"/>
      <c r="D379" s="70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14"/>
      <c r="AD379" s="76"/>
      <c r="AE379" s="76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22"/>
      <c r="AY379" s="22"/>
      <c r="AZ379" s="22"/>
    </row>
    <row r="380" spans="2:52" s="73" customFormat="1" ht="12.95" customHeight="1" x14ac:dyDescent="0.25">
      <c r="B380" s="75"/>
      <c r="C380" s="70"/>
      <c r="D380" s="70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14"/>
      <c r="AD380" s="76"/>
      <c r="AE380" s="76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22"/>
      <c r="AY380" s="22"/>
      <c r="AZ380" s="22"/>
    </row>
    <row r="381" spans="2:52" s="73" customFormat="1" ht="12.95" customHeight="1" x14ac:dyDescent="0.25">
      <c r="B381" s="75"/>
      <c r="C381" s="70"/>
      <c r="D381" s="70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14"/>
      <c r="AD381" s="76"/>
      <c r="AE381" s="76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22"/>
      <c r="AY381" s="22"/>
      <c r="AZ381" s="22"/>
    </row>
    <row r="382" spans="2:52" s="73" customFormat="1" ht="12.95" customHeight="1" x14ac:dyDescent="0.25">
      <c r="B382" s="84"/>
      <c r="C382" s="70"/>
      <c r="D382" s="70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76"/>
      <c r="AD382" s="76"/>
      <c r="AE382" s="76"/>
      <c r="AF382" s="76"/>
      <c r="AG382" s="76"/>
      <c r="AH382" s="76"/>
      <c r="AI382" s="76"/>
      <c r="AJ382" s="76"/>
      <c r="AK382" s="76"/>
      <c r="AL382" s="76"/>
      <c r="AM382" s="76"/>
      <c r="AN382" s="76"/>
      <c r="AO382" s="76"/>
      <c r="AP382" s="76"/>
      <c r="AQ382" s="76"/>
      <c r="AR382" s="76"/>
      <c r="AS382" s="76"/>
      <c r="AT382" s="76"/>
      <c r="AU382" s="76"/>
      <c r="AV382" s="76"/>
      <c r="AW382" s="76"/>
      <c r="AX382" s="22"/>
      <c r="AY382" s="22"/>
      <c r="AZ382" s="22"/>
    </row>
    <row r="383" spans="2:52" s="73" customFormat="1" x14ac:dyDescent="0.25">
      <c r="B383" s="84"/>
      <c r="C383" s="85"/>
      <c r="D383" s="8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</row>
    <row r="384" spans="2:52" s="73" customFormat="1" x14ac:dyDescent="0.25">
      <c r="B384" s="84"/>
      <c r="C384" s="85"/>
      <c r="D384" s="8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</row>
    <row r="385" spans="2:52" s="73" customFormat="1" x14ac:dyDescent="0.25">
      <c r="B385" s="84"/>
      <c r="C385" s="85"/>
      <c r="D385" s="8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</row>
    <row r="386" spans="2:52" s="73" customFormat="1" x14ac:dyDescent="0.25">
      <c r="B386" s="84"/>
      <c r="C386" s="85"/>
      <c r="D386" s="8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</row>
    <row r="387" spans="2:52" s="73" customFormat="1" x14ac:dyDescent="0.25">
      <c r="B387" s="84"/>
      <c r="C387" s="85"/>
      <c r="D387" s="8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</row>
    <row r="388" spans="2:52" s="73" customFormat="1" x14ac:dyDescent="0.25">
      <c r="B388" s="84"/>
      <c r="C388" s="85"/>
      <c r="D388" s="8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</row>
    <row r="389" spans="2:52" s="73" customFormat="1" ht="24.75" customHeight="1" x14ac:dyDescent="0.25">
      <c r="B389" s="80"/>
      <c r="C389" s="85"/>
      <c r="D389" s="8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</row>
    <row r="390" spans="2:52" s="73" customFormat="1" ht="18" customHeight="1" x14ac:dyDescent="0.25">
      <c r="B390" s="74"/>
      <c r="C390" s="86"/>
      <c r="D390" s="86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</row>
    <row r="391" spans="2:52" s="73" customFormat="1" ht="12.95" customHeight="1" x14ac:dyDescent="0.25">
      <c r="B391" s="75"/>
      <c r="C391" s="70"/>
      <c r="D391" s="70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14"/>
      <c r="AD391" s="83"/>
      <c r="AE391" s="83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22"/>
      <c r="AY391" s="22"/>
      <c r="AZ391" s="22"/>
    </row>
    <row r="392" spans="2:52" s="73" customFormat="1" ht="12.95" customHeight="1" x14ac:dyDescent="0.25">
      <c r="B392" s="75"/>
      <c r="C392" s="70"/>
      <c r="D392" s="70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14"/>
      <c r="AD392" s="83"/>
      <c r="AE392" s="83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22"/>
      <c r="AY392" s="22"/>
      <c r="AZ392" s="22"/>
    </row>
    <row r="393" spans="2:52" s="73" customFormat="1" ht="12.95" customHeight="1" x14ac:dyDescent="0.25">
      <c r="B393" s="75"/>
      <c r="C393" s="70"/>
      <c r="D393" s="70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14"/>
      <c r="AD393" s="83"/>
      <c r="AE393" s="83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22"/>
      <c r="AY393" s="22"/>
      <c r="AZ393" s="22"/>
    </row>
    <row r="394" spans="2:52" s="73" customFormat="1" ht="12.95" customHeight="1" x14ac:dyDescent="0.25">
      <c r="B394" s="75"/>
      <c r="C394" s="70"/>
      <c r="D394" s="70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14"/>
      <c r="AD394" s="83"/>
      <c r="AE394" s="83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22"/>
      <c r="AY394" s="22"/>
      <c r="AZ394" s="22"/>
    </row>
    <row r="395" spans="2:52" s="73" customFormat="1" ht="12.95" customHeight="1" x14ac:dyDescent="0.25">
      <c r="B395" s="75"/>
      <c r="C395" s="70"/>
      <c r="D395" s="70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14"/>
      <c r="AD395" s="83"/>
      <c r="AE395" s="83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22"/>
      <c r="AY395" s="22"/>
      <c r="AZ395" s="22"/>
    </row>
    <row r="396" spans="2:52" s="73" customFormat="1" ht="12.95" customHeight="1" x14ac:dyDescent="0.25">
      <c r="B396" s="75"/>
      <c r="C396" s="70"/>
      <c r="D396" s="70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14"/>
      <c r="AD396" s="83"/>
      <c r="AE396" s="83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22"/>
      <c r="AY396" s="22"/>
      <c r="AZ396" s="22"/>
    </row>
    <row r="397" spans="2:52" s="73" customFormat="1" ht="12.95" customHeight="1" x14ac:dyDescent="0.25">
      <c r="B397" s="75"/>
      <c r="C397" s="70"/>
      <c r="D397" s="70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14"/>
      <c r="AD397" s="83"/>
      <c r="AE397" s="83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22"/>
      <c r="AY397" s="22"/>
      <c r="AZ397" s="22"/>
    </row>
    <row r="398" spans="2:52" s="73" customFormat="1" ht="12.95" customHeight="1" x14ac:dyDescent="0.25">
      <c r="B398" s="75"/>
      <c r="C398" s="70"/>
      <c r="D398" s="70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14"/>
      <c r="AD398" s="83"/>
      <c r="AE398" s="83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22"/>
      <c r="AY398" s="22"/>
      <c r="AZ398" s="22"/>
    </row>
    <row r="399" spans="2:52" s="73" customFormat="1" ht="12.95" customHeight="1" x14ac:dyDescent="0.25">
      <c r="B399" s="75"/>
      <c r="C399" s="70"/>
      <c r="D399" s="70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14"/>
      <c r="AD399" s="83"/>
      <c r="AE399" s="83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22"/>
      <c r="AY399" s="22"/>
      <c r="AZ399" s="22"/>
    </row>
    <row r="400" spans="2:52" s="73" customFormat="1" ht="12.95" customHeight="1" x14ac:dyDescent="0.25">
      <c r="B400" s="75"/>
      <c r="C400" s="70"/>
      <c r="D400" s="70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14"/>
      <c r="AD400" s="83"/>
      <c r="AE400" s="83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22"/>
      <c r="AY400" s="22"/>
      <c r="AZ400" s="22"/>
    </row>
    <row r="401" spans="2:52" s="73" customFormat="1" ht="12.95" customHeight="1" x14ac:dyDescent="0.25">
      <c r="B401" s="75"/>
      <c r="C401" s="70"/>
      <c r="D401" s="70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14"/>
      <c r="AD401" s="83"/>
      <c r="AE401" s="83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22"/>
      <c r="AY401" s="22"/>
      <c r="AZ401" s="22"/>
    </row>
    <row r="402" spans="2:52" s="73" customFormat="1" ht="12.95" customHeight="1" x14ac:dyDescent="0.25">
      <c r="B402" s="84"/>
      <c r="C402" s="70"/>
      <c r="D402" s="70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14"/>
      <c r="AD402" s="83"/>
      <c r="AE402" s="83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22"/>
      <c r="AY402" s="22"/>
      <c r="AZ402" s="22"/>
    </row>
    <row r="403" spans="2:52" s="73" customFormat="1" ht="18" customHeight="1" x14ac:dyDescent="0.25">
      <c r="B403" s="74"/>
      <c r="C403" s="86"/>
      <c r="D403" s="86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</row>
    <row r="404" spans="2:52" s="73" customFormat="1" ht="12.95" customHeight="1" x14ac:dyDescent="0.25">
      <c r="B404" s="75"/>
      <c r="C404" s="70"/>
      <c r="D404" s="70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14"/>
      <c r="AD404" s="83"/>
      <c r="AE404" s="83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22"/>
      <c r="AY404" s="22"/>
      <c r="AZ404" s="22"/>
    </row>
    <row r="405" spans="2:52" s="73" customFormat="1" ht="12.95" customHeight="1" x14ac:dyDescent="0.25">
      <c r="B405" s="75"/>
      <c r="C405" s="70"/>
      <c r="D405" s="70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14"/>
      <c r="AD405" s="83"/>
      <c r="AE405" s="83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22"/>
      <c r="AY405" s="22"/>
      <c r="AZ405" s="22"/>
    </row>
    <row r="406" spans="2:52" s="73" customFormat="1" ht="12.95" customHeight="1" x14ac:dyDescent="0.25">
      <c r="B406" s="75"/>
      <c r="C406" s="70"/>
      <c r="D406" s="70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14"/>
      <c r="AD406" s="83"/>
      <c r="AE406" s="83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22"/>
      <c r="AY406" s="22"/>
      <c r="AZ406" s="22"/>
    </row>
    <row r="407" spans="2:52" s="73" customFormat="1" ht="12.95" customHeight="1" x14ac:dyDescent="0.25">
      <c r="B407" s="75"/>
      <c r="C407" s="70"/>
      <c r="D407" s="70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14"/>
      <c r="AD407" s="83"/>
      <c r="AE407" s="83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22"/>
      <c r="AY407" s="22"/>
      <c r="AZ407" s="22"/>
    </row>
    <row r="408" spans="2:52" s="73" customFormat="1" ht="12.95" customHeight="1" x14ac:dyDescent="0.25">
      <c r="B408" s="75"/>
      <c r="C408" s="70"/>
      <c r="D408" s="70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14"/>
      <c r="AD408" s="83"/>
      <c r="AE408" s="83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22"/>
      <c r="AY408" s="22"/>
      <c r="AZ408" s="22"/>
    </row>
    <row r="409" spans="2:52" s="73" customFormat="1" ht="12.95" customHeight="1" x14ac:dyDescent="0.25">
      <c r="B409" s="75"/>
      <c r="C409" s="70"/>
      <c r="D409" s="70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14"/>
      <c r="AD409" s="83"/>
      <c r="AE409" s="83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22"/>
      <c r="AY409" s="22"/>
      <c r="AZ409" s="22"/>
    </row>
    <row r="410" spans="2:52" s="73" customFormat="1" ht="12.95" customHeight="1" x14ac:dyDescent="0.25">
      <c r="B410" s="75"/>
      <c r="C410" s="70"/>
      <c r="D410" s="70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14"/>
      <c r="AD410" s="83"/>
      <c r="AE410" s="83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22"/>
      <c r="AY410" s="22"/>
      <c r="AZ410" s="22"/>
    </row>
    <row r="411" spans="2:52" s="73" customFormat="1" ht="12.95" customHeight="1" x14ac:dyDescent="0.25">
      <c r="B411" s="75"/>
      <c r="C411" s="70"/>
      <c r="D411" s="70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14"/>
      <c r="AD411" s="83"/>
      <c r="AE411" s="83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22"/>
      <c r="AY411" s="22"/>
      <c r="AZ411" s="22"/>
    </row>
    <row r="412" spans="2:52" s="73" customFormat="1" ht="12.95" customHeight="1" x14ac:dyDescent="0.25">
      <c r="B412" s="75"/>
      <c r="C412" s="70"/>
      <c r="D412" s="70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14"/>
      <c r="AD412" s="83"/>
      <c r="AE412" s="83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22"/>
      <c r="AY412" s="22"/>
      <c r="AZ412" s="22"/>
    </row>
    <row r="413" spans="2:52" s="73" customFormat="1" ht="12.95" customHeight="1" x14ac:dyDescent="0.25">
      <c r="B413" s="75"/>
      <c r="C413" s="70"/>
      <c r="D413" s="70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14"/>
      <c r="AD413" s="83"/>
      <c r="AE413" s="83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22"/>
      <c r="AY413" s="22"/>
      <c r="AZ413" s="22"/>
    </row>
    <row r="414" spans="2:52" s="73" customFormat="1" ht="12.95" customHeight="1" x14ac:dyDescent="0.25">
      <c r="B414" s="75"/>
      <c r="C414" s="70"/>
      <c r="D414" s="70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14"/>
      <c r="AD414" s="83"/>
      <c r="AE414" s="83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22"/>
      <c r="AY414" s="22"/>
      <c r="AZ414" s="22"/>
    </row>
    <row r="415" spans="2:52" s="73" customFormat="1" ht="12.95" customHeight="1" x14ac:dyDescent="0.25">
      <c r="B415" s="84"/>
      <c r="C415" s="70"/>
      <c r="D415" s="70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14"/>
      <c r="AD415" s="83"/>
      <c r="AE415" s="83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22"/>
      <c r="AY415" s="22"/>
      <c r="AZ415" s="22"/>
    </row>
    <row r="416" spans="2:52" s="73" customFormat="1" ht="18" customHeight="1" x14ac:dyDescent="0.25">
      <c r="B416" s="74"/>
      <c r="C416" s="86"/>
      <c r="D416" s="86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</row>
    <row r="417" spans="2:52" s="73" customFormat="1" ht="12.95" customHeight="1" x14ac:dyDescent="0.25">
      <c r="B417" s="75"/>
      <c r="C417" s="70"/>
      <c r="D417" s="70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14"/>
      <c r="AD417" s="83"/>
      <c r="AE417" s="83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22"/>
      <c r="AY417" s="22"/>
      <c r="AZ417" s="22"/>
    </row>
    <row r="418" spans="2:52" s="73" customFormat="1" ht="12.95" customHeight="1" x14ac:dyDescent="0.25">
      <c r="B418" s="75"/>
      <c r="C418" s="70"/>
      <c r="D418" s="70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14"/>
      <c r="AD418" s="83"/>
      <c r="AE418" s="83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22"/>
      <c r="AY418" s="22"/>
      <c r="AZ418" s="22"/>
    </row>
    <row r="419" spans="2:52" s="73" customFormat="1" ht="12.95" customHeight="1" x14ac:dyDescent="0.25">
      <c r="B419" s="75"/>
      <c r="C419" s="70"/>
      <c r="D419" s="70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14"/>
      <c r="AD419" s="83"/>
      <c r="AE419" s="83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22"/>
      <c r="AY419" s="22"/>
      <c r="AZ419" s="22"/>
    </row>
    <row r="420" spans="2:52" s="73" customFormat="1" ht="12.95" customHeight="1" x14ac:dyDescent="0.25">
      <c r="B420" s="75"/>
      <c r="C420" s="70"/>
      <c r="D420" s="70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14"/>
      <c r="AD420" s="83"/>
      <c r="AE420" s="83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22"/>
      <c r="AY420" s="22"/>
      <c r="AZ420" s="22"/>
    </row>
    <row r="421" spans="2:52" s="73" customFormat="1" ht="12.95" customHeight="1" x14ac:dyDescent="0.25">
      <c r="B421" s="75"/>
      <c r="C421" s="70"/>
      <c r="D421" s="70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14"/>
      <c r="AD421" s="83"/>
      <c r="AE421" s="83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22"/>
      <c r="AY421" s="22"/>
      <c r="AZ421" s="22"/>
    </row>
    <row r="422" spans="2:52" s="73" customFormat="1" ht="12.95" customHeight="1" x14ac:dyDescent="0.25">
      <c r="B422" s="75"/>
      <c r="C422" s="70"/>
      <c r="D422" s="70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14"/>
      <c r="AD422" s="83"/>
      <c r="AE422" s="83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22"/>
      <c r="AY422" s="22"/>
      <c r="AZ422" s="22"/>
    </row>
    <row r="423" spans="2:52" s="73" customFormat="1" ht="12.95" customHeight="1" x14ac:dyDescent="0.25">
      <c r="B423" s="75"/>
      <c r="C423" s="70"/>
      <c r="D423" s="70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14"/>
      <c r="AD423" s="83"/>
      <c r="AE423" s="83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22"/>
      <c r="AY423" s="22"/>
      <c r="AZ423" s="22"/>
    </row>
    <row r="424" spans="2:52" s="73" customFormat="1" ht="12.95" customHeight="1" x14ac:dyDescent="0.25">
      <c r="B424" s="75"/>
      <c r="C424" s="70"/>
      <c r="D424" s="70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14"/>
      <c r="AD424" s="83"/>
      <c r="AE424" s="83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22"/>
      <c r="AY424" s="22"/>
      <c r="AZ424" s="22"/>
    </row>
    <row r="425" spans="2:52" s="73" customFormat="1" ht="12.95" customHeight="1" x14ac:dyDescent="0.25">
      <c r="B425" s="75"/>
      <c r="C425" s="70"/>
      <c r="D425" s="70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14"/>
      <c r="AD425" s="83"/>
      <c r="AE425" s="83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22"/>
      <c r="AY425" s="22"/>
      <c r="AZ425" s="22"/>
    </row>
    <row r="426" spans="2:52" s="73" customFormat="1" ht="12.95" customHeight="1" x14ac:dyDescent="0.25">
      <c r="B426" s="75"/>
      <c r="C426" s="70"/>
      <c r="D426" s="70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14"/>
      <c r="AD426" s="83"/>
      <c r="AE426" s="83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22"/>
      <c r="AY426" s="22"/>
      <c r="AZ426" s="22"/>
    </row>
    <row r="427" spans="2:52" s="73" customFormat="1" ht="12.95" customHeight="1" x14ac:dyDescent="0.25">
      <c r="B427" s="75"/>
      <c r="C427" s="70"/>
      <c r="D427" s="70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14"/>
      <c r="AD427" s="83"/>
      <c r="AE427" s="83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22"/>
      <c r="AY427" s="22"/>
      <c r="AZ427" s="22"/>
    </row>
    <row r="428" spans="2:52" s="73" customFormat="1" ht="12.95" customHeight="1" x14ac:dyDescent="0.25">
      <c r="B428" s="84"/>
      <c r="C428" s="70"/>
      <c r="D428" s="70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14"/>
      <c r="AD428" s="83"/>
      <c r="AE428" s="83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22"/>
      <c r="AY428" s="22"/>
      <c r="AZ428" s="22"/>
    </row>
    <row r="429" spans="2:52" s="73" customFormat="1" ht="18" customHeight="1" x14ac:dyDescent="0.25">
      <c r="B429" s="74"/>
      <c r="C429" s="86"/>
      <c r="D429" s="86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</row>
    <row r="430" spans="2:52" s="73" customFormat="1" ht="12.95" customHeight="1" x14ac:dyDescent="0.25">
      <c r="B430" s="75"/>
      <c r="C430" s="70"/>
      <c r="D430" s="70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14"/>
      <c r="AD430" s="83"/>
      <c r="AE430" s="83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22"/>
      <c r="AY430" s="22"/>
      <c r="AZ430" s="22"/>
    </row>
    <row r="431" spans="2:52" s="73" customFormat="1" ht="12.95" customHeight="1" x14ac:dyDescent="0.25">
      <c r="B431" s="75"/>
      <c r="C431" s="70"/>
      <c r="D431" s="70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14"/>
      <c r="AD431" s="83"/>
      <c r="AE431" s="83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22"/>
      <c r="AY431" s="22"/>
      <c r="AZ431" s="22"/>
    </row>
    <row r="432" spans="2:52" s="73" customFormat="1" ht="12.95" customHeight="1" x14ac:dyDescent="0.25">
      <c r="B432" s="75"/>
      <c r="C432" s="70"/>
      <c r="D432" s="70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14"/>
      <c r="AD432" s="83"/>
      <c r="AE432" s="83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22"/>
      <c r="AY432" s="22"/>
      <c r="AZ432" s="22"/>
    </row>
    <row r="433" spans="2:52" s="73" customFormat="1" ht="12.95" customHeight="1" x14ac:dyDescent="0.25">
      <c r="B433" s="75"/>
      <c r="C433" s="70"/>
      <c r="D433" s="70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14"/>
      <c r="AD433" s="83"/>
      <c r="AE433" s="83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22"/>
      <c r="AY433" s="22"/>
      <c r="AZ433" s="22"/>
    </row>
    <row r="434" spans="2:52" s="73" customFormat="1" ht="12.95" customHeight="1" x14ac:dyDescent="0.25">
      <c r="B434" s="75"/>
      <c r="C434" s="70"/>
      <c r="D434" s="70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14"/>
      <c r="AD434" s="83"/>
      <c r="AE434" s="83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22"/>
      <c r="AY434" s="22"/>
      <c r="AZ434" s="22"/>
    </row>
    <row r="435" spans="2:52" s="73" customFormat="1" ht="12.95" customHeight="1" x14ac:dyDescent="0.25">
      <c r="B435" s="75"/>
      <c r="C435" s="70"/>
      <c r="D435" s="70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14"/>
      <c r="AD435" s="83"/>
      <c r="AE435" s="83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22"/>
      <c r="AY435" s="22"/>
      <c r="AZ435" s="22"/>
    </row>
    <row r="436" spans="2:52" s="73" customFormat="1" ht="12.95" customHeight="1" x14ac:dyDescent="0.25">
      <c r="B436" s="75"/>
      <c r="C436" s="70"/>
      <c r="D436" s="70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14"/>
      <c r="AD436" s="83"/>
      <c r="AE436" s="83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22"/>
      <c r="AY436" s="22"/>
      <c r="AZ436" s="22"/>
    </row>
    <row r="437" spans="2:52" s="73" customFormat="1" ht="12.95" customHeight="1" x14ac:dyDescent="0.25">
      <c r="B437" s="75"/>
      <c r="C437" s="70"/>
      <c r="D437" s="70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14"/>
      <c r="AD437" s="83"/>
      <c r="AE437" s="83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22"/>
      <c r="AY437" s="22"/>
      <c r="AZ437" s="22"/>
    </row>
    <row r="438" spans="2:52" s="73" customFormat="1" ht="12.95" customHeight="1" x14ac:dyDescent="0.25">
      <c r="B438" s="75"/>
      <c r="C438" s="70"/>
      <c r="D438" s="70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14"/>
      <c r="AD438" s="83"/>
      <c r="AE438" s="83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22"/>
      <c r="AY438" s="22"/>
      <c r="AZ438" s="22"/>
    </row>
    <row r="439" spans="2:52" s="73" customFormat="1" ht="12.95" customHeight="1" x14ac:dyDescent="0.25">
      <c r="B439" s="75"/>
      <c r="C439" s="70"/>
      <c r="D439" s="70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14"/>
      <c r="AD439" s="83"/>
      <c r="AE439" s="83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22"/>
      <c r="AY439" s="22"/>
      <c r="AZ439" s="22"/>
    </row>
    <row r="440" spans="2:52" s="73" customFormat="1" ht="12.95" customHeight="1" x14ac:dyDescent="0.25">
      <c r="B440" s="75"/>
      <c r="C440" s="70"/>
      <c r="D440" s="70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14"/>
      <c r="AD440" s="83"/>
      <c r="AE440" s="83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22"/>
      <c r="AY440" s="22"/>
      <c r="AZ440" s="22"/>
    </row>
    <row r="441" spans="2:52" s="73" customFormat="1" ht="12.95" customHeight="1" x14ac:dyDescent="0.25">
      <c r="B441" s="84"/>
      <c r="C441" s="70"/>
      <c r="D441" s="70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14"/>
      <c r="AD441" s="83"/>
      <c r="AE441" s="83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22"/>
      <c r="AY441" s="22"/>
      <c r="AZ441" s="22"/>
    </row>
    <row r="442" spans="2:52" s="73" customFormat="1" ht="18" customHeight="1" x14ac:dyDescent="0.25">
      <c r="B442" s="74"/>
      <c r="C442" s="86"/>
      <c r="D442" s="86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</row>
    <row r="443" spans="2:52" s="73" customFormat="1" ht="12.95" customHeight="1" x14ac:dyDescent="0.25">
      <c r="B443" s="75"/>
      <c r="C443" s="70"/>
      <c r="D443" s="70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14"/>
      <c r="AD443" s="83"/>
      <c r="AE443" s="83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22"/>
      <c r="AY443" s="22"/>
      <c r="AZ443" s="22"/>
    </row>
    <row r="444" spans="2:52" s="73" customFormat="1" ht="12.95" customHeight="1" x14ac:dyDescent="0.25">
      <c r="B444" s="75"/>
      <c r="C444" s="70"/>
      <c r="D444" s="70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14"/>
      <c r="AD444" s="83"/>
      <c r="AE444" s="83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22"/>
      <c r="AY444" s="22"/>
      <c r="AZ444" s="22"/>
    </row>
    <row r="445" spans="2:52" s="73" customFormat="1" ht="12.95" customHeight="1" x14ac:dyDescent="0.25">
      <c r="B445" s="75"/>
      <c r="C445" s="70"/>
      <c r="D445" s="70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14"/>
      <c r="AD445" s="83"/>
      <c r="AE445" s="83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22"/>
      <c r="AY445" s="22"/>
      <c r="AZ445" s="22"/>
    </row>
    <row r="446" spans="2:52" s="73" customFormat="1" ht="12.95" customHeight="1" x14ac:dyDescent="0.25">
      <c r="B446" s="75"/>
      <c r="C446" s="70"/>
      <c r="D446" s="70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14"/>
      <c r="AD446" s="83"/>
      <c r="AE446" s="83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22"/>
      <c r="AY446" s="22"/>
      <c r="AZ446" s="22"/>
    </row>
    <row r="447" spans="2:52" s="73" customFormat="1" ht="12.95" customHeight="1" x14ac:dyDescent="0.25">
      <c r="B447" s="75"/>
      <c r="C447" s="70"/>
      <c r="D447" s="70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14"/>
      <c r="AD447" s="83"/>
      <c r="AE447" s="83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22"/>
      <c r="AY447" s="22"/>
      <c r="AZ447" s="22"/>
    </row>
    <row r="448" spans="2:52" s="73" customFormat="1" ht="12.95" customHeight="1" x14ac:dyDescent="0.25">
      <c r="B448" s="75"/>
      <c r="C448" s="70"/>
      <c r="D448" s="70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14"/>
      <c r="AD448" s="83"/>
      <c r="AE448" s="83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22"/>
      <c r="AY448" s="22"/>
      <c r="AZ448" s="22"/>
    </row>
    <row r="449" spans="2:52" s="73" customFormat="1" ht="12.95" customHeight="1" x14ac:dyDescent="0.25">
      <c r="B449" s="75"/>
      <c r="C449" s="70"/>
      <c r="D449" s="70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14"/>
      <c r="AD449" s="83"/>
      <c r="AE449" s="83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22"/>
      <c r="AY449" s="22"/>
      <c r="AZ449" s="22"/>
    </row>
    <row r="450" spans="2:52" s="73" customFormat="1" ht="12.95" customHeight="1" x14ac:dyDescent="0.25">
      <c r="B450" s="75"/>
      <c r="C450" s="70"/>
      <c r="D450" s="70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14"/>
      <c r="AD450" s="83"/>
      <c r="AE450" s="83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22"/>
      <c r="AY450" s="22"/>
      <c r="AZ450" s="22"/>
    </row>
    <row r="451" spans="2:52" s="73" customFormat="1" ht="12.95" customHeight="1" x14ac:dyDescent="0.25">
      <c r="B451" s="75"/>
      <c r="C451" s="70"/>
      <c r="D451" s="70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14"/>
      <c r="AD451" s="83"/>
      <c r="AE451" s="83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22"/>
      <c r="AY451" s="22"/>
      <c r="AZ451" s="22"/>
    </row>
    <row r="452" spans="2:52" s="73" customFormat="1" ht="12.95" customHeight="1" x14ac:dyDescent="0.25">
      <c r="B452" s="75"/>
      <c r="C452" s="70"/>
      <c r="D452" s="70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14"/>
      <c r="AD452" s="83"/>
      <c r="AE452" s="83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22"/>
      <c r="AY452" s="22"/>
      <c r="AZ452" s="22"/>
    </row>
    <row r="453" spans="2:52" s="73" customFormat="1" ht="12.95" customHeight="1" x14ac:dyDescent="0.25">
      <c r="B453" s="75"/>
      <c r="C453" s="70"/>
      <c r="D453" s="70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14"/>
      <c r="AD453" s="83"/>
      <c r="AE453" s="83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22"/>
      <c r="AY453" s="22"/>
      <c r="AZ453" s="22"/>
    </row>
    <row r="454" spans="2:52" s="73" customFormat="1" ht="12.95" customHeight="1" x14ac:dyDescent="0.25">
      <c r="B454" s="84"/>
      <c r="C454" s="70"/>
      <c r="D454" s="70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14"/>
      <c r="AD454" s="83"/>
      <c r="AE454" s="83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22"/>
      <c r="AY454" s="22"/>
      <c r="AZ454" s="22"/>
    </row>
    <row r="455" spans="2:52" s="73" customFormat="1" ht="18" customHeight="1" x14ac:dyDescent="0.25">
      <c r="B455" s="74"/>
      <c r="C455" s="86"/>
      <c r="D455" s="86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</row>
    <row r="456" spans="2:52" s="73" customFormat="1" ht="12.95" customHeight="1" x14ac:dyDescent="0.25">
      <c r="B456" s="75"/>
      <c r="C456" s="70"/>
      <c r="D456" s="70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14"/>
      <c r="AD456" s="83"/>
      <c r="AE456" s="83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22"/>
      <c r="AY456" s="22"/>
      <c r="AZ456" s="22"/>
    </row>
    <row r="457" spans="2:52" s="73" customFormat="1" ht="12.95" customHeight="1" x14ac:dyDescent="0.25">
      <c r="B457" s="75"/>
      <c r="C457" s="70"/>
      <c r="D457" s="70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14"/>
      <c r="AD457" s="83"/>
      <c r="AE457" s="83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22"/>
      <c r="AY457" s="22"/>
      <c r="AZ457" s="22"/>
    </row>
    <row r="458" spans="2:52" s="73" customFormat="1" ht="12.95" customHeight="1" x14ac:dyDescent="0.25">
      <c r="B458" s="75"/>
      <c r="C458" s="70"/>
      <c r="D458" s="70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14"/>
      <c r="AD458" s="83"/>
      <c r="AE458" s="83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22"/>
      <c r="AY458" s="22"/>
      <c r="AZ458" s="22"/>
    </row>
    <row r="459" spans="2:52" s="73" customFormat="1" ht="12.95" customHeight="1" x14ac:dyDescent="0.25">
      <c r="B459" s="75"/>
      <c r="C459" s="70"/>
      <c r="D459" s="70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14"/>
      <c r="AD459" s="83"/>
      <c r="AE459" s="83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22"/>
      <c r="AY459" s="22"/>
      <c r="AZ459" s="22"/>
    </row>
    <row r="460" spans="2:52" s="73" customFormat="1" ht="12.95" customHeight="1" x14ac:dyDescent="0.25">
      <c r="B460" s="75"/>
      <c r="C460" s="70"/>
      <c r="D460" s="70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14"/>
      <c r="AD460" s="83"/>
      <c r="AE460" s="83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22"/>
      <c r="AY460" s="22"/>
      <c r="AZ460" s="22"/>
    </row>
    <row r="461" spans="2:52" s="73" customFormat="1" ht="12.95" customHeight="1" x14ac:dyDescent="0.25">
      <c r="B461" s="75"/>
      <c r="C461" s="70"/>
      <c r="D461" s="70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14"/>
      <c r="AD461" s="83"/>
      <c r="AE461" s="83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22"/>
      <c r="AY461" s="22"/>
      <c r="AZ461" s="22"/>
    </row>
    <row r="462" spans="2:52" s="73" customFormat="1" ht="12.95" customHeight="1" x14ac:dyDescent="0.25">
      <c r="B462" s="75"/>
      <c r="C462" s="70"/>
      <c r="D462" s="70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14"/>
      <c r="AD462" s="83"/>
      <c r="AE462" s="83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22"/>
      <c r="AY462" s="22"/>
      <c r="AZ462" s="22"/>
    </row>
    <row r="463" spans="2:52" s="73" customFormat="1" ht="12.95" customHeight="1" x14ac:dyDescent="0.25">
      <c r="B463" s="75"/>
      <c r="C463" s="70"/>
      <c r="D463" s="70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14"/>
      <c r="AD463" s="83"/>
      <c r="AE463" s="83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22"/>
      <c r="AY463" s="22"/>
      <c r="AZ463" s="22"/>
    </row>
    <row r="464" spans="2:52" s="73" customFormat="1" ht="12.95" customHeight="1" x14ac:dyDescent="0.25">
      <c r="B464" s="75"/>
      <c r="C464" s="70"/>
      <c r="D464" s="70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14"/>
      <c r="AD464" s="83"/>
      <c r="AE464" s="83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22"/>
      <c r="AY464" s="22"/>
      <c r="AZ464" s="22"/>
    </row>
    <row r="465" spans="2:52" s="73" customFormat="1" ht="12.95" customHeight="1" x14ac:dyDescent="0.25">
      <c r="B465" s="75"/>
      <c r="C465" s="70"/>
      <c r="D465" s="70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14"/>
      <c r="AD465" s="83"/>
      <c r="AE465" s="83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22"/>
      <c r="AY465" s="22"/>
      <c r="AZ465" s="22"/>
    </row>
    <row r="466" spans="2:52" s="73" customFormat="1" ht="12.95" customHeight="1" x14ac:dyDescent="0.25">
      <c r="B466" s="75"/>
      <c r="C466" s="70"/>
      <c r="D466" s="70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14"/>
      <c r="AD466" s="83"/>
      <c r="AE466" s="83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22"/>
      <c r="AY466" s="22"/>
      <c r="AZ466" s="22"/>
    </row>
    <row r="467" spans="2:52" s="73" customFormat="1" ht="12.95" customHeight="1" x14ac:dyDescent="0.25">
      <c r="B467" s="84"/>
      <c r="C467" s="70"/>
      <c r="D467" s="70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14"/>
      <c r="AD467" s="83"/>
      <c r="AE467" s="83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22"/>
      <c r="AY467" s="22"/>
      <c r="AZ467" s="22"/>
    </row>
    <row r="468" spans="2:52" s="73" customFormat="1" ht="18" customHeight="1" x14ac:dyDescent="0.25">
      <c r="B468" s="74"/>
      <c r="C468" s="86"/>
      <c r="D468" s="86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</row>
    <row r="469" spans="2:52" s="73" customFormat="1" ht="12.95" customHeight="1" x14ac:dyDescent="0.25">
      <c r="B469" s="75"/>
      <c r="C469" s="70"/>
      <c r="D469" s="70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14"/>
      <c r="AD469" s="83"/>
      <c r="AE469" s="83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22"/>
      <c r="AY469" s="22"/>
      <c r="AZ469" s="22"/>
    </row>
    <row r="470" spans="2:52" s="73" customFormat="1" ht="12.95" customHeight="1" x14ac:dyDescent="0.25">
      <c r="B470" s="75"/>
      <c r="C470" s="70"/>
      <c r="D470" s="70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14"/>
      <c r="AD470" s="83"/>
      <c r="AE470" s="83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22"/>
      <c r="AY470" s="22"/>
      <c r="AZ470" s="22"/>
    </row>
    <row r="471" spans="2:52" s="73" customFormat="1" ht="12.95" customHeight="1" x14ac:dyDescent="0.25">
      <c r="B471" s="75"/>
      <c r="C471" s="70"/>
      <c r="D471" s="70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14"/>
      <c r="AD471" s="83"/>
      <c r="AE471" s="83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22"/>
      <c r="AY471" s="22"/>
      <c r="AZ471" s="22"/>
    </row>
    <row r="472" spans="2:52" s="73" customFormat="1" ht="12.95" customHeight="1" x14ac:dyDescent="0.25">
      <c r="B472" s="75"/>
      <c r="C472" s="70"/>
      <c r="D472" s="70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14"/>
      <c r="AD472" s="83"/>
      <c r="AE472" s="83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22"/>
      <c r="AY472" s="22"/>
      <c r="AZ472" s="22"/>
    </row>
    <row r="473" spans="2:52" s="73" customFormat="1" ht="12.95" customHeight="1" x14ac:dyDescent="0.25">
      <c r="B473" s="75"/>
      <c r="C473" s="70"/>
      <c r="D473" s="70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14"/>
      <c r="AD473" s="83"/>
      <c r="AE473" s="83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22"/>
      <c r="AY473" s="22"/>
      <c r="AZ473" s="22"/>
    </row>
    <row r="474" spans="2:52" s="73" customFormat="1" ht="12.95" customHeight="1" x14ac:dyDescent="0.25">
      <c r="B474" s="75"/>
      <c r="C474" s="70"/>
      <c r="D474" s="70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14"/>
      <c r="AD474" s="83"/>
      <c r="AE474" s="83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22"/>
      <c r="AY474" s="22"/>
      <c r="AZ474" s="22"/>
    </row>
    <row r="475" spans="2:52" s="73" customFormat="1" ht="12.95" customHeight="1" x14ac:dyDescent="0.25">
      <c r="B475" s="75"/>
      <c r="C475" s="70"/>
      <c r="D475" s="70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14"/>
      <c r="AD475" s="83"/>
      <c r="AE475" s="83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22"/>
      <c r="AY475" s="22"/>
      <c r="AZ475" s="22"/>
    </row>
    <row r="476" spans="2:52" s="73" customFormat="1" ht="12.95" customHeight="1" x14ac:dyDescent="0.25">
      <c r="B476" s="75"/>
      <c r="C476" s="70"/>
      <c r="D476" s="70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14"/>
      <c r="AD476" s="83"/>
      <c r="AE476" s="83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22"/>
      <c r="AY476" s="22"/>
      <c r="AZ476" s="22"/>
    </row>
    <row r="477" spans="2:52" s="73" customFormat="1" ht="12.95" customHeight="1" x14ac:dyDescent="0.25">
      <c r="B477" s="75"/>
      <c r="C477" s="70"/>
      <c r="D477" s="70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14"/>
      <c r="AD477" s="83"/>
      <c r="AE477" s="83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22"/>
      <c r="AY477" s="22"/>
      <c r="AZ477" s="22"/>
    </row>
    <row r="478" spans="2:52" s="73" customFormat="1" ht="12.95" customHeight="1" x14ac:dyDescent="0.25">
      <c r="B478" s="75"/>
      <c r="C478" s="70"/>
      <c r="D478" s="70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14"/>
      <c r="AD478" s="83"/>
      <c r="AE478" s="83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22"/>
      <c r="AY478" s="22"/>
      <c r="AZ478" s="22"/>
    </row>
    <row r="479" spans="2:52" s="73" customFormat="1" ht="12.95" customHeight="1" x14ac:dyDescent="0.25">
      <c r="B479" s="75"/>
      <c r="C479" s="70"/>
      <c r="D479" s="70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14"/>
      <c r="AD479" s="83"/>
      <c r="AE479" s="83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22"/>
      <c r="AY479" s="22"/>
      <c r="AZ479" s="22"/>
    </row>
    <row r="480" spans="2:52" s="73" customFormat="1" ht="12.95" customHeight="1" x14ac:dyDescent="0.25">
      <c r="B480" s="84"/>
      <c r="C480" s="70"/>
      <c r="D480" s="70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14"/>
      <c r="AD480" s="83"/>
      <c r="AE480" s="83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22"/>
      <c r="AY480" s="22"/>
      <c r="AZ480" s="22"/>
    </row>
    <row r="481" spans="2:52" s="73" customFormat="1" ht="18" customHeight="1" x14ac:dyDescent="0.25">
      <c r="B481" s="74"/>
      <c r="C481" s="86"/>
      <c r="D481" s="86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</row>
    <row r="482" spans="2:52" s="73" customFormat="1" ht="12.95" customHeight="1" x14ac:dyDescent="0.25">
      <c r="B482" s="75"/>
      <c r="C482" s="70"/>
      <c r="D482" s="70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14"/>
      <c r="AD482" s="83"/>
      <c r="AE482" s="83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22"/>
      <c r="AY482" s="22"/>
      <c r="AZ482" s="22"/>
    </row>
    <row r="483" spans="2:52" s="73" customFormat="1" ht="12.95" customHeight="1" x14ac:dyDescent="0.25">
      <c r="B483" s="75"/>
      <c r="C483" s="70"/>
      <c r="D483" s="70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14"/>
      <c r="AD483" s="83"/>
      <c r="AE483" s="83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22"/>
      <c r="AY483" s="22"/>
      <c r="AZ483" s="22"/>
    </row>
    <row r="484" spans="2:52" s="73" customFormat="1" ht="12.95" customHeight="1" x14ac:dyDescent="0.25">
      <c r="B484" s="75"/>
      <c r="C484" s="70"/>
      <c r="D484" s="70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14"/>
      <c r="AD484" s="83"/>
      <c r="AE484" s="83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22"/>
      <c r="AY484" s="22"/>
      <c r="AZ484" s="22"/>
    </row>
    <row r="485" spans="2:52" s="73" customFormat="1" ht="12.95" customHeight="1" x14ac:dyDescent="0.25">
      <c r="B485" s="75"/>
      <c r="C485" s="70"/>
      <c r="D485" s="70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14"/>
      <c r="AD485" s="83"/>
      <c r="AE485" s="83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22"/>
      <c r="AY485" s="22"/>
      <c r="AZ485" s="22"/>
    </row>
    <row r="486" spans="2:52" s="73" customFormat="1" ht="12.95" customHeight="1" x14ac:dyDescent="0.25">
      <c r="B486" s="75"/>
      <c r="C486" s="70"/>
      <c r="D486" s="70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14"/>
      <c r="AD486" s="83"/>
      <c r="AE486" s="83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22"/>
      <c r="AY486" s="22"/>
      <c r="AZ486" s="22"/>
    </row>
    <row r="487" spans="2:52" s="73" customFormat="1" ht="12.95" customHeight="1" x14ac:dyDescent="0.25">
      <c r="B487" s="75"/>
      <c r="C487" s="70"/>
      <c r="D487" s="70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14"/>
      <c r="AD487" s="83"/>
      <c r="AE487" s="83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22"/>
      <c r="AY487" s="22"/>
      <c r="AZ487" s="22"/>
    </row>
    <row r="488" spans="2:52" s="73" customFormat="1" ht="12.95" customHeight="1" x14ac:dyDescent="0.25">
      <c r="B488" s="75"/>
      <c r="C488" s="70"/>
      <c r="D488" s="70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14"/>
      <c r="AD488" s="83"/>
      <c r="AE488" s="83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22"/>
      <c r="AY488" s="22"/>
      <c r="AZ488" s="22"/>
    </row>
    <row r="489" spans="2:52" s="73" customFormat="1" ht="12.95" customHeight="1" x14ac:dyDescent="0.25">
      <c r="B489" s="75"/>
      <c r="C489" s="70"/>
      <c r="D489" s="70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14"/>
      <c r="AD489" s="83"/>
      <c r="AE489" s="83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22"/>
      <c r="AY489" s="22"/>
      <c r="AZ489" s="22"/>
    </row>
    <row r="490" spans="2:52" s="73" customFormat="1" ht="12.95" customHeight="1" x14ac:dyDescent="0.25">
      <c r="B490" s="75"/>
      <c r="C490" s="70"/>
      <c r="D490" s="70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14"/>
      <c r="AD490" s="83"/>
      <c r="AE490" s="83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22"/>
      <c r="AY490" s="22"/>
      <c r="AZ490" s="22"/>
    </row>
    <row r="491" spans="2:52" s="73" customFormat="1" ht="12.95" customHeight="1" x14ac:dyDescent="0.25">
      <c r="B491" s="75"/>
      <c r="C491" s="70"/>
      <c r="D491" s="70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14"/>
      <c r="AD491" s="83"/>
      <c r="AE491" s="83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22"/>
      <c r="AY491" s="22"/>
      <c r="AZ491" s="22"/>
    </row>
    <row r="492" spans="2:52" s="73" customFormat="1" ht="12.95" customHeight="1" x14ac:dyDescent="0.25">
      <c r="B492" s="75"/>
      <c r="C492" s="70"/>
      <c r="D492" s="70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14"/>
      <c r="AD492" s="83"/>
      <c r="AE492" s="83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22"/>
      <c r="AY492" s="22"/>
      <c r="AZ492" s="22"/>
    </row>
    <row r="493" spans="2:52" s="73" customFormat="1" ht="12.95" customHeight="1" x14ac:dyDescent="0.25">
      <c r="B493" s="84"/>
      <c r="C493" s="70"/>
      <c r="D493" s="70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14"/>
      <c r="AD493" s="83"/>
      <c r="AE493" s="83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22"/>
      <c r="AY493" s="22"/>
      <c r="AZ493" s="22"/>
    </row>
    <row r="494" spans="2:52" s="73" customFormat="1" ht="18" customHeight="1" x14ac:dyDescent="0.25">
      <c r="B494" s="74"/>
      <c r="C494" s="86"/>
      <c r="D494" s="86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</row>
    <row r="495" spans="2:52" s="73" customFormat="1" ht="12.95" customHeight="1" x14ac:dyDescent="0.25">
      <c r="B495" s="75"/>
      <c r="C495" s="70"/>
      <c r="D495" s="70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14"/>
      <c r="AD495" s="83"/>
      <c r="AE495" s="83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22"/>
      <c r="AY495" s="22"/>
      <c r="AZ495" s="22"/>
    </row>
    <row r="496" spans="2:52" s="73" customFormat="1" ht="12.95" customHeight="1" x14ac:dyDescent="0.25">
      <c r="B496" s="75"/>
      <c r="C496" s="70"/>
      <c r="D496" s="70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14"/>
      <c r="AD496" s="83"/>
      <c r="AE496" s="83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22"/>
      <c r="AY496" s="22"/>
      <c r="AZ496" s="22"/>
    </row>
    <row r="497" spans="2:52" s="73" customFormat="1" ht="12.95" customHeight="1" x14ac:dyDescent="0.25">
      <c r="B497" s="75"/>
      <c r="C497" s="70"/>
      <c r="D497" s="70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14"/>
      <c r="AD497" s="83"/>
      <c r="AE497" s="83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22"/>
      <c r="AY497" s="22"/>
      <c r="AZ497" s="22"/>
    </row>
    <row r="498" spans="2:52" s="73" customFormat="1" ht="12.95" customHeight="1" x14ac:dyDescent="0.25">
      <c r="B498" s="75"/>
      <c r="C498" s="70"/>
      <c r="D498" s="70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14"/>
      <c r="AD498" s="83"/>
      <c r="AE498" s="83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22"/>
      <c r="AY498" s="22"/>
      <c r="AZ498" s="22"/>
    </row>
    <row r="499" spans="2:52" s="73" customFormat="1" ht="12.95" customHeight="1" x14ac:dyDescent="0.25">
      <c r="B499" s="75"/>
      <c r="C499" s="70"/>
      <c r="D499" s="70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14"/>
      <c r="AD499" s="83"/>
      <c r="AE499" s="83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22"/>
      <c r="AY499" s="22"/>
      <c r="AZ499" s="22"/>
    </row>
    <row r="500" spans="2:52" s="73" customFormat="1" ht="12.95" customHeight="1" x14ac:dyDescent="0.25">
      <c r="B500" s="75"/>
      <c r="C500" s="70"/>
      <c r="D500" s="70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14"/>
      <c r="AD500" s="83"/>
      <c r="AE500" s="83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22"/>
      <c r="AY500" s="22"/>
      <c r="AZ500" s="22"/>
    </row>
    <row r="501" spans="2:52" s="73" customFormat="1" ht="12.95" customHeight="1" x14ac:dyDescent="0.25">
      <c r="B501" s="75"/>
      <c r="C501" s="70"/>
      <c r="D501" s="70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14"/>
      <c r="AD501" s="83"/>
      <c r="AE501" s="83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22"/>
      <c r="AY501" s="22"/>
      <c r="AZ501" s="22"/>
    </row>
    <row r="502" spans="2:52" s="73" customFormat="1" ht="12.95" customHeight="1" x14ac:dyDescent="0.25">
      <c r="B502" s="75"/>
      <c r="C502" s="70"/>
      <c r="D502" s="70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14"/>
      <c r="AD502" s="83"/>
      <c r="AE502" s="83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22"/>
      <c r="AY502" s="22"/>
      <c r="AZ502" s="22"/>
    </row>
    <row r="503" spans="2:52" s="73" customFormat="1" ht="12.95" customHeight="1" x14ac:dyDescent="0.25">
      <c r="B503" s="75"/>
      <c r="C503" s="70"/>
      <c r="D503" s="70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14"/>
      <c r="AD503" s="83"/>
      <c r="AE503" s="83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22"/>
      <c r="AY503" s="22"/>
      <c r="AZ503" s="22"/>
    </row>
    <row r="504" spans="2:52" s="73" customFormat="1" ht="12.95" customHeight="1" x14ac:dyDescent="0.25">
      <c r="B504" s="75"/>
      <c r="C504" s="70"/>
      <c r="D504" s="70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14"/>
      <c r="AD504" s="83"/>
      <c r="AE504" s="83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22"/>
      <c r="AY504" s="22"/>
      <c r="AZ504" s="22"/>
    </row>
    <row r="505" spans="2:52" s="73" customFormat="1" ht="12.95" customHeight="1" x14ac:dyDescent="0.25">
      <c r="B505" s="75"/>
      <c r="C505" s="70"/>
      <c r="D505" s="70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14"/>
      <c r="AD505" s="83"/>
      <c r="AE505" s="83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22"/>
      <c r="AY505" s="22"/>
      <c r="AZ505" s="22"/>
    </row>
    <row r="506" spans="2:52" s="73" customFormat="1" ht="12.95" customHeight="1" x14ac:dyDescent="0.25">
      <c r="B506" s="84"/>
      <c r="C506" s="70"/>
      <c r="D506" s="70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14"/>
      <c r="AD506" s="83"/>
      <c r="AE506" s="83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22"/>
      <c r="AY506" s="22"/>
      <c r="AZ506" s="22"/>
    </row>
    <row r="507" spans="2:52" s="73" customFormat="1" ht="18" customHeight="1" x14ac:dyDescent="0.25">
      <c r="B507" s="74"/>
      <c r="C507" s="86"/>
      <c r="D507" s="86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</row>
    <row r="508" spans="2:52" s="73" customFormat="1" ht="12.95" customHeight="1" x14ac:dyDescent="0.25">
      <c r="B508" s="75"/>
      <c r="C508" s="70"/>
      <c r="D508" s="70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14"/>
      <c r="AD508" s="83"/>
      <c r="AE508" s="83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22"/>
      <c r="AY508" s="22"/>
      <c r="AZ508" s="22"/>
    </row>
    <row r="509" spans="2:52" s="73" customFormat="1" ht="12.95" customHeight="1" x14ac:dyDescent="0.25">
      <c r="B509" s="75"/>
      <c r="C509" s="70"/>
      <c r="D509" s="70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14"/>
      <c r="AD509" s="83"/>
      <c r="AE509" s="83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22"/>
      <c r="AY509" s="22"/>
      <c r="AZ509" s="22"/>
    </row>
    <row r="510" spans="2:52" s="73" customFormat="1" ht="12.95" customHeight="1" x14ac:dyDescent="0.25">
      <c r="B510" s="75"/>
      <c r="C510" s="70"/>
      <c r="D510" s="70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14"/>
      <c r="AD510" s="83"/>
      <c r="AE510" s="83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22"/>
      <c r="AY510" s="22"/>
      <c r="AZ510" s="22"/>
    </row>
    <row r="511" spans="2:52" s="73" customFormat="1" ht="12.95" customHeight="1" x14ac:dyDescent="0.25">
      <c r="B511" s="75"/>
      <c r="C511" s="70"/>
      <c r="D511" s="70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14"/>
      <c r="AD511" s="83"/>
      <c r="AE511" s="83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22"/>
      <c r="AY511" s="22"/>
      <c r="AZ511" s="22"/>
    </row>
    <row r="512" spans="2:52" s="73" customFormat="1" ht="12.95" customHeight="1" x14ac:dyDescent="0.25">
      <c r="B512" s="75"/>
      <c r="C512" s="70"/>
      <c r="D512" s="70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14"/>
      <c r="AD512" s="83"/>
      <c r="AE512" s="83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22"/>
      <c r="AY512" s="22"/>
      <c r="AZ512" s="22"/>
    </row>
    <row r="513" spans="2:52" s="73" customFormat="1" ht="12.95" customHeight="1" x14ac:dyDescent="0.25">
      <c r="B513" s="75"/>
      <c r="C513" s="70"/>
      <c r="D513" s="70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14"/>
      <c r="AD513" s="83"/>
      <c r="AE513" s="83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22"/>
      <c r="AY513" s="22"/>
      <c r="AZ513" s="22"/>
    </row>
    <row r="514" spans="2:52" s="73" customFormat="1" ht="12.95" customHeight="1" x14ac:dyDescent="0.25">
      <c r="B514" s="75"/>
      <c r="C514" s="70"/>
      <c r="D514" s="70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14"/>
      <c r="AD514" s="83"/>
      <c r="AE514" s="83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22"/>
      <c r="AY514" s="22"/>
      <c r="AZ514" s="22"/>
    </row>
    <row r="515" spans="2:52" s="73" customFormat="1" ht="12.95" customHeight="1" x14ac:dyDescent="0.25">
      <c r="B515" s="75"/>
      <c r="C515" s="70"/>
      <c r="D515" s="70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14"/>
      <c r="AD515" s="83"/>
      <c r="AE515" s="83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22"/>
      <c r="AY515" s="22"/>
      <c r="AZ515" s="22"/>
    </row>
    <row r="516" spans="2:52" s="73" customFormat="1" ht="12.95" customHeight="1" x14ac:dyDescent="0.25">
      <c r="B516" s="75"/>
      <c r="C516" s="70"/>
      <c r="D516" s="70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14"/>
      <c r="AD516" s="83"/>
      <c r="AE516" s="83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22"/>
      <c r="AY516" s="22"/>
      <c r="AZ516" s="22"/>
    </row>
    <row r="517" spans="2:52" s="73" customFormat="1" ht="12.95" customHeight="1" x14ac:dyDescent="0.25">
      <c r="B517" s="75"/>
      <c r="C517" s="70"/>
      <c r="D517" s="70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14"/>
      <c r="AD517" s="83"/>
      <c r="AE517" s="83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22"/>
      <c r="AY517" s="22"/>
      <c r="AZ517" s="22"/>
    </row>
    <row r="518" spans="2:52" s="73" customFormat="1" ht="12.95" customHeight="1" x14ac:dyDescent="0.25">
      <c r="B518" s="75"/>
      <c r="C518" s="70"/>
      <c r="D518" s="70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14"/>
      <c r="AD518" s="83"/>
      <c r="AE518" s="83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22"/>
      <c r="AY518" s="22"/>
      <c r="AZ518" s="22"/>
    </row>
    <row r="519" spans="2:52" s="73" customFormat="1" ht="12.95" customHeight="1" x14ac:dyDescent="0.25">
      <c r="B519" s="84"/>
      <c r="C519" s="70"/>
      <c r="D519" s="70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14"/>
      <c r="AD519" s="83"/>
      <c r="AE519" s="83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22"/>
      <c r="AY519" s="22"/>
      <c r="AZ519" s="22"/>
    </row>
    <row r="520" spans="2:52" s="73" customFormat="1" ht="18" customHeight="1" x14ac:dyDescent="0.25">
      <c r="B520" s="74"/>
      <c r="C520" s="86"/>
      <c r="D520" s="86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</row>
    <row r="521" spans="2:52" s="73" customFormat="1" ht="12.95" customHeight="1" x14ac:dyDescent="0.25">
      <c r="B521" s="75"/>
      <c r="C521" s="70"/>
      <c r="D521" s="70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14"/>
      <c r="AD521" s="83"/>
      <c r="AE521" s="83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22"/>
      <c r="AY521" s="22"/>
      <c r="AZ521" s="22"/>
    </row>
    <row r="522" spans="2:52" s="73" customFormat="1" ht="12.95" customHeight="1" x14ac:dyDescent="0.25">
      <c r="B522" s="75"/>
      <c r="C522" s="70"/>
      <c r="D522" s="70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14"/>
      <c r="AD522" s="83"/>
      <c r="AE522" s="83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22"/>
      <c r="AY522" s="22"/>
      <c r="AZ522" s="22"/>
    </row>
    <row r="523" spans="2:52" s="73" customFormat="1" ht="12.95" customHeight="1" x14ac:dyDescent="0.25">
      <c r="B523" s="75"/>
      <c r="C523" s="70"/>
      <c r="D523" s="70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14"/>
      <c r="AD523" s="83"/>
      <c r="AE523" s="83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22"/>
      <c r="AY523" s="22"/>
      <c r="AZ523" s="22"/>
    </row>
    <row r="524" spans="2:52" s="73" customFormat="1" ht="12.95" customHeight="1" x14ac:dyDescent="0.25">
      <c r="B524" s="75"/>
      <c r="C524" s="70"/>
      <c r="D524" s="70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14"/>
      <c r="AD524" s="83"/>
      <c r="AE524" s="83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22"/>
      <c r="AY524" s="22"/>
      <c r="AZ524" s="22"/>
    </row>
    <row r="525" spans="2:52" s="73" customFormat="1" ht="12.95" customHeight="1" x14ac:dyDescent="0.25">
      <c r="B525" s="75"/>
      <c r="C525" s="70"/>
      <c r="D525" s="70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14"/>
      <c r="AD525" s="83"/>
      <c r="AE525" s="83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22"/>
      <c r="AY525" s="22"/>
      <c r="AZ525" s="22"/>
    </row>
    <row r="526" spans="2:52" s="73" customFormat="1" ht="12.95" customHeight="1" x14ac:dyDescent="0.25">
      <c r="B526" s="75"/>
      <c r="C526" s="70"/>
      <c r="D526" s="70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14"/>
      <c r="AD526" s="83"/>
      <c r="AE526" s="83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22"/>
      <c r="AY526" s="22"/>
      <c r="AZ526" s="22"/>
    </row>
    <row r="527" spans="2:52" s="73" customFormat="1" ht="12.95" customHeight="1" x14ac:dyDescent="0.25">
      <c r="B527" s="75"/>
      <c r="C527" s="70"/>
      <c r="D527" s="70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14"/>
      <c r="AD527" s="83"/>
      <c r="AE527" s="83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22"/>
      <c r="AY527" s="22"/>
      <c r="AZ527" s="22"/>
    </row>
    <row r="528" spans="2:52" s="73" customFormat="1" ht="12.95" customHeight="1" x14ac:dyDescent="0.25">
      <c r="B528" s="75"/>
      <c r="C528" s="70"/>
      <c r="D528" s="70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14"/>
      <c r="AD528" s="83"/>
      <c r="AE528" s="83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22"/>
      <c r="AY528" s="22"/>
      <c r="AZ528" s="22"/>
    </row>
    <row r="529" spans="2:52" s="73" customFormat="1" ht="12.95" customHeight="1" x14ac:dyDescent="0.25">
      <c r="B529" s="75"/>
      <c r="C529" s="70"/>
      <c r="D529" s="70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14"/>
      <c r="AD529" s="83"/>
      <c r="AE529" s="83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22"/>
      <c r="AY529" s="22"/>
      <c r="AZ529" s="22"/>
    </row>
    <row r="530" spans="2:52" s="73" customFormat="1" ht="12.95" customHeight="1" x14ac:dyDescent="0.25">
      <c r="B530" s="75"/>
      <c r="C530" s="70"/>
      <c r="D530" s="70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14"/>
      <c r="AD530" s="83"/>
      <c r="AE530" s="83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22"/>
      <c r="AY530" s="22"/>
      <c r="AZ530" s="22"/>
    </row>
    <row r="531" spans="2:52" s="73" customFormat="1" ht="12.95" customHeight="1" x14ac:dyDescent="0.25">
      <c r="B531" s="75"/>
      <c r="C531" s="70"/>
      <c r="D531" s="70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14"/>
      <c r="AD531" s="83"/>
      <c r="AE531" s="83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22"/>
      <c r="AY531" s="22"/>
      <c r="AZ531" s="22"/>
    </row>
    <row r="532" spans="2:52" s="73" customFormat="1" ht="12.95" customHeight="1" x14ac:dyDescent="0.25">
      <c r="B532" s="84"/>
      <c r="C532" s="70"/>
      <c r="D532" s="70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14"/>
      <c r="AD532" s="83"/>
      <c r="AE532" s="83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22"/>
      <c r="AY532" s="22"/>
      <c r="AZ532" s="22"/>
    </row>
    <row r="533" spans="2:52" s="73" customFormat="1" ht="18" customHeight="1" x14ac:dyDescent="0.25">
      <c r="B533" s="74"/>
      <c r="C533" s="86"/>
      <c r="D533" s="86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</row>
    <row r="534" spans="2:52" s="73" customFormat="1" ht="12.95" customHeight="1" x14ac:dyDescent="0.25">
      <c r="B534" s="75"/>
      <c r="C534" s="70"/>
      <c r="D534" s="70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14"/>
      <c r="AD534" s="83"/>
      <c r="AE534" s="83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22"/>
      <c r="AY534" s="22"/>
      <c r="AZ534" s="22"/>
    </row>
    <row r="535" spans="2:52" s="73" customFormat="1" ht="12.95" customHeight="1" x14ac:dyDescent="0.25">
      <c r="B535" s="75"/>
      <c r="C535" s="70"/>
      <c r="D535" s="70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14"/>
      <c r="AD535" s="83"/>
      <c r="AE535" s="83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22"/>
      <c r="AY535" s="22"/>
      <c r="AZ535" s="22"/>
    </row>
    <row r="536" spans="2:52" s="73" customFormat="1" ht="12.95" customHeight="1" x14ac:dyDescent="0.25">
      <c r="B536" s="75"/>
      <c r="C536" s="70"/>
      <c r="D536" s="70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14"/>
      <c r="AD536" s="83"/>
      <c r="AE536" s="83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22"/>
      <c r="AY536" s="22"/>
      <c r="AZ536" s="22"/>
    </row>
    <row r="537" spans="2:52" s="73" customFormat="1" ht="12.95" customHeight="1" x14ac:dyDescent="0.25">
      <c r="B537" s="75"/>
      <c r="C537" s="70"/>
      <c r="D537" s="70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14"/>
      <c r="AD537" s="83"/>
      <c r="AE537" s="83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22"/>
      <c r="AY537" s="22"/>
      <c r="AZ537" s="22"/>
    </row>
    <row r="538" spans="2:52" s="73" customFormat="1" ht="12.95" customHeight="1" x14ac:dyDescent="0.25">
      <c r="B538" s="75"/>
      <c r="C538" s="70"/>
      <c r="D538" s="70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14"/>
      <c r="AD538" s="83"/>
      <c r="AE538" s="83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22"/>
      <c r="AY538" s="22"/>
      <c r="AZ538" s="22"/>
    </row>
    <row r="539" spans="2:52" s="73" customFormat="1" ht="12.95" customHeight="1" x14ac:dyDescent="0.25">
      <c r="B539" s="75"/>
      <c r="C539" s="70"/>
      <c r="D539" s="70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14"/>
      <c r="AD539" s="83"/>
      <c r="AE539" s="83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22"/>
      <c r="AY539" s="22"/>
      <c r="AZ539" s="22"/>
    </row>
    <row r="540" spans="2:52" s="73" customFormat="1" ht="12.95" customHeight="1" x14ac:dyDescent="0.25">
      <c r="B540" s="75"/>
      <c r="C540" s="70"/>
      <c r="D540" s="70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14"/>
      <c r="AD540" s="83"/>
      <c r="AE540" s="83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22"/>
      <c r="AY540" s="22"/>
      <c r="AZ540" s="22"/>
    </row>
    <row r="541" spans="2:52" s="73" customFormat="1" ht="12.95" customHeight="1" x14ac:dyDescent="0.25">
      <c r="B541" s="75"/>
      <c r="C541" s="70"/>
      <c r="D541" s="70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14"/>
      <c r="AD541" s="83"/>
      <c r="AE541" s="83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22"/>
      <c r="AY541" s="22"/>
      <c r="AZ541" s="22"/>
    </row>
    <row r="542" spans="2:52" s="73" customFormat="1" ht="12.95" customHeight="1" x14ac:dyDescent="0.25">
      <c r="B542" s="75"/>
      <c r="C542" s="70"/>
      <c r="D542" s="70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14"/>
      <c r="AD542" s="83"/>
      <c r="AE542" s="83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22"/>
      <c r="AY542" s="22"/>
      <c r="AZ542" s="22"/>
    </row>
    <row r="543" spans="2:52" s="73" customFormat="1" ht="12.95" customHeight="1" x14ac:dyDescent="0.25">
      <c r="B543" s="75"/>
      <c r="C543" s="70"/>
      <c r="D543" s="70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14"/>
      <c r="AD543" s="83"/>
      <c r="AE543" s="83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22"/>
      <c r="AY543" s="22"/>
      <c r="AZ543" s="22"/>
    </row>
    <row r="544" spans="2:52" s="73" customFormat="1" ht="12.95" customHeight="1" x14ac:dyDescent="0.25">
      <c r="B544" s="75"/>
      <c r="C544" s="70"/>
      <c r="D544" s="70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14"/>
      <c r="AD544" s="83"/>
      <c r="AE544" s="83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22"/>
      <c r="AY544" s="22"/>
      <c r="AZ544" s="22"/>
    </row>
    <row r="545" spans="2:52" s="73" customFormat="1" ht="12.95" customHeight="1" x14ac:dyDescent="0.25">
      <c r="B545" s="84"/>
      <c r="C545" s="70"/>
      <c r="D545" s="70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14"/>
      <c r="AD545" s="83"/>
      <c r="AE545" s="83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22"/>
      <c r="AY545" s="22"/>
      <c r="AZ545" s="22"/>
    </row>
    <row r="546" spans="2:52" s="73" customFormat="1" ht="18" customHeight="1" x14ac:dyDescent="0.25">
      <c r="B546" s="74"/>
      <c r="C546" s="86"/>
      <c r="D546" s="86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</row>
    <row r="547" spans="2:52" s="73" customFormat="1" ht="12.95" customHeight="1" x14ac:dyDescent="0.25">
      <c r="B547" s="75"/>
      <c r="C547" s="70"/>
      <c r="D547" s="70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14"/>
      <c r="AD547" s="83"/>
      <c r="AE547" s="83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22"/>
      <c r="AY547" s="22"/>
      <c r="AZ547" s="22"/>
    </row>
    <row r="548" spans="2:52" s="73" customFormat="1" ht="12.95" customHeight="1" x14ac:dyDescent="0.25">
      <c r="B548" s="75"/>
      <c r="C548" s="70"/>
      <c r="D548" s="70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14"/>
      <c r="AD548" s="83"/>
      <c r="AE548" s="83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22"/>
      <c r="AY548" s="22"/>
      <c r="AZ548" s="22"/>
    </row>
    <row r="549" spans="2:52" s="73" customFormat="1" ht="12.95" customHeight="1" x14ac:dyDescent="0.25">
      <c r="B549" s="75"/>
      <c r="C549" s="70"/>
      <c r="D549" s="70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14"/>
      <c r="AD549" s="83"/>
      <c r="AE549" s="83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22"/>
      <c r="AY549" s="22"/>
      <c r="AZ549" s="22"/>
    </row>
    <row r="550" spans="2:52" s="73" customFormat="1" ht="12.95" customHeight="1" x14ac:dyDescent="0.25">
      <c r="B550" s="75"/>
      <c r="C550" s="70"/>
      <c r="D550" s="70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14"/>
      <c r="AD550" s="83"/>
      <c r="AE550" s="83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22"/>
      <c r="AY550" s="22"/>
      <c r="AZ550" s="22"/>
    </row>
    <row r="551" spans="2:52" s="73" customFormat="1" ht="12.95" customHeight="1" x14ac:dyDescent="0.25">
      <c r="B551" s="75"/>
      <c r="C551" s="70"/>
      <c r="D551" s="70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14"/>
      <c r="AD551" s="83"/>
      <c r="AE551" s="83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22"/>
      <c r="AY551" s="22"/>
      <c r="AZ551" s="22"/>
    </row>
    <row r="552" spans="2:52" s="73" customFormat="1" ht="12.95" customHeight="1" x14ac:dyDescent="0.25">
      <c r="B552" s="75"/>
      <c r="C552" s="70"/>
      <c r="D552" s="70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14"/>
      <c r="AD552" s="83"/>
      <c r="AE552" s="83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22"/>
      <c r="AY552" s="22"/>
      <c r="AZ552" s="22"/>
    </row>
    <row r="553" spans="2:52" s="73" customFormat="1" ht="12.95" customHeight="1" x14ac:dyDescent="0.25">
      <c r="B553" s="75"/>
      <c r="C553" s="70"/>
      <c r="D553" s="70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14"/>
      <c r="AD553" s="83"/>
      <c r="AE553" s="83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22"/>
      <c r="AY553" s="22"/>
      <c r="AZ553" s="22"/>
    </row>
    <row r="554" spans="2:52" s="73" customFormat="1" ht="12.95" customHeight="1" x14ac:dyDescent="0.25">
      <c r="B554" s="75"/>
      <c r="C554" s="70"/>
      <c r="D554" s="70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14"/>
      <c r="AD554" s="83"/>
      <c r="AE554" s="83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22"/>
      <c r="AY554" s="22"/>
      <c r="AZ554" s="22"/>
    </row>
    <row r="555" spans="2:52" s="73" customFormat="1" ht="12.95" customHeight="1" x14ac:dyDescent="0.25">
      <c r="B555" s="75"/>
      <c r="C555" s="70"/>
      <c r="D555" s="70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14"/>
      <c r="AD555" s="83"/>
      <c r="AE555" s="83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22"/>
      <c r="AY555" s="22"/>
      <c r="AZ555" s="22"/>
    </row>
    <row r="556" spans="2:52" s="73" customFormat="1" ht="12.95" customHeight="1" x14ac:dyDescent="0.25">
      <c r="B556" s="75"/>
      <c r="C556" s="70"/>
      <c r="D556" s="70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14"/>
      <c r="AD556" s="83"/>
      <c r="AE556" s="83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22"/>
      <c r="AY556" s="22"/>
      <c r="AZ556" s="22"/>
    </row>
    <row r="557" spans="2:52" s="73" customFormat="1" ht="12.95" customHeight="1" x14ac:dyDescent="0.25">
      <c r="B557" s="75"/>
      <c r="C557" s="70"/>
      <c r="D557" s="70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14"/>
      <c r="AD557" s="83"/>
      <c r="AE557" s="83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22"/>
      <c r="AY557" s="22"/>
      <c r="AZ557" s="22"/>
    </row>
    <row r="558" spans="2:52" s="73" customFormat="1" ht="12.95" customHeight="1" x14ac:dyDescent="0.25">
      <c r="B558" s="84"/>
      <c r="C558" s="70"/>
      <c r="D558" s="70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14"/>
      <c r="AD558" s="83"/>
      <c r="AE558" s="83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22"/>
      <c r="AY558" s="22"/>
      <c r="AZ558" s="22"/>
    </row>
    <row r="559" spans="2:52" s="73" customFormat="1" ht="18" customHeight="1" x14ac:dyDescent="0.25">
      <c r="B559" s="74"/>
      <c r="C559" s="86"/>
      <c r="D559" s="86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</row>
    <row r="560" spans="2:52" s="73" customFormat="1" ht="12.95" customHeight="1" x14ac:dyDescent="0.25">
      <c r="B560" s="75"/>
      <c r="C560" s="70"/>
      <c r="D560" s="70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14"/>
      <c r="AD560" s="83"/>
      <c r="AE560" s="83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22"/>
      <c r="AY560" s="22"/>
      <c r="AZ560" s="22"/>
    </row>
    <row r="561" spans="2:52" s="73" customFormat="1" ht="12.95" customHeight="1" x14ac:dyDescent="0.25">
      <c r="B561" s="75"/>
      <c r="C561" s="70"/>
      <c r="D561" s="70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14"/>
      <c r="AD561" s="83"/>
      <c r="AE561" s="83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22"/>
      <c r="AY561" s="22"/>
      <c r="AZ561" s="22"/>
    </row>
    <row r="562" spans="2:52" s="73" customFormat="1" ht="12.95" customHeight="1" x14ac:dyDescent="0.25">
      <c r="B562" s="75"/>
      <c r="C562" s="70"/>
      <c r="D562" s="70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14"/>
      <c r="AD562" s="83"/>
      <c r="AE562" s="83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22"/>
      <c r="AY562" s="22"/>
      <c r="AZ562" s="22"/>
    </row>
    <row r="563" spans="2:52" s="73" customFormat="1" ht="12.95" customHeight="1" x14ac:dyDescent="0.25">
      <c r="B563" s="75"/>
      <c r="C563" s="70"/>
      <c r="D563" s="70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14"/>
      <c r="AD563" s="83"/>
      <c r="AE563" s="83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22"/>
      <c r="AY563" s="22"/>
      <c r="AZ563" s="22"/>
    </row>
    <row r="564" spans="2:52" s="73" customFormat="1" ht="12.95" customHeight="1" x14ac:dyDescent="0.25">
      <c r="B564" s="75"/>
      <c r="C564" s="70"/>
      <c r="D564" s="70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14"/>
      <c r="AD564" s="83"/>
      <c r="AE564" s="83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22"/>
      <c r="AY564" s="22"/>
      <c r="AZ564" s="22"/>
    </row>
    <row r="565" spans="2:52" s="73" customFormat="1" ht="12.95" customHeight="1" x14ac:dyDescent="0.25">
      <c r="B565" s="75"/>
      <c r="C565" s="70"/>
      <c r="D565" s="70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14"/>
      <c r="AD565" s="83"/>
      <c r="AE565" s="83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22"/>
      <c r="AY565" s="22"/>
      <c r="AZ565" s="22"/>
    </row>
    <row r="566" spans="2:52" s="73" customFormat="1" ht="12.95" customHeight="1" x14ac:dyDescent="0.25">
      <c r="B566" s="75"/>
      <c r="C566" s="70"/>
      <c r="D566" s="70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14"/>
      <c r="AD566" s="83"/>
      <c r="AE566" s="83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22"/>
      <c r="AY566" s="22"/>
      <c r="AZ566" s="22"/>
    </row>
    <row r="567" spans="2:52" s="73" customFormat="1" ht="12.95" customHeight="1" x14ac:dyDescent="0.25">
      <c r="B567" s="75"/>
      <c r="C567" s="70"/>
      <c r="D567" s="70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14"/>
      <c r="AD567" s="83"/>
      <c r="AE567" s="83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22"/>
      <c r="AY567" s="22"/>
      <c r="AZ567" s="22"/>
    </row>
    <row r="568" spans="2:52" s="73" customFormat="1" ht="12.95" customHeight="1" x14ac:dyDescent="0.25">
      <c r="B568" s="75"/>
      <c r="C568" s="70"/>
      <c r="D568" s="70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14"/>
      <c r="AD568" s="83"/>
      <c r="AE568" s="83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22"/>
      <c r="AY568" s="22"/>
      <c r="AZ568" s="22"/>
    </row>
    <row r="569" spans="2:52" s="73" customFormat="1" ht="12.95" customHeight="1" x14ac:dyDescent="0.25">
      <c r="B569" s="75"/>
      <c r="C569" s="70"/>
      <c r="D569" s="70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14"/>
      <c r="AD569" s="83"/>
      <c r="AE569" s="83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22"/>
      <c r="AY569" s="22"/>
      <c r="AZ569" s="22"/>
    </row>
    <row r="570" spans="2:52" s="73" customFormat="1" ht="12.95" customHeight="1" x14ac:dyDescent="0.25">
      <c r="B570" s="75"/>
      <c r="C570" s="70"/>
      <c r="D570" s="70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14"/>
      <c r="AD570" s="83"/>
      <c r="AE570" s="83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22"/>
      <c r="AY570" s="22"/>
      <c r="AZ570" s="22"/>
    </row>
    <row r="571" spans="2:52" s="73" customFormat="1" ht="12.95" customHeight="1" x14ac:dyDescent="0.25">
      <c r="B571" s="84"/>
      <c r="C571" s="70"/>
      <c r="D571" s="70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14"/>
      <c r="AD571" s="83"/>
      <c r="AE571" s="83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22"/>
      <c r="AY571" s="22"/>
      <c r="AZ571" s="22"/>
    </row>
    <row r="572" spans="2:52" s="73" customFormat="1" ht="18" customHeight="1" x14ac:dyDescent="0.25">
      <c r="B572" s="74"/>
      <c r="C572" s="86"/>
      <c r="D572" s="86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</row>
    <row r="573" spans="2:52" s="73" customFormat="1" ht="12.95" customHeight="1" x14ac:dyDescent="0.25">
      <c r="B573" s="75"/>
      <c r="C573" s="70"/>
      <c r="D573" s="70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14"/>
      <c r="AD573" s="83"/>
      <c r="AE573" s="83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22"/>
      <c r="AY573" s="22"/>
      <c r="AZ573" s="22"/>
    </row>
    <row r="574" spans="2:52" s="73" customFormat="1" ht="12.95" customHeight="1" x14ac:dyDescent="0.25">
      <c r="B574" s="75"/>
      <c r="C574" s="70"/>
      <c r="D574" s="70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14"/>
      <c r="AD574" s="83"/>
      <c r="AE574" s="83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22"/>
      <c r="AY574" s="22"/>
      <c r="AZ574" s="22"/>
    </row>
    <row r="575" spans="2:52" s="73" customFormat="1" ht="12.95" customHeight="1" x14ac:dyDescent="0.25">
      <c r="B575" s="75"/>
      <c r="C575" s="70"/>
      <c r="D575" s="70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14"/>
      <c r="AD575" s="83"/>
      <c r="AE575" s="83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22"/>
      <c r="AY575" s="22"/>
      <c r="AZ575" s="22"/>
    </row>
    <row r="576" spans="2:52" s="73" customFormat="1" ht="12.95" customHeight="1" x14ac:dyDescent="0.25">
      <c r="B576" s="75"/>
      <c r="C576" s="70"/>
      <c r="D576" s="70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14"/>
      <c r="AD576" s="83"/>
      <c r="AE576" s="83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22"/>
      <c r="AY576" s="22"/>
      <c r="AZ576" s="22"/>
    </row>
    <row r="577" spans="2:52" s="73" customFormat="1" ht="12.95" customHeight="1" x14ac:dyDescent="0.25">
      <c r="B577" s="75"/>
      <c r="C577" s="70"/>
      <c r="D577" s="70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14"/>
      <c r="AD577" s="83"/>
      <c r="AE577" s="83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22"/>
      <c r="AY577" s="22"/>
      <c r="AZ577" s="22"/>
    </row>
    <row r="578" spans="2:52" s="73" customFormat="1" ht="12.95" customHeight="1" x14ac:dyDescent="0.25">
      <c r="B578" s="75"/>
      <c r="C578" s="70"/>
      <c r="D578" s="70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14"/>
      <c r="AD578" s="83"/>
      <c r="AE578" s="83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22"/>
      <c r="AY578" s="22"/>
      <c r="AZ578" s="22"/>
    </row>
    <row r="579" spans="2:52" s="73" customFormat="1" ht="12.95" customHeight="1" x14ac:dyDescent="0.25">
      <c r="B579" s="75"/>
      <c r="C579" s="70"/>
      <c r="D579" s="70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14"/>
      <c r="AD579" s="83"/>
      <c r="AE579" s="83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22"/>
      <c r="AY579" s="22"/>
      <c r="AZ579" s="22"/>
    </row>
    <row r="580" spans="2:52" s="73" customFormat="1" ht="12.95" customHeight="1" x14ac:dyDescent="0.25">
      <c r="B580" s="75"/>
      <c r="C580" s="70"/>
      <c r="D580" s="70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14"/>
      <c r="AD580" s="83"/>
      <c r="AE580" s="83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22"/>
      <c r="AY580" s="22"/>
      <c r="AZ580" s="22"/>
    </row>
    <row r="581" spans="2:52" s="73" customFormat="1" ht="12.95" customHeight="1" x14ac:dyDescent="0.25">
      <c r="B581" s="75"/>
      <c r="C581" s="70"/>
      <c r="D581" s="70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14"/>
      <c r="AD581" s="83"/>
      <c r="AE581" s="83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22"/>
      <c r="AY581" s="22"/>
      <c r="AZ581" s="22"/>
    </row>
    <row r="582" spans="2:52" s="73" customFormat="1" ht="12.95" customHeight="1" x14ac:dyDescent="0.25">
      <c r="B582" s="75"/>
      <c r="C582" s="70"/>
      <c r="D582" s="70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14"/>
      <c r="AD582" s="83"/>
      <c r="AE582" s="83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22"/>
      <c r="AY582" s="22"/>
      <c r="AZ582" s="22"/>
    </row>
    <row r="583" spans="2:52" s="73" customFormat="1" ht="12.95" customHeight="1" x14ac:dyDescent="0.25">
      <c r="B583" s="75"/>
      <c r="C583" s="70"/>
      <c r="D583" s="70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14"/>
      <c r="AD583" s="83"/>
      <c r="AE583" s="83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22"/>
      <c r="AY583" s="22"/>
      <c r="AZ583" s="22"/>
    </row>
    <row r="584" spans="2:52" s="73" customFormat="1" ht="12.95" customHeight="1" x14ac:dyDescent="0.25">
      <c r="B584" s="84"/>
      <c r="C584" s="70"/>
      <c r="D584" s="70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14"/>
      <c r="AD584" s="83"/>
      <c r="AE584" s="83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22"/>
      <c r="AY584" s="22"/>
      <c r="AZ584" s="22"/>
    </row>
    <row r="585" spans="2:52" s="73" customFormat="1" ht="18" customHeight="1" x14ac:dyDescent="0.25">
      <c r="B585" s="74"/>
      <c r="C585" s="86"/>
      <c r="D585" s="86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</row>
    <row r="586" spans="2:52" s="73" customFormat="1" ht="12.95" customHeight="1" x14ac:dyDescent="0.25">
      <c r="B586" s="75"/>
      <c r="C586" s="70"/>
      <c r="D586" s="70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14"/>
      <c r="AD586" s="83"/>
      <c r="AE586" s="83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22"/>
      <c r="AY586" s="22"/>
      <c r="AZ586" s="22"/>
    </row>
    <row r="587" spans="2:52" s="73" customFormat="1" ht="12.95" customHeight="1" x14ac:dyDescent="0.25">
      <c r="B587" s="75"/>
      <c r="C587" s="70"/>
      <c r="D587" s="70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14"/>
      <c r="AD587" s="83"/>
      <c r="AE587" s="83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22"/>
      <c r="AY587" s="22"/>
      <c r="AZ587" s="22"/>
    </row>
    <row r="588" spans="2:52" s="73" customFormat="1" ht="12.95" customHeight="1" x14ac:dyDescent="0.25">
      <c r="B588" s="75"/>
      <c r="C588" s="70"/>
      <c r="D588" s="70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14"/>
      <c r="AD588" s="83"/>
      <c r="AE588" s="83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22"/>
      <c r="AY588" s="22"/>
      <c r="AZ588" s="22"/>
    </row>
    <row r="589" spans="2:52" s="73" customFormat="1" ht="12.95" customHeight="1" x14ac:dyDescent="0.25">
      <c r="B589" s="75"/>
      <c r="C589" s="70"/>
      <c r="D589" s="70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14"/>
      <c r="AD589" s="83"/>
      <c r="AE589" s="83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22"/>
      <c r="AY589" s="22"/>
      <c r="AZ589" s="22"/>
    </row>
    <row r="590" spans="2:52" s="73" customFormat="1" ht="12.95" customHeight="1" x14ac:dyDescent="0.25">
      <c r="B590" s="75"/>
      <c r="C590" s="70"/>
      <c r="D590" s="70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14"/>
      <c r="AD590" s="83"/>
      <c r="AE590" s="83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22"/>
      <c r="AY590" s="22"/>
      <c r="AZ590" s="22"/>
    </row>
    <row r="591" spans="2:52" s="73" customFormat="1" ht="12.95" customHeight="1" x14ac:dyDescent="0.25">
      <c r="B591" s="75"/>
      <c r="C591" s="70"/>
      <c r="D591" s="70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14"/>
      <c r="AD591" s="83"/>
      <c r="AE591" s="83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22"/>
      <c r="AY591" s="22"/>
      <c r="AZ591" s="22"/>
    </row>
    <row r="592" spans="2:52" s="73" customFormat="1" ht="12.95" customHeight="1" x14ac:dyDescent="0.25">
      <c r="B592" s="75"/>
      <c r="C592" s="70"/>
      <c r="D592" s="70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14"/>
      <c r="AD592" s="83"/>
      <c r="AE592" s="83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22"/>
      <c r="AY592" s="22"/>
      <c r="AZ592" s="22"/>
    </row>
    <row r="593" spans="2:52" s="73" customFormat="1" ht="12.95" customHeight="1" x14ac:dyDescent="0.25">
      <c r="B593" s="75"/>
      <c r="C593" s="70"/>
      <c r="D593" s="70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14"/>
      <c r="AD593" s="83"/>
      <c r="AE593" s="83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22"/>
      <c r="AY593" s="22"/>
      <c r="AZ593" s="22"/>
    </row>
    <row r="594" spans="2:52" s="73" customFormat="1" ht="12.95" customHeight="1" x14ac:dyDescent="0.25">
      <c r="B594" s="75"/>
      <c r="C594" s="70"/>
      <c r="D594" s="70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14"/>
      <c r="AD594" s="83"/>
      <c r="AE594" s="83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22"/>
      <c r="AY594" s="22"/>
      <c r="AZ594" s="22"/>
    </row>
    <row r="595" spans="2:52" s="73" customFormat="1" ht="12.95" customHeight="1" x14ac:dyDescent="0.25">
      <c r="B595" s="75"/>
      <c r="C595" s="70"/>
      <c r="D595" s="70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14"/>
      <c r="AD595" s="83"/>
      <c r="AE595" s="83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22"/>
      <c r="AY595" s="22"/>
      <c r="AZ595" s="22"/>
    </row>
    <row r="596" spans="2:52" s="73" customFormat="1" ht="12.95" customHeight="1" x14ac:dyDescent="0.25">
      <c r="B596" s="75"/>
      <c r="C596" s="70"/>
      <c r="D596" s="70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14"/>
      <c r="AD596" s="83"/>
      <c r="AE596" s="83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22"/>
      <c r="AY596" s="22"/>
      <c r="AZ596" s="22"/>
    </row>
    <row r="597" spans="2:52" s="73" customFormat="1" ht="12.95" customHeight="1" x14ac:dyDescent="0.25">
      <c r="B597" s="84"/>
      <c r="C597" s="70"/>
      <c r="D597" s="70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14"/>
      <c r="AD597" s="83"/>
      <c r="AE597" s="83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22"/>
      <c r="AY597" s="22"/>
      <c r="AZ597" s="22"/>
    </row>
    <row r="598" spans="2:52" s="73" customFormat="1" ht="18" customHeight="1" x14ac:dyDescent="0.25">
      <c r="B598" s="74"/>
      <c r="C598" s="86"/>
      <c r="D598" s="86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</row>
    <row r="599" spans="2:52" s="73" customFormat="1" ht="12.95" customHeight="1" x14ac:dyDescent="0.25">
      <c r="B599" s="75"/>
      <c r="C599" s="70"/>
      <c r="D599" s="70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14"/>
      <c r="AD599" s="83"/>
      <c r="AE599" s="83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22"/>
      <c r="AY599" s="22"/>
      <c r="AZ599" s="22"/>
    </row>
    <row r="600" spans="2:52" s="73" customFormat="1" ht="12.95" customHeight="1" x14ac:dyDescent="0.25">
      <c r="B600" s="75"/>
      <c r="C600" s="70"/>
      <c r="D600" s="70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14"/>
      <c r="AD600" s="83"/>
      <c r="AE600" s="83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22"/>
      <c r="AY600" s="22"/>
      <c r="AZ600" s="22"/>
    </row>
    <row r="601" spans="2:52" s="73" customFormat="1" ht="12.95" customHeight="1" x14ac:dyDescent="0.25">
      <c r="B601" s="75"/>
      <c r="C601" s="70"/>
      <c r="D601" s="70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14"/>
      <c r="AD601" s="83"/>
      <c r="AE601" s="83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22"/>
      <c r="AY601" s="22"/>
      <c r="AZ601" s="22"/>
    </row>
    <row r="602" spans="2:52" s="73" customFormat="1" ht="12.95" customHeight="1" x14ac:dyDescent="0.25">
      <c r="B602" s="75"/>
      <c r="C602" s="70"/>
      <c r="D602" s="70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14"/>
      <c r="AD602" s="83"/>
      <c r="AE602" s="83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22"/>
      <c r="AY602" s="22"/>
      <c r="AZ602" s="22"/>
    </row>
    <row r="603" spans="2:52" s="73" customFormat="1" ht="12.95" customHeight="1" x14ac:dyDescent="0.25">
      <c r="B603" s="75"/>
      <c r="C603" s="70"/>
      <c r="D603" s="70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14"/>
      <c r="AD603" s="83"/>
      <c r="AE603" s="83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22"/>
      <c r="AY603" s="22"/>
      <c r="AZ603" s="22"/>
    </row>
    <row r="604" spans="2:52" s="73" customFormat="1" ht="12.95" customHeight="1" x14ac:dyDescent="0.25">
      <c r="B604" s="75"/>
      <c r="C604" s="70"/>
      <c r="D604" s="70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14"/>
      <c r="AD604" s="83"/>
      <c r="AE604" s="83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22"/>
      <c r="AY604" s="22"/>
      <c r="AZ604" s="22"/>
    </row>
    <row r="605" spans="2:52" s="73" customFormat="1" ht="12.95" customHeight="1" x14ac:dyDescent="0.25">
      <c r="B605" s="75"/>
      <c r="C605" s="70"/>
      <c r="D605" s="70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14"/>
      <c r="AD605" s="83"/>
      <c r="AE605" s="83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22"/>
      <c r="AY605" s="22"/>
      <c r="AZ605" s="22"/>
    </row>
    <row r="606" spans="2:52" s="73" customFormat="1" ht="12.95" customHeight="1" x14ac:dyDescent="0.25">
      <c r="B606" s="75"/>
      <c r="C606" s="70"/>
      <c r="D606" s="70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14"/>
      <c r="AD606" s="83"/>
      <c r="AE606" s="83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22"/>
      <c r="AY606" s="22"/>
      <c r="AZ606" s="22"/>
    </row>
    <row r="607" spans="2:52" s="73" customFormat="1" ht="12.95" customHeight="1" x14ac:dyDescent="0.25">
      <c r="B607" s="75"/>
      <c r="C607" s="70"/>
      <c r="D607" s="70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14"/>
      <c r="AD607" s="83"/>
      <c r="AE607" s="83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22"/>
      <c r="AY607" s="22"/>
      <c r="AZ607" s="22"/>
    </row>
    <row r="608" spans="2:52" s="73" customFormat="1" ht="12.95" customHeight="1" x14ac:dyDescent="0.25">
      <c r="B608" s="75"/>
      <c r="C608" s="70"/>
      <c r="D608" s="70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14"/>
      <c r="AD608" s="83"/>
      <c r="AE608" s="83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22"/>
      <c r="AY608" s="22"/>
      <c r="AZ608" s="22"/>
    </row>
    <row r="609" spans="2:52" s="73" customFormat="1" ht="12.95" customHeight="1" x14ac:dyDescent="0.25">
      <c r="B609" s="75"/>
      <c r="C609" s="70"/>
      <c r="D609" s="70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14"/>
      <c r="AD609" s="83"/>
      <c r="AE609" s="83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22"/>
      <c r="AY609" s="22"/>
      <c r="AZ609" s="22"/>
    </row>
    <row r="610" spans="2:52" s="73" customFormat="1" ht="12.95" customHeight="1" x14ac:dyDescent="0.25">
      <c r="B610" s="84"/>
      <c r="C610" s="70"/>
      <c r="D610" s="70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14"/>
      <c r="AD610" s="83"/>
      <c r="AE610" s="83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22"/>
      <c r="AY610" s="22"/>
      <c r="AZ610" s="22"/>
    </row>
    <row r="611" spans="2:52" s="73" customFormat="1" ht="18" customHeight="1" x14ac:dyDescent="0.25">
      <c r="B611" s="74"/>
      <c r="C611" s="86"/>
      <c r="D611" s="86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</row>
    <row r="612" spans="2:52" s="73" customFormat="1" ht="12.95" customHeight="1" x14ac:dyDescent="0.25">
      <c r="B612" s="75"/>
      <c r="C612" s="70"/>
      <c r="D612" s="70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14"/>
      <c r="AD612" s="83"/>
      <c r="AE612" s="83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22"/>
      <c r="AY612" s="22"/>
      <c r="AZ612" s="22"/>
    </row>
    <row r="613" spans="2:52" s="73" customFormat="1" ht="12.95" customHeight="1" x14ac:dyDescent="0.25">
      <c r="B613" s="75"/>
      <c r="C613" s="70"/>
      <c r="D613" s="70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14"/>
      <c r="AD613" s="83"/>
      <c r="AE613" s="83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22"/>
      <c r="AY613" s="22"/>
      <c r="AZ613" s="22"/>
    </row>
    <row r="614" spans="2:52" s="73" customFormat="1" ht="12.95" customHeight="1" x14ac:dyDescent="0.25">
      <c r="B614" s="75"/>
      <c r="C614" s="70"/>
      <c r="D614" s="70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14"/>
      <c r="AD614" s="83"/>
      <c r="AE614" s="83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22"/>
      <c r="AY614" s="22"/>
      <c r="AZ614" s="22"/>
    </row>
    <row r="615" spans="2:52" s="73" customFormat="1" ht="12.95" customHeight="1" x14ac:dyDescent="0.25">
      <c r="B615" s="75"/>
      <c r="C615" s="70"/>
      <c r="D615" s="70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14"/>
      <c r="AD615" s="83"/>
      <c r="AE615" s="83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22"/>
      <c r="AY615" s="22"/>
      <c r="AZ615" s="22"/>
    </row>
    <row r="616" spans="2:52" s="73" customFormat="1" ht="12.95" customHeight="1" x14ac:dyDescent="0.25">
      <c r="B616" s="75"/>
      <c r="C616" s="70"/>
      <c r="D616" s="70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14"/>
      <c r="AD616" s="83"/>
      <c r="AE616" s="83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22"/>
      <c r="AY616" s="22"/>
      <c r="AZ616" s="22"/>
    </row>
    <row r="617" spans="2:52" s="73" customFormat="1" ht="12.95" customHeight="1" x14ac:dyDescent="0.25">
      <c r="B617" s="75"/>
      <c r="C617" s="70"/>
      <c r="D617" s="70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14"/>
      <c r="AD617" s="83"/>
      <c r="AE617" s="83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22"/>
      <c r="AY617" s="22"/>
      <c r="AZ617" s="22"/>
    </row>
    <row r="618" spans="2:52" s="73" customFormat="1" ht="12.95" customHeight="1" x14ac:dyDescent="0.25">
      <c r="B618" s="75"/>
      <c r="C618" s="70"/>
      <c r="D618" s="70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14"/>
      <c r="AD618" s="83"/>
      <c r="AE618" s="83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22"/>
      <c r="AY618" s="22"/>
      <c r="AZ618" s="22"/>
    </row>
    <row r="619" spans="2:52" s="73" customFormat="1" ht="12.95" customHeight="1" x14ac:dyDescent="0.25">
      <c r="B619" s="75"/>
      <c r="C619" s="70"/>
      <c r="D619" s="70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14"/>
      <c r="AD619" s="83"/>
      <c r="AE619" s="83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22"/>
      <c r="AY619" s="22"/>
      <c r="AZ619" s="22"/>
    </row>
    <row r="620" spans="2:52" s="73" customFormat="1" ht="12.95" customHeight="1" x14ac:dyDescent="0.25">
      <c r="B620" s="75"/>
      <c r="C620" s="70"/>
      <c r="D620" s="70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14"/>
      <c r="AD620" s="83"/>
      <c r="AE620" s="83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22"/>
      <c r="AY620" s="22"/>
      <c r="AZ620" s="22"/>
    </row>
    <row r="621" spans="2:52" s="73" customFormat="1" ht="12.95" customHeight="1" x14ac:dyDescent="0.25">
      <c r="B621" s="75"/>
      <c r="C621" s="70"/>
      <c r="D621" s="70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14"/>
      <c r="AD621" s="83"/>
      <c r="AE621" s="83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22"/>
      <c r="AY621" s="22"/>
      <c r="AZ621" s="22"/>
    </row>
    <row r="622" spans="2:52" s="73" customFormat="1" ht="12.95" customHeight="1" x14ac:dyDescent="0.25">
      <c r="B622" s="75"/>
      <c r="C622" s="70"/>
      <c r="D622" s="70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14"/>
      <c r="AD622" s="83"/>
      <c r="AE622" s="83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22"/>
      <c r="AY622" s="22"/>
      <c r="AZ622" s="22"/>
    </row>
    <row r="623" spans="2:52" s="73" customFormat="1" ht="12.95" customHeight="1" x14ac:dyDescent="0.25">
      <c r="B623" s="84"/>
      <c r="C623" s="70"/>
      <c r="D623" s="70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14"/>
      <c r="AD623" s="83"/>
      <c r="AE623" s="83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22"/>
      <c r="AY623" s="22"/>
      <c r="AZ623" s="22"/>
    </row>
    <row r="624" spans="2:52" s="73" customFormat="1" ht="18" customHeight="1" x14ac:dyDescent="0.25">
      <c r="B624" s="74"/>
      <c r="C624" s="86"/>
      <c r="D624" s="86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</row>
    <row r="625" spans="2:52" s="73" customFormat="1" ht="12.95" customHeight="1" x14ac:dyDescent="0.25">
      <c r="B625" s="75"/>
      <c r="C625" s="70"/>
      <c r="D625" s="70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14"/>
      <c r="AD625" s="83"/>
      <c r="AE625" s="83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22"/>
      <c r="AY625" s="22"/>
      <c r="AZ625" s="22"/>
    </row>
    <row r="626" spans="2:52" s="73" customFormat="1" ht="12.95" customHeight="1" x14ac:dyDescent="0.25">
      <c r="B626" s="75"/>
      <c r="C626" s="70"/>
      <c r="D626" s="70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14"/>
      <c r="AD626" s="83"/>
      <c r="AE626" s="83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22"/>
      <c r="AY626" s="22"/>
      <c r="AZ626" s="22"/>
    </row>
    <row r="627" spans="2:52" s="73" customFormat="1" ht="12.95" customHeight="1" x14ac:dyDescent="0.25">
      <c r="B627" s="75"/>
      <c r="C627" s="70"/>
      <c r="D627" s="70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14"/>
      <c r="AD627" s="83"/>
      <c r="AE627" s="83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22"/>
      <c r="AY627" s="22"/>
      <c r="AZ627" s="22"/>
    </row>
    <row r="628" spans="2:52" s="73" customFormat="1" ht="12.95" customHeight="1" x14ac:dyDescent="0.25">
      <c r="B628" s="75"/>
      <c r="C628" s="70"/>
      <c r="D628" s="70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14"/>
      <c r="AD628" s="83"/>
      <c r="AE628" s="83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22"/>
      <c r="AY628" s="22"/>
      <c r="AZ628" s="22"/>
    </row>
    <row r="629" spans="2:52" s="73" customFormat="1" ht="12.95" customHeight="1" x14ac:dyDescent="0.25">
      <c r="B629" s="75"/>
      <c r="C629" s="70"/>
      <c r="D629" s="70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14"/>
      <c r="AD629" s="83"/>
      <c r="AE629" s="83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22"/>
      <c r="AY629" s="22"/>
      <c r="AZ629" s="22"/>
    </row>
    <row r="630" spans="2:52" s="73" customFormat="1" ht="12.95" customHeight="1" x14ac:dyDescent="0.25">
      <c r="B630" s="75"/>
      <c r="C630" s="70"/>
      <c r="D630" s="70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14"/>
      <c r="AD630" s="83"/>
      <c r="AE630" s="83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22"/>
      <c r="AY630" s="22"/>
      <c r="AZ630" s="22"/>
    </row>
    <row r="631" spans="2:52" s="73" customFormat="1" ht="12.95" customHeight="1" x14ac:dyDescent="0.25">
      <c r="B631" s="75"/>
      <c r="C631" s="70"/>
      <c r="D631" s="70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14"/>
      <c r="AD631" s="83"/>
      <c r="AE631" s="83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22"/>
      <c r="AY631" s="22"/>
      <c r="AZ631" s="22"/>
    </row>
    <row r="632" spans="2:52" s="73" customFormat="1" ht="12.95" customHeight="1" x14ac:dyDescent="0.25">
      <c r="B632" s="75"/>
      <c r="C632" s="70"/>
      <c r="D632" s="70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14"/>
      <c r="AD632" s="83"/>
      <c r="AE632" s="83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22"/>
      <c r="AY632" s="22"/>
      <c r="AZ632" s="22"/>
    </row>
    <row r="633" spans="2:52" s="73" customFormat="1" ht="12.95" customHeight="1" x14ac:dyDescent="0.25">
      <c r="B633" s="75"/>
      <c r="C633" s="70"/>
      <c r="D633" s="70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14"/>
      <c r="AD633" s="83"/>
      <c r="AE633" s="83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22"/>
      <c r="AY633" s="22"/>
      <c r="AZ633" s="22"/>
    </row>
    <row r="634" spans="2:52" s="73" customFormat="1" ht="12.95" customHeight="1" x14ac:dyDescent="0.25">
      <c r="B634" s="75"/>
      <c r="C634" s="70"/>
      <c r="D634" s="70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14"/>
      <c r="AD634" s="83"/>
      <c r="AE634" s="83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22"/>
      <c r="AY634" s="22"/>
      <c r="AZ634" s="22"/>
    </row>
    <row r="635" spans="2:52" s="73" customFormat="1" ht="12.95" customHeight="1" x14ac:dyDescent="0.25">
      <c r="B635" s="75"/>
      <c r="C635" s="70"/>
      <c r="D635" s="70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14"/>
      <c r="AD635" s="83"/>
      <c r="AE635" s="83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22"/>
      <c r="AY635" s="22"/>
      <c r="AZ635" s="22"/>
    </row>
    <row r="636" spans="2:52" s="73" customFormat="1" ht="12.95" customHeight="1" x14ac:dyDescent="0.25">
      <c r="B636" s="84"/>
      <c r="C636" s="70"/>
      <c r="D636" s="70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14"/>
      <c r="AD636" s="83"/>
      <c r="AE636" s="83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22"/>
      <c r="AY636" s="22"/>
      <c r="AZ636" s="22"/>
    </row>
    <row r="637" spans="2:52" s="73" customFormat="1" ht="18" customHeight="1" x14ac:dyDescent="0.25">
      <c r="B637" s="74"/>
      <c r="C637" s="86"/>
      <c r="D637" s="86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</row>
    <row r="638" spans="2:52" s="73" customFormat="1" ht="12.95" customHeight="1" x14ac:dyDescent="0.25">
      <c r="B638" s="75"/>
      <c r="C638" s="70"/>
      <c r="D638" s="70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14"/>
      <c r="AD638" s="83"/>
      <c r="AE638" s="83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22"/>
      <c r="AY638" s="22"/>
      <c r="AZ638" s="22"/>
    </row>
    <row r="639" spans="2:52" s="73" customFormat="1" ht="12.95" customHeight="1" x14ac:dyDescent="0.25">
      <c r="B639" s="75"/>
      <c r="C639" s="70"/>
      <c r="D639" s="70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14"/>
      <c r="AD639" s="83"/>
      <c r="AE639" s="83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22"/>
      <c r="AY639" s="22"/>
      <c r="AZ639" s="22"/>
    </row>
    <row r="640" spans="2:52" s="73" customFormat="1" ht="12.95" customHeight="1" x14ac:dyDescent="0.25">
      <c r="B640" s="75"/>
      <c r="C640" s="70"/>
      <c r="D640" s="70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14"/>
      <c r="AD640" s="83"/>
      <c r="AE640" s="83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22"/>
      <c r="AY640" s="22"/>
      <c r="AZ640" s="22"/>
    </row>
    <row r="641" spans="2:52" s="73" customFormat="1" ht="12.95" customHeight="1" x14ac:dyDescent="0.25">
      <c r="B641" s="75"/>
      <c r="C641" s="70"/>
      <c r="D641" s="70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14"/>
      <c r="AD641" s="83"/>
      <c r="AE641" s="83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22"/>
      <c r="AY641" s="22"/>
      <c r="AZ641" s="22"/>
    </row>
    <row r="642" spans="2:52" s="73" customFormat="1" ht="12.95" customHeight="1" x14ac:dyDescent="0.25">
      <c r="B642" s="75"/>
      <c r="C642" s="70"/>
      <c r="D642" s="70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14"/>
      <c r="AD642" s="83"/>
      <c r="AE642" s="83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22"/>
      <c r="AY642" s="22"/>
      <c r="AZ642" s="22"/>
    </row>
    <row r="643" spans="2:52" s="73" customFormat="1" ht="12.95" customHeight="1" x14ac:dyDescent="0.25">
      <c r="B643" s="75"/>
      <c r="C643" s="70"/>
      <c r="D643" s="70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14"/>
      <c r="AD643" s="83"/>
      <c r="AE643" s="83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22"/>
      <c r="AY643" s="22"/>
      <c r="AZ643" s="22"/>
    </row>
    <row r="644" spans="2:52" s="73" customFormat="1" ht="12.95" customHeight="1" x14ac:dyDescent="0.25">
      <c r="B644" s="75"/>
      <c r="C644" s="70"/>
      <c r="D644" s="70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14"/>
      <c r="AD644" s="83"/>
      <c r="AE644" s="83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22"/>
      <c r="AY644" s="22"/>
      <c r="AZ644" s="22"/>
    </row>
    <row r="645" spans="2:52" s="73" customFormat="1" ht="12.95" customHeight="1" x14ac:dyDescent="0.25">
      <c r="B645" s="75"/>
      <c r="C645" s="70"/>
      <c r="D645" s="70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14"/>
      <c r="AD645" s="83"/>
      <c r="AE645" s="83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22"/>
      <c r="AY645" s="22"/>
      <c r="AZ645" s="22"/>
    </row>
    <row r="646" spans="2:52" s="73" customFormat="1" ht="12.95" customHeight="1" x14ac:dyDescent="0.25">
      <c r="B646" s="75"/>
      <c r="C646" s="70"/>
      <c r="D646" s="70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14"/>
      <c r="AD646" s="83"/>
      <c r="AE646" s="83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22"/>
      <c r="AY646" s="22"/>
      <c r="AZ646" s="22"/>
    </row>
    <row r="647" spans="2:52" s="73" customFormat="1" ht="12.95" customHeight="1" x14ac:dyDescent="0.25">
      <c r="B647" s="75"/>
      <c r="C647" s="70"/>
      <c r="D647" s="70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14"/>
      <c r="AD647" s="83"/>
      <c r="AE647" s="83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22"/>
      <c r="AY647" s="22"/>
      <c r="AZ647" s="22"/>
    </row>
    <row r="648" spans="2:52" s="73" customFormat="1" ht="12.95" customHeight="1" x14ac:dyDescent="0.25">
      <c r="B648" s="75"/>
      <c r="C648" s="70"/>
      <c r="D648" s="70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14"/>
      <c r="AD648" s="83"/>
      <c r="AE648" s="83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22"/>
      <c r="AY648" s="22"/>
      <c r="AZ648" s="22"/>
    </row>
    <row r="649" spans="2:52" s="73" customFormat="1" ht="12.95" customHeight="1" x14ac:dyDescent="0.25">
      <c r="B649" s="84"/>
      <c r="C649" s="70"/>
      <c r="D649" s="70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14"/>
      <c r="AD649" s="83"/>
      <c r="AE649" s="83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22"/>
      <c r="AY649" s="22"/>
      <c r="AZ649" s="22"/>
    </row>
    <row r="650" spans="2:52" s="73" customFormat="1" ht="18" customHeight="1" x14ac:dyDescent="0.25">
      <c r="B650" s="74"/>
      <c r="C650" s="86"/>
      <c r="D650" s="86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</row>
    <row r="651" spans="2:52" s="73" customFormat="1" ht="12.95" customHeight="1" x14ac:dyDescent="0.25">
      <c r="B651" s="75"/>
      <c r="C651" s="70"/>
      <c r="D651" s="70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14"/>
      <c r="AD651" s="83"/>
      <c r="AE651" s="83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22"/>
      <c r="AY651" s="22"/>
      <c r="AZ651" s="22"/>
    </row>
    <row r="652" spans="2:52" s="73" customFormat="1" ht="12.95" customHeight="1" x14ac:dyDescent="0.25">
      <c r="B652" s="75"/>
      <c r="C652" s="70"/>
      <c r="D652" s="70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14"/>
      <c r="AD652" s="83"/>
      <c r="AE652" s="83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22"/>
      <c r="AY652" s="22"/>
      <c r="AZ652" s="22"/>
    </row>
    <row r="653" spans="2:52" s="73" customFormat="1" ht="12.95" customHeight="1" x14ac:dyDescent="0.25">
      <c r="B653" s="75"/>
      <c r="C653" s="70"/>
      <c r="D653" s="70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14"/>
      <c r="AD653" s="83"/>
      <c r="AE653" s="83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22"/>
      <c r="AY653" s="22"/>
      <c r="AZ653" s="22"/>
    </row>
    <row r="654" spans="2:52" s="73" customFormat="1" ht="12.95" customHeight="1" x14ac:dyDescent="0.25">
      <c r="B654" s="75"/>
      <c r="C654" s="70"/>
      <c r="D654" s="70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14"/>
      <c r="AD654" s="83"/>
      <c r="AE654" s="83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22"/>
      <c r="AY654" s="22"/>
      <c r="AZ654" s="22"/>
    </row>
    <row r="655" spans="2:52" s="73" customFormat="1" ht="12.95" customHeight="1" x14ac:dyDescent="0.25">
      <c r="B655" s="75"/>
      <c r="C655" s="70"/>
      <c r="D655" s="70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14"/>
      <c r="AD655" s="83"/>
      <c r="AE655" s="83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22"/>
      <c r="AY655" s="22"/>
      <c r="AZ655" s="22"/>
    </row>
    <row r="656" spans="2:52" s="73" customFormat="1" ht="12.95" customHeight="1" x14ac:dyDescent="0.25">
      <c r="B656" s="75"/>
      <c r="C656" s="70"/>
      <c r="D656" s="70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14"/>
      <c r="AD656" s="83"/>
      <c r="AE656" s="83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22"/>
      <c r="AY656" s="22"/>
      <c r="AZ656" s="22"/>
    </row>
    <row r="657" spans="2:52" s="73" customFormat="1" ht="12.95" customHeight="1" x14ac:dyDescent="0.25">
      <c r="B657" s="75"/>
      <c r="C657" s="70"/>
      <c r="D657" s="70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14"/>
      <c r="AD657" s="83"/>
      <c r="AE657" s="83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22"/>
      <c r="AY657" s="22"/>
      <c r="AZ657" s="22"/>
    </row>
    <row r="658" spans="2:52" s="73" customFormat="1" ht="12.95" customHeight="1" x14ac:dyDescent="0.25">
      <c r="B658" s="75"/>
      <c r="C658" s="70"/>
      <c r="D658" s="70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14"/>
      <c r="AD658" s="83"/>
      <c r="AE658" s="83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22"/>
      <c r="AY658" s="22"/>
      <c r="AZ658" s="22"/>
    </row>
    <row r="659" spans="2:52" s="73" customFormat="1" ht="12.95" customHeight="1" x14ac:dyDescent="0.25">
      <c r="B659" s="75"/>
      <c r="C659" s="70"/>
      <c r="D659" s="70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14"/>
      <c r="AD659" s="83"/>
      <c r="AE659" s="83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22"/>
      <c r="AY659" s="22"/>
      <c r="AZ659" s="22"/>
    </row>
    <row r="660" spans="2:52" s="73" customFormat="1" ht="12.95" customHeight="1" x14ac:dyDescent="0.25">
      <c r="B660" s="75"/>
      <c r="C660" s="70"/>
      <c r="D660" s="70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14"/>
      <c r="AD660" s="83"/>
      <c r="AE660" s="83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22"/>
      <c r="AY660" s="22"/>
      <c r="AZ660" s="22"/>
    </row>
    <row r="661" spans="2:52" s="73" customFormat="1" ht="12.95" customHeight="1" x14ac:dyDescent="0.25">
      <c r="B661" s="75"/>
      <c r="C661" s="70"/>
      <c r="D661" s="70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14"/>
      <c r="AD661" s="83"/>
      <c r="AE661" s="83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22"/>
      <c r="AY661" s="22"/>
      <c r="AZ661" s="22"/>
    </row>
    <row r="662" spans="2:52" s="73" customFormat="1" ht="12.95" customHeight="1" x14ac:dyDescent="0.25">
      <c r="B662" s="84"/>
      <c r="C662" s="70"/>
      <c r="D662" s="70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14"/>
      <c r="AD662" s="83"/>
      <c r="AE662" s="83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22"/>
      <c r="AY662" s="22"/>
      <c r="AZ662" s="22"/>
    </row>
    <row r="663" spans="2:52" s="73" customFormat="1" ht="18" customHeight="1" x14ac:dyDescent="0.25">
      <c r="B663" s="74"/>
      <c r="C663" s="86"/>
      <c r="D663" s="86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</row>
    <row r="664" spans="2:52" s="73" customFormat="1" ht="12.95" customHeight="1" x14ac:dyDescent="0.25">
      <c r="B664" s="75"/>
      <c r="C664" s="70"/>
      <c r="D664" s="70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14"/>
      <c r="AD664" s="83"/>
      <c r="AE664" s="83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22"/>
      <c r="AY664" s="22"/>
      <c r="AZ664" s="22"/>
    </row>
    <row r="665" spans="2:52" s="73" customFormat="1" ht="12.95" customHeight="1" x14ac:dyDescent="0.25">
      <c r="B665" s="75"/>
      <c r="C665" s="70"/>
      <c r="D665" s="70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14"/>
      <c r="AD665" s="83"/>
      <c r="AE665" s="83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22"/>
      <c r="AY665" s="22"/>
      <c r="AZ665" s="22"/>
    </row>
    <row r="666" spans="2:52" s="73" customFormat="1" ht="12.95" customHeight="1" x14ac:dyDescent="0.25">
      <c r="B666" s="75"/>
      <c r="C666" s="70"/>
      <c r="D666" s="70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14"/>
      <c r="AD666" s="83"/>
      <c r="AE666" s="83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22"/>
      <c r="AY666" s="22"/>
      <c r="AZ666" s="22"/>
    </row>
    <row r="667" spans="2:52" s="73" customFormat="1" ht="12.95" customHeight="1" x14ac:dyDescent="0.25">
      <c r="B667" s="75"/>
      <c r="C667" s="70"/>
      <c r="D667" s="70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14"/>
      <c r="AD667" s="83"/>
      <c r="AE667" s="83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22"/>
      <c r="AY667" s="22"/>
      <c r="AZ667" s="22"/>
    </row>
    <row r="668" spans="2:52" s="73" customFormat="1" ht="12.95" customHeight="1" x14ac:dyDescent="0.25">
      <c r="B668" s="75"/>
      <c r="C668" s="70"/>
      <c r="D668" s="70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14"/>
      <c r="AD668" s="83"/>
      <c r="AE668" s="83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22"/>
      <c r="AY668" s="22"/>
      <c r="AZ668" s="22"/>
    </row>
    <row r="669" spans="2:52" s="73" customFormat="1" ht="12.95" customHeight="1" x14ac:dyDescent="0.25">
      <c r="B669" s="75"/>
      <c r="C669" s="70"/>
      <c r="D669" s="70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14"/>
      <c r="AD669" s="83"/>
      <c r="AE669" s="83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22"/>
      <c r="AY669" s="22"/>
      <c r="AZ669" s="22"/>
    </row>
    <row r="670" spans="2:52" s="73" customFormat="1" ht="12.95" customHeight="1" x14ac:dyDescent="0.25">
      <c r="B670" s="75"/>
      <c r="C670" s="70"/>
      <c r="D670" s="70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14"/>
      <c r="AD670" s="83"/>
      <c r="AE670" s="83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22"/>
      <c r="AY670" s="22"/>
      <c r="AZ670" s="22"/>
    </row>
    <row r="671" spans="2:52" s="73" customFormat="1" ht="12.95" customHeight="1" x14ac:dyDescent="0.25">
      <c r="B671" s="75"/>
      <c r="C671" s="70"/>
      <c r="D671" s="70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14"/>
      <c r="AD671" s="83"/>
      <c r="AE671" s="83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22"/>
      <c r="AY671" s="22"/>
      <c r="AZ671" s="22"/>
    </row>
    <row r="672" spans="2:52" s="73" customFormat="1" ht="12.95" customHeight="1" x14ac:dyDescent="0.25">
      <c r="B672" s="75"/>
      <c r="C672" s="70"/>
      <c r="D672" s="70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14"/>
      <c r="AD672" s="83"/>
      <c r="AE672" s="83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22"/>
      <c r="AY672" s="22"/>
      <c r="AZ672" s="22"/>
    </row>
    <row r="673" spans="2:52" s="73" customFormat="1" ht="12.95" customHeight="1" x14ac:dyDescent="0.25">
      <c r="B673" s="75"/>
      <c r="C673" s="70"/>
      <c r="D673" s="70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14"/>
      <c r="AD673" s="83"/>
      <c r="AE673" s="83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22"/>
      <c r="AY673" s="22"/>
      <c r="AZ673" s="22"/>
    </row>
    <row r="674" spans="2:52" s="73" customFormat="1" ht="12.95" customHeight="1" x14ac:dyDescent="0.25">
      <c r="B674" s="75"/>
      <c r="C674" s="70"/>
      <c r="D674" s="70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14"/>
      <c r="AD674" s="83"/>
      <c r="AE674" s="83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22"/>
      <c r="AY674" s="22"/>
      <c r="AZ674" s="22"/>
    </row>
    <row r="675" spans="2:52" s="73" customFormat="1" ht="12.95" customHeight="1" x14ac:dyDescent="0.25">
      <c r="B675" s="84"/>
      <c r="C675" s="70"/>
      <c r="D675" s="70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14"/>
      <c r="AD675" s="83"/>
      <c r="AE675" s="83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22"/>
      <c r="AY675" s="22"/>
      <c r="AZ675" s="22"/>
    </row>
    <row r="676" spans="2:52" s="73" customFormat="1" ht="18" customHeight="1" x14ac:dyDescent="0.25">
      <c r="B676" s="74"/>
      <c r="C676" s="86"/>
      <c r="D676" s="86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</row>
    <row r="677" spans="2:52" s="73" customFormat="1" ht="12.95" customHeight="1" x14ac:dyDescent="0.25">
      <c r="B677" s="75"/>
      <c r="C677" s="70"/>
      <c r="D677" s="70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14"/>
      <c r="AD677" s="83"/>
      <c r="AE677" s="83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22"/>
      <c r="AY677" s="22"/>
      <c r="AZ677" s="22"/>
    </row>
    <row r="678" spans="2:52" s="73" customFormat="1" ht="12.95" customHeight="1" x14ac:dyDescent="0.25">
      <c r="B678" s="75"/>
      <c r="C678" s="70"/>
      <c r="D678" s="70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14"/>
      <c r="AD678" s="83"/>
      <c r="AE678" s="83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22"/>
      <c r="AY678" s="22"/>
      <c r="AZ678" s="22"/>
    </row>
    <row r="679" spans="2:52" s="73" customFormat="1" ht="12.95" customHeight="1" x14ac:dyDescent="0.25">
      <c r="B679" s="75"/>
      <c r="C679" s="70"/>
      <c r="D679" s="70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14"/>
      <c r="AD679" s="83"/>
      <c r="AE679" s="83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22"/>
      <c r="AY679" s="22"/>
      <c r="AZ679" s="22"/>
    </row>
    <row r="680" spans="2:52" s="73" customFormat="1" ht="12.95" customHeight="1" x14ac:dyDescent="0.25">
      <c r="B680" s="75"/>
      <c r="C680" s="70"/>
      <c r="D680" s="70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14"/>
      <c r="AD680" s="83"/>
      <c r="AE680" s="83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22"/>
      <c r="AY680" s="22"/>
      <c r="AZ680" s="22"/>
    </row>
    <row r="681" spans="2:52" s="73" customFormat="1" ht="12.95" customHeight="1" x14ac:dyDescent="0.25">
      <c r="B681" s="75"/>
      <c r="C681" s="70"/>
      <c r="D681" s="70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14"/>
      <c r="AD681" s="83"/>
      <c r="AE681" s="83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22"/>
      <c r="AY681" s="22"/>
      <c r="AZ681" s="22"/>
    </row>
    <row r="682" spans="2:52" s="73" customFormat="1" ht="12.95" customHeight="1" x14ac:dyDescent="0.25">
      <c r="B682" s="75"/>
      <c r="C682" s="70"/>
      <c r="D682" s="70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14"/>
      <c r="AD682" s="83"/>
      <c r="AE682" s="83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22"/>
      <c r="AY682" s="22"/>
      <c r="AZ682" s="22"/>
    </row>
    <row r="683" spans="2:52" s="73" customFormat="1" ht="12.95" customHeight="1" x14ac:dyDescent="0.25">
      <c r="B683" s="75"/>
      <c r="C683" s="70"/>
      <c r="D683" s="70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14"/>
      <c r="AD683" s="83"/>
      <c r="AE683" s="83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22"/>
      <c r="AY683" s="22"/>
      <c r="AZ683" s="22"/>
    </row>
    <row r="684" spans="2:52" s="73" customFormat="1" ht="12.95" customHeight="1" x14ac:dyDescent="0.25">
      <c r="B684" s="75"/>
      <c r="C684" s="70"/>
      <c r="D684" s="70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14"/>
      <c r="AD684" s="83"/>
      <c r="AE684" s="83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22"/>
      <c r="AY684" s="22"/>
      <c r="AZ684" s="22"/>
    </row>
    <row r="685" spans="2:52" s="73" customFormat="1" ht="12.95" customHeight="1" x14ac:dyDescent="0.25">
      <c r="B685" s="75"/>
      <c r="C685" s="70"/>
      <c r="D685" s="70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14"/>
      <c r="AD685" s="83"/>
      <c r="AE685" s="83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22"/>
      <c r="AY685" s="22"/>
      <c r="AZ685" s="22"/>
    </row>
    <row r="686" spans="2:52" s="73" customFormat="1" ht="12.95" customHeight="1" x14ac:dyDescent="0.25">
      <c r="B686" s="75"/>
      <c r="C686" s="70"/>
      <c r="D686" s="70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14"/>
      <c r="AD686" s="83"/>
      <c r="AE686" s="83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22"/>
      <c r="AY686" s="22"/>
      <c r="AZ686" s="22"/>
    </row>
    <row r="687" spans="2:52" s="73" customFormat="1" ht="12.95" customHeight="1" x14ac:dyDescent="0.25">
      <c r="B687" s="75"/>
      <c r="C687" s="70"/>
      <c r="D687" s="70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14"/>
      <c r="AD687" s="83"/>
      <c r="AE687" s="83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22"/>
      <c r="AY687" s="22"/>
      <c r="AZ687" s="22"/>
    </row>
    <row r="688" spans="2:52" s="73" customFormat="1" ht="12.95" customHeight="1" x14ac:dyDescent="0.25">
      <c r="B688" s="84"/>
      <c r="C688" s="70"/>
      <c r="D688" s="70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14"/>
      <c r="AD688" s="83"/>
      <c r="AE688" s="83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22"/>
      <c r="AY688" s="22"/>
      <c r="AZ688" s="22"/>
    </row>
    <row r="689" spans="2:52" s="73" customFormat="1" ht="18" customHeight="1" x14ac:dyDescent="0.25">
      <c r="B689" s="74"/>
      <c r="C689" s="86"/>
      <c r="D689" s="86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</row>
    <row r="690" spans="2:52" s="73" customFormat="1" ht="12.95" customHeight="1" x14ac:dyDescent="0.25">
      <c r="B690" s="75"/>
      <c r="C690" s="70"/>
      <c r="D690" s="70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14"/>
      <c r="AD690" s="83"/>
      <c r="AE690" s="83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22"/>
      <c r="AY690" s="22"/>
      <c r="AZ690" s="22"/>
    </row>
    <row r="691" spans="2:52" s="73" customFormat="1" ht="12.95" customHeight="1" x14ac:dyDescent="0.25">
      <c r="B691" s="75"/>
      <c r="C691" s="70"/>
      <c r="D691" s="70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14"/>
      <c r="AD691" s="83"/>
      <c r="AE691" s="83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22"/>
      <c r="AY691" s="22"/>
      <c r="AZ691" s="22"/>
    </row>
    <row r="692" spans="2:52" s="73" customFormat="1" ht="12.95" customHeight="1" x14ac:dyDescent="0.25">
      <c r="B692" s="75"/>
      <c r="C692" s="70"/>
      <c r="D692" s="70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14"/>
      <c r="AD692" s="83"/>
      <c r="AE692" s="83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22"/>
      <c r="AY692" s="22"/>
      <c r="AZ692" s="22"/>
    </row>
    <row r="693" spans="2:52" s="73" customFormat="1" ht="12.95" customHeight="1" x14ac:dyDescent="0.25">
      <c r="B693" s="75"/>
      <c r="C693" s="70"/>
      <c r="D693" s="70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14"/>
      <c r="AD693" s="83"/>
      <c r="AE693" s="83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22"/>
      <c r="AY693" s="22"/>
      <c r="AZ693" s="22"/>
    </row>
    <row r="694" spans="2:52" s="73" customFormat="1" ht="12.95" customHeight="1" x14ac:dyDescent="0.25">
      <c r="B694" s="75"/>
      <c r="C694" s="70"/>
      <c r="D694" s="70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14"/>
      <c r="AD694" s="83"/>
      <c r="AE694" s="83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22"/>
      <c r="AY694" s="22"/>
      <c r="AZ694" s="22"/>
    </row>
    <row r="695" spans="2:52" s="73" customFormat="1" ht="12.95" customHeight="1" x14ac:dyDescent="0.25">
      <c r="B695" s="75"/>
      <c r="C695" s="70"/>
      <c r="D695" s="70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14"/>
      <c r="AD695" s="83"/>
      <c r="AE695" s="83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22"/>
      <c r="AY695" s="22"/>
      <c r="AZ695" s="22"/>
    </row>
    <row r="696" spans="2:52" s="73" customFormat="1" ht="12.95" customHeight="1" x14ac:dyDescent="0.25">
      <c r="B696" s="75"/>
      <c r="C696" s="70"/>
      <c r="D696" s="70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14"/>
      <c r="AD696" s="83"/>
      <c r="AE696" s="83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22"/>
      <c r="AY696" s="22"/>
      <c r="AZ696" s="22"/>
    </row>
    <row r="697" spans="2:52" s="73" customFormat="1" ht="12.95" customHeight="1" x14ac:dyDescent="0.25">
      <c r="B697" s="75"/>
      <c r="C697" s="70"/>
      <c r="D697" s="70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14"/>
      <c r="AD697" s="83"/>
      <c r="AE697" s="83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22"/>
      <c r="AY697" s="22"/>
      <c r="AZ697" s="22"/>
    </row>
    <row r="698" spans="2:52" s="73" customFormat="1" ht="12.95" customHeight="1" x14ac:dyDescent="0.25">
      <c r="B698" s="75"/>
      <c r="C698" s="70"/>
      <c r="D698" s="70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14"/>
      <c r="AD698" s="83"/>
      <c r="AE698" s="83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22"/>
      <c r="AY698" s="22"/>
      <c r="AZ698" s="22"/>
    </row>
    <row r="699" spans="2:52" s="73" customFormat="1" ht="12.95" customHeight="1" x14ac:dyDescent="0.25">
      <c r="B699" s="75"/>
      <c r="C699" s="70"/>
      <c r="D699" s="70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14"/>
      <c r="AD699" s="83"/>
      <c r="AE699" s="83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22"/>
      <c r="AY699" s="22"/>
      <c r="AZ699" s="22"/>
    </row>
    <row r="700" spans="2:52" s="73" customFormat="1" ht="12.95" customHeight="1" x14ac:dyDescent="0.25">
      <c r="B700" s="75"/>
      <c r="C700" s="70"/>
      <c r="D700" s="70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14"/>
      <c r="AD700" s="83"/>
      <c r="AE700" s="83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22"/>
      <c r="AY700" s="22"/>
      <c r="AZ700" s="22"/>
    </row>
    <row r="701" spans="2:52" s="73" customFormat="1" ht="12.95" customHeight="1" x14ac:dyDescent="0.25">
      <c r="B701" s="84"/>
      <c r="C701" s="70"/>
      <c r="D701" s="70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14"/>
      <c r="AD701" s="83"/>
      <c r="AE701" s="83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22"/>
      <c r="AY701" s="22"/>
      <c r="AZ701" s="22"/>
    </row>
    <row r="702" spans="2:52" s="73" customFormat="1" ht="18" customHeight="1" x14ac:dyDescent="0.25">
      <c r="B702" s="74"/>
      <c r="C702" s="86"/>
      <c r="D702" s="86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</row>
    <row r="703" spans="2:52" s="73" customFormat="1" ht="12.95" customHeight="1" x14ac:dyDescent="0.25">
      <c r="B703" s="75"/>
      <c r="C703" s="70"/>
      <c r="D703" s="70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14"/>
      <c r="AD703" s="83"/>
      <c r="AE703" s="83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22"/>
      <c r="AY703" s="22"/>
      <c r="AZ703" s="22"/>
    </row>
    <row r="704" spans="2:52" s="73" customFormat="1" ht="12.95" customHeight="1" x14ac:dyDescent="0.25">
      <c r="B704" s="75"/>
      <c r="C704" s="70"/>
      <c r="D704" s="70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14"/>
      <c r="AD704" s="83"/>
      <c r="AE704" s="83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22"/>
      <c r="AY704" s="22"/>
      <c r="AZ704" s="22"/>
    </row>
    <row r="705" spans="2:52" s="73" customFormat="1" ht="12.95" customHeight="1" x14ac:dyDescent="0.25">
      <c r="B705" s="75"/>
      <c r="C705" s="70"/>
      <c r="D705" s="70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14"/>
      <c r="AD705" s="83"/>
      <c r="AE705" s="83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22"/>
      <c r="AY705" s="22"/>
      <c r="AZ705" s="22"/>
    </row>
    <row r="706" spans="2:52" s="73" customFormat="1" ht="12.95" customHeight="1" x14ac:dyDescent="0.25">
      <c r="B706" s="75"/>
      <c r="C706" s="70"/>
      <c r="D706" s="70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14"/>
      <c r="AD706" s="83"/>
      <c r="AE706" s="83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22"/>
      <c r="AY706" s="22"/>
      <c r="AZ706" s="22"/>
    </row>
    <row r="707" spans="2:52" s="73" customFormat="1" ht="12.95" customHeight="1" x14ac:dyDescent="0.25">
      <c r="B707" s="75"/>
      <c r="C707" s="70"/>
      <c r="D707" s="70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14"/>
      <c r="AD707" s="83"/>
      <c r="AE707" s="83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22"/>
      <c r="AY707" s="22"/>
      <c r="AZ707" s="22"/>
    </row>
    <row r="708" spans="2:52" s="73" customFormat="1" ht="12.95" customHeight="1" x14ac:dyDescent="0.25">
      <c r="B708" s="75"/>
      <c r="C708" s="70"/>
      <c r="D708" s="70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14"/>
      <c r="AD708" s="83"/>
      <c r="AE708" s="83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22"/>
      <c r="AY708" s="22"/>
      <c r="AZ708" s="22"/>
    </row>
    <row r="709" spans="2:52" s="73" customFormat="1" ht="12.95" customHeight="1" x14ac:dyDescent="0.25">
      <c r="B709" s="75"/>
      <c r="C709" s="70"/>
      <c r="D709" s="70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14"/>
      <c r="AD709" s="83"/>
      <c r="AE709" s="83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22"/>
      <c r="AY709" s="22"/>
      <c r="AZ709" s="22"/>
    </row>
    <row r="710" spans="2:52" s="73" customFormat="1" ht="12.95" customHeight="1" x14ac:dyDescent="0.25">
      <c r="B710" s="75"/>
      <c r="C710" s="70"/>
      <c r="D710" s="70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14"/>
      <c r="AD710" s="83"/>
      <c r="AE710" s="83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22"/>
      <c r="AY710" s="22"/>
      <c r="AZ710" s="22"/>
    </row>
    <row r="711" spans="2:52" s="73" customFormat="1" ht="12.95" customHeight="1" x14ac:dyDescent="0.25">
      <c r="B711" s="75"/>
      <c r="C711" s="70"/>
      <c r="D711" s="70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14"/>
      <c r="AD711" s="83"/>
      <c r="AE711" s="83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22"/>
      <c r="AY711" s="22"/>
      <c r="AZ711" s="22"/>
    </row>
    <row r="712" spans="2:52" s="73" customFormat="1" ht="12.95" customHeight="1" x14ac:dyDescent="0.25">
      <c r="B712" s="75"/>
      <c r="C712" s="70"/>
      <c r="D712" s="70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14"/>
      <c r="AD712" s="83"/>
      <c r="AE712" s="83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22"/>
      <c r="AY712" s="22"/>
      <c r="AZ712" s="22"/>
    </row>
    <row r="713" spans="2:52" s="73" customFormat="1" ht="12.95" customHeight="1" x14ac:dyDescent="0.25">
      <c r="B713" s="75"/>
      <c r="C713" s="70"/>
      <c r="D713" s="70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14"/>
      <c r="AD713" s="83"/>
      <c r="AE713" s="83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22"/>
      <c r="AY713" s="22"/>
      <c r="AZ713" s="22"/>
    </row>
    <row r="714" spans="2:52" s="73" customFormat="1" ht="12.95" customHeight="1" x14ac:dyDescent="0.25">
      <c r="B714" s="84"/>
      <c r="C714" s="70"/>
      <c r="D714" s="70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14"/>
      <c r="AD714" s="83"/>
      <c r="AE714" s="83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22"/>
      <c r="AY714" s="22"/>
      <c r="AZ714" s="22"/>
    </row>
    <row r="715" spans="2:52" s="73" customFormat="1" ht="18" customHeight="1" x14ac:dyDescent="0.25">
      <c r="B715" s="74"/>
      <c r="C715" s="86"/>
      <c r="D715" s="86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</row>
    <row r="716" spans="2:52" s="73" customFormat="1" ht="12.95" customHeight="1" x14ac:dyDescent="0.25">
      <c r="B716" s="75"/>
      <c r="C716" s="70"/>
      <c r="D716" s="70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14"/>
      <c r="AD716" s="83"/>
      <c r="AE716" s="83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22"/>
      <c r="AY716" s="22"/>
      <c r="AZ716" s="22"/>
    </row>
    <row r="717" spans="2:52" s="73" customFormat="1" ht="12.95" customHeight="1" x14ac:dyDescent="0.25">
      <c r="B717" s="75"/>
      <c r="C717" s="70"/>
      <c r="D717" s="70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14"/>
      <c r="AD717" s="83"/>
      <c r="AE717" s="83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22"/>
      <c r="AY717" s="22"/>
      <c r="AZ717" s="22"/>
    </row>
    <row r="718" spans="2:52" s="73" customFormat="1" ht="12.95" customHeight="1" x14ac:dyDescent="0.25">
      <c r="B718" s="75"/>
      <c r="C718" s="70"/>
      <c r="D718" s="70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14"/>
      <c r="AD718" s="83"/>
      <c r="AE718" s="83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22"/>
      <c r="AY718" s="22"/>
      <c r="AZ718" s="22"/>
    </row>
    <row r="719" spans="2:52" s="73" customFormat="1" ht="12.95" customHeight="1" x14ac:dyDescent="0.25">
      <c r="B719" s="75"/>
      <c r="C719" s="70"/>
      <c r="D719" s="70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14"/>
      <c r="AD719" s="83"/>
      <c r="AE719" s="83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22"/>
      <c r="AY719" s="22"/>
      <c r="AZ719" s="22"/>
    </row>
    <row r="720" spans="2:52" s="73" customFormat="1" ht="12.95" customHeight="1" x14ac:dyDescent="0.25">
      <c r="B720" s="75"/>
      <c r="C720" s="70"/>
      <c r="D720" s="70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14"/>
      <c r="AD720" s="83"/>
      <c r="AE720" s="83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22"/>
      <c r="AY720" s="22"/>
      <c r="AZ720" s="22"/>
    </row>
    <row r="721" spans="2:52" s="73" customFormat="1" ht="12.95" customHeight="1" x14ac:dyDescent="0.25">
      <c r="B721" s="75"/>
      <c r="C721" s="70"/>
      <c r="D721" s="70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14"/>
      <c r="AD721" s="83"/>
      <c r="AE721" s="83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22"/>
      <c r="AY721" s="22"/>
      <c r="AZ721" s="22"/>
    </row>
    <row r="722" spans="2:52" s="73" customFormat="1" ht="12.95" customHeight="1" x14ac:dyDescent="0.25">
      <c r="B722" s="75"/>
      <c r="C722" s="70"/>
      <c r="D722" s="70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14"/>
      <c r="AD722" s="83"/>
      <c r="AE722" s="83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22"/>
      <c r="AY722" s="22"/>
      <c r="AZ722" s="22"/>
    </row>
    <row r="723" spans="2:52" s="73" customFormat="1" ht="12.95" customHeight="1" x14ac:dyDescent="0.25">
      <c r="B723" s="75"/>
      <c r="C723" s="70"/>
      <c r="D723" s="70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14"/>
      <c r="AD723" s="83"/>
      <c r="AE723" s="83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22"/>
      <c r="AY723" s="22"/>
      <c r="AZ723" s="22"/>
    </row>
    <row r="724" spans="2:52" s="73" customFormat="1" ht="12.95" customHeight="1" x14ac:dyDescent="0.25">
      <c r="B724" s="75"/>
      <c r="C724" s="70"/>
      <c r="D724" s="70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14"/>
      <c r="AD724" s="83"/>
      <c r="AE724" s="83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22"/>
      <c r="AY724" s="22"/>
      <c r="AZ724" s="22"/>
    </row>
    <row r="725" spans="2:52" s="73" customFormat="1" ht="12.95" customHeight="1" x14ac:dyDescent="0.25">
      <c r="B725" s="75"/>
      <c r="C725" s="70"/>
      <c r="D725" s="70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14"/>
      <c r="AD725" s="83"/>
      <c r="AE725" s="83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22"/>
      <c r="AY725" s="22"/>
      <c r="AZ725" s="22"/>
    </row>
    <row r="726" spans="2:52" s="73" customFormat="1" ht="12.95" customHeight="1" x14ac:dyDescent="0.25">
      <c r="B726" s="75"/>
      <c r="C726" s="70"/>
      <c r="D726" s="70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14"/>
      <c r="AD726" s="83"/>
      <c r="AE726" s="83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22"/>
      <c r="AY726" s="22"/>
      <c r="AZ726" s="22"/>
    </row>
    <row r="727" spans="2:52" s="73" customFormat="1" ht="12.95" customHeight="1" x14ac:dyDescent="0.25">
      <c r="B727" s="84"/>
      <c r="C727" s="70"/>
      <c r="D727" s="70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14"/>
      <c r="AD727" s="83"/>
      <c r="AE727" s="83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22"/>
      <c r="AY727" s="22"/>
      <c r="AZ727" s="22"/>
    </row>
    <row r="728" spans="2:52" s="73" customFormat="1" ht="18" customHeight="1" x14ac:dyDescent="0.25">
      <c r="B728" s="74"/>
      <c r="C728" s="86"/>
      <c r="D728" s="86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</row>
    <row r="729" spans="2:52" s="73" customFormat="1" ht="12.95" customHeight="1" x14ac:dyDescent="0.25">
      <c r="B729" s="75"/>
      <c r="C729" s="70"/>
      <c r="D729" s="70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14"/>
      <c r="AD729" s="83"/>
      <c r="AE729" s="83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22"/>
      <c r="AY729" s="22"/>
      <c r="AZ729" s="22"/>
    </row>
    <row r="730" spans="2:52" s="73" customFormat="1" ht="12.95" customHeight="1" x14ac:dyDescent="0.25">
      <c r="B730" s="75"/>
      <c r="C730" s="70"/>
      <c r="D730" s="70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14"/>
      <c r="AD730" s="83"/>
      <c r="AE730" s="83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22"/>
      <c r="AY730" s="22"/>
      <c r="AZ730" s="22"/>
    </row>
    <row r="731" spans="2:52" s="73" customFormat="1" ht="12.95" customHeight="1" x14ac:dyDescent="0.25">
      <c r="B731" s="75"/>
      <c r="C731" s="70"/>
      <c r="D731" s="70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14"/>
      <c r="AD731" s="83"/>
      <c r="AE731" s="83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22"/>
      <c r="AY731" s="22"/>
      <c r="AZ731" s="22"/>
    </row>
    <row r="732" spans="2:52" s="73" customFormat="1" ht="12.95" customHeight="1" x14ac:dyDescent="0.25">
      <c r="B732" s="75"/>
      <c r="C732" s="70"/>
      <c r="D732" s="70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14"/>
      <c r="AD732" s="83"/>
      <c r="AE732" s="83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22"/>
      <c r="AY732" s="22"/>
      <c r="AZ732" s="22"/>
    </row>
    <row r="733" spans="2:52" s="73" customFormat="1" ht="12.95" customHeight="1" x14ac:dyDescent="0.25">
      <c r="B733" s="75"/>
      <c r="C733" s="70"/>
      <c r="D733" s="70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14"/>
      <c r="AD733" s="83"/>
      <c r="AE733" s="83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22"/>
      <c r="AY733" s="22"/>
      <c r="AZ733" s="22"/>
    </row>
    <row r="734" spans="2:52" s="73" customFormat="1" ht="12.95" customHeight="1" x14ac:dyDescent="0.25">
      <c r="B734" s="75"/>
      <c r="C734" s="70"/>
      <c r="D734" s="70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14"/>
      <c r="AD734" s="83"/>
      <c r="AE734" s="83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22"/>
      <c r="AY734" s="22"/>
      <c r="AZ734" s="22"/>
    </row>
    <row r="735" spans="2:52" s="73" customFormat="1" ht="12.95" customHeight="1" x14ac:dyDescent="0.25">
      <c r="B735" s="75"/>
      <c r="C735" s="70"/>
      <c r="D735" s="70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14"/>
      <c r="AD735" s="83"/>
      <c r="AE735" s="83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22"/>
      <c r="AY735" s="22"/>
      <c r="AZ735" s="22"/>
    </row>
    <row r="736" spans="2:52" s="73" customFormat="1" ht="12.95" customHeight="1" x14ac:dyDescent="0.25">
      <c r="B736" s="75"/>
      <c r="C736" s="70"/>
      <c r="D736" s="70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14"/>
      <c r="AD736" s="83"/>
      <c r="AE736" s="83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22"/>
      <c r="AY736" s="22"/>
      <c r="AZ736" s="22"/>
    </row>
    <row r="737" spans="2:52" s="73" customFormat="1" ht="12.95" customHeight="1" x14ac:dyDescent="0.25">
      <c r="B737" s="75"/>
      <c r="C737" s="70"/>
      <c r="D737" s="70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  <c r="AA737" s="83"/>
      <c r="AB737" s="83"/>
      <c r="AC737" s="14"/>
      <c r="AD737" s="83"/>
      <c r="AE737" s="83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22"/>
      <c r="AY737" s="22"/>
      <c r="AZ737" s="22"/>
    </row>
    <row r="738" spans="2:52" s="73" customFormat="1" ht="12.95" customHeight="1" x14ac:dyDescent="0.25">
      <c r="B738" s="75"/>
      <c r="C738" s="70"/>
      <c r="D738" s="70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  <c r="AA738" s="83"/>
      <c r="AB738" s="83"/>
      <c r="AC738" s="14"/>
      <c r="AD738" s="83"/>
      <c r="AE738" s="83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22"/>
      <c r="AY738" s="22"/>
      <c r="AZ738" s="22"/>
    </row>
    <row r="739" spans="2:52" s="73" customFormat="1" ht="12.95" customHeight="1" x14ac:dyDescent="0.25">
      <c r="B739" s="75"/>
      <c r="C739" s="70"/>
      <c r="D739" s="70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  <c r="AA739" s="83"/>
      <c r="AB739" s="83"/>
      <c r="AC739" s="14"/>
      <c r="AD739" s="83"/>
      <c r="AE739" s="83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22"/>
      <c r="AY739" s="22"/>
      <c r="AZ739" s="22"/>
    </row>
    <row r="740" spans="2:52" s="73" customFormat="1" ht="12.95" customHeight="1" x14ac:dyDescent="0.25">
      <c r="B740" s="84"/>
      <c r="C740" s="70"/>
      <c r="D740" s="70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  <c r="AA740" s="83"/>
      <c r="AB740" s="83"/>
      <c r="AC740" s="14"/>
      <c r="AD740" s="83"/>
      <c r="AE740" s="83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22"/>
      <c r="AY740" s="22"/>
      <c r="AZ740" s="22"/>
    </row>
    <row r="741" spans="2:52" s="73" customFormat="1" x14ac:dyDescent="0.25">
      <c r="B741" s="78"/>
      <c r="C741" s="70"/>
      <c r="D741" s="70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</row>
    <row r="742" spans="2:52" s="73" customFormat="1" x14ac:dyDescent="0.25">
      <c r="B742" s="78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</row>
    <row r="743" spans="2:52" s="73" customFormat="1" x14ac:dyDescent="0.25">
      <c r="B743" s="78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</row>
    <row r="744" spans="2:52" s="73" customFormat="1" x14ac:dyDescent="0.25">
      <c r="B744" s="78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</row>
    <row r="745" spans="2:52" s="73" customFormat="1" x14ac:dyDescent="0.25">
      <c r="B745" s="78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</row>
    <row r="746" spans="2:52" s="73" customFormat="1" x14ac:dyDescent="0.25">
      <c r="B746" s="78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</row>
    <row r="747" spans="2:52" s="73" customFormat="1" x14ac:dyDescent="0.25">
      <c r="B747" s="78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</row>
    <row r="748" spans="2:52" s="73" customFormat="1" x14ac:dyDescent="0.25">
      <c r="B748" s="78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</row>
    <row r="749" spans="2:52" s="73" customFormat="1" x14ac:dyDescent="0.25">
      <c r="B749" s="78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</row>
    <row r="750" spans="2:52" s="73" customFormat="1" x14ac:dyDescent="0.25">
      <c r="B750" s="78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</row>
    <row r="751" spans="2:52" s="73" customFormat="1" x14ac:dyDescent="0.25">
      <c r="B751" s="78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</row>
    <row r="752" spans="2:52" s="73" customFormat="1" x14ac:dyDescent="0.25">
      <c r="B752" s="78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</row>
    <row r="753" spans="2:52" s="73" customFormat="1" x14ac:dyDescent="0.25">
      <c r="B753" s="78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</row>
    <row r="754" spans="2:52" s="73" customFormat="1" x14ac:dyDescent="0.25">
      <c r="B754" s="78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</row>
    <row r="755" spans="2:52" s="73" customFormat="1" x14ac:dyDescent="0.25">
      <c r="B755" s="78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</row>
    <row r="756" spans="2:52" s="73" customFormat="1" x14ac:dyDescent="0.25">
      <c r="B756" s="78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</row>
    <row r="757" spans="2:52" s="73" customFormat="1" x14ac:dyDescent="0.25">
      <c r="B757" s="78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</row>
    <row r="758" spans="2:52" s="73" customFormat="1" x14ac:dyDescent="0.25">
      <c r="B758" s="78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</row>
    <row r="759" spans="2:52" s="73" customFormat="1" x14ac:dyDescent="0.25">
      <c r="B759" s="78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</row>
    <row r="760" spans="2:52" s="73" customFormat="1" x14ac:dyDescent="0.25">
      <c r="B760" s="78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</row>
    <row r="761" spans="2:52" s="73" customFormat="1" x14ac:dyDescent="0.25">
      <c r="B761" s="78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</row>
    <row r="762" spans="2:52" s="73" customFormat="1" x14ac:dyDescent="0.25">
      <c r="B762" s="78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</row>
    <row r="763" spans="2:52" s="73" customFormat="1" x14ac:dyDescent="0.25">
      <c r="B763" s="78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</row>
    <row r="764" spans="2:52" s="73" customFormat="1" x14ac:dyDescent="0.25">
      <c r="B764" s="78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</row>
    <row r="765" spans="2:52" s="73" customFormat="1" x14ac:dyDescent="0.25">
      <c r="B765" s="78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</row>
    <row r="766" spans="2:52" s="73" customFormat="1" x14ac:dyDescent="0.25">
      <c r="B766" s="78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</row>
    <row r="767" spans="2:52" s="73" customFormat="1" x14ac:dyDescent="0.25">
      <c r="B767" s="78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</row>
    <row r="768" spans="2:52" s="73" customFormat="1" ht="24.75" customHeight="1" x14ac:dyDescent="0.3">
      <c r="B768" s="79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</row>
    <row r="769" spans="2:52" s="73" customFormat="1" ht="37.5" customHeight="1" x14ac:dyDescent="0.25">
      <c r="B769" s="80"/>
      <c r="C769" s="85"/>
      <c r="D769" s="8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</row>
    <row r="770" spans="2:52" s="89" customFormat="1" ht="31.5" customHeight="1" x14ac:dyDescent="0.25">
      <c r="B770" s="87"/>
      <c r="C770" s="88"/>
      <c r="D770" s="88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</row>
    <row r="771" spans="2:52" s="89" customFormat="1" ht="12.95" customHeight="1" x14ac:dyDescent="0.25">
      <c r="B771" s="69"/>
      <c r="C771" s="90"/>
      <c r="D771" s="90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  <c r="AQ771" s="76"/>
      <c r="AR771" s="76"/>
      <c r="AS771" s="76"/>
      <c r="AT771" s="76"/>
      <c r="AU771" s="76"/>
      <c r="AV771" s="76"/>
      <c r="AW771" s="76"/>
      <c r="AX771" s="22"/>
      <c r="AY771" s="22"/>
      <c r="AZ771" s="22"/>
    </row>
    <row r="772" spans="2:52" s="89" customFormat="1" ht="12.95" customHeight="1" x14ac:dyDescent="0.25">
      <c r="B772" s="69"/>
      <c r="C772" s="90"/>
      <c r="D772" s="90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22"/>
      <c r="AY772" s="22"/>
      <c r="AZ772" s="22"/>
    </row>
    <row r="773" spans="2:52" s="89" customFormat="1" ht="12.95" customHeight="1" x14ac:dyDescent="0.25">
      <c r="B773" s="69"/>
      <c r="C773" s="90"/>
      <c r="D773" s="90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22"/>
      <c r="AY773" s="22"/>
      <c r="AZ773" s="22"/>
    </row>
    <row r="774" spans="2:52" s="89" customFormat="1" ht="12.95" customHeight="1" x14ac:dyDescent="0.25">
      <c r="B774" s="69"/>
      <c r="C774" s="90"/>
      <c r="D774" s="90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22"/>
      <c r="AY774" s="22"/>
      <c r="AZ774" s="22"/>
    </row>
    <row r="775" spans="2:52" s="89" customFormat="1" ht="12.95" customHeight="1" x14ac:dyDescent="0.25">
      <c r="B775" s="75"/>
      <c r="C775" s="90"/>
      <c r="D775" s="90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22"/>
      <c r="AY775" s="22"/>
      <c r="AZ775" s="22"/>
    </row>
    <row r="776" spans="2:52" s="89" customFormat="1" ht="12.95" customHeight="1" x14ac:dyDescent="0.25">
      <c r="B776" s="75"/>
      <c r="C776" s="90"/>
      <c r="D776" s="90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22"/>
      <c r="AY776" s="22"/>
      <c r="AZ776" s="22"/>
    </row>
    <row r="777" spans="2:52" s="89" customFormat="1" ht="12.95" customHeight="1" x14ac:dyDescent="0.25">
      <c r="B777" s="75"/>
      <c r="C777" s="90"/>
      <c r="D777" s="90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22"/>
      <c r="AY777" s="22"/>
      <c r="AZ777" s="22"/>
    </row>
    <row r="778" spans="2:52" s="89" customFormat="1" ht="12.95" customHeight="1" x14ac:dyDescent="0.25">
      <c r="B778" s="75"/>
      <c r="C778" s="90"/>
      <c r="D778" s="90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22"/>
      <c r="AY778" s="22"/>
      <c r="AZ778" s="22"/>
    </row>
    <row r="779" spans="2:52" s="89" customFormat="1" ht="12.95" customHeight="1" x14ac:dyDescent="0.25">
      <c r="B779" s="75"/>
      <c r="C779" s="90"/>
      <c r="D779" s="90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  <c r="AR779" s="76"/>
      <c r="AS779" s="76"/>
      <c r="AT779" s="76"/>
      <c r="AU779" s="76"/>
      <c r="AV779" s="76"/>
      <c r="AW779" s="76"/>
      <c r="AX779" s="22"/>
      <c r="AY779" s="22"/>
      <c r="AZ779" s="22"/>
    </row>
    <row r="780" spans="2:52" s="89" customFormat="1" ht="12.95" customHeight="1" x14ac:dyDescent="0.25">
      <c r="B780" s="75"/>
      <c r="C780" s="90"/>
      <c r="D780" s="90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  <c r="AR780" s="76"/>
      <c r="AS780" s="76"/>
      <c r="AT780" s="76"/>
      <c r="AU780" s="76"/>
      <c r="AV780" s="76"/>
      <c r="AW780" s="76"/>
      <c r="AX780" s="22"/>
      <c r="AY780" s="22"/>
      <c r="AZ780" s="22"/>
    </row>
    <row r="781" spans="2:52" s="89" customFormat="1" ht="12.95" customHeight="1" x14ac:dyDescent="0.25">
      <c r="B781" s="75"/>
      <c r="C781" s="90"/>
      <c r="D781" s="90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22"/>
      <c r="AY781" s="22"/>
      <c r="AZ781" s="22"/>
    </row>
    <row r="782" spans="2:52" s="89" customFormat="1" ht="12.95" customHeight="1" x14ac:dyDescent="0.25">
      <c r="B782" s="75"/>
      <c r="C782" s="90"/>
      <c r="D782" s="90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  <c r="AQ782" s="76"/>
      <c r="AR782" s="76"/>
      <c r="AS782" s="76"/>
      <c r="AT782" s="76"/>
      <c r="AU782" s="76"/>
      <c r="AV782" s="76"/>
      <c r="AW782" s="76"/>
      <c r="AX782" s="22"/>
      <c r="AY782" s="22"/>
      <c r="AZ782" s="22"/>
    </row>
    <row r="783" spans="2:52" s="89" customFormat="1" ht="12.95" customHeight="1" x14ac:dyDescent="0.25">
      <c r="B783" s="75"/>
      <c r="C783" s="90"/>
      <c r="D783" s="90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  <c r="AQ783" s="76"/>
      <c r="AR783" s="76"/>
      <c r="AS783" s="76"/>
      <c r="AT783" s="76"/>
      <c r="AU783" s="76"/>
      <c r="AV783" s="76"/>
      <c r="AW783" s="76"/>
      <c r="AX783" s="22"/>
      <c r="AY783" s="22"/>
      <c r="AZ783" s="22"/>
    </row>
    <row r="784" spans="2:52" s="89" customFormat="1" ht="12.95" customHeight="1" x14ac:dyDescent="0.25">
      <c r="B784" s="75"/>
      <c r="C784" s="90"/>
      <c r="D784" s="90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  <c r="AQ784" s="76"/>
      <c r="AR784" s="76"/>
      <c r="AS784" s="76"/>
      <c r="AT784" s="76"/>
      <c r="AU784" s="76"/>
      <c r="AV784" s="76"/>
      <c r="AW784" s="76"/>
      <c r="AX784" s="22"/>
      <c r="AY784" s="22"/>
      <c r="AZ784" s="22"/>
    </row>
    <row r="785" spans="2:52" s="89" customFormat="1" ht="12.95" customHeight="1" x14ac:dyDescent="0.25">
      <c r="B785" s="75"/>
      <c r="C785" s="90"/>
      <c r="D785" s="90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  <c r="AR785" s="76"/>
      <c r="AS785" s="76"/>
      <c r="AT785" s="76"/>
      <c r="AU785" s="76"/>
      <c r="AV785" s="76"/>
      <c r="AW785" s="76"/>
      <c r="AX785" s="22"/>
      <c r="AY785" s="22"/>
      <c r="AZ785" s="22"/>
    </row>
    <row r="786" spans="2:52" s="89" customFormat="1" ht="12.95" customHeight="1" x14ac:dyDescent="0.25">
      <c r="B786" s="75"/>
      <c r="C786" s="90"/>
      <c r="D786" s="90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  <c r="AI786" s="76"/>
      <c r="AJ786" s="76"/>
      <c r="AK786" s="76"/>
      <c r="AL786" s="76"/>
      <c r="AM786" s="76"/>
      <c r="AN786" s="76"/>
      <c r="AO786" s="76"/>
      <c r="AP786" s="76"/>
      <c r="AQ786" s="76"/>
      <c r="AR786" s="76"/>
      <c r="AS786" s="76"/>
      <c r="AT786" s="76"/>
      <c r="AU786" s="76"/>
      <c r="AV786" s="76"/>
      <c r="AW786" s="76"/>
      <c r="AX786" s="22"/>
      <c r="AY786" s="22"/>
      <c r="AZ786" s="22"/>
    </row>
    <row r="787" spans="2:52" s="89" customFormat="1" ht="12.95" customHeight="1" x14ac:dyDescent="0.25">
      <c r="B787" s="75"/>
      <c r="C787" s="90"/>
      <c r="D787" s="90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  <c r="AI787" s="76"/>
      <c r="AJ787" s="76"/>
      <c r="AK787" s="76"/>
      <c r="AL787" s="76"/>
      <c r="AM787" s="76"/>
      <c r="AN787" s="76"/>
      <c r="AO787" s="76"/>
      <c r="AP787" s="76"/>
      <c r="AQ787" s="76"/>
      <c r="AR787" s="76"/>
      <c r="AS787" s="76"/>
      <c r="AT787" s="76"/>
      <c r="AU787" s="76"/>
      <c r="AV787" s="76"/>
      <c r="AW787" s="76"/>
      <c r="AX787" s="22"/>
      <c r="AY787" s="22"/>
      <c r="AZ787" s="22"/>
    </row>
    <row r="788" spans="2:52" s="89" customFormat="1" ht="12.95" customHeight="1" x14ac:dyDescent="0.25">
      <c r="B788" s="75"/>
      <c r="C788" s="90"/>
      <c r="D788" s="90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  <c r="AI788" s="76"/>
      <c r="AJ788" s="76"/>
      <c r="AK788" s="76"/>
      <c r="AL788" s="76"/>
      <c r="AM788" s="76"/>
      <c r="AN788" s="76"/>
      <c r="AO788" s="76"/>
      <c r="AP788" s="76"/>
      <c r="AQ788" s="76"/>
      <c r="AR788" s="76"/>
      <c r="AS788" s="76"/>
      <c r="AT788" s="76"/>
      <c r="AU788" s="76"/>
      <c r="AV788" s="76"/>
      <c r="AW788" s="76"/>
      <c r="AX788" s="22"/>
      <c r="AY788" s="22"/>
      <c r="AZ788" s="22"/>
    </row>
    <row r="789" spans="2:52" s="89" customFormat="1" ht="12.95" customHeight="1" x14ac:dyDescent="0.25">
      <c r="B789" s="75"/>
      <c r="C789" s="90"/>
      <c r="D789" s="90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  <c r="AI789" s="76"/>
      <c r="AJ789" s="76"/>
      <c r="AK789" s="76"/>
      <c r="AL789" s="76"/>
      <c r="AM789" s="76"/>
      <c r="AN789" s="76"/>
      <c r="AO789" s="76"/>
      <c r="AP789" s="76"/>
      <c r="AQ789" s="76"/>
      <c r="AR789" s="76"/>
      <c r="AS789" s="76"/>
      <c r="AT789" s="76"/>
      <c r="AU789" s="76"/>
      <c r="AV789" s="76"/>
      <c r="AW789" s="76"/>
      <c r="AX789" s="22"/>
      <c r="AY789" s="22"/>
      <c r="AZ789" s="22"/>
    </row>
    <row r="790" spans="2:52" s="89" customFormat="1" ht="12.95" customHeight="1" x14ac:dyDescent="0.25">
      <c r="B790" s="75"/>
      <c r="C790" s="90"/>
      <c r="D790" s="90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  <c r="AI790" s="76"/>
      <c r="AJ790" s="76"/>
      <c r="AK790" s="76"/>
      <c r="AL790" s="76"/>
      <c r="AM790" s="76"/>
      <c r="AN790" s="76"/>
      <c r="AO790" s="76"/>
      <c r="AP790" s="76"/>
      <c r="AQ790" s="76"/>
      <c r="AR790" s="76"/>
      <c r="AS790" s="76"/>
      <c r="AT790" s="76"/>
      <c r="AU790" s="76"/>
      <c r="AV790" s="76"/>
      <c r="AW790" s="76"/>
      <c r="AX790" s="22"/>
      <c r="AY790" s="22"/>
      <c r="AZ790" s="22"/>
    </row>
    <row r="791" spans="2:52" s="89" customFormat="1" ht="12.95" customHeight="1" x14ac:dyDescent="0.25">
      <c r="B791" s="75"/>
      <c r="C791" s="90"/>
      <c r="D791" s="90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  <c r="AE791" s="76"/>
      <c r="AF791" s="76"/>
      <c r="AG791" s="76"/>
      <c r="AH791" s="76"/>
      <c r="AI791" s="76"/>
      <c r="AJ791" s="76"/>
      <c r="AK791" s="76"/>
      <c r="AL791" s="76"/>
      <c r="AM791" s="76"/>
      <c r="AN791" s="76"/>
      <c r="AO791" s="76"/>
      <c r="AP791" s="76"/>
      <c r="AQ791" s="76"/>
      <c r="AR791" s="76"/>
      <c r="AS791" s="76"/>
      <c r="AT791" s="76"/>
      <c r="AU791" s="76"/>
      <c r="AV791" s="76"/>
      <c r="AW791" s="76"/>
      <c r="AX791" s="22"/>
      <c r="AY791" s="22"/>
      <c r="AZ791" s="22"/>
    </row>
    <row r="792" spans="2:52" s="89" customFormat="1" ht="12.95" customHeight="1" x14ac:dyDescent="0.25">
      <c r="B792" s="75"/>
      <c r="C792" s="90"/>
      <c r="D792" s="90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  <c r="AQ792" s="76"/>
      <c r="AR792" s="76"/>
      <c r="AS792" s="76"/>
      <c r="AT792" s="76"/>
      <c r="AU792" s="76"/>
      <c r="AV792" s="76"/>
      <c r="AW792" s="76"/>
      <c r="AX792" s="22"/>
      <c r="AY792" s="22"/>
      <c r="AZ792" s="22"/>
    </row>
    <row r="793" spans="2:52" s="89" customFormat="1" ht="12.95" customHeight="1" x14ac:dyDescent="0.25">
      <c r="B793" s="75"/>
      <c r="C793" s="90"/>
      <c r="D793" s="90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  <c r="AQ793" s="76"/>
      <c r="AR793" s="76"/>
      <c r="AS793" s="76"/>
      <c r="AT793" s="76"/>
      <c r="AU793" s="76"/>
      <c r="AV793" s="76"/>
      <c r="AW793" s="76"/>
      <c r="AX793" s="22"/>
      <c r="AY793" s="22"/>
      <c r="AZ793" s="22"/>
    </row>
    <row r="794" spans="2:52" s="89" customFormat="1" ht="12.95" customHeight="1" x14ac:dyDescent="0.25">
      <c r="B794" s="75"/>
      <c r="C794" s="90"/>
      <c r="D794" s="90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  <c r="AI794" s="76"/>
      <c r="AJ794" s="76"/>
      <c r="AK794" s="76"/>
      <c r="AL794" s="76"/>
      <c r="AM794" s="76"/>
      <c r="AN794" s="76"/>
      <c r="AO794" s="76"/>
      <c r="AP794" s="76"/>
      <c r="AQ794" s="76"/>
      <c r="AR794" s="76"/>
      <c r="AS794" s="76"/>
      <c r="AT794" s="76"/>
      <c r="AU794" s="76"/>
      <c r="AV794" s="76"/>
      <c r="AW794" s="76"/>
      <c r="AX794" s="22"/>
      <c r="AY794" s="22"/>
      <c r="AZ794" s="22"/>
    </row>
    <row r="795" spans="2:52" s="89" customFormat="1" ht="12.95" customHeight="1" x14ac:dyDescent="0.25">
      <c r="B795" s="75"/>
      <c r="C795" s="90"/>
      <c r="D795" s="90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</row>
    <row r="796" spans="2:52" s="89" customFormat="1" ht="12.95" customHeight="1" x14ac:dyDescent="0.25">
      <c r="B796" s="75"/>
      <c r="C796" s="90"/>
      <c r="D796" s="90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</row>
    <row r="797" spans="2:52" s="89" customFormat="1" ht="12.95" customHeight="1" x14ac:dyDescent="0.25">
      <c r="B797" s="75"/>
      <c r="C797" s="90"/>
      <c r="D797" s="90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</row>
    <row r="798" spans="2:52" s="89" customFormat="1" ht="12.95" customHeight="1" x14ac:dyDescent="0.25">
      <c r="B798" s="75"/>
      <c r="C798" s="90"/>
      <c r="D798" s="90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</row>
    <row r="799" spans="2:52" s="89" customFormat="1" ht="12.95" customHeight="1" x14ac:dyDescent="0.25">
      <c r="B799" s="75"/>
      <c r="C799" s="88"/>
      <c r="D799" s="88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</row>
    <row r="800" spans="2:52" s="89" customFormat="1" ht="18" customHeight="1" x14ac:dyDescent="0.25">
      <c r="B800" s="87"/>
      <c r="C800" s="88"/>
      <c r="D800" s="88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</row>
    <row r="801" spans="2:52" s="89" customFormat="1" ht="12.95" customHeight="1" x14ac:dyDescent="0.25">
      <c r="B801" s="69"/>
      <c r="C801" s="90"/>
      <c r="D801" s="90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  <c r="AQ801" s="76"/>
      <c r="AR801" s="76"/>
      <c r="AS801" s="76"/>
      <c r="AT801" s="76"/>
      <c r="AU801" s="76"/>
      <c r="AV801" s="76"/>
      <c r="AW801" s="76"/>
      <c r="AX801" s="22"/>
      <c r="AY801" s="22"/>
      <c r="AZ801" s="22"/>
    </row>
    <row r="802" spans="2:52" s="89" customFormat="1" ht="12.95" customHeight="1" x14ac:dyDescent="0.25">
      <c r="B802" s="69"/>
      <c r="C802" s="90"/>
      <c r="D802" s="90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22"/>
      <c r="AY802" s="22"/>
      <c r="AZ802" s="22"/>
    </row>
    <row r="803" spans="2:52" s="89" customFormat="1" ht="12.95" customHeight="1" x14ac:dyDescent="0.25">
      <c r="B803" s="69"/>
      <c r="C803" s="90"/>
      <c r="D803" s="90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22"/>
      <c r="AY803" s="22"/>
      <c r="AZ803" s="22"/>
    </row>
    <row r="804" spans="2:52" s="89" customFormat="1" ht="12.95" customHeight="1" x14ac:dyDescent="0.25">
      <c r="B804" s="69"/>
      <c r="C804" s="90"/>
      <c r="D804" s="90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22"/>
      <c r="AY804" s="22"/>
      <c r="AZ804" s="22"/>
    </row>
    <row r="805" spans="2:52" s="89" customFormat="1" ht="12.95" customHeight="1" x14ac:dyDescent="0.25">
      <c r="B805" s="75"/>
      <c r="C805" s="90"/>
      <c r="D805" s="90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22"/>
      <c r="AY805" s="22"/>
      <c r="AZ805" s="22"/>
    </row>
    <row r="806" spans="2:52" s="89" customFormat="1" ht="12.95" customHeight="1" x14ac:dyDescent="0.25">
      <c r="B806" s="75"/>
      <c r="C806" s="90"/>
      <c r="D806" s="90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22"/>
      <c r="AY806" s="22"/>
      <c r="AZ806" s="22"/>
    </row>
    <row r="807" spans="2:52" s="89" customFormat="1" ht="12.95" customHeight="1" x14ac:dyDescent="0.25">
      <c r="B807" s="75"/>
      <c r="C807" s="90"/>
      <c r="D807" s="90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22"/>
      <c r="AY807" s="22"/>
      <c r="AZ807" s="22"/>
    </row>
    <row r="808" spans="2:52" s="89" customFormat="1" ht="12.95" customHeight="1" x14ac:dyDescent="0.25">
      <c r="B808" s="75"/>
      <c r="C808" s="90"/>
      <c r="D808" s="90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22"/>
      <c r="AY808" s="22"/>
      <c r="AZ808" s="22"/>
    </row>
    <row r="809" spans="2:52" s="89" customFormat="1" ht="12.95" customHeight="1" x14ac:dyDescent="0.25">
      <c r="B809" s="75"/>
      <c r="C809" s="90"/>
      <c r="D809" s="90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  <c r="AR809" s="76"/>
      <c r="AS809" s="76"/>
      <c r="AT809" s="76"/>
      <c r="AU809" s="76"/>
      <c r="AV809" s="76"/>
      <c r="AW809" s="76"/>
      <c r="AX809" s="22"/>
      <c r="AY809" s="22"/>
      <c r="AZ809" s="22"/>
    </row>
    <row r="810" spans="2:52" s="89" customFormat="1" ht="12.95" customHeight="1" x14ac:dyDescent="0.25">
      <c r="B810" s="75"/>
      <c r="C810" s="90"/>
      <c r="D810" s="90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  <c r="AR810" s="76"/>
      <c r="AS810" s="76"/>
      <c r="AT810" s="76"/>
      <c r="AU810" s="76"/>
      <c r="AV810" s="76"/>
      <c r="AW810" s="76"/>
      <c r="AX810" s="22"/>
      <c r="AY810" s="22"/>
      <c r="AZ810" s="22"/>
    </row>
    <row r="811" spans="2:52" s="89" customFormat="1" ht="12.95" customHeight="1" x14ac:dyDescent="0.25">
      <c r="B811" s="75"/>
      <c r="C811" s="90"/>
      <c r="D811" s="90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  <c r="AR811" s="76"/>
      <c r="AS811" s="76"/>
      <c r="AT811" s="76"/>
      <c r="AU811" s="76"/>
      <c r="AV811" s="76"/>
      <c r="AW811" s="76"/>
      <c r="AX811" s="22"/>
      <c r="AY811" s="22"/>
      <c r="AZ811" s="22"/>
    </row>
    <row r="812" spans="2:52" s="89" customFormat="1" ht="12.95" customHeight="1" x14ac:dyDescent="0.25">
      <c r="B812" s="75"/>
      <c r="C812" s="90"/>
      <c r="D812" s="90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  <c r="AR812" s="76"/>
      <c r="AS812" s="76"/>
      <c r="AT812" s="76"/>
      <c r="AU812" s="76"/>
      <c r="AV812" s="76"/>
      <c r="AW812" s="76"/>
      <c r="AX812" s="22"/>
      <c r="AY812" s="22"/>
      <c r="AZ812" s="22"/>
    </row>
    <row r="813" spans="2:52" s="89" customFormat="1" ht="12.95" customHeight="1" x14ac:dyDescent="0.25">
      <c r="B813" s="75"/>
      <c r="C813" s="90"/>
      <c r="D813" s="90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  <c r="AR813" s="76"/>
      <c r="AS813" s="76"/>
      <c r="AT813" s="76"/>
      <c r="AU813" s="76"/>
      <c r="AV813" s="76"/>
      <c r="AW813" s="76"/>
      <c r="AX813" s="22"/>
      <c r="AY813" s="22"/>
      <c r="AZ813" s="22"/>
    </row>
    <row r="814" spans="2:52" s="89" customFormat="1" ht="12.95" customHeight="1" x14ac:dyDescent="0.25">
      <c r="B814" s="75"/>
      <c r="C814" s="90"/>
      <c r="D814" s="90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  <c r="AR814" s="76"/>
      <c r="AS814" s="76"/>
      <c r="AT814" s="76"/>
      <c r="AU814" s="76"/>
      <c r="AV814" s="76"/>
      <c r="AW814" s="76"/>
      <c r="AX814" s="22"/>
      <c r="AY814" s="22"/>
      <c r="AZ814" s="22"/>
    </row>
    <row r="815" spans="2:52" s="89" customFormat="1" ht="12.95" customHeight="1" x14ac:dyDescent="0.25">
      <c r="B815" s="75"/>
      <c r="C815" s="90"/>
      <c r="D815" s="90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  <c r="AR815" s="76"/>
      <c r="AS815" s="76"/>
      <c r="AT815" s="76"/>
      <c r="AU815" s="76"/>
      <c r="AV815" s="76"/>
      <c r="AW815" s="76"/>
      <c r="AX815" s="22"/>
      <c r="AY815" s="22"/>
      <c r="AZ815" s="22"/>
    </row>
    <row r="816" spans="2:52" s="89" customFormat="1" ht="12.95" customHeight="1" x14ac:dyDescent="0.25">
      <c r="B816" s="75"/>
      <c r="C816" s="90"/>
      <c r="D816" s="90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  <c r="AI816" s="76"/>
      <c r="AJ816" s="76"/>
      <c r="AK816" s="76"/>
      <c r="AL816" s="76"/>
      <c r="AM816" s="76"/>
      <c r="AN816" s="76"/>
      <c r="AO816" s="76"/>
      <c r="AP816" s="76"/>
      <c r="AQ816" s="76"/>
      <c r="AR816" s="76"/>
      <c r="AS816" s="76"/>
      <c r="AT816" s="76"/>
      <c r="AU816" s="76"/>
      <c r="AV816" s="76"/>
      <c r="AW816" s="76"/>
      <c r="AX816" s="22"/>
      <c r="AY816" s="22"/>
      <c r="AZ816" s="22"/>
    </row>
    <row r="817" spans="2:52" s="89" customFormat="1" ht="12.95" customHeight="1" x14ac:dyDescent="0.25">
      <c r="B817" s="75"/>
      <c r="C817" s="90"/>
      <c r="D817" s="90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  <c r="AI817" s="76"/>
      <c r="AJ817" s="76"/>
      <c r="AK817" s="76"/>
      <c r="AL817" s="76"/>
      <c r="AM817" s="76"/>
      <c r="AN817" s="76"/>
      <c r="AO817" s="76"/>
      <c r="AP817" s="76"/>
      <c r="AQ817" s="76"/>
      <c r="AR817" s="76"/>
      <c r="AS817" s="76"/>
      <c r="AT817" s="76"/>
      <c r="AU817" s="76"/>
      <c r="AV817" s="76"/>
      <c r="AW817" s="76"/>
      <c r="AX817" s="22"/>
      <c r="AY817" s="22"/>
      <c r="AZ817" s="22"/>
    </row>
    <row r="818" spans="2:52" s="89" customFormat="1" ht="12.95" customHeight="1" x14ac:dyDescent="0.25">
      <c r="B818" s="75"/>
      <c r="C818" s="90"/>
      <c r="D818" s="90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  <c r="AI818" s="76"/>
      <c r="AJ818" s="76"/>
      <c r="AK818" s="76"/>
      <c r="AL818" s="76"/>
      <c r="AM818" s="76"/>
      <c r="AN818" s="76"/>
      <c r="AO818" s="76"/>
      <c r="AP818" s="76"/>
      <c r="AQ818" s="76"/>
      <c r="AR818" s="76"/>
      <c r="AS818" s="76"/>
      <c r="AT818" s="76"/>
      <c r="AU818" s="76"/>
      <c r="AV818" s="76"/>
      <c r="AW818" s="76"/>
      <c r="AX818" s="22"/>
      <c r="AY818" s="22"/>
      <c r="AZ818" s="22"/>
    </row>
    <row r="819" spans="2:52" s="89" customFormat="1" ht="12.95" customHeight="1" x14ac:dyDescent="0.25">
      <c r="B819" s="75"/>
      <c r="C819" s="90"/>
      <c r="D819" s="90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  <c r="AI819" s="76"/>
      <c r="AJ819" s="76"/>
      <c r="AK819" s="76"/>
      <c r="AL819" s="76"/>
      <c r="AM819" s="76"/>
      <c r="AN819" s="76"/>
      <c r="AO819" s="76"/>
      <c r="AP819" s="76"/>
      <c r="AQ819" s="76"/>
      <c r="AR819" s="76"/>
      <c r="AS819" s="76"/>
      <c r="AT819" s="76"/>
      <c r="AU819" s="76"/>
      <c r="AV819" s="76"/>
      <c r="AW819" s="76"/>
      <c r="AX819" s="22"/>
      <c r="AY819" s="22"/>
      <c r="AZ819" s="22"/>
    </row>
    <row r="820" spans="2:52" s="89" customFormat="1" ht="12.95" customHeight="1" x14ac:dyDescent="0.25">
      <c r="B820" s="75"/>
      <c r="C820" s="90"/>
      <c r="D820" s="90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  <c r="AI820" s="76"/>
      <c r="AJ820" s="76"/>
      <c r="AK820" s="76"/>
      <c r="AL820" s="76"/>
      <c r="AM820" s="76"/>
      <c r="AN820" s="76"/>
      <c r="AO820" s="76"/>
      <c r="AP820" s="76"/>
      <c r="AQ820" s="76"/>
      <c r="AR820" s="76"/>
      <c r="AS820" s="76"/>
      <c r="AT820" s="76"/>
      <c r="AU820" s="76"/>
      <c r="AV820" s="76"/>
      <c r="AW820" s="76"/>
      <c r="AX820" s="22"/>
      <c r="AY820" s="22"/>
      <c r="AZ820" s="22"/>
    </row>
    <row r="821" spans="2:52" s="89" customFormat="1" ht="12.95" customHeight="1" x14ac:dyDescent="0.25">
      <c r="B821" s="75"/>
      <c r="C821" s="90"/>
      <c r="D821" s="90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  <c r="AE821" s="76"/>
      <c r="AF821" s="76"/>
      <c r="AG821" s="76"/>
      <c r="AH821" s="76"/>
      <c r="AI821" s="76"/>
      <c r="AJ821" s="76"/>
      <c r="AK821" s="76"/>
      <c r="AL821" s="76"/>
      <c r="AM821" s="76"/>
      <c r="AN821" s="76"/>
      <c r="AO821" s="76"/>
      <c r="AP821" s="76"/>
      <c r="AQ821" s="76"/>
      <c r="AR821" s="76"/>
      <c r="AS821" s="76"/>
      <c r="AT821" s="76"/>
      <c r="AU821" s="76"/>
      <c r="AV821" s="76"/>
      <c r="AW821" s="76"/>
      <c r="AX821" s="22"/>
      <c r="AY821" s="22"/>
      <c r="AZ821" s="22"/>
    </row>
    <row r="822" spans="2:52" s="89" customFormat="1" ht="12.95" customHeight="1" x14ac:dyDescent="0.25">
      <c r="B822" s="75"/>
      <c r="C822" s="90"/>
      <c r="D822" s="90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  <c r="AQ822" s="76"/>
      <c r="AR822" s="76"/>
      <c r="AS822" s="76"/>
      <c r="AT822" s="76"/>
      <c r="AU822" s="76"/>
      <c r="AV822" s="76"/>
      <c r="AW822" s="76"/>
      <c r="AX822" s="22"/>
      <c r="AY822" s="22"/>
      <c r="AZ822" s="22"/>
    </row>
    <row r="823" spans="2:52" s="89" customFormat="1" ht="12.95" customHeight="1" x14ac:dyDescent="0.25">
      <c r="B823" s="75"/>
      <c r="C823" s="90"/>
      <c r="D823" s="90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  <c r="AQ823" s="76"/>
      <c r="AR823" s="76"/>
      <c r="AS823" s="76"/>
      <c r="AT823" s="76"/>
      <c r="AU823" s="76"/>
      <c r="AV823" s="76"/>
      <c r="AW823" s="76"/>
      <c r="AX823" s="22"/>
      <c r="AY823" s="22"/>
      <c r="AZ823" s="22"/>
    </row>
    <row r="824" spans="2:52" s="89" customFormat="1" ht="12.95" customHeight="1" x14ac:dyDescent="0.25">
      <c r="B824" s="75"/>
      <c r="C824" s="90"/>
      <c r="D824" s="90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  <c r="AH824" s="76"/>
      <c r="AI824" s="76"/>
      <c r="AJ824" s="76"/>
      <c r="AK824" s="76"/>
      <c r="AL824" s="76"/>
      <c r="AM824" s="76"/>
      <c r="AN824" s="76"/>
      <c r="AO824" s="76"/>
      <c r="AP824" s="76"/>
      <c r="AQ824" s="76"/>
      <c r="AR824" s="76"/>
      <c r="AS824" s="76"/>
      <c r="AT824" s="76"/>
      <c r="AU824" s="76"/>
      <c r="AV824" s="76"/>
      <c r="AW824" s="76"/>
      <c r="AX824" s="22"/>
      <c r="AY824" s="22"/>
      <c r="AZ824" s="22"/>
    </row>
    <row r="825" spans="2:52" s="89" customFormat="1" ht="12.95" customHeight="1" x14ac:dyDescent="0.25">
      <c r="B825" s="75"/>
      <c r="C825" s="90"/>
      <c r="D825" s="90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</row>
    <row r="826" spans="2:52" s="89" customFormat="1" ht="12.95" customHeight="1" x14ac:dyDescent="0.25">
      <c r="B826" s="75"/>
      <c r="C826" s="90"/>
      <c r="D826" s="90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</row>
    <row r="827" spans="2:52" s="89" customFormat="1" ht="12.95" customHeight="1" x14ac:dyDescent="0.25">
      <c r="B827" s="75"/>
      <c r="C827" s="90"/>
      <c r="D827" s="90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</row>
    <row r="828" spans="2:52" s="89" customFormat="1" ht="12.95" customHeight="1" x14ac:dyDescent="0.25">
      <c r="B828" s="75"/>
      <c r="C828" s="90"/>
      <c r="D828" s="90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</row>
    <row r="829" spans="2:52" s="73" customFormat="1" ht="42" customHeight="1" x14ac:dyDescent="0.3">
      <c r="B829" s="79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</row>
    <row r="830" spans="2:52" s="89" customFormat="1" ht="30.75" customHeight="1" x14ac:dyDescent="0.25">
      <c r="B830" s="87"/>
      <c r="C830" s="88"/>
      <c r="D830" s="88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</row>
    <row r="831" spans="2:52" s="89" customFormat="1" ht="12.95" customHeight="1" x14ac:dyDescent="0.25">
      <c r="B831" s="75"/>
      <c r="C831" s="90"/>
      <c r="D831" s="90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  <c r="AQ831" s="76"/>
      <c r="AR831" s="76"/>
      <c r="AS831" s="76"/>
      <c r="AT831" s="76"/>
      <c r="AU831" s="76"/>
      <c r="AV831" s="76"/>
      <c r="AW831" s="76"/>
      <c r="AX831" s="22"/>
      <c r="AY831" s="22"/>
      <c r="AZ831" s="22"/>
    </row>
    <row r="832" spans="2:52" s="89" customFormat="1" ht="12.95" customHeight="1" x14ac:dyDescent="0.25">
      <c r="B832" s="75"/>
      <c r="C832" s="90"/>
      <c r="D832" s="90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22"/>
      <c r="AY832" s="22"/>
      <c r="AZ832" s="22"/>
    </row>
    <row r="833" spans="2:52" s="89" customFormat="1" ht="12.95" customHeight="1" x14ac:dyDescent="0.25">
      <c r="B833" s="75"/>
      <c r="C833" s="90"/>
      <c r="D833" s="90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  <c r="AQ833" s="76"/>
      <c r="AR833" s="76"/>
      <c r="AS833" s="76"/>
      <c r="AT833" s="76"/>
      <c r="AU833" s="76"/>
      <c r="AV833" s="76"/>
      <c r="AW833" s="76"/>
      <c r="AX833" s="22"/>
      <c r="AY833" s="22"/>
      <c r="AZ833" s="22"/>
    </row>
    <row r="834" spans="2:52" s="89" customFormat="1" ht="12.95" customHeight="1" x14ac:dyDescent="0.25">
      <c r="B834" s="75"/>
      <c r="C834" s="90"/>
      <c r="D834" s="90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  <c r="AQ834" s="76"/>
      <c r="AR834" s="76"/>
      <c r="AS834" s="76"/>
      <c r="AT834" s="76"/>
      <c r="AU834" s="76"/>
      <c r="AV834" s="76"/>
      <c r="AW834" s="76"/>
      <c r="AX834" s="22"/>
      <c r="AY834" s="22"/>
      <c r="AZ834" s="22"/>
    </row>
    <row r="835" spans="2:52" s="89" customFormat="1" ht="12.95" customHeight="1" x14ac:dyDescent="0.25">
      <c r="B835" s="75"/>
      <c r="C835" s="90"/>
      <c r="D835" s="90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  <c r="AR835" s="76"/>
      <c r="AS835" s="76"/>
      <c r="AT835" s="76"/>
      <c r="AU835" s="76"/>
      <c r="AV835" s="76"/>
      <c r="AW835" s="76"/>
      <c r="AX835" s="22"/>
      <c r="AY835" s="22"/>
      <c r="AZ835" s="22"/>
    </row>
    <row r="836" spans="2:52" s="89" customFormat="1" ht="12.95" customHeight="1" x14ac:dyDescent="0.25">
      <c r="B836" s="75"/>
      <c r="C836" s="90"/>
      <c r="D836" s="90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  <c r="AQ836" s="76"/>
      <c r="AR836" s="76"/>
      <c r="AS836" s="76"/>
      <c r="AT836" s="76"/>
      <c r="AU836" s="76"/>
      <c r="AV836" s="76"/>
      <c r="AW836" s="76"/>
      <c r="AX836" s="22"/>
      <c r="AY836" s="22"/>
      <c r="AZ836" s="22"/>
    </row>
    <row r="837" spans="2:52" s="89" customFormat="1" ht="12.95" customHeight="1" x14ac:dyDescent="0.25">
      <c r="B837" s="75"/>
      <c r="C837" s="90"/>
      <c r="D837" s="90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  <c r="AH837" s="76"/>
      <c r="AI837" s="76"/>
      <c r="AJ837" s="76"/>
      <c r="AK837" s="76"/>
      <c r="AL837" s="76"/>
      <c r="AM837" s="76"/>
      <c r="AN837" s="76"/>
      <c r="AO837" s="76"/>
      <c r="AP837" s="76"/>
      <c r="AQ837" s="76"/>
      <c r="AR837" s="76"/>
      <c r="AS837" s="76"/>
      <c r="AT837" s="76"/>
      <c r="AU837" s="76"/>
      <c r="AV837" s="76"/>
      <c r="AW837" s="76"/>
      <c r="AX837" s="22"/>
      <c r="AY837" s="22"/>
      <c r="AZ837" s="22"/>
    </row>
    <row r="838" spans="2:52" s="89" customFormat="1" ht="12.95" customHeight="1" x14ac:dyDescent="0.25">
      <c r="B838" s="75"/>
      <c r="C838" s="90"/>
      <c r="D838" s="90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  <c r="AH838" s="76"/>
      <c r="AI838" s="76"/>
      <c r="AJ838" s="76"/>
      <c r="AK838" s="76"/>
      <c r="AL838" s="76"/>
      <c r="AM838" s="76"/>
      <c r="AN838" s="76"/>
      <c r="AO838" s="76"/>
      <c r="AP838" s="76"/>
      <c r="AQ838" s="76"/>
      <c r="AR838" s="76"/>
      <c r="AS838" s="76"/>
      <c r="AT838" s="76"/>
      <c r="AU838" s="76"/>
      <c r="AV838" s="76"/>
      <c r="AW838" s="76"/>
      <c r="AX838" s="22"/>
      <c r="AY838" s="22"/>
      <c r="AZ838" s="22"/>
    </row>
    <row r="839" spans="2:52" s="89" customFormat="1" ht="12.95" customHeight="1" x14ac:dyDescent="0.25">
      <c r="B839" s="75"/>
      <c r="C839" s="90"/>
      <c r="D839" s="90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  <c r="AH839" s="76"/>
      <c r="AI839" s="76"/>
      <c r="AJ839" s="76"/>
      <c r="AK839" s="76"/>
      <c r="AL839" s="76"/>
      <c r="AM839" s="76"/>
      <c r="AN839" s="76"/>
      <c r="AO839" s="76"/>
      <c r="AP839" s="76"/>
      <c r="AQ839" s="76"/>
      <c r="AR839" s="76"/>
      <c r="AS839" s="76"/>
      <c r="AT839" s="76"/>
      <c r="AU839" s="76"/>
      <c r="AV839" s="76"/>
      <c r="AW839" s="76"/>
      <c r="AX839" s="22"/>
      <c r="AY839" s="22"/>
      <c r="AZ839" s="22"/>
    </row>
    <row r="840" spans="2:52" s="89" customFormat="1" ht="12.95" customHeight="1" x14ac:dyDescent="0.25">
      <c r="B840" s="75"/>
      <c r="C840" s="90"/>
      <c r="D840" s="90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  <c r="AH840" s="76"/>
      <c r="AI840" s="76"/>
      <c r="AJ840" s="76"/>
      <c r="AK840" s="76"/>
      <c r="AL840" s="76"/>
      <c r="AM840" s="76"/>
      <c r="AN840" s="76"/>
      <c r="AO840" s="76"/>
      <c r="AP840" s="76"/>
      <c r="AQ840" s="76"/>
      <c r="AR840" s="76"/>
      <c r="AS840" s="76"/>
      <c r="AT840" s="76"/>
      <c r="AU840" s="76"/>
      <c r="AV840" s="76"/>
      <c r="AW840" s="76"/>
      <c r="AX840" s="22"/>
      <c r="AY840" s="22"/>
      <c r="AZ840" s="22"/>
    </row>
    <row r="841" spans="2:52" s="89" customFormat="1" ht="12.95" customHeight="1" x14ac:dyDescent="0.25">
      <c r="B841" s="75"/>
      <c r="C841" s="90"/>
      <c r="D841" s="90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  <c r="AH841" s="76"/>
      <c r="AI841" s="76"/>
      <c r="AJ841" s="76"/>
      <c r="AK841" s="76"/>
      <c r="AL841" s="76"/>
      <c r="AM841" s="76"/>
      <c r="AN841" s="76"/>
      <c r="AO841" s="76"/>
      <c r="AP841" s="76"/>
      <c r="AQ841" s="76"/>
      <c r="AR841" s="76"/>
      <c r="AS841" s="76"/>
      <c r="AT841" s="76"/>
      <c r="AU841" s="76"/>
      <c r="AV841" s="76"/>
      <c r="AW841" s="76"/>
      <c r="AX841" s="22"/>
      <c r="AY841" s="22"/>
      <c r="AZ841" s="22"/>
    </row>
    <row r="842" spans="2:52" s="89" customFormat="1" ht="12.95" customHeight="1" x14ac:dyDescent="0.25">
      <c r="B842" s="75"/>
      <c r="C842" s="90"/>
      <c r="D842" s="90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  <c r="AE842" s="76"/>
      <c r="AF842" s="76"/>
      <c r="AG842" s="76"/>
      <c r="AH842" s="76"/>
      <c r="AI842" s="76"/>
      <c r="AJ842" s="76"/>
      <c r="AK842" s="76"/>
      <c r="AL842" s="76"/>
      <c r="AM842" s="76"/>
      <c r="AN842" s="76"/>
      <c r="AO842" s="76"/>
      <c r="AP842" s="76"/>
      <c r="AQ842" s="76"/>
      <c r="AR842" s="76"/>
      <c r="AS842" s="76"/>
      <c r="AT842" s="76"/>
      <c r="AU842" s="76"/>
      <c r="AV842" s="76"/>
      <c r="AW842" s="76"/>
      <c r="AX842" s="22"/>
      <c r="AY842" s="22"/>
      <c r="AZ842" s="22"/>
    </row>
    <row r="843" spans="2:52" s="89" customFormat="1" ht="12.95" customHeight="1" x14ac:dyDescent="0.25">
      <c r="B843" s="75"/>
      <c r="C843" s="90"/>
      <c r="D843" s="90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  <c r="AE843" s="76"/>
      <c r="AF843" s="76"/>
      <c r="AG843" s="76"/>
      <c r="AH843" s="76"/>
      <c r="AI843" s="76"/>
      <c r="AJ843" s="76"/>
      <c r="AK843" s="76"/>
      <c r="AL843" s="76"/>
      <c r="AM843" s="76"/>
      <c r="AN843" s="76"/>
      <c r="AO843" s="76"/>
      <c r="AP843" s="76"/>
      <c r="AQ843" s="76"/>
      <c r="AR843" s="76"/>
      <c r="AS843" s="76"/>
      <c r="AT843" s="76"/>
      <c r="AU843" s="76"/>
      <c r="AV843" s="76"/>
      <c r="AW843" s="76"/>
      <c r="AX843" s="22"/>
      <c r="AY843" s="22"/>
      <c r="AZ843" s="22"/>
    </row>
    <row r="844" spans="2:52" s="89" customFormat="1" ht="12.95" customHeight="1" x14ac:dyDescent="0.25">
      <c r="B844" s="75"/>
      <c r="C844" s="90"/>
      <c r="D844" s="90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  <c r="AE844" s="76"/>
      <c r="AF844" s="76"/>
      <c r="AG844" s="76"/>
      <c r="AH844" s="76"/>
      <c r="AI844" s="76"/>
      <c r="AJ844" s="76"/>
      <c r="AK844" s="76"/>
      <c r="AL844" s="76"/>
      <c r="AM844" s="76"/>
      <c r="AN844" s="76"/>
      <c r="AO844" s="76"/>
      <c r="AP844" s="76"/>
      <c r="AQ844" s="76"/>
      <c r="AR844" s="76"/>
      <c r="AS844" s="76"/>
      <c r="AT844" s="76"/>
      <c r="AU844" s="76"/>
      <c r="AV844" s="76"/>
      <c r="AW844" s="76"/>
      <c r="AX844" s="22"/>
      <c r="AY844" s="22"/>
      <c r="AZ844" s="22"/>
    </row>
    <row r="845" spans="2:52" s="89" customFormat="1" ht="12.95" customHeight="1" x14ac:dyDescent="0.25">
      <c r="B845" s="75"/>
      <c r="C845" s="90"/>
      <c r="D845" s="90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  <c r="AA845" s="76"/>
      <c r="AB845" s="76"/>
      <c r="AC845" s="76"/>
      <c r="AD845" s="76"/>
      <c r="AE845" s="76"/>
      <c r="AF845" s="76"/>
      <c r="AG845" s="76"/>
      <c r="AH845" s="76"/>
      <c r="AI845" s="76"/>
      <c r="AJ845" s="76"/>
      <c r="AK845" s="76"/>
      <c r="AL845" s="76"/>
      <c r="AM845" s="76"/>
      <c r="AN845" s="76"/>
      <c r="AO845" s="76"/>
      <c r="AP845" s="76"/>
      <c r="AQ845" s="76"/>
      <c r="AR845" s="76"/>
      <c r="AS845" s="76"/>
      <c r="AT845" s="76"/>
      <c r="AU845" s="76"/>
      <c r="AV845" s="76"/>
      <c r="AW845" s="76"/>
      <c r="AX845" s="22"/>
      <c r="AY845" s="22"/>
      <c r="AZ845" s="22"/>
    </row>
    <row r="846" spans="2:52" s="73" customFormat="1" x14ac:dyDescent="0.25">
      <c r="B846" s="78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</row>
    <row r="847" spans="2:52" s="73" customFormat="1" x14ac:dyDescent="0.25">
      <c r="B847" s="78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</row>
    <row r="848" spans="2:52" s="73" customFormat="1" x14ac:dyDescent="0.25">
      <c r="B848" s="78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</row>
    <row r="849" spans="2:52" s="73" customFormat="1" x14ac:dyDescent="0.25">
      <c r="B849" s="78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</row>
    <row r="850" spans="2:52" s="73" customFormat="1" x14ac:dyDescent="0.25">
      <c r="B850" s="78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</row>
    <row r="851" spans="2:52" s="73" customFormat="1" x14ac:dyDescent="0.25">
      <c r="B851" s="78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</row>
    <row r="852" spans="2:52" s="73" customFormat="1" x14ac:dyDescent="0.25">
      <c r="B852" s="78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</row>
    <row r="853" spans="2:52" s="73" customFormat="1" x14ac:dyDescent="0.25">
      <c r="B853" s="78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</row>
    <row r="854" spans="2:52" s="73" customFormat="1" x14ac:dyDescent="0.25">
      <c r="B854" s="78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</row>
    <row r="855" spans="2:52" s="73" customFormat="1" x14ac:dyDescent="0.25">
      <c r="B855" s="78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</row>
    <row r="856" spans="2:52" s="73" customFormat="1" x14ac:dyDescent="0.25">
      <c r="B856" s="78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</row>
    <row r="857" spans="2:52" s="73" customFormat="1" x14ac:dyDescent="0.25">
      <c r="B857" s="78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</row>
    <row r="858" spans="2:52" s="73" customFormat="1" x14ac:dyDescent="0.25">
      <c r="B858" s="78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</row>
    <row r="859" spans="2:52" s="73" customFormat="1" x14ac:dyDescent="0.25">
      <c r="B859" s="78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</row>
    <row r="860" spans="2:52" s="73" customFormat="1" x14ac:dyDescent="0.25">
      <c r="B860" s="78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</row>
    <row r="861" spans="2:52" s="73" customFormat="1" x14ac:dyDescent="0.25">
      <c r="B861" s="78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</row>
    <row r="862" spans="2:52" s="73" customFormat="1" x14ac:dyDescent="0.25">
      <c r="B862" s="78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</row>
    <row r="863" spans="2:52" s="73" customFormat="1" x14ac:dyDescent="0.25">
      <c r="B863" s="78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</row>
    <row r="864" spans="2:52" s="73" customFormat="1" x14ac:dyDescent="0.25">
      <c r="B864" s="78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</row>
    <row r="865" spans="2:52" s="73" customFormat="1" x14ac:dyDescent="0.25">
      <c r="B865" s="78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</row>
    <row r="866" spans="2:52" s="73" customFormat="1" x14ac:dyDescent="0.25">
      <c r="B866" s="78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</row>
    <row r="867" spans="2:52" s="73" customFormat="1" x14ac:dyDescent="0.25">
      <c r="B867" s="78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</row>
    <row r="868" spans="2:52" s="73" customFormat="1" ht="41.25" customHeight="1" x14ac:dyDescent="0.3">
      <c r="B868" s="79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</row>
    <row r="869" spans="2:52" s="73" customFormat="1" ht="24.75" customHeight="1" x14ac:dyDescent="0.25">
      <c r="B869" s="80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</row>
    <row r="870" spans="2:52" s="73" customFormat="1" ht="18" customHeight="1" x14ac:dyDescent="0.25">
      <c r="B870" s="87"/>
      <c r="C870" s="70"/>
      <c r="D870" s="70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</row>
    <row r="871" spans="2:52" s="73" customFormat="1" ht="12.95" customHeight="1" x14ac:dyDescent="0.25">
      <c r="B871" s="75"/>
      <c r="C871" s="70"/>
      <c r="D871" s="70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14"/>
      <c r="AD871" s="83"/>
      <c r="AE871" s="83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22"/>
      <c r="AY871" s="22"/>
      <c r="AZ871" s="91"/>
    </row>
    <row r="872" spans="2:52" s="73" customFormat="1" ht="12.95" customHeight="1" x14ac:dyDescent="0.25">
      <c r="B872" s="75"/>
      <c r="C872" s="70"/>
      <c r="D872" s="70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14"/>
      <c r="AD872" s="83"/>
      <c r="AE872" s="83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22"/>
      <c r="AY872" s="22"/>
      <c r="AZ872" s="91"/>
    </row>
    <row r="873" spans="2:52" s="73" customFormat="1" ht="12.95" customHeight="1" x14ac:dyDescent="0.25">
      <c r="B873" s="75"/>
      <c r="C873" s="70"/>
      <c r="D873" s="70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14"/>
      <c r="AD873" s="83"/>
      <c r="AE873" s="83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22"/>
      <c r="AY873" s="22"/>
      <c r="AZ873" s="91"/>
    </row>
    <row r="874" spans="2:52" s="73" customFormat="1" ht="12.95" customHeight="1" x14ac:dyDescent="0.25">
      <c r="B874" s="75"/>
      <c r="C874" s="70"/>
      <c r="D874" s="70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14"/>
      <c r="AD874" s="83"/>
      <c r="AE874" s="83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22"/>
      <c r="AY874" s="22"/>
      <c r="AZ874" s="91"/>
    </row>
    <row r="875" spans="2:52" s="73" customFormat="1" ht="12.95" customHeight="1" x14ac:dyDescent="0.25">
      <c r="B875" s="75"/>
      <c r="C875" s="70"/>
      <c r="D875" s="70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14"/>
      <c r="AD875" s="83"/>
      <c r="AE875" s="83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22"/>
      <c r="AY875" s="22"/>
      <c r="AZ875" s="91"/>
    </row>
    <row r="876" spans="2:52" s="73" customFormat="1" ht="12.95" customHeight="1" x14ac:dyDescent="0.25">
      <c r="B876" s="75"/>
      <c r="C876" s="70"/>
      <c r="D876" s="70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14"/>
      <c r="AD876" s="83"/>
      <c r="AE876" s="83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22"/>
      <c r="AY876" s="22"/>
      <c r="AZ876" s="91"/>
    </row>
    <row r="877" spans="2:52" s="73" customFormat="1" ht="12.95" customHeight="1" x14ac:dyDescent="0.25">
      <c r="B877" s="75"/>
      <c r="C877" s="70"/>
      <c r="D877" s="70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14"/>
      <c r="AD877" s="83"/>
      <c r="AE877" s="83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22"/>
      <c r="AY877" s="22"/>
      <c r="AZ877" s="91"/>
    </row>
    <row r="878" spans="2:52" s="73" customFormat="1" ht="12.95" customHeight="1" x14ac:dyDescent="0.25">
      <c r="B878" s="75"/>
      <c r="C878" s="70"/>
      <c r="D878" s="70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14"/>
      <c r="AD878" s="83"/>
      <c r="AE878" s="83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22"/>
      <c r="AY878" s="22"/>
      <c r="AZ878" s="91"/>
    </row>
    <row r="879" spans="2:52" s="73" customFormat="1" ht="12.95" customHeight="1" x14ac:dyDescent="0.25">
      <c r="B879" s="75"/>
      <c r="C879" s="70"/>
      <c r="D879" s="70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14"/>
      <c r="AD879" s="83"/>
      <c r="AE879" s="83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22"/>
      <c r="AY879" s="22"/>
      <c r="AZ879" s="91"/>
    </row>
    <row r="880" spans="2:52" s="73" customFormat="1" ht="12.95" customHeight="1" x14ac:dyDescent="0.25">
      <c r="B880" s="75"/>
      <c r="C880" s="70"/>
      <c r="D880" s="70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14"/>
      <c r="AD880" s="83"/>
      <c r="AE880" s="83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22"/>
      <c r="AY880" s="22"/>
      <c r="AZ880" s="91"/>
    </row>
    <row r="881" spans="2:52" s="73" customFormat="1" ht="12.95" customHeight="1" x14ac:dyDescent="0.25">
      <c r="B881" s="75"/>
      <c r="C881" s="70"/>
      <c r="D881" s="70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14"/>
      <c r="AD881" s="83"/>
      <c r="AE881" s="83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22"/>
      <c r="AY881" s="22"/>
      <c r="AZ881" s="91"/>
    </row>
    <row r="882" spans="2:52" s="73" customFormat="1" ht="12.95" customHeight="1" x14ac:dyDescent="0.25">
      <c r="B882" s="69"/>
      <c r="C882" s="70"/>
      <c r="D882" s="70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14"/>
      <c r="AD882" s="83"/>
      <c r="AE882" s="83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22"/>
      <c r="AY882" s="22"/>
      <c r="AZ882" s="91"/>
    </row>
    <row r="883" spans="2:52" s="73" customFormat="1" ht="12.95" customHeight="1" x14ac:dyDescent="0.25">
      <c r="B883" s="75"/>
      <c r="C883" s="70"/>
      <c r="D883" s="70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14"/>
      <c r="AD883" s="83"/>
      <c r="AE883" s="83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22"/>
      <c r="AY883" s="22"/>
      <c r="AZ883" s="91"/>
    </row>
    <row r="884" spans="2:52" s="73" customFormat="1" ht="12.95" customHeight="1" x14ac:dyDescent="0.25">
      <c r="B884" s="75"/>
      <c r="C884" s="70"/>
      <c r="D884" s="70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14"/>
      <c r="AD884" s="83"/>
      <c r="AE884" s="83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22"/>
      <c r="AY884" s="22"/>
      <c r="AZ884" s="91"/>
    </row>
    <row r="885" spans="2:52" s="73" customFormat="1" ht="18" customHeight="1" x14ac:dyDescent="0.25">
      <c r="B885" s="87"/>
      <c r="C885" s="70"/>
      <c r="D885" s="70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14"/>
      <c r="AD885" s="83"/>
      <c r="AE885" s="83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</row>
    <row r="886" spans="2:52" s="73" customFormat="1" ht="12.95" customHeight="1" x14ac:dyDescent="0.25">
      <c r="B886" s="75"/>
      <c r="C886" s="70"/>
      <c r="D886" s="70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14"/>
      <c r="AD886" s="83"/>
      <c r="AE886" s="83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22"/>
      <c r="AY886" s="22"/>
      <c r="AZ886" s="91"/>
    </row>
    <row r="887" spans="2:52" s="73" customFormat="1" ht="12.95" customHeight="1" x14ac:dyDescent="0.25">
      <c r="B887" s="75"/>
      <c r="C887" s="70"/>
      <c r="D887" s="70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14"/>
      <c r="AD887" s="83"/>
      <c r="AE887" s="83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22"/>
      <c r="AY887" s="22"/>
      <c r="AZ887" s="91"/>
    </row>
    <row r="888" spans="2:52" s="73" customFormat="1" ht="12.95" customHeight="1" x14ac:dyDescent="0.25">
      <c r="B888" s="75"/>
      <c r="C888" s="70"/>
      <c r="D888" s="70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14"/>
      <c r="AD888" s="83"/>
      <c r="AE888" s="83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22"/>
      <c r="AY888" s="22"/>
      <c r="AZ888" s="91"/>
    </row>
    <row r="889" spans="2:52" s="73" customFormat="1" ht="12.95" customHeight="1" x14ac:dyDescent="0.25">
      <c r="B889" s="75"/>
      <c r="C889" s="70"/>
      <c r="D889" s="70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14"/>
      <c r="AD889" s="83"/>
      <c r="AE889" s="83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22"/>
      <c r="AY889" s="22"/>
      <c r="AZ889" s="91"/>
    </row>
    <row r="890" spans="2:52" s="73" customFormat="1" ht="12.95" customHeight="1" x14ac:dyDescent="0.25">
      <c r="B890" s="75"/>
      <c r="C890" s="70"/>
      <c r="D890" s="70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14"/>
      <c r="AD890" s="83"/>
      <c r="AE890" s="83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22"/>
      <c r="AY890" s="22"/>
      <c r="AZ890" s="91"/>
    </row>
    <row r="891" spans="2:52" s="73" customFormat="1" ht="12.95" customHeight="1" x14ac:dyDescent="0.25">
      <c r="B891" s="75"/>
      <c r="C891" s="70"/>
      <c r="D891" s="70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14"/>
      <c r="AD891" s="83"/>
      <c r="AE891" s="83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22"/>
      <c r="AY891" s="22"/>
      <c r="AZ891" s="91"/>
    </row>
    <row r="892" spans="2:52" s="73" customFormat="1" ht="12.95" customHeight="1" x14ac:dyDescent="0.25">
      <c r="B892" s="75"/>
      <c r="C892" s="70"/>
      <c r="D892" s="70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14"/>
      <c r="AD892" s="83"/>
      <c r="AE892" s="83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22"/>
      <c r="AY892" s="22"/>
      <c r="AZ892" s="91"/>
    </row>
    <row r="893" spans="2:52" s="73" customFormat="1" ht="12.95" customHeight="1" x14ac:dyDescent="0.25">
      <c r="B893" s="69"/>
      <c r="C893" s="70"/>
      <c r="D893" s="70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14"/>
      <c r="AD893" s="83"/>
      <c r="AE893" s="83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22"/>
      <c r="AY893" s="22"/>
      <c r="AZ893" s="91"/>
    </row>
    <row r="894" spans="2:52" s="73" customFormat="1" ht="12.95" customHeight="1" x14ac:dyDescent="0.25">
      <c r="B894" s="75"/>
      <c r="C894" s="70"/>
      <c r="D894" s="70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14"/>
      <c r="AD894" s="83"/>
      <c r="AE894" s="83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22"/>
      <c r="AY894" s="22"/>
      <c r="AZ894" s="91"/>
    </row>
    <row r="895" spans="2:52" s="73" customFormat="1" ht="12.95" customHeight="1" x14ac:dyDescent="0.25">
      <c r="B895" s="75"/>
      <c r="C895" s="70"/>
      <c r="D895" s="70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14"/>
      <c r="AD895" s="83"/>
      <c r="AE895" s="83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22"/>
      <c r="AY895" s="22"/>
      <c r="AZ895" s="91"/>
    </row>
    <row r="896" spans="2:52" s="73" customFormat="1" ht="12.95" customHeight="1" x14ac:dyDescent="0.25">
      <c r="B896" s="75"/>
      <c r="C896" s="70"/>
      <c r="D896" s="70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14"/>
      <c r="AD896" s="83"/>
      <c r="AE896" s="83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22"/>
      <c r="AY896" s="22"/>
      <c r="AZ896" s="91"/>
    </row>
    <row r="897" spans="2:52" s="73" customFormat="1" ht="18" customHeight="1" x14ac:dyDescent="0.25">
      <c r="B897" s="87"/>
      <c r="C897" s="70"/>
      <c r="D897" s="70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14"/>
      <c r="AD897" s="83"/>
      <c r="AE897" s="83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</row>
    <row r="898" spans="2:52" s="73" customFormat="1" ht="12.95" customHeight="1" x14ac:dyDescent="0.25">
      <c r="B898" s="75"/>
      <c r="C898" s="70"/>
      <c r="D898" s="70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14"/>
      <c r="AD898" s="83"/>
      <c r="AE898" s="83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22"/>
      <c r="AY898" s="22"/>
      <c r="AZ898" s="91"/>
    </row>
    <row r="899" spans="2:52" s="73" customFormat="1" ht="12.95" customHeight="1" x14ac:dyDescent="0.25">
      <c r="B899" s="75"/>
      <c r="C899" s="70"/>
      <c r="D899" s="70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14"/>
      <c r="AD899" s="83"/>
      <c r="AE899" s="83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22"/>
      <c r="AY899" s="22"/>
      <c r="AZ899" s="91"/>
    </row>
    <row r="900" spans="2:52" s="73" customFormat="1" ht="12.95" customHeight="1" x14ac:dyDescent="0.25">
      <c r="B900" s="75"/>
      <c r="C900" s="70"/>
      <c r="D900" s="70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14"/>
      <c r="AD900" s="83"/>
      <c r="AE900" s="83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22"/>
      <c r="AY900" s="22"/>
      <c r="AZ900" s="91"/>
    </row>
    <row r="901" spans="2:52" s="73" customFormat="1" ht="12.95" customHeight="1" x14ac:dyDescent="0.25">
      <c r="B901" s="69"/>
      <c r="C901" s="70"/>
      <c r="D901" s="70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14"/>
      <c r="AD901" s="83"/>
      <c r="AE901" s="83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22"/>
      <c r="AY901" s="22"/>
      <c r="AZ901" s="91"/>
    </row>
    <row r="902" spans="2:52" s="73" customFormat="1" ht="18" customHeight="1" x14ac:dyDescent="0.25">
      <c r="B902" s="87"/>
      <c r="C902" s="70"/>
      <c r="D902" s="70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14"/>
      <c r="AD902" s="83"/>
      <c r="AE902" s="83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</row>
    <row r="903" spans="2:52" s="73" customFormat="1" ht="12.95" customHeight="1" x14ac:dyDescent="0.25">
      <c r="B903" s="75"/>
      <c r="C903" s="70"/>
      <c r="D903" s="70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14"/>
      <c r="AD903" s="83"/>
      <c r="AE903" s="83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22"/>
      <c r="AY903" s="22"/>
      <c r="AZ903" s="91"/>
    </row>
    <row r="904" spans="2:52" s="73" customFormat="1" ht="12.95" customHeight="1" x14ac:dyDescent="0.25">
      <c r="B904" s="75"/>
      <c r="C904" s="70"/>
      <c r="D904" s="70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14"/>
      <c r="AD904" s="83"/>
      <c r="AE904" s="83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22"/>
      <c r="AY904" s="22"/>
      <c r="AZ904" s="91"/>
    </row>
    <row r="905" spans="2:52" s="73" customFormat="1" ht="12.95" customHeight="1" x14ac:dyDescent="0.25">
      <c r="B905" s="75"/>
      <c r="C905" s="70"/>
      <c r="D905" s="70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14"/>
      <c r="AD905" s="83"/>
      <c r="AE905" s="83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22"/>
      <c r="AY905" s="22"/>
      <c r="AZ905" s="91"/>
    </row>
    <row r="906" spans="2:52" s="73" customFormat="1" ht="12.95" customHeight="1" x14ac:dyDescent="0.25">
      <c r="B906" s="75"/>
      <c r="C906" s="70"/>
      <c r="D906" s="70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14"/>
      <c r="AD906" s="83"/>
      <c r="AE906" s="83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22"/>
      <c r="AY906" s="22"/>
      <c r="AZ906" s="91"/>
    </row>
    <row r="907" spans="2:52" s="73" customFormat="1" ht="12.95" customHeight="1" x14ac:dyDescent="0.25">
      <c r="B907" s="75"/>
      <c r="C907" s="70"/>
      <c r="D907" s="70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14"/>
      <c r="AD907" s="83"/>
      <c r="AE907" s="83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22"/>
      <c r="AY907" s="22"/>
      <c r="AZ907" s="91"/>
    </row>
    <row r="908" spans="2:52" s="73" customFormat="1" ht="12.95" customHeight="1" x14ac:dyDescent="0.25">
      <c r="B908" s="75"/>
      <c r="C908" s="70"/>
      <c r="D908" s="70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14"/>
      <c r="AD908" s="83"/>
      <c r="AE908" s="83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22"/>
      <c r="AY908" s="22"/>
      <c r="AZ908" s="91"/>
    </row>
    <row r="909" spans="2:52" s="73" customFormat="1" ht="12.95" customHeight="1" x14ac:dyDescent="0.25">
      <c r="B909" s="75"/>
      <c r="C909" s="70"/>
      <c r="D909" s="70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  <c r="AA909" s="83"/>
      <c r="AB909" s="83"/>
      <c r="AC909" s="14"/>
      <c r="AD909" s="83"/>
      <c r="AE909" s="83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22"/>
      <c r="AY909" s="22"/>
      <c r="AZ909" s="91"/>
    </row>
    <row r="910" spans="2:52" s="73" customFormat="1" ht="12.95" customHeight="1" x14ac:dyDescent="0.25">
      <c r="B910" s="75"/>
      <c r="C910" s="70"/>
      <c r="D910" s="70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  <c r="AA910" s="83"/>
      <c r="AB910" s="83"/>
      <c r="AC910" s="14"/>
      <c r="AD910" s="83"/>
      <c r="AE910" s="83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22"/>
      <c r="AY910" s="22"/>
      <c r="AZ910" s="91"/>
    </row>
    <row r="911" spans="2:52" s="73" customFormat="1" ht="12.95" customHeight="1" x14ac:dyDescent="0.25">
      <c r="B911" s="69"/>
      <c r="C911" s="70"/>
      <c r="D911" s="70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14"/>
      <c r="AD911" s="83"/>
      <c r="AE911" s="83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22"/>
      <c r="AY911" s="22"/>
      <c r="AZ911" s="91"/>
    </row>
    <row r="912" spans="2:52" s="73" customFormat="1" ht="12.95" customHeight="1" x14ac:dyDescent="0.25">
      <c r="B912" s="81"/>
      <c r="C912" s="70"/>
      <c r="D912" s="70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14"/>
      <c r="AD912" s="83"/>
      <c r="AE912" s="83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22"/>
      <c r="AY912" s="22"/>
      <c r="AZ912" s="91"/>
    </row>
    <row r="913" spans="2:52" s="73" customFormat="1" ht="18" customHeight="1" x14ac:dyDescent="0.25">
      <c r="B913" s="87"/>
      <c r="C913" s="70"/>
      <c r="D913" s="70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</row>
    <row r="914" spans="2:52" s="73" customFormat="1" ht="12.95" customHeight="1" x14ac:dyDescent="0.25">
      <c r="B914" s="75"/>
      <c r="C914" s="70"/>
      <c r="D914" s="70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14"/>
      <c r="AD914" s="77"/>
      <c r="AE914" s="77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22"/>
      <c r="AY914" s="22"/>
      <c r="AZ914" s="91"/>
    </row>
    <row r="915" spans="2:52" s="73" customFormat="1" ht="12.95" customHeight="1" x14ac:dyDescent="0.25">
      <c r="B915" s="69"/>
      <c r="C915" s="70"/>
      <c r="D915" s="70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14"/>
      <c r="AD915" s="77"/>
      <c r="AE915" s="77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22"/>
      <c r="AY915" s="22"/>
      <c r="AZ915" s="91"/>
    </row>
    <row r="916" spans="2:52" s="73" customFormat="1" x14ac:dyDescent="0.25">
      <c r="B916" s="78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</row>
    <row r="917" spans="2:52" s="73" customFormat="1" x14ac:dyDescent="0.25">
      <c r="B917" s="78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</row>
    <row r="918" spans="2:52" s="73" customFormat="1" x14ac:dyDescent="0.25">
      <c r="B918" s="78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</row>
    <row r="919" spans="2:52" s="73" customFormat="1" ht="24.75" customHeight="1" x14ac:dyDescent="0.25">
      <c r="B919" s="80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</row>
    <row r="920" spans="2:52" s="73" customFormat="1" ht="18" customHeight="1" x14ac:dyDescent="0.25">
      <c r="B920" s="87"/>
      <c r="C920" s="70"/>
      <c r="D920" s="70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</row>
    <row r="921" spans="2:52" s="73" customFormat="1" ht="12.95" customHeight="1" x14ac:dyDescent="0.25">
      <c r="B921" s="75"/>
      <c r="C921" s="70"/>
      <c r="D921" s="70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14"/>
      <c r="AD921" s="83"/>
      <c r="AE921" s="83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22"/>
      <c r="AY921" s="22"/>
      <c r="AZ921" s="91"/>
    </row>
    <row r="922" spans="2:52" s="73" customFormat="1" ht="12.95" customHeight="1" x14ac:dyDescent="0.25">
      <c r="B922" s="75"/>
      <c r="C922" s="70"/>
      <c r="D922" s="70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14"/>
      <c r="AD922" s="83"/>
      <c r="AE922" s="83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22"/>
      <c r="AY922" s="22"/>
      <c r="AZ922" s="91"/>
    </row>
    <row r="923" spans="2:52" s="73" customFormat="1" ht="12.95" customHeight="1" x14ac:dyDescent="0.25">
      <c r="B923" s="75"/>
      <c r="C923" s="70"/>
      <c r="D923" s="70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14"/>
      <c r="AD923" s="83"/>
      <c r="AE923" s="83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22"/>
      <c r="AY923" s="22"/>
      <c r="AZ923" s="91"/>
    </row>
    <row r="924" spans="2:52" s="73" customFormat="1" ht="12.95" customHeight="1" x14ac:dyDescent="0.25">
      <c r="B924" s="75"/>
      <c r="C924" s="70"/>
      <c r="D924" s="70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14"/>
      <c r="AD924" s="83"/>
      <c r="AE924" s="83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22"/>
      <c r="AY924" s="22"/>
      <c r="AZ924" s="91"/>
    </row>
    <row r="925" spans="2:52" s="73" customFormat="1" ht="12.95" customHeight="1" x14ac:dyDescent="0.25">
      <c r="B925" s="75"/>
      <c r="C925" s="70"/>
      <c r="D925" s="70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14"/>
      <c r="AD925" s="83"/>
      <c r="AE925" s="83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22"/>
      <c r="AY925" s="22"/>
      <c r="AZ925" s="91"/>
    </row>
    <row r="926" spans="2:52" s="73" customFormat="1" ht="12.95" customHeight="1" x14ac:dyDescent="0.25">
      <c r="B926" s="75"/>
      <c r="C926" s="70"/>
      <c r="D926" s="70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14"/>
      <c r="AD926" s="83"/>
      <c r="AE926" s="83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22"/>
      <c r="AY926" s="22"/>
      <c r="AZ926" s="91"/>
    </row>
    <row r="927" spans="2:52" s="73" customFormat="1" ht="12.95" customHeight="1" x14ac:dyDescent="0.25">
      <c r="B927" s="75"/>
      <c r="C927" s="70"/>
      <c r="D927" s="70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14"/>
      <c r="AD927" s="83"/>
      <c r="AE927" s="83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22"/>
      <c r="AY927" s="22"/>
      <c r="AZ927" s="91"/>
    </row>
    <row r="928" spans="2:52" s="73" customFormat="1" ht="12.95" customHeight="1" x14ac:dyDescent="0.25">
      <c r="B928" s="75"/>
      <c r="C928" s="70"/>
      <c r="D928" s="70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14"/>
      <c r="AD928" s="83"/>
      <c r="AE928" s="83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22"/>
      <c r="AY928" s="22"/>
      <c r="AZ928" s="91"/>
    </row>
    <row r="929" spans="2:52" s="73" customFormat="1" ht="12.95" customHeight="1" x14ac:dyDescent="0.25">
      <c r="B929" s="75"/>
      <c r="C929" s="70"/>
      <c r="D929" s="70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14"/>
      <c r="AD929" s="83"/>
      <c r="AE929" s="83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22"/>
      <c r="AY929" s="22"/>
      <c r="AZ929" s="91"/>
    </row>
    <row r="930" spans="2:52" s="73" customFormat="1" ht="12.95" customHeight="1" x14ac:dyDescent="0.25">
      <c r="B930" s="75"/>
      <c r="C930" s="70"/>
      <c r="D930" s="70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14"/>
      <c r="AD930" s="83"/>
      <c r="AE930" s="83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22"/>
      <c r="AY930" s="22"/>
      <c r="AZ930" s="91"/>
    </row>
    <row r="931" spans="2:52" s="73" customFormat="1" ht="12.95" customHeight="1" x14ac:dyDescent="0.25">
      <c r="B931" s="75"/>
      <c r="C931" s="70"/>
      <c r="D931" s="70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14"/>
      <c r="AD931" s="83"/>
      <c r="AE931" s="83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22"/>
      <c r="AY931" s="22"/>
      <c r="AZ931" s="91"/>
    </row>
    <row r="932" spans="2:52" s="73" customFormat="1" ht="12.95" customHeight="1" x14ac:dyDescent="0.25">
      <c r="B932" s="69"/>
      <c r="C932" s="70"/>
      <c r="D932" s="70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14"/>
      <c r="AD932" s="83"/>
      <c r="AE932" s="83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22"/>
      <c r="AY932" s="22"/>
      <c r="AZ932" s="91"/>
    </row>
    <row r="933" spans="2:52" s="73" customFormat="1" ht="12.95" customHeight="1" x14ac:dyDescent="0.25">
      <c r="B933" s="75"/>
      <c r="C933" s="70"/>
      <c r="D933" s="70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14"/>
      <c r="AD933" s="83"/>
      <c r="AE933" s="83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22"/>
      <c r="AY933" s="22"/>
      <c r="AZ933" s="91"/>
    </row>
    <row r="934" spans="2:52" s="73" customFormat="1" ht="12.95" customHeight="1" x14ac:dyDescent="0.25">
      <c r="B934" s="75"/>
      <c r="C934" s="70"/>
      <c r="D934" s="70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14"/>
      <c r="AD934" s="83"/>
      <c r="AE934" s="83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22"/>
      <c r="AY934" s="22"/>
      <c r="AZ934" s="91"/>
    </row>
    <row r="935" spans="2:52" s="73" customFormat="1" ht="18" customHeight="1" x14ac:dyDescent="0.25">
      <c r="B935" s="87"/>
      <c r="C935" s="70"/>
      <c r="D935" s="70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14"/>
      <c r="AD935" s="83"/>
      <c r="AE935" s="83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</row>
    <row r="936" spans="2:52" s="73" customFormat="1" ht="12.95" customHeight="1" x14ac:dyDescent="0.25">
      <c r="B936" s="75"/>
      <c r="C936" s="70"/>
      <c r="D936" s="70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14"/>
      <c r="AD936" s="83"/>
      <c r="AE936" s="83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22"/>
      <c r="AY936" s="22"/>
      <c r="AZ936" s="91"/>
    </row>
    <row r="937" spans="2:52" s="73" customFormat="1" ht="12.95" customHeight="1" x14ac:dyDescent="0.25">
      <c r="B937" s="75"/>
      <c r="C937" s="70"/>
      <c r="D937" s="70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14"/>
      <c r="AD937" s="83"/>
      <c r="AE937" s="83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22"/>
      <c r="AY937" s="22"/>
      <c r="AZ937" s="91"/>
    </row>
    <row r="938" spans="2:52" s="73" customFormat="1" ht="12.95" customHeight="1" x14ac:dyDescent="0.25">
      <c r="B938" s="75"/>
      <c r="C938" s="70"/>
      <c r="D938" s="70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14"/>
      <c r="AD938" s="83"/>
      <c r="AE938" s="83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22"/>
      <c r="AY938" s="22"/>
      <c r="AZ938" s="91"/>
    </row>
    <row r="939" spans="2:52" s="73" customFormat="1" ht="12.95" customHeight="1" x14ac:dyDescent="0.25">
      <c r="B939" s="75"/>
      <c r="C939" s="70"/>
      <c r="D939" s="70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14"/>
      <c r="AD939" s="83"/>
      <c r="AE939" s="83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22"/>
      <c r="AY939" s="22"/>
      <c r="AZ939" s="91"/>
    </row>
    <row r="940" spans="2:52" s="73" customFormat="1" ht="12.95" customHeight="1" x14ac:dyDescent="0.25">
      <c r="B940" s="75"/>
      <c r="C940" s="70"/>
      <c r="D940" s="70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14"/>
      <c r="AD940" s="83"/>
      <c r="AE940" s="83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22"/>
      <c r="AY940" s="22"/>
      <c r="AZ940" s="91"/>
    </row>
    <row r="941" spans="2:52" s="73" customFormat="1" ht="12.95" customHeight="1" x14ac:dyDescent="0.25">
      <c r="B941" s="75"/>
      <c r="C941" s="70"/>
      <c r="D941" s="70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14"/>
      <c r="AD941" s="83"/>
      <c r="AE941" s="83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22"/>
      <c r="AY941" s="22"/>
      <c r="AZ941" s="91"/>
    </row>
    <row r="942" spans="2:52" s="73" customFormat="1" ht="12.95" customHeight="1" x14ac:dyDescent="0.25">
      <c r="B942" s="75"/>
      <c r="C942" s="70"/>
      <c r="D942" s="70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14"/>
      <c r="AD942" s="83"/>
      <c r="AE942" s="83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22"/>
      <c r="AY942" s="22"/>
      <c r="AZ942" s="91"/>
    </row>
    <row r="943" spans="2:52" s="73" customFormat="1" ht="12.95" customHeight="1" x14ac:dyDescent="0.25">
      <c r="B943" s="69"/>
      <c r="C943" s="70"/>
      <c r="D943" s="70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14"/>
      <c r="AD943" s="83"/>
      <c r="AE943" s="83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22"/>
      <c r="AY943" s="22"/>
      <c r="AZ943" s="91"/>
    </row>
    <row r="944" spans="2:52" s="73" customFormat="1" ht="12.95" customHeight="1" x14ac:dyDescent="0.25">
      <c r="B944" s="75"/>
      <c r="C944" s="70"/>
      <c r="D944" s="70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14"/>
      <c r="AD944" s="83"/>
      <c r="AE944" s="83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22"/>
      <c r="AY944" s="22"/>
      <c r="AZ944" s="91"/>
    </row>
    <row r="945" spans="2:52" s="73" customFormat="1" ht="12.95" customHeight="1" x14ac:dyDescent="0.25">
      <c r="B945" s="75"/>
      <c r="C945" s="70"/>
      <c r="D945" s="70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14"/>
      <c r="AD945" s="83"/>
      <c r="AE945" s="83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22"/>
      <c r="AY945" s="22"/>
      <c r="AZ945" s="91"/>
    </row>
    <row r="946" spans="2:52" s="73" customFormat="1" ht="12.95" customHeight="1" x14ac:dyDescent="0.25">
      <c r="B946" s="75"/>
      <c r="C946" s="70"/>
      <c r="D946" s="70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14"/>
      <c r="AD946" s="83"/>
      <c r="AE946" s="83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22"/>
      <c r="AY946" s="22"/>
      <c r="AZ946" s="91"/>
    </row>
    <row r="947" spans="2:52" s="73" customFormat="1" ht="18" customHeight="1" x14ac:dyDescent="0.25">
      <c r="B947" s="87"/>
      <c r="C947" s="70"/>
      <c r="D947" s="70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14"/>
      <c r="AD947" s="83"/>
      <c r="AE947" s="83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</row>
    <row r="948" spans="2:52" s="73" customFormat="1" ht="12.95" customHeight="1" x14ac:dyDescent="0.25">
      <c r="B948" s="75"/>
      <c r="C948" s="70"/>
      <c r="D948" s="70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14"/>
      <c r="AD948" s="83"/>
      <c r="AE948" s="83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22"/>
      <c r="AY948" s="22"/>
      <c r="AZ948" s="91"/>
    </row>
    <row r="949" spans="2:52" s="73" customFormat="1" ht="12.95" customHeight="1" x14ac:dyDescent="0.25">
      <c r="B949" s="75"/>
      <c r="C949" s="70"/>
      <c r="D949" s="70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14"/>
      <c r="AD949" s="83"/>
      <c r="AE949" s="83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22"/>
      <c r="AY949" s="22"/>
      <c r="AZ949" s="91"/>
    </row>
    <row r="950" spans="2:52" s="73" customFormat="1" ht="12.95" customHeight="1" x14ac:dyDescent="0.25">
      <c r="B950" s="75"/>
      <c r="C950" s="70"/>
      <c r="D950" s="70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14"/>
      <c r="AD950" s="83"/>
      <c r="AE950" s="83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22"/>
      <c r="AY950" s="22"/>
      <c r="AZ950" s="91"/>
    </row>
    <row r="951" spans="2:52" s="73" customFormat="1" ht="12.95" customHeight="1" x14ac:dyDescent="0.25">
      <c r="B951" s="69"/>
      <c r="C951" s="70"/>
      <c r="D951" s="70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14"/>
      <c r="AD951" s="83"/>
      <c r="AE951" s="83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22"/>
      <c r="AY951" s="22"/>
      <c r="AZ951" s="91"/>
    </row>
    <row r="952" spans="2:52" s="73" customFormat="1" ht="18" customHeight="1" x14ac:dyDescent="0.25">
      <c r="B952" s="87"/>
      <c r="C952" s="70"/>
      <c r="D952" s="70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14"/>
      <c r="AD952" s="83"/>
      <c r="AE952" s="83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</row>
    <row r="953" spans="2:52" s="73" customFormat="1" ht="12.95" customHeight="1" x14ac:dyDescent="0.25">
      <c r="B953" s="75"/>
      <c r="C953" s="70"/>
      <c r="D953" s="70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14"/>
      <c r="AD953" s="83"/>
      <c r="AE953" s="83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22"/>
      <c r="AY953" s="22"/>
      <c r="AZ953" s="91"/>
    </row>
    <row r="954" spans="2:52" s="73" customFormat="1" ht="12.95" customHeight="1" x14ac:dyDescent="0.25">
      <c r="B954" s="75"/>
      <c r="C954" s="70"/>
      <c r="D954" s="70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14"/>
      <c r="AD954" s="83"/>
      <c r="AE954" s="83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22"/>
      <c r="AY954" s="22"/>
      <c r="AZ954" s="91"/>
    </row>
    <row r="955" spans="2:52" s="73" customFormat="1" ht="12.95" customHeight="1" x14ac:dyDescent="0.25">
      <c r="B955" s="75"/>
      <c r="C955" s="70"/>
      <c r="D955" s="70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14"/>
      <c r="AD955" s="83"/>
      <c r="AE955" s="83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22"/>
      <c r="AY955" s="22"/>
      <c r="AZ955" s="91"/>
    </row>
    <row r="956" spans="2:52" s="73" customFormat="1" ht="12.95" customHeight="1" x14ac:dyDescent="0.25">
      <c r="B956" s="75"/>
      <c r="C956" s="70"/>
      <c r="D956" s="70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14"/>
      <c r="AD956" s="83"/>
      <c r="AE956" s="83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22"/>
      <c r="AY956" s="22"/>
      <c r="AZ956" s="91"/>
    </row>
    <row r="957" spans="2:52" s="73" customFormat="1" ht="12.95" customHeight="1" x14ac:dyDescent="0.25">
      <c r="B957" s="75"/>
      <c r="C957" s="70"/>
      <c r="D957" s="70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14"/>
      <c r="AD957" s="83"/>
      <c r="AE957" s="83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22"/>
      <c r="AY957" s="22"/>
      <c r="AZ957" s="91"/>
    </row>
    <row r="958" spans="2:52" s="73" customFormat="1" ht="12.95" customHeight="1" x14ac:dyDescent="0.25">
      <c r="B958" s="75"/>
      <c r="C958" s="70"/>
      <c r="D958" s="70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14"/>
      <c r="AD958" s="83"/>
      <c r="AE958" s="83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22"/>
      <c r="AY958" s="22"/>
      <c r="AZ958" s="91"/>
    </row>
    <row r="959" spans="2:52" s="73" customFormat="1" ht="12.95" customHeight="1" x14ac:dyDescent="0.25">
      <c r="B959" s="75"/>
      <c r="C959" s="70"/>
      <c r="D959" s="70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  <c r="AA959" s="83"/>
      <c r="AB959" s="83"/>
      <c r="AC959" s="14"/>
      <c r="AD959" s="83"/>
      <c r="AE959" s="83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22"/>
      <c r="AY959" s="22"/>
      <c r="AZ959" s="91"/>
    </row>
    <row r="960" spans="2:52" s="73" customFormat="1" ht="12.95" customHeight="1" x14ac:dyDescent="0.25">
      <c r="B960" s="75"/>
      <c r="C960" s="70"/>
      <c r="D960" s="70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  <c r="AA960" s="83"/>
      <c r="AB960" s="83"/>
      <c r="AC960" s="14"/>
      <c r="AD960" s="83"/>
      <c r="AE960" s="83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22"/>
      <c r="AY960" s="22"/>
      <c r="AZ960" s="91"/>
    </row>
    <row r="961" spans="2:52" s="73" customFormat="1" ht="12.95" customHeight="1" x14ac:dyDescent="0.25">
      <c r="B961" s="69"/>
      <c r="C961" s="70"/>
      <c r="D961" s="70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  <c r="AA961" s="83"/>
      <c r="AB961" s="83"/>
      <c r="AC961" s="14"/>
      <c r="AD961" s="83"/>
      <c r="AE961" s="83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22"/>
      <c r="AY961" s="22"/>
      <c r="AZ961" s="91"/>
    </row>
    <row r="962" spans="2:52" s="73" customFormat="1" ht="12.95" customHeight="1" x14ac:dyDescent="0.25">
      <c r="B962" s="81"/>
      <c r="C962" s="70"/>
      <c r="D962" s="70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  <c r="AA962" s="83"/>
      <c r="AB962" s="83"/>
      <c r="AC962" s="14"/>
      <c r="AD962" s="83"/>
      <c r="AE962" s="83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22"/>
      <c r="AY962" s="22"/>
      <c r="AZ962" s="91"/>
    </row>
    <row r="963" spans="2:52" s="73" customFormat="1" ht="18" customHeight="1" x14ac:dyDescent="0.25">
      <c r="B963" s="87"/>
      <c r="C963" s="70"/>
      <c r="D963" s="70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</row>
    <row r="964" spans="2:52" s="73" customFormat="1" ht="12.95" customHeight="1" x14ac:dyDescent="0.25">
      <c r="B964" s="75"/>
      <c r="C964" s="70"/>
      <c r="D964" s="70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14"/>
      <c r="AD964" s="77"/>
      <c r="AE964" s="77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22"/>
      <c r="AY964" s="22"/>
      <c r="AZ964" s="91"/>
    </row>
    <row r="965" spans="2:52" s="73" customFormat="1" ht="12.95" customHeight="1" x14ac:dyDescent="0.25">
      <c r="B965" s="69"/>
      <c r="C965" s="70"/>
      <c r="D965" s="70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14"/>
      <c r="AD965" s="77"/>
      <c r="AE965" s="77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22"/>
      <c r="AY965" s="22"/>
      <c r="AZ965" s="91"/>
    </row>
    <row r="966" spans="2:52" s="73" customFormat="1" x14ac:dyDescent="0.25">
      <c r="B966" s="78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</row>
    <row r="967" spans="2:52" s="73" customFormat="1" x14ac:dyDescent="0.25">
      <c r="B967" s="78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</row>
    <row r="968" spans="2:52" s="73" customFormat="1" x14ac:dyDescent="0.25">
      <c r="B968" s="78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</row>
    <row r="969" spans="2:52" s="73" customFormat="1" x14ac:dyDescent="0.25">
      <c r="B969" s="78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</row>
    <row r="970" spans="2:52" s="73" customFormat="1" x14ac:dyDescent="0.25">
      <c r="B970" s="78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</row>
    <row r="971" spans="2:52" s="73" customFormat="1" x14ac:dyDescent="0.25">
      <c r="B971" s="78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</row>
    <row r="972" spans="2:52" s="73" customFormat="1" x14ac:dyDescent="0.25">
      <c r="B972" s="78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</row>
    <row r="973" spans="2:52" s="73" customFormat="1" x14ac:dyDescent="0.25">
      <c r="B973" s="78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</row>
    <row r="974" spans="2:52" s="73" customFormat="1" x14ac:dyDescent="0.25">
      <c r="B974" s="78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</row>
    <row r="975" spans="2:52" s="73" customFormat="1" x14ac:dyDescent="0.25">
      <c r="B975" s="78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</row>
    <row r="976" spans="2:52" s="73" customFormat="1" x14ac:dyDescent="0.25">
      <c r="B976" s="78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</row>
    <row r="977" spans="2:52" s="73" customFormat="1" x14ac:dyDescent="0.25">
      <c r="B977" s="78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</row>
    <row r="978" spans="2:52" s="73" customFormat="1" x14ac:dyDescent="0.25">
      <c r="B978" s="78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</row>
    <row r="979" spans="2:52" s="73" customFormat="1" x14ac:dyDescent="0.25">
      <c r="B979" s="78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</row>
    <row r="980" spans="2:52" s="73" customFormat="1" x14ac:dyDescent="0.25">
      <c r="B980" s="78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</row>
    <row r="981" spans="2:52" s="73" customFormat="1" x14ac:dyDescent="0.25">
      <c r="B981" s="78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</row>
    <row r="982" spans="2:52" s="73" customFormat="1" x14ac:dyDescent="0.25">
      <c r="B982" s="78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</row>
    <row r="983" spans="2:52" s="73" customFormat="1" x14ac:dyDescent="0.25">
      <c r="B983" s="78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</row>
    <row r="984" spans="2:52" s="73" customFormat="1" x14ac:dyDescent="0.25">
      <c r="B984" s="78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</row>
    <row r="985" spans="2:52" s="73" customFormat="1" x14ac:dyDescent="0.25">
      <c r="B985" s="78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</row>
    <row r="986" spans="2:52" s="73" customFormat="1" x14ac:dyDescent="0.25">
      <c r="B986" s="78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</row>
    <row r="987" spans="2:52" s="73" customFormat="1" x14ac:dyDescent="0.25">
      <c r="B987" s="78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</row>
    <row r="988" spans="2:52" s="73" customFormat="1" x14ac:dyDescent="0.25">
      <c r="B988" s="78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</row>
    <row r="989" spans="2:52" s="73" customFormat="1" x14ac:dyDescent="0.25">
      <c r="B989" s="78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</row>
    <row r="990" spans="2:52" s="73" customFormat="1" x14ac:dyDescent="0.25">
      <c r="B990" s="78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</row>
    <row r="991" spans="2:52" s="73" customFormat="1" x14ac:dyDescent="0.25">
      <c r="B991" s="78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</row>
    <row r="992" spans="2:52" s="73" customFormat="1" x14ac:dyDescent="0.25">
      <c r="B992" s="78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</row>
    <row r="993" spans="2:52" s="73" customFormat="1" x14ac:dyDescent="0.25">
      <c r="B993" s="78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</row>
    <row r="994" spans="2:52" s="73" customFormat="1" x14ac:dyDescent="0.25">
      <c r="B994" s="78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</row>
    <row r="995" spans="2:52" s="73" customFormat="1" x14ac:dyDescent="0.25">
      <c r="B995" s="78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</row>
    <row r="996" spans="2:52" s="73" customFormat="1" x14ac:dyDescent="0.25">
      <c r="B996" s="78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</row>
    <row r="997" spans="2:52" s="73" customFormat="1" x14ac:dyDescent="0.25">
      <c r="B997" s="78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</row>
    <row r="998" spans="2:52" s="73" customFormat="1" x14ac:dyDescent="0.25">
      <c r="B998" s="78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</row>
    <row r="999" spans="2:52" s="73" customFormat="1" x14ac:dyDescent="0.25">
      <c r="B999" s="78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</row>
    <row r="1000" spans="2:52" s="73" customFormat="1" x14ac:dyDescent="0.25">
      <c r="B1000" s="78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</row>
    <row r="1001" spans="2:52" s="73" customFormat="1" x14ac:dyDescent="0.25">
      <c r="B1001" s="78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</row>
    <row r="1002" spans="2:52" s="73" customFormat="1" x14ac:dyDescent="0.25">
      <c r="B1002" s="78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</row>
    <row r="1003" spans="2:52" s="73" customFormat="1" x14ac:dyDescent="0.25">
      <c r="B1003" s="78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</row>
    <row r="1004" spans="2:52" s="73" customFormat="1" x14ac:dyDescent="0.25">
      <c r="B1004" s="78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</row>
    <row r="1005" spans="2:52" s="73" customFormat="1" x14ac:dyDescent="0.25">
      <c r="B1005" s="78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</row>
    <row r="1006" spans="2:52" s="73" customFormat="1" x14ac:dyDescent="0.25">
      <c r="B1006" s="78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</row>
    <row r="1007" spans="2:52" s="73" customFormat="1" x14ac:dyDescent="0.25">
      <c r="B1007" s="78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</row>
    <row r="1008" spans="2:52" s="73" customFormat="1" x14ac:dyDescent="0.25">
      <c r="B1008" s="78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</row>
    <row r="1009" spans="2:52" s="73" customFormat="1" x14ac:dyDescent="0.25">
      <c r="B1009" s="78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</row>
    <row r="1010" spans="2:52" s="73" customFormat="1" x14ac:dyDescent="0.25">
      <c r="B1010" s="78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</row>
    <row r="1011" spans="2:52" s="73" customFormat="1" x14ac:dyDescent="0.25">
      <c r="B1011" s="78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</row>
    <row r="1012" spans="2:52" s="73" customFormat="1" x14ac:dyDescent="0.25">
      <c r="B1012" s="78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</row>
    <row r="1013" spans="2:52" s="73" customFormat="1" x14ac:dyDescent="0.25">
      <c r="B1013" s="78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</row>
    <row r="1014" spans="2:52" s="73" customFormat="1" x14ac:dyDescent="0.25">
      <c r="B1014" s="78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</row>
    <row r="1015" spans="2:52" s="73" customFormat="1" x14ac:dyDescent="0.25">
      <c r="B1015" s="78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</row>
    <row r="1016" spans="2:52" s="73" customFormat="1" x14ac:dyDescent="0.25">
      <c r="B1016" s="78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</row>
    <row r="1017" spans="2:52" s="73" customFormat="1" x14ac:dyDescent="0.25">
      <c r="B1017" s="78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</row>
    <row r="1018" spans="2:52" s="73" customFormat="1" x14ac:dyDescent="0.25">
      <c r="B1018" s="78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</row>
    <row r="1019" spans="2:52" s="73" customFormat="1" x14ac:dyDescent="0.25">
      <c r="B1019" s="78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</row>
    <row r="1020" spans="2:52" s="73" customFormat="1" x14ac:dyDescent="0.25">
      <c r="B1020" s="78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</row>
    <row r="1021" spans="2:52" s="73" customFormat="1" x14ac:dyDescent="0.25">
      <c r="B1021" s="78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</row>
    <row r="1022" spans="2:52" s="73" customFormat="1" x14ac:dyDescent="0.25">
      <c r="B1022" s="78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</row>
    <row r="1023" spans="2:52" s="73" customFormat="1" x14ac:dyDescent="0.25">
      <c r="B1023" s="78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</row>
    <row r="1024" spans="2:52" s="73" customFormat="1" x14ac:dyDescent="0.25">
      <c r="B1024" s="78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</row>
    <row r="1025" spans="2:52" s="73" customFormat="1" x14ac:dyDescent="0.25">
      <c r="B1025" s="78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</row>
    <row r="1026" spans="2:52" s="73" customFormat="1" x14ac:dyDescent="0.25">
      <c r="B1026" s="78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</row>
    <row r="1027" spans="2:52" s="73" customFormat="1" x14ac:dyDescent="0.25">
      <c r="B1027" s="78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</row>
    <row r="1028" spans="2:52" s="73" customFormat="1" x14ac:dyDescent="0.25">
      <c r="B1028" s="78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</row>
    <row r="1029" spans="2:52" s="73" customFormat="1" x14ac:dyDescent="0.25">
      <c r="B1029" s="78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</row>
    <row r="1030" spans="2:52" s="73" customFormat="1" x14ac:dyDescent="0.25">
      <c r="B1030" s="78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</row>
    <row r="1031" spans="2:52" s="73" customFormat="1" x14ac:dyDescent="0.25">
      <c r="B1031" s="78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</row>
    <row r="1032" spans="2:52" s="73" customFormat="1" x14ac:dyDescent="0.25">
      <c r="B1032" s="78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</row>
    <row r="1033" spans="2:52" s="73" customFormat="1" x14ac:dyDescent="0.25">
      <c r="B1033" s="78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</row>
    <row r="1034" spans="2:52" s="73" customFormat="1" x14ac:dyDescent="0.25">
      <c r="B1034" s="78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</row>
    <row r="1035" spans="2:52" s="73" customFormat="1" x14ac:dyDescent="0.25">
      <c r="B1035" s="78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</row>
    <row r="1036" spans="2:52" s="73" customFormat="1" x14ac:dyDescent="0.25">
      <c r="B1036" s="78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</row>
    <row r="1037" spans="2:52" s="73" customFormat="1" x14ac:dyDescent="0.25">
      <c r="B1037" s="78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</row>
    <row r="1038" spans="2:52" s="73" customFormat="1" x14ac:dyDescent="0.25">
      <c r="B1038" s="78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</row>
    <row r="1039" spans="2:52" s="73" customFormat="1" x14ac:dyDescent="0.25">
      <c r="B1039" s="78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</row>
    <row r="1040" spans="2:52" s="73" customFormat="1" x14ac:dyDescent="0.25">
      <c r="B1040" s="78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</row>
    <row r="1041" spans="2:52" s="73" customFormat="1" x14ac:dyDescent="0.25">
      <c r="B1041" s="78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</row>
    <row r="1042" spans="2:52" s="73" customFormat="1" x14ac:dyDescent="0.25">
      <c r="B1042" s="78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</row>
    <row r="1043" spans="2:52" s="73" customFormat="1" x14ac:dyDescent="0.25">
      <c r="B1043" s="78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</row>
    <row r="1044" spans="2:52" s="73" customFormat="1" x14ac:dyDescent="0.25">
      <c r="B1044" s="78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</row>
    <row r="1045" spans="2:52" s="73" customFormat="1" x14ac:dyDescent="0.25">
      <c r="B1045" s="78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</row>
    <row r="1046" spans="2:52" s="73" customFormat="1" x14ac:dyDescent="0.25">
      <c r="B1046" s="78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</row>
    <row r="1047" spans="2:52" s="73" customFormat="1" x14ac:dyDescent="0.25">
      <c r="B1047" s="78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</row>
    <row r="1048" spans="2:52" s="73" customFormat="1" x14ac:dyDescent="0.25">
      <c r="B1048" s="78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</row>
    <row r="1049" spans="2:52" s="73" customFormat="1" x14ac:dyDescent="0.25">
      <c r="B1049" s="78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</row>
    <row r="1050" spans="2:52" s="73" customFormat="1" x14ac:dyDescent="0.25">
      <c r="B1050" s="78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</row>
    <row r="1051" spans="2:52" s="73" customFormat="1" x14ac:dyDescent="0.25">
      <c r="B1051" s="78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</row>
    <row r="1052" spans="2:52" s="73" customFormat="1" x14ac:dyDescent="0.25">
      <c r="B1052" s="78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4"/>
    </row>
    <row r="1053" spans="2:52" s="73" customFormat="1" x14ac:dyDescent="0.25">
      <c r="B1053" s="78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  <c r="AW1053" s="14"/>
      <c r="AX1053" s="14"/>
      <c r="AY1053" s="14"/>
      <c r="AZ1053" s="14"/>
    </row>
    <row r="1054" spans="2:52" s="73" customFormat="1" x14ac:dyDescent="0.25">
      <c r="B1054" s="78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  <c r="AW1054" s="14"/>
      <c r="AX1054" s="14"/>
      <c r="AY1054" s="14"/>
      <c r="AZ1054" s="14"/>
    </row>
    <row r="1055" spans="2:52" s="73" customFormat="1" x14ac:dyDescent="0.25">
      <c r="B1055" s="78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  <c r="AW1055" s="14"/>
      <c r="AX1055" s="14"/>
      <c r="AY1055" s="14"/>
      <c r="AZ1055" s="14"/>
    </row>
    <row r="1056" spans="2:52" x14ac:dyDescent="0.25">
      <c r="B1056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</row>
    <row r="1057" spans="2:52" x14ac:dyDescent="0.25">
      <c r="B1057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</row>
    <row r="1058" spans="2:52" x14ac:dyDescent="0.25">
      <c r="B1058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</row>
    <row r="1059" spans="2:52" x14ac:dyDescent="0.25">
      <c r="B1059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</row>
    <row r="1060" spans="2:52" x14ac:dyDescent="0.25">
      <c r="B1060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</row>
    <row r="1061" spans="2:52" x14ac:dyDescent="0.25">
      <c r="B1061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</row>
    <row r="1062" spans="2:52" x14ac:dyDescent="0.25">
      <c r="B106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</row>
    <row r="1063" spans="2:52" x14ac:dyDescent="0.25">
      <c r="B1063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</row>
    <row r="1064" spans="2:52" x14ac:dyDescent="0.25">
      <c r="B1064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</row>
    <row r="1065" spans="2:52" x14ac:dyDescent="0.25">
      <c r="B1065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</row>
    <row r="1066" spans="2:52" x14ac:dyDescent="0.25">
      <c r="B1066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</row>
    <row r="1067" spans="2:52" x14ac:dyDescent="0.25">
      <c r="B1067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</row>
    <row r="1068" spans="2:52" x14ac:dyDescent="0.25">
      <c r="B1068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</row>
    <row r="1069" spans="2:52" x14ac:dyDescent="0.25">
      <c r="B1069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</row>
    <row r="1070" spans="2:52" x14ac:dyDescent="0.25">
      <c r="B1070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</row>
    <row r="1071" spans="2:52" x14ac:dyDescent="0.25">
      <c r="B1071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</row>
    <row r="1072" spans="2:52" x14ac:dyDescent="0.25">
      <c r="B107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</row>
    <row r="1073" spans="2:52" x14ac:dyDescent="0.25">
      <c r="B1073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</row>
    <row r="1074" spans="2:52" x14ac:dyDescent="0.25">
      <c r="B1074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</row>
    <row r="1075" spans="2:52" x14ac:dyDescent="0.25">
      <c r="B1075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</row>
    <row r="1076" spans="2:52" x14ac:dyDescent="0.25">
      <c r="B1076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</row>
    <row r="1077" spans="2:52" x14ac:dyDescent="0.25">
      <c r="B1077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</row>
    <row r="1078" spans="2:52" x14ac:dyDescent="0.25">
      <c r="B1078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</row>
    <row r="1079" spans="2:52" x14ac:dyDescent="0.25">
      <c r="B1079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</row>
    <row r="1080" spans="2:52" x14ac:dyDescent="0.25">
      <c r="B1080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</row>
    <row r="1081" spans="2:52" x14ac:dyDescent="0.25">
      <c r="B1081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</row>
    <row r="1082" spans="2:52" x14ac:dyDescent="0.25">
      <c r="B108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</row>
    <row r="1083" spans="2:52" x14ac:dyDescent="0.25">
      <c r="B1083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</row>
    <row r="1084" spans="2:52" x14ac:dyDescent="0.25">
      <c r="B1084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</row>
    <row r="1085" spans="2:52" x14ac:dyDescent="0.25">
      <c r="B1085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</row>
    <row r="1086" spans="2:52" x14ac:dyDescent="0.25">
      <c r="B1086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</row>
    <row r="1087" spans="2:52" x14ac:dyDescent="0.25">
      <c r="B1087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</row>
    <row r="1088" spans="2:52" x14ac:dyDescent="0.25">
      <c r="B1088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</row>
    <row r="1089" spans="2:52" x14ac:dyDescent="0.25">
      <c r="B1089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</row>
    <row r="1090" spans="2:52" x14ac:dyDescent="0.25">
      <c r="B1090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</row>
    <row r="1091" spans="2:52" x14ac:dyDescent="0.25">
      <c r="B1091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</row>
    <row r="1092" spans="2:52" x14ac:dyDescent="0.25">
      <c r="B109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</row>
    <row r="1093" spans="2:52" x14ac:dyDescent="0.25">
      <c r="B1093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</row>
    <row r="1094" spans="2:52" x14ac:dyDescent="0.25">
      <c r="B1094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</row>
    <row r="1095" spans="2:52" x14ac:dyDescent="0.25">
      <c r="B1095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</row>
    <row r="1096" spans="2:52" x14ac:dyDescent="0.25">
      <c r="B1096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</row>
    <row r="1097" spans="2:52" x14ac:dyDescent="0.25">
      <c r="B1097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</row>
    <row r="1098" spans="2:52" x14ac:dyDescent="0.25">
      <c r="B1098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</row>
    <row r="1099" spans="2:52" x14ac:dyDescent="0.25">
      <c r="B1099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</row>
    <row r="1100" spans="2:52" x14ac:dyDescent="0.25">
      <c r="B1100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</row>
    <row r="1101" spans="2:52" x14ac:dyDescent="0.25">
      <c r="B1101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</row>
    <row r="1102" spans="2:52" x14ac:dyDescent="0.25">
      <c r="B110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</row>
    <row r="1103" spans="2:52" x14ac:dyDescent="0.25">
      <c r="B1103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</row>
    <row r="1104" spans="2:52" x14ac:dyDescent="0.25">
      <c r="B1104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</row>
    <row r="1105" spans="2:52" x14ac:dyDescent="0.25">
      <c r="B1105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</row>
    <row r="1106" spans="2:52" x14ac:dyDescent="0.25">
      <c r="B1106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</row>
    <row r="1107" spans="2:52" x14ac:dyDescent="0.25">
      <c r="B1107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</row>
    <row r="1108" spans="2:52" x14ac:dyDescent="0.25">
      <c r="B1108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</row>
    <row r="1109" spans="2:52" x14ac:dyDescent="0.25">
      <c r="B1109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</row>
    <row r="1110" spans="2:52" x14ac:dyDescent="0.25">
      <c r="B1110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</row>
    <row r="1111" spans="2:52" x14ac:dyDescent="0.25">
      <c r="B1111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</row>
    <row r="1112" spans="2:52" x14ac:dyDescent="0.25">
      <c r="B11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</row>
    <row r="1113" spans="2:52" x14ac:dyDescent="0.25">
      <c r="B1113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</row>
    <row r="1114" spans="2:52" x14ac:dyDescent="0.25">
      <c r="B1114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</row>
    <row r="1115" spans="2:52" x14ac:dyDescent="0.25">
      <c r="B1115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</row>
    <row r="1116" spans="2:52" x14ac:dyDescent="0.25">
      <c r="B1116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</row>
    <row r="1117" spans="2:52" x14ac:dyDescent="0.25">
      <c r="B1117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</row>
    <row r="1118" spans="2:52" x14ac:dyDescent="0.25">
      <c r="B1118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</row>
    <row r="1119" spans="2:52" x14ac:dyDescent="0.25">
      <c r="B1119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</row>
    <row r="1120" spans="2:52" x14ac:dyDescent="0.25">
      <c r="B1120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</row>
    <row r="1121" spans="2:52" x14ac:dyDescent="0.25">
      <c r="B1121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</row>
    <row r="1122" spans="2:52" x14ac:dyDescent="0.25">
      <c r="B112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</row>
    <row r="1123" spans="2:52" x14ac:dyDescent="0.25">
      <c r="B1123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</row>
    <row r="1124" spans="2:52" x14ac:dyDescent="0.25">
      <c r="B1124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</row>
    <row r="1125" spans="2:52" x14ac:dyDescent="0.25">
      <c r="B1125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</row>
    <row r="1126" spans="2:52" x14ac:dyDescent="0.25">
      <c r="B1126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</row>
    <row r="1127" spans="2:52" x14ac:dyDescent="0.25">
      <c r="B1127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</row>
    <row r="1128" spans="2:52" x14ac:dyDescent="0.25">
      <c r="B1128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</row>
    <row r="1129" spans="2:52" x14ac:dyDescent="0.25">
      <c r="B1129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</row>
    <row r="1130" spans="2:52" x14ac:dyDescent="0.25">
      <c r="B1130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</row>
    <row r="1131" spans="2:52" x14ac:dyDescent="0.25">
      <c r="B1131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</row>
    <row r="1132" spans="2:52" x14ac:dyDescent="0.25">
      <c r="B113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</row>
    <row r="1133" spans="2:52" x14ac:dyDescent="0.25">
      <c r="B1133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</row>
    <row r="1134" spans="2:52" x14ac:dyDescent="0.25">
      <c r="B1134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</row>
    <row r="1135" spans="2:52" x14ac:dyDescent="0.25">
      <c r="B1135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</row>
    <row r="1136" spans="2:52" x14ac:dyDescent="0.25">
      <c r="B1136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</row>
    <row r="1137" spans="2:52" x14ac:dyDescent="0.25">
      <c r="B1137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</row>
    <row r="1138" spans="2:52" x14ac:dyDescent="0.25">
      <c r="B1138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</row>
    <row r="1139" spans="2:52" x14ac:dyDescent="0.25">
      <c r="B1139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</row>
    <row r="1140" spans="2:52" x14ac:dyDescent="0.25">
      <c r="B1140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</row>
    <row r="1141" spans="2:52" x14ac:dyDescent="0.25">
      <c r="B1141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</row>
    <row r="1142" spans="2:52" x14ac:dyDescent="0.25">
      <c r="B114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</row>
    <row r="1143" spans="2:52" x14ac:dyDescent="0.25">
      <c r="B1143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</row>
    <row r="1144" spans="2:52" x14ac:dyDescent="0.25">
      <c r="B1144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</row>
    <row r="1145" spans="2:52" x14ac:dyDescent="0.25">
      <c r="B1145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</row>
    <row r="1146" spans="2:52" x14ac:dyDescent="0.25">
      <c r="B1146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</row>
    <row r="1147" spans="2:52" x14ac:dyDescent="0.25">
      <c r="B1147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</row>
    <row r="1148" spans="2:52" x14ac:dyDescent="0.25">
      <c r="B1148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</row>
    <row r="1149" spans="2:52" x14ac:dyDescent="0.25">
      <c r="B1149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</row>
    <row r="1150" spans="2:52" x14ac:dyDescent="0.25">
      <c r="B1150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</row>
    <row r="1151" spans="2:52" x14ac:dyDescent="0.25">
      <c r="B1151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</row>
    <row r="1152" spans="2:52" x14ac:dyDescent="0.25">
      <c r="B115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</row>
    <row r="1153" spans="2:52" x14ac:dyDescent="0.25">
      <c r="B1153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</row>
    <row r="1154" spans="2:52" x14ac:dyDescent="0.25">
      <c r="B1154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</row>
    <row r="1155" spans="2:52" x14ac:dyDescent="0.25">
      <c r="B1155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</row>
    <row r="1156" spans="2:52" x14ac:dyDescent="0.25">
      <c r="B1156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</row>
    <row r="1157" spans="2:52" x14ac:dyDescent="0.25">
      <c r="B1157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</row>
    <row r="1158" spans="2:52" x14ac:dyDescent="0.25">
      <c r="B1158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</row>
    <row r="1159" spans="2:52" x14ac:dyDescent="0.25">
      <c r="B1159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</row>
    <row r="1160" spans="2:52" x14ac:dyDescent="0.25">
      <c r="B1160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</row>
    <row r="1161" spans="2:52" x14ac:dyDescent="0.25">
      <c r="B1161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</row>
    <row r="1162" spans="2:52" x14ac:dyDescent="0.25">
      <c r="B116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</row>
    <row r="1163" spans="2:52" x14ac:dyDescent="0.25">
      <c r="B1163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</row>
    <row r="1164" spans="2:52" x14ac:dyDescent="0.25">
      <c r="B1164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</row>
    <row r="1165" spans="2:52" x14ac:dyDescent="0.25">
      <c r="B1165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</row>
    <row r="1166" spans="2:52" x14ac:dyDescent="0.25">
      <c r="B1166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</row>
    <row r="1167" spans="2:52" x14ac:dyDescent="0.25">
      <c r="B1167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</row>
    <row r="1168" spans="2:52" x14ac:dyDescent="0.25">
      <c r="B1168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</row>
    <row r="1169" spans="2:52" x14ac:dyDescent="0.25">
      <c r="B1169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</row>
    <row r="1170" spans="2:52" x14ac:dyDescent="0.25">
      <c r="B1170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</row>
    <row r="1171" spans="2:52" x14ac:dyDescent="0.25">
      <c r="B1171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</row>
    <row r="1172" spans="2:52" x14ac:dyDescent="0.25">
      <c r="B117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</row>
    <row r="1173" spans="2:52" x14ac:dyDescent="0.25">
      <c r="B1173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</row>
    <row r="1174" spans="2:52" x14ac:dyDescent="0.25">
      <c r="B1174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</row>
    <row r="1175" spans="2:52" x14ac:dyDescent="0.25">
      <c r="B1175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</row>
    <row r="1176" spans="2:52" x14ac:dyDescent="0.25">
      <c r="B1176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</row>
    <row r="1177" spans="2:52" x14ac:dyDescent="0.25">
      <c r="B1177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</row>
    <row r="1178" spans="2:52" x14ac:dyDescent="0.25">
      <c r="B1178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</row>
    <row r="1179" spans="2:52" x14ac:dyDescent="0.25">
      <c r="B1179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</row>
    <row r="1180" spans="2:52" x14ac:dyDescent="0.25">
      <c r="B1180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</row>
    <row r="1181" spans="2:52" x14ac:dyDescent="0.25">
      <c r="B1181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</row>
    <row r="1182" spans="2:52" x14ac:dyDescent="0.25">
      <c r="B118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</row>
    <row r="1183" spans="2:52" x14ac:dyDescent="0.25">
      <c r="B1183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</row>
    <row r="1184" spans="2:52" x14ac:dyDescent="0.25">
      <c r="B1184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</row>
    <row r="1185" spans="2:52" x14ac:dyDescent="0.25">
      <c r="B1185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</row>
    <row r="1186" spans="2:52" x14ac:dyDescent="0.25">
      <c r="B1186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</row>
    <row r="1187" spans="2:52" x14ac:dyDescent="0.25">
      <c r="B1187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</row>
    <row r="1188" spans="2:52" x14ac:dyDescent="0.25">
      <c r="B1188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</row>
    <row r="1189" spans="2:52" x14ac:dyDescent="0.25">
      <c r="B1189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</row>
    <row r="1190" spans="2:52" x14ac:dyDescent="0.25">
      <c r="B1190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</row>
    <row r="1191" spans="2:52" x14ac:dyDescent="0.25">
      <c r="B1191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</row>
    <row r="1192" spans="2:52" x14ac:dyDescent="0.25">
      <c r="B119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</row>
    <row r="1193" spans="2:52" x14ac:dyDescent="0.25">
      <c r="B1193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</row>
    <row r="1194" spans="2:52" x14ac:dyDescent="0.25">
      <c r="B1194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</row>
    <row r="1195" spans="2:52" x14ac:dyDescent="0.25">
      <c r="B1195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</row>
    <row r="1196" spans="2:52" x14ac:dyDescent="0.25">
      <c r="B1196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</row>
    <row r="1197" spans="2:52" x14ac:dyDescent="0.25">
      <c r="B1197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</row>
    <row r="1198" spans="2:52" x14ac:dyDescent="0.25">
      <c r="B1198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  <c r="T1198" s="92"/>
      <c r="U1198" s="92"/>
      <c r="V1198" s="92"/>
      <c r="W1198" s="92"/>
      <c r="X1198" s="92"/>
      <c r="Y1198" s="92"/>
      <c r="Z1198" s="92"/>
      <c r="AA1198" s="92"/>
      <c r="AB1198" s="92"/>
      <c r="AC1198" s="92"/>
      <c r="AD1198" s="92"/>
      <c r="AE1198" s="92"/>
      <c r="AF1198" s="93"/>
      <c r="AG1198" s="93"/>
      <c r="AH1198" s="93"/>
      <c r="AI1198" s="93"/>
      <c r="AJ1198" s="93"/>
      <c r="AK1198" s="93"/>
      <c r="AL1198" s="93"/>
      <c r="AM1198" s="93"/>
      <c r="AN1198" s="93"/>
      <c r="AO1198" s="93"/>
      <c r="AP1198" s="93"/>
      <c r="AQ1198" s="93"/>
      <c r="AR1198" s="93"/>
      <c r="AS1198" s="93"/>
      <c r="AT1198" s="93"/>
      <c r="AU1198" s="93"/>
      <c r="AV1198" s="93"/>
      <c r="AW1198" s="93"/>
      <c r="AX1198" s="93"/>
      <c r="AY1198" s="93"/>
      <c r="AZ1198" s="93"/>
    </row>
    <row r="1199" spans="2:52" x14ac:dyDescent="0.25">
      <c r="B1199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3"/>
      <c r="AG1199" s="93"/>
      <c r="AH1199" s="93"/>
      <c r="AI1199" s="93"/>
      <c r="AJ1199" s="93"/>
      <c r="AK1199" s="93"/>
      <c r="AL1199" s="93"/>
      <c r="AM1199" s="93"/>
      <c r="AN1199" s="93"/>
      <c r="AO1199" s="93"/>
      <c r="AP1199" s="93"/>
      <c r="AQ1199" s="93"/>
      <c r="AR1199" s="93"/>
      <c r="AS1199" s="93"/>
      <c r="AT1199" s="93"/>
      <c r="AU1199" s="93"/>
      <c r="AV1199" s="93"/>
      <c r="AW1199" s="93"/>
      <c r="AX1199" s="93"/>
      <c r="AY1199" s="93"/>
      <c r="AZ1199" s="93"/>
    </row>
    <row r="1200" spans="2:52" x14ac:dyDescent="0.25">
      <c r="B1200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3"/>
      <c r="AG1200" s="93"/>
      <c r="AH1200" s="93"/>
      <c r="AI1200" s="93"/>
      <c r="AJ1200" s="93"/>
      <c r="AK1200" s="93"/>
      <c r="AL1200" s="93"/>
      <c r="AM1200" s="93"/>
      <c r="AN1200" s="93"/>
      <c r="AO1200" s="93"/>
      <c r="AP1200" s="93"/>
      <c r="AQ1200" s="93"/>
      <c r="AR1200" s="93"/>
      <c r="AS1200" s="93"/>
      <c r="AT1200" s="93"/>
      <c r="AU1200" s="93"/>
      <c r="AV1200" s="93"/>
      <c r="AW1200" s="93"/>
      <c r="AX1200" s="93"/>
      <c r="AY1200" s="93"/>
      <c r="AZ1200" s="93"/>
    </row>
    <row r="1201" spans="2:52" x14ac:dyDescent="0.25">
      <c r="B1201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3"/>
      <c r="AG1201" s="93"/>
      <c r="AH1201" s="93"/>
      <c r="AI1201" s="93"/>
      <c r="AJ1201" s="93"/>
      <c r="AK1201" s="93"/>
      <c r="AL1201" s="93"/>
      <c r="AM1201" s="93"/>
      <c r="AN1201" s="93"/>
      <c r="AO1201" s="93"/>
      <c r="AP1201" s="93"/>
      <c r="AQ1201" s="93"/>
      <c r="AR1201" s="93"/>
      <c r="AS1201" s="93"/>
      <c r="AT1201" s="93"/>
      <c r="AU1201" s="93"/>
      <c r="AV1201" s="93"/>
      <c r="AW1201" s="93"/>
      <c r="AX1201" s="93"/>
      <c r="AY1201" s="93"/>
      <c r="AZ1201" s="93"/>
    </row>
    <row r="1202" spans="2:52" x14ac:dyDescent="0.25">
      <c r="B120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  <c r="AC1202" s="92"/>
      <c r="AD1202" s="92"/>
      <c r="AE1202" s="92"/>
      <c r="AF1202" s="93"/>
      <c r="AG1202" s="93"/>
      <c r="AH1202" s="93"/>
      <c r="AI1202" s="93"/>
      <c r="AJ1202" s="93"/>
      <c r="AK1202" s="93"/>
      <c r="AL1202" s="93"/>
      <c r="AM1202" s="93"/>
      <c r="AN1202" s="93"/>
      <c r="AO1202" s="93"/>
      <c r="AP1202" s="93"/>
      <c r="AQ1202" s="93"/>
      <c r="AR1202" s="93"/>
      <c r="AS1202" s="93"/>
      <c r="AT1202" s="93"/>
      <c r="AU1202" s="93"/>
      <c r="AV1202" s="93"/>
      <c r="AW1202" s="93"/>
      <c r="AX1202" s="93"/>
      <c r="AY1202" s="93"/>
      <c r="AZ1202" s="93"/>
    </row>
    <row r="1203" spans="2:52" x14ac:dyDescent="0.25">
      <c r="B1203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  <c r="Z1203" s="92"/>
      <c r="AA1203" s="92"/>
      <c r="AB1203" s="92"/>
      <c r="AC1203" s="92"/>
      <c r="AD1203" s="92"/>
      <c r="AE1203" s="92"/>
      <c r="AF1203" s="93"/>
      <c r="AG1203" s="93"/>
      <c r="AH1203" s="93"/>
      <c r="AI1203" s="93"/>
      <c r="AJ1203" s="93"/>
      <c r="AK1203" s="93"/>
      <c r="AL1203" s="93"/>
      <c r="AM1203" s="93"/>
      <c r="AN1203" s="93"/>
      <c r="AO1203" s="93"/>
      <c r="AP1203" s="93"/>
      <c r="AQ1203" s="93"/>
      <c r="AR1203" s="93"/>
      <c r="AS1203" s="93"/>
      <c r="AT1203" s="93"/>
      <c r="AU1203" s="93"/>
      <c r="AV1203" s="93"/>
      <c r="AW1203" s="93"/>
      <c r="AX1203" s="93"/>
      <c r="AY1203" s="93"/>
      <c r="AZ1203" s="93"/>
    </row>
    <row r="1204" spans="2:52" x14ac:dyDescent="0.25">
      <c r="B1204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  <c r="AB1204" s="92"/>
      <c r="AC1204" s="92"/>
      <c r="AD1204" s="92"/>
      <c r="AE1204" s="92"/>
      <c r="AF1204" s="93"/>
      <c r="AG1204" s="93"/>
      <c r="AH1204" s="93"/>
      <c r="AI1204" s="93"/>
      <c r="AJ1204" s="93"/>
      <c r="AK1204" s="93"/>
      <c r="AL1204" s="93"/>
      <c r="AM1204" s="93"/>
      <c r="AN1204" s="93"/>
      <c r="AO1204" s="93"/>
      <c r="AP1204" s="93"/>
      <c r="AQ1204" s="93"/>
      <c r="AR1204" s="93"/>
      <c r="AS1204" s="93"/>
      <c r="AT1204" s="93"/>
      <c r="AU1204" s="93"/>
      <c r="AV1204" s="93"/>
      <c r="AW1204" s="93"/>
      <c r="AX1204" s="93"/>
      <c r="AY1204" s="93"/>
      <c r="AZ1204" s="93"/>
    </row>
    <row r="1205" spans="2:52" x14ac:dyDescent="0.25">
      <c r="B1205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  <c r="AB1205" s="92"/>
      <c r="AC1205" s="92"/>
      <c r="AD1205" s="92"/>
      <c r="AE1205" s="92"/>
      <c r="AF1205" s="93"/>
      <c r="AG1205" s="93"/>
      <c r="AH1205" s="93"/>
      <c r="AI1205" s="93"/>
      <c r="AJ1205" s="93"/>
      <c r="AK1205" s="93"/>
      <c r="AL1205" s="93"/>
      <c r="AM1205" s="93"/>
      <c r="AN1205" s="93"/>
      <c r="AO1205" s="93"/>
      <c r="AP1205" s="93"/>
      <c r="AQ1205" s="93"/>
      <c r="AR1205" s="93"/>
      <c r="AS1205" s="93"/>
      <c r="AT1205" s="93"/>
      <c r="AU1205" s="93"/>
      <c r="AV1205" s="93"/>
      <c r="AW1205" s="93"/>
      <c r="AX1205" s="93"/>
      <c r="AY1205" s="93"/>
      <c r="AZ1205" s="93"/>
    </row>
    <row r="1206" spans="2:52" x14ac:dyDescent="0.25">
      <c r="B1206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  <c r="AB1206" s="92"/>
      <c r="AC1206" s="92"/>
      <c r="AD1206" s="92"/>
      <c r="AE1206" s="92"/>
      <c r="AF1206" s="93"/>
      <c r="AG1206" s="93"/>
      <c r="AH1206" s="93"/>
      <c r="AI1206" s="93"/>
      <c r="AJ1206" s="93"/>
      <c r="AK1206" s="93"/>
      <c r="AL1206" s="93"/>
      <c r="AM1206" s="93"/>
      <c r="AN1206" s="93"/>
      <c r="AO1206" s="93"/>
      <c r="AP1206" s="93"/>
      <c r="AQ1206" s="93"/>
      <c r="AR1206" s="93"/>
      <c r="AS1206" s="93"/>
      <c r="AT1206" s="93"/>
      <c r="AU1206" s="93"/>
      <c r="AV1206" s="93"/>
      <c r="AW1206" s="93"/>
      <c r="AX1206" s="93"/>
      <c r="AY1206" s="93"/>
      <c r="AZ1206" s="93"/>
    </row>
    <row r="1207" spans="2:52" x14ac:dyDescent="0.25">
      <c r="B1207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3"/>
      <c r="AG1207" s="93"/>
      <c r="AH1207" s="93"/>
      <c r="AI1207" s="93"/>
      <c r="AJ1207" s="93"/>
      <c r="AK1207" s="93"/>
      <c r="AL1207" s="93"/>
      <c r="AM1207" s="93"/>
      <c r="AN1207" s="93"/>
      <c r="AO1207" s="93"/>
      <c r="AP1207" s="93"/>
      <c r="AQ1207" s="93"/>
      <c r="AR1207" s="93"/>
      <c r="AS1207" s="93"/>
      <c r="AT1207" s="93"/>
      <c r="AU1207" s="93"/>
      <c r="AV1207" s="93"/>
      <c r="AW1207" s="93"/>
      <c r="AX1207" s="93"/>
      <c r="AY1207" s="93"/>
      <c r="AZ1207" s="93"/>
    </row>
    <row r="1208" spans="2:52" x14ac:dyDescent="0.25">
      <c r="B1208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3"/>
      <c r="AG1208" s="93"/>
      <c r="AH1208" s="93"/>
      <c r="AI1208" s="93"/>
      <c r="AJ1208" s="93"/>
      <c r="AK1208" s="93"/>
      <c r="AL1208" s="93"/>
      <c r="AM1208" s="93"/>
      <c r="AN1208" s="93"/>
      <c r="AO1208" s="93"/>
      <c r="AP1208" s="93"/>
      <c r="AQ1208" s="93"/>
      <c r="AR1208" s="93"/>
      <c r="AS1208" s="93"/>
      <c r="AT1208" s="93"/>
      <c r="AU1208" s="93"/>
      <c r="AV1208" s="93"/>
      <c r="AW1208" s="93"/>
      <c r="AX1208" s="93"/>
      <c r="AY1208" s="93"/>
      <c r="AZ1208" s="93"/>
    </row>
    <row r="1209" spans="2:52" x14ac:dyDescent="0.25">
      <c r="B1209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3"/>
      <c r="AG1209" s="93"/>
      <c r="AH1209" s="93"/>
      <c r="AI1209" s="93"/>
      <c r="AJ1209" s="93"/>
      <c r="AK1209" s="93"/>
      <c r="AL1209" s="93"/>
      <c r="AM1209" s="93"/>
      <c r="AN1209" s="93"/>
      <c r="AO1209" s="93"/>
      <c r="AP1209" s="93"/>
      <c r="AQ1209" s="93"/>
      <c r="AR1209" s="93"/>
      <c r="AS1209" s="93"/>
      <c r="AT1209" s="93"/>
      <c r="AU1209" s="93"/>
      <c r="AV1209" s="93"/>
      <c r="AW1209" s="93"/>
      <c r="AX1209" s="93"/>
      <c r="AY1209" s="93"/>
      <c r="AZ1209" s="93"/>
    </row>
    <row r="1210" spans="2:52" x14ac:dyDescent="0.25">
      <c r="B1210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3"/>
      <c r="AG1210" s="93"/>
      <c r="AH1210" s="93"/>
      <c r="AI1210" s="93"/>
      <c r="AJ1210" s="93"/>
      <c r="AK1210" s="93"/>
      <c r="AL1210" s="93"/>
      <c r="AM1210" s="93"/>
      <c r="AN1210" s="93"/>
      <c r="AO1210" s="93"/>
      <c r="AP1210" s="93"/>
      <c r="AQ1210" s="93"/>
      <c r="AR1210" s="93"/>
      <c r="AS1210" s="93"/>
      <c r="AT1210" s="93"/>
      <c r="AU1210" s="93"/>
      <c r="AV1210" s="93"/>
      <c r="AW1210" s="93"/>
      <c r="AX1210" s="93"/>
      <c r="AY1210" s="93"/>
      <c r="AZ1210" s="93"/>
    </row>
    <row r="1211" spans="2:52" x14ac:dyDescent="0.25">
      <c r="B1211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3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</row>
    <row r="1212" spans="2:52" x14ac:dyDescent="0.25">
      <c r="B121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3"/>
      <c r="AG1212" s="93"/>
      <c r="AH1212" s="93"/>
      <c r="AI1212" s="93"/>
      <c r="AJ1212" s="93"/>
      <c r="AK1212" s="93"/>
      <c r="AL1212" s="93"/>
      <c r="AM1212" s="93"/>
      <c r="AN1212" s="93"/>
      <c r="AO1212" s="93"/>
      <c r="AP1212" s="93"/>
      <c r="AQ1212" s="93"/>
      <c r="AR1212" s="93"/>
      <c r="AS1212" s="93"/>
      <c r="AT1212" s="93"/>
      <c r="AU1212" s="93"/>
      <c r="AV1212" s="93"/>
      <c r="AW1212" s="93"/>
      <c r="AX1212" s="93"/>
      <c r="AY1212" s="93"/>
      <c r="AZ1212" s="93"/>
    </row>
    <row r="1213" spans="2:52" x14ac:dyDescent="0.25">
      <c r="B1213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3"/>
      <c r="AG1213" s="93"/>
      <c r="AH1213" s="93"/>
      <c r="AI1213" s="93"/>
      <c r="AJ1213" s="93"/>
      <c r="AK1213" s="93"/>
      <c r="AL1213" s="93"/>
      <c r="AM1213" s="93"/>
      <c r="AN1213" s="93"/>
      <c r="AO1213" s="93"/>
      <c r="AP1213" s="93"/>
      <c r="AQ1213" s="93"/>
      <c r="AR1213" s="93"/>
      <c r="AS1213" s="93"/>
      <c r="AT1213" s="93"/>
      <c r="AU1213" s="93"/>
      <c r="AV1213" s="93"/>
      <c r="AW1213" s="93"/>
      <c r="AX1213" s="93"/>
      <c r="AY1213" s="93"/>
      <c r="AZ1213" s="93"/>
    </row>
    <row r="1214" spans="2:52" x14ac:dyDescent="0.25">
      <c r="B1214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3"/>
      <c r="AG1214" s="93"/>
      <c r="AH1214" s="93"/>
      <c r="AI1214" s="93"/>
      <c r="AJ1214" s="93"/>
      <c r="AK1214" s="93"/>
      <c r="AL1214" s="93"/>
      <c r="AM1214" s="93"/>
      <c r="AN1214" s="93"/>
      <c r="AO1214" s="93"/>
      <c r="AP1214" s="93"/>
      <c r="AQ1214" s="93"/>
      <c r="AR1214" s="93"/>
      <c r="AS1214" s="93"/>
      <c r="AT1214" s="93"/>
      <c r="AU1214" s="93"/>
      <c r="AV1214" s="93"/>
      <c r="AW1214" s="93"/>
      <c r="AX1214" s="93"/>
      <c r="AY1214" s="93"/>
      <c r="AZ1214" s="93"/>
    </row>
    <row r="1215" spans="2:52" x14ac:dyDescent="0.25">
      <c r="B1215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3"/>
      <c r="AG1215" s="93"/>
      <c r="AH1215" s="93"/>
      <c r="AI1215" s="93"/>
      <c r="AJ1215" s="93"/>
      <c r="AK1215" s="93"/>
      <c r="AL1215" s="93"/>
      <c r="AM1215" s="93"/>
      <c r="AN1215" s="93"/>
      <c r="AO1215" s="93"/>
      <c r="AP1215" s="93"/>
      <c r="AQ1215" s="93"/>
      <c r="AR1215" s="93"/>
      <c r="AS1215" s="93"/>
      <c r="AT1215" s="93"/>
      <c r="AU1215" s="93"/>
      <c r="AV1215" s="93"/>
      <c r="AW1215" s="93"/>
      <c r="AX1215" s="93"/>
      <c r="AY1215" s="93"/>
      <c r="AZ1215" s="93"/>
    </row>
    <row r="1216" spans="2:52" x14ac:dyDescent="0.25">
      <c r="B1216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3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</row>
    <row r="1217" spans="2:52" x14ac:dyDescent="0.25">
      <c r="B1217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3"/>
      <c r="AG1217" s="93"/>
      <c r="AH1217" s="93"/>
      <c r="AI1217" s="93"/>
      <c r="AJ1217" s="93"/>
      <c r="AK1217" s="93"/>
      <c r="AL1217" s="93"/>
      <c r="AM1217" s="93"/>
      <c r="AN1217" s="93"/>
      <c r="AO1217" s="93"/>
      <c r="AP1217" s="93"/>
      <c r="AQ1217" s="93"/>
      <c r="AR1217" s="93"/>
      <c r="AS1217" s="93"/>
      <c r="AT1217" s="93"/>
      <c r="AU1217" s="93"/>
      <c r="AV1217" s="93"/>
      <c r="AW1217" s="93"/>
      <c r="AX1217" s="93"/>
      <c r="AY1217" s="93"/>
      <c r="AZ1217" s="93"/>
    </row>
    <row r="1218" spans="2:52" x14ac:dyDescent="0.25">
      <c r="B1218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3"/>
      <c r="AG1218" s="93"/>
      <c r="AH1218" s="93"/>
      <c r="AI1218" s="93"/>
      <c r="AJ1218" s="93"/>
      <c r="AK1218" s="93"/>
      <c r="AL1218" s="93"/>
      <c r="AM1218" s="93"/>
      <c r="AN1218" s="93"/>
      <c r="AO1218" s="93"/>
      <c r="AP1218" s="93"/>
      <c r="AQ1218" s="93"/>
      <c r="AR1218" s="93"/>
      <c r="AS1218" s="93"/>
      <c r="AT1218" s="93"/>
      <c r="AU1218" s="93"/>
      <c r="AV1218" s="93"/>
      <c r="AW1218" s="93"/>
      <c r="AX1218" s="93"/>
      <c r="AY1218" s="93"/>
      <c r="AZ1218" s="93"/>
    </row>
    <row r="1219" spans="2:52" x14ac:dyDescent="0.25">
      <c r="B1219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3"/>
      <c r="AG1219" s="93"/>
      <c r="AH1219" s="93"/>
      <c r="AI1219" s="93"/>
      <c r="AJ1219" s="93"/>
      <c r="AK1219" s="93"/>
      <c r="AL1219" s="93"/>
      <c r="AM1219" s="93"/>
      <c r="AN1219" s="93"/>
      <c r="AO1219" s="93"/>
      <c r="AP1219" s="93"/>
      <c r="AQ1219" s="93"/>
      <c r="AR1219" s="93"/>
      <c r="AS1219" s="93"/>
      <c r="AT1219" s="93"/>
      <c r="AU1219" s="93"/>
      <c r="AV1219" s="93"/>
      <c r="AW1219" s="93"/>
      <c r="AX1219" s="93"/>
      <c r="AY1219" s="93"/>
      <c r="AZ1219" s="93"/>
    </row>
    <row r="1220" spans="2:52" x14ac:dyDescent="0.25">
      <c r="B1220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3"/>
      <c r="AG1220" s="93"/>
      <c r="AH1220" s="93"/>
      <c r="AI1220" s="93"/>
      <c r="AJ1220" s="93"/>
      <c r="AK1220" s="93"/>
      <c r="AL1220" s="93"/>
      <c r="AM1220" s="93"/>
      <c r="AN1220" s="93"/>
      <c r="AO1220" s="93"/>
      <c r="AP1220" s="93"/>
      <c r="AQ1220" s="93"/>
      <c r="AR1220" s="93"/>
      <c r="AS1220" s="93"/>
      <c r="AT1220" s="93"/>
      <c r="AU1220" s="93"/>
      <c r="AV1220" s="93"/>
      <c r="AW1220" s="93"/>
      <c r="AX1220" s="93"/>
      <c r="AY1220" s="93"/>
      <c r="AZ1220" s="93"/>
    </row>
    <row r="1221" spans="2:52" x14ac:dyDescent="0.25">
      <c r="B1221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3"/>
      <c r="AG1221" s="93"/>
      <c r="AH1221" s="93"/>
      <c r="AI1221" s="93"/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  <c r="AY1221" s="93"/>
      <c r="AZ1221" s="93"/>
    </row>
    <row r="1222" spans="2:52" x14ac:dyDescent="0.25">
      <c r="B122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3"/>
      <c r="AG1222" s="93"/>
      <c r="AH1222" s="93"/>
      <c r="AI1222" s="93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  <c r="AY1222" s="93"/>
      <c r="AZ1222" s="93"/>
    </row>
    <row r="1223" spans="2:52" x14ac:dyDescent="0.25">
      <c r="B1223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3"/>
      <c r="AG1223" s="93"/>
      <c r="AH1223" s="93"/>
      <c r="AI1223" s="93"/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  <c r="AY1223" s="93"/>
      <c r="AZ1223" s="93"/>
    </row>
    <row r="1224" spans="2:52" x14ac:dyDescent="0.25">
      <c r="B1224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T1224" s="92"/>
      <c r="U1224" s="92"/>
      <c r="V1224" s="92"/>
      <c r="W1224" s="92"/>
      <c r="X1224" s="92"/>
      <c r="Y1224" s="92"/>
      <c r="Z1224" s="92"/>
      <c r="AA1224" s="92"/>
      <c r="AB1224" s="92"/>
      <c r="AC1224" s="92"/>
      <c r="AD1224" s="92"/>
      <c r="AE1224" s="92"/>
      <c r="AF1224" s="93"/>
      <c r="AG1224" s="93"/>
      <c r="AH1224" s="93"/>
      <c r="AI1224" s="93"/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  <c r="AY1224" s="93"/>
      <c r="AZ1224" s="93"/>
    </row>
    <row r="1225" spans="2:52" x14ac:dyDescent="0.25">
      <c r="B1225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T1225" s="92"/>
      <c r="U1225" s="92"/>
      <c r="V1225" s="92"/>
      <c r="W1225" s="92"/>
      <c r="X1225" s="92"/>
      <c r="Y1225" s="92"/>
      <c r="Z1225" s="92"/>
      <c r="AA1225" s="92"/>
      <c r="AB1225" s="92"/>
      <c r="AC1225" s="92"/>
      <c r="AD1225" s="92"/>
      <c r="AE1225" s="92"/>
      <c r="AF1225" s="93"/>
      <c r="AG1225" s="93"/>
      <c r="AH1225" s="93"/>
      <c r="AI1225" s="93"/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  <c r="AY1225" s="93"/>
      <c r="AZ1225" s="93"/>
    </row>
    <row r="1226" spans="2:52" x14ac:dyDescent="0.25">
      <c r="B1226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  <c r="T1226" s="92"/>
      <c r="U1226" s="92"/>
      <c r="V1226" s="92"/>
      <c r="W1226" s="92"/>
      <c r="X1226" s="92"/>
      <c r="Y1226" s="92"/>
      <c r="Z1226" s="92"/>
      <c r="AA1226" s="92"/>
      <c r="AB1226" s="92"/>
      <c r="AC1226" s="92"/>
      <c r="AD1226" s="92"/>
      <c r="AE1226" s="92"/>
      <c r="AF1226" s="93"/>
      <c r="AG1226" s="93"/>
      <c r="AH1226" s="93"/>
      <c r="AI1226" s="93"/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  <c r="AY1226" s="93"/>
      <c r="AZ1226" s="93"/>
    </row>
    <row r="1227" spans="2:52" x14ac:dyDescent="0.25">
      <c r="B1227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  <c r="T1227" s="92"/>
      <c r="U1227" s="92"/>
      <c r="V1227" s="92"/>
      <c r="W1227" s="92"/>
      <c r="X1227" s="92"/>
      <c r="Y1227" s="92"/>
      <c r="Z1227" s="92"/>
      <c r="AA1227" s="92"/>
      <c r="AB1227" s="92"/>
      <c r="AC1227" s="92"/>
      <c r="AD1227" s="92"/>
      <c r="AE1227" s="92"/>
      <c r="AF1227" s="93"/>
      <c r="AG1227" s="93"/>
      <c r="AH1227" s="93"/>
      <c r="AI1227" s="93"/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  <c r="AY1227" s="93"/>
      <c r="AZ1227" s="93"/>
    </row>
    <row r="1228" spans="2:52" x14ac:dyDescent="0.25">
      <c r="B1228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  <c r="T1228" s="92"/>
      <c r="U1228" s="92"/>
      <c r="V1228" s="92"/>
      <c r="W1228" s="92"/>
      <c r="X1228" s="92"/>
      <c r="Y1228" s="92"/>
      <c r="Z1228" s="92"/>
      <c r="AA1228" s="92"/>
      <c r="AB1228" s="92"/>
      <c r="AC1228" s="92"/>
      <c r="AD1228" s="92"/>
      <c r="AE1228" s="92"/>
      <c r="AF1228" s="93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</row>
    <row r="1229" spans="2:52" x14ac:dyDescent="0.25">
      <c r="B1229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  <c r="T1229" s="92"/>
      <c r="U1229" s="92"/>
      <c r="V1229" s="92"/>
      <c r="W1229" s="92"/>
      <c r="X1229" s="92"/>
      <c r="Y1229" s="92"/>
      <c r="Z1229" s="92"/>
      <c r="AA1229" s="92"/>
      <c r="AB1229" s="92"/>
      <c r="AC1229" s="92"/>
      <c r="AD1229" s="92"/>
      <c r="AE1229" s="92"/>
      <c r="AF1229" s="93"/>
      <c r="AG1229" s="93"/>
      <c r="AH1229" s="93"/>
      <c r="AI1229" s="93"/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  <c r="AY1229" s="93"/>
      <c r="AZ1229" s="93"/>
    </row>
    <row r="1230" spans="2:52" x14ac:dyDescent="0.25">
      <c r="B1230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  <c r="AB1230" s="92"/>
      <c r="AC1230" s="92"/>
      <c r="AD1230" s="92"/>
      <c r="AE1230" s="92"/>
      <c r="AF1230" s="93"/>
      <c r="AG1230" s="93"/>
      <c r="AH1230" s="93"/>
      <c r="AI1230" s="93"/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  <c r="AY1230" s="93"/>
      <c r="AZ1230" s="93"/>
    </row>
    <row r="1231" spans="2:52" x14ac:dyDescent="0.25">
      <c r="B1231"/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  <c r="T1231" s="92"/>
      <c r="U1231" s="92"/>
      <c r="V1231" s="92"/>
      <c r="W1231" s="92"/>
      <c r="X1231" s="92"/>
      <c r="Y1231" s="92"/>
      <c r="Z1231" s="92"/>
      <c r="AA1231" s="92"/>
      <c r="AB1231" s="92"/>
      <c r="AC1231" s="92"/>
      <c r="AD1231" s="92"/>
      <c r="AE1231" s="92"/>
      <c r="AF1231" s="93"/>
      <c r="AG1231" s="93"/>
      <c r="AH1231" s="93"/>
      <c r="AI1231" s="93"/>
      <c r="AJ1231" s="93"/>
      <c r="AK1231" s="93"/>
      <c r="AL1231" s="93"/>
      <c r="AM1231" s="93"/>
      <c r="AN1231" s="93"/>
      <c r="AO1231" s="93"/>
      <c r="AP1231" s="93"/>
      <c r="AQ1231" s="93"/>
      <c r="AR1231" s="93"/>
      <c r="AS1231" s="93"/>
      <c r="AT1231" s="93"/>
      <c r="AU1231" s="93"/>
      <c r="AV1231" s="93"/>
      <c r="AW1231" s="93"/>
      <c r="AX1231" s="93"/>
      <c r="AY1231" s="93"/>
      <c r="AZ1231" s="93"/>
    </row>
    <row r="1232" spans="2:52" x14ac:dyDescent="0.25">
      <c r="B1232"/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  <c r="X1232" s="92"/>
      <c r="Y1232" s="92"/>
      <c r="Z1232" s="92"/>
      <c r="AA1232" s="92"/>
      <c r="AB1232" s="92"/>
      <c r="AC1232" s="92"/>
      <c r="AD1232" s="92"/>
      <c r="AE1232" s="92"/>
      <c r="AF1232" s="93"/>
      <c r="AG1232" s="93"/>
      <c r="AH1232" s="93"/>
      <c r="AI1232" s="93"/>
      <c r="AJ1232" s="93"/>
      <c r="AK1232" s="93"/>
      <c r="AL1232" s="93"/>
      <c r="AM1232" s="93"/>
      <c r="AN1232" s="93"/>
      <c r="AO1232" s="93"/>
      <c r="AP1232" s="93"/>
      <c r="AQ1232" s="93"/>
      <c r="AR1232" s="93"/>
      <c r="AS1232" s="93"/>
      <c r="AT1232" s="93"/>
      <c r="AU1232" s="93"/>
      <c r="AV1232" s="93"/>
      <c r="AW1232" s="93"/>
      <c r="AX1232" s="93"/>
      <c r="AY1232" s="93"/>
      <c r="AZ1232" s="93"/>
    </row>
    <row r="1233" spans="2:52" x14ac:dyDescent="0.25">
      <c r="B1233"/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  <c r="X1233" s="92"/>
      <c r="Y1233" s="92"/>
      <c r="Z1233" s="92"/>
      <c r="AA1233" s="92"/>
      <c r="AB1233" s="92"/>
      <c r="AC1233" s="92"/>
      <c r="AD1233" s="92"/>
      <c r="AE1233" s="92"/>
      <c r="AF1233" s="93"/>
      <c r="AG1233" s="93"/>
      <c r="AH1233" s="93"/>
      <c r="AI1233" s="93"/>
      <c r="AJ1233" s="93"/>
      <c r="AK1233" s="93"/>
      <c r="AL1233" s="93"/>
      <c r="AM1233" s="93"/>
      <c r="AN1233" s="93"/>
      <c r="AO1233" s="93"/>
      <c r="AP1233" s="93"/>
      <c r="AQ1233" s="93"/>
      <c r="AR1233" s="93"/>
      <c r="AS1233" s="93"/>
      <c r="AT1233" s="93"/>
      <c r="AU1233" s="93"/>
      <c r="AV1233" s="93"/>
      <c r="AW1233" s="93"/>
      <c r="AX1233" s="93"/>
      <c r="AY1233" s="93"/>
      <c r="AZ1233" s="93"/>
    </row>
    <row r="1234" spans="2:52" x14ac:dyDescent="0.25">
      <c r="B1234"/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  <c r="X1234" s="92"/>
      <c r="Y1234" s="92"/>
      <c r="Z1234" s="92"/>
      <c r="AA1234" s="92"/>
      <c r="AB1234" s="92"/>
      <c r="AC1234" s="92"/>
      <c r="AD1234" s="92"/>
      <c r="AE1234" s="92"/>
      <c r="AF1234" s="93"/>
      <c r="AG1234" s="93"/>
      <c r="AH1234" s="93"/>
      <c r="AI1234" s="93"/>
      <c r="AJ1234" s="93"/>
      <c r="AK1234" s="93"/>
      <c r="AL1234" s="93"/>
      <c r="AM1234" s="93"/>
      <c r="AN1234" s="93"/>
      <c r="AO1234" s="93"/>
      <c r="AP1234" s="93"/>
      <c r="AQ1234" s="93"/>
      <c r="AR1234" s="93"/>
      <c r="AS1234" s="93"/>
      <c r="AT1234" s="93"/>
      <c r="AU1234" s="93"/>
      <c r="AV1234" s="93"/>
      <c r="AW1234" s="93"/>
      <c r="AX1234" s="93"/>
      <c r="AY1234" s="93"/>
      <c r="AZ1234" s="93"/>
    </row>
    <row r="1235" spans="2:52" x14ac:dyDescent="0.25">
      <c r="B1235"/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X1235" s="92"/>
      <c r="Y1235" s="92"/>
      <c r="Z1235" s="92"/>
      <c r="AA1235" s="92"/>
      <c r="AB1235" s="92"/>
      <c r="AC1235" s="92"/>
      <c r="AD1235" s="92"/>
      <c r="AE1235" s="92"/>
      <c r="AF1235" s="93"/>
      <c r="AG1235" s="93"/>
      <c r="AH1235" s="93"/>
      <c r="AI1235" s="93"/>
      <c r="AJ1235" s="93"/>
      <c r="AK1235" s="93"/>
      <c r="AL1235" s="93"/>
      <c r="AM1235" s="93"/>
      <c r="AN1235" s="93"/>
      <c r="AO1235" s="93"/>
      <c r="AP1235" s="93"/>
      <c r="AQ1235" s="93"/>
      <c r="AR1235" s="93"/>
      <c r="AS1235" s="93"/>
      <c r="AT1235" s="93"/>
      <c r="AU1235" s="93"/>
      <c r="AV1235" s="93"/>
      <c r="AW1235" s="93"/>
      <c r="AX1235" s="93"/>
      <c r="AY1235" s="93"/>
      <c r="AZ1235" s="93"/>
    </row>
    <row r="1236" spans="2:52" x14ac:dyDescent="0.25">
      <c r="B1236"/>
      <c r="E1236" s="92"/>
      <c r="F1236" s="92"/>
      <c r="G1236" s="92"/>
      <c r="H1236" s="92"/>
      <c r="I1236" s="92"/>
      <c r="J1236" s="92"/>
      <c r="K1236" s="92"/>
      <c r="L1236" s="92"/>
      <c r="M1236" s="92"/>
      <c r="N1236" s="92"/>
      <c r="O1236" s="92"/>
      <c r="P1236" s="92"/>
      <c r="Q1236" s="92"/>
      <c r="R1236" s="92"/>
      <c r="S1236" s="92"/>
      <c r="T1236" s="92"/>
      <c r="U1236" s="92"/>
      <c r="V1236" s="92"/>
      <c r="W1236" s="92"/>
      <c r="X1236" s="92"/>
      <c r="Y1236" s="92"/>
      <c r="Z1236" s="92"/>
      <c r="AA1236" s="92"/>
      <c r="AB1236" s="92"/>
      <c r="AC1236" s="92"/>
      <c r="AD1236" s="92"/>
      <c r="AE1236" s="92"/>
      <c r="AF1236" s="93"/>
      <c r="AG1236" s="93"/>
      <c r="AH1236" s="93"/>
      <c r="AI1236" s="93"/>
      <c r="AJ1236" s="93"/>
      <c r="AK1236" s="93"/>
      <c r="AL1236" s="93"/>
      <c r="AM1236" s="93"/>
      <c r="AN1236" s="93"/>
      <c r="AO1236" s="93"/>
      <c r="AP1236" s="93"/>
      <c r="AQ1236" s="93"/>
      <c r="AR1236" s="93"/>
      <c r="AS1236" s="93"/>
      <c r="AT1236" s="93"/>
      <c r="AU1236" s="93"/>
      <c r="AV1236" s="93"/>
      <c r="AW1236" s="93"/>
      <c r="AX1236" s="93"/>
      <c r="AY1236" s="93"/>
      <c r="AZ1236" s="93"/>
    </row>
    <row r="1237" spans="2:52" x14ac:dyDescent="0.25">
      <c r="B1237"/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  <c r="T1237" s="92"/>
      <c r="U1237" s="92"/>
      <c r="V1237" s="92"/>
      <c r="W1237" s="92"/>
      <c r="X1237" s="92"/>
      <c r="Y1237" s="92"/>
      <c r="Z1237" s="92"/>
      <c r="AA1237" s="92"/>
      <c r="AB1237" s="92"/>
      <c r="AC1237" s="92"/>
      <c r="AD1237" s="92"/>
      <c r="AE1237" s="92"/>
      <c r="AF1237" s="93"/>
      <c r="AG1237" s="93"/>
      <c r="AH1237" s="93"/>
      <c r="AI1237" s="93"/>
      <c r="AJ1237" s="93"/>
      <c r="AK1237" s="93"/>
      <c r="AL1237" s="93"/>
      <c r="AM1237" s="93"/>
      <c r="AN1237" s="93"/>
      <c r="AO1237" s="93"/>
      <c r="AP1237" s="93"/>
      <c r="AQ1237" s="93"/>
      <c r="AR1237" s="93"/>
      <c r="AS1237" s="93"/>
      <c r="AT1237" s="93"/>
      <c r="AU1237" s="93"/>
      <c r="AV1237" s="93"/>
      <c r="AW1237" s="93"/>
      <c r="AX1237" s="93"/>
      <c r="AY1237" s="93"/>
      <c r="AZ1237" s="93"/>
    </row>
    <row r="1238" spans="2:52" x14ac:dyDescent="0.25">
      <c r="B1238"/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  <c r="T1238" s="92"/>
      <c r="U1238" s="92"/>
      <c r="V1238" s="92"/>
      <c r="W1238" s="92"/>
      <c r="X1238" s="92"/>
      <c r="Y1238" s="92"/>
      <c r="Z1238" s="92"/>
      <c r="AA1238" s="92"/>
      <c r="AB1238" s="92"/>
      <c r="AC1238" s="92"/>
      <c r="AD1238" s="92"/>
      <c r="AE1238" s="92"/>
      <c r="AF1238" s="93"/>
      <c r="AG1238" s="93"/>
      <c r="AH1238" s="93"/>
      <c r="AI1238" s="93"/>
      <c r="AJ1238" s="93"/>
      <c r="AK1238" s="93"/>
      <c r="AL1238" s="93"/>
      <c r="AM1238" s="93"/>
      <c r="AN1238" s="93"/>
      <c r="AO1238" s="93"/>
      <c r="AP1238" s="93"/>
      <c r="AQ1238" s="93"/>
      <c r="AR1238" s="93"/>
      <c r="AS1238" s="93"/>
      <c r="AT1238" s="93"/>
      <c r="AU1238" s="93"/>
      <c r="AV1238" s="93"/>
      <c r="AW1238" s="93"/>
      <c r="AX1238" s="93"/>
      <c r="AY1238" s="93"/>
      <c r="AZ1238" s="93"/>
    </row>
    <row r="1239" spans="2:52" x14ac:dyDescent="0.25">
      <c r="B1239"/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T1239" s="92"/>
      <c r="U1239" s="92"/>
      <c r="V1239" s="92"/>
      <c r="W1239" s="92"/>
      <c r="X1239" s="92"/>
      <c r="Y1239" s="92"/>
      <c r="Z1239" s="92"/>
      <c r="AA1239" s="92"/>
      <c r="AB1239" s="92"/>
      <c r="AC1239" s="92"/>
      <c r="AD1239" s="92"/>
      <c r="AE1239" s="92"/>
      <c r="AF1239" s="93"/>
      <c r="AG1239" s="93"/>
      <c r="AH1239" s="93"/>
      <c r="AI1239" s="93"/>
      <c r="AJ1239" s="93"/>
      <c r="AK1239" s="93"/>
      <c r="AL1239" s="93"/>
      <c r="AM1239" s="93"/>
      <c r="AN1239" s="93"/>
      <c r="AO1239" s="93"/>
      <c r="AP1239" s="93"/>
      <c r="AQ1239" s="93"/>
      <c r="AR1239" s="93"/>
      <c r="AS1239" s="93"/>
      <c r="AT1239" s="93"/>
      <c r="AU1239" s="93"/>
      <c r="AV1239" s="93"/>
      <c r="AW1239" s="93"/>
      <c r="AX1239" s="93"/>
      <c r="AY1239" s="93"/>
      <c r="AZ1239" s="93"/>
    </row>
  </sheetData>
  <sortState columnSort="1" ref="E3:AE1232">
    <sortCondition ref="E4:AE4"/>
  </sortState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8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>
    <tabColor theme="0" tint="-0.249977111117893"/>
  </sheetPr>
  <dimension ref="A1:AZ1239"/>
  <sheetViews>
    <sheetView zoomScaleNormal="100" workbookViewId="0">
      <pane xSplit="2" ySplit="4" topLeftCell="C29" activePane="bottomRight" state="frozen"/>
      <selection activeCell="A35" sqref="A35"/>
      <selection pane="topRight" activeCell="A35" sqref="A35"/>
      <selection pane="bottomLeft" activeCell="A35" sqref="A35"/>
      <selection pane="bottomRight" activeCell="A35" sqref="A35"/>
    </sheetView>
  </sheetViews>
  <sheetFormatPr baseColWidth="10" defaultRowHeight="15" x14ac:dyDescent="0.25"/>
  <cols>
    <col min="1" max="1" width="27.140625" customWidth="1"/>
    <col min="2" max="2" width="38.7109375" style="94" customWidth="1"/>
    <col min="3" max="3" width="11.7109375" customWidth="1"/>
    <col min="4" max="4" width="10.5703125" customWidth="1"/>
    <col min="5" max="31" width="10.7109375" customWidth="1"/>
    <col min="32" max="52" width="8.7109375" style="1" customWidth="1"/>
    <col min="53" max="53" width="5.7109375" customWidth="1"/>
  </cols>
  <sheetData>
    <row r="1" spans="1:52" ht="31.5" customHeight="1" x14ac:dyDescent="0.25">
      <c r="B1" s="11" t="s">
        <v>56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4"/>
      <c r="AY1" s="14"/>
      <c r="AZ1" s="13"/>
    </row>
    <row r="2" spans="1:52" ht="18" customHeight="1" x14ac:dyDescent="0.25">
      <c r="B2" s="15" t="s">
        <v>57</v>
      </c>
      <c r="C2" s="16"/>
      <c r="D2" s="16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4"/>
      <c r="AY2" s="14"/>
      <c r="AZ2" s="13"/>
    </row>
    <row r="3" spans="1:52" ht="50.25" customHeight="1" x14ac:dyDescent="0.25">
      <c r="B3" s="2" t="s">
        <v>1</v>
      </c>
      <c r="C3" s="3" t="s">
        <v>2</v>
      </c>
      <c r="D3" s="4" t="s">
        <v>0</v>
      </c>
      <c r="E3" s="5" t="s">
        <v>3</v>
      </c>
      <c r="F3" s="5" t="s">
        <v>4</v>
      </c>
      <c r="G3" s="5" t="s">
        <v>5</v>
      </c>
      <c r="H3" s="5" t="s">
        <v>7</v>
      </c>
      <c r="I3" s="5" t="s">
        <v>8</v>
      </c>
      <c r="J3" s="5" t="s">
        <v>13</v>
      </c>
      <c r="K3" s="5" t="s">
        <v>9</v>
      </c>
      <c r="L3" s="5" t="s">
        <v>10</v>
      </c>
      <c r="M3" s="5" t="s">
        <v>14</v>
      </c>
      <c r="N3" s="5" t="s">
        <v>28</v>
      </c>
      <c r="O3" s="5" t="s">
        <v>11</v>
      </c>
      <c r="P3" s="5" t="s">
        <v>12</v>
      </c>
      <c r="Q3" s="5" t="s">
        <v>6</v>
      </c>
      <c r="R3" s="5" t="s">
        <v>15</v>
      </c>
      <c r="S3" s="5" t="s">
        <v>16</v>
      </c>
      <c r="T3" s="5" t="s">
        <v>17</v>
      </c>
      <c r="U3" s="5" t="s">
        <v>19</v>
      </c>
      <c r="V3" s="5" t="s">
        <v>20</v>
      </c>
      <c r="W3" s="5" t="s">
        <v>18</v>
      </c>
      <c r="X3" s="5" t="s">
        <v>21</v>
      </c>
      <c r="Y3" s="5" t="s">
        <v>22</v>
      </c>
      <c r="Z3" s="5" t="s">
        <v>23</v>
      </c>
      <c r="AA3" s="5" t="s">
        <v>24</v>
      </c>
      <c r="AB3" s="5" t="s">
        <v>25</v>
      </c>
      <c r="AC3" s="5" t="s">
        <v>29</v>
      </c>
      <c r="AD3" s="5" t="s">
        <v>27</v>
      </c>
      <c r="AE3" s="5" t="s">
        <v>26</v>
      </c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7"/>
      <c r="AY3" s="7"/>
      <c r="AZ3" s="7"/>
    </row>
    <row r="4" spans="1:52" x14ac:dyDescent="0.25">
      <c r="A4" s="3" t="s">
        <v>146</v>
      </c>
      <c r="B4" t="s">
        <v>147</v>
      </c>
      <c r="C4" t="s">
        <v>148</v>
      </c>
      <c r="D4" s="9" t="s">
        <v>149</v>
      </c>
      <c r="E4" s="10" t="s">
        <v>150</v>
      </c>
      <c r="F4" s="10" t="s">
        <v>151</v>
      </c>
      <c r="G4" s="10" t="s">
        <v>152</v>
      </c>
      <c r="H4" s="10" t="s">
        <v>153</v>
      </c>
      <c r="I4" s="10" t="s">
        <v>154</v>
      </c>
      <c r="J4" s="10" t="s">
        <v>155</v>
      </c>
      <c r="K4" s="10" t="s">
        <v>156</v>
      </c>
      <c r="L4" s="10" t="s">
        <v>157</v>
      </c>
      <c r="M4" s="10" t="s">
        <v>158</v>
      </c>
      <c r="N4" s="10" t="s">
        <v>159</v>
      </c>
      <c r="O4" s="10" t="s">
        <v>160</v>
      </c>
      <c r="P4" s="10" t="s">
        <v>161</v>
      </c>
      <c r="Q4" s="10" t="s">
        <v>162</v>
      </c>
      <c r="R4" s="10" t="s">
        <v>163</v>
      </c>
      <c r="S4" s="10" t="s">
        <v>164</v>
      </c>
      <c r="T4" s="10" t="s">
        <v>165</v>
      </c>
      <c r="U4" s="10" t="s">
        <v>166</v>
      </c>
      <c r="V4" s="10" t="s">
        <v>167</v>
      </c>
      <c r="W4" s="10" t="s">
        <v>168</v>
      </c>
      <c r="X4" s="10" t="s">
        <v>169</v>
      </c>
      <c r="Y4" s="10" t="s">
        <v>170</v>
      </c>
      <c r="Z4" s="10" t="s">
        <v>171</v>
      </c>
      <c r="AA4" s="10" t="s">
        <v>172</v>
      </c>
      <c r="AB4" s="10" t="s">
        <v>173</v>
      </c>
      <c r="AC4" s="10" t="s">
        <v>174</v>
      </c>
      <c r="AD4" s="10" t="s">
        <v>175</v>
      </c>
      <c r="AE4" s="10" t="s">
        <v>176</v>
      </c>
    </row>
    <row r="5" spans="1:52" ht="12.95" customHeight="1" x14ac:dyDescent="0.25">
      <c r="A5" s="3" t="s">
        <v>134</v>
      </c>
      <c r="B5" s="17" t="s">
        <v>58</v>
      </c>
      <c r="C5" s="18" t="s">
        <v>59</v>
      </c>
      <c r="D5" s="19">
        <v>10.362900650169701</v>
      </c>
      <c r="E5" s="20">
        <v>0.10853415465354919</v>
      </c>
      <c r="F5" s="20">
        <v>0.18252873373031617</v>
      </c>
      <c r="G5" s="20">
        <v>4.1655979692935947E-2</v>
      </c>
      <c r="H5" s="20">
        <v>5.0445481240749364E-3</v>
      </c>
      <c r="I5" s="20">
        <v>0.2747435460090637</v>
      </c>
      <c r="J5" s="20">
        <v>4.681502853393555</v>
      </c>
      <c r="K5" s="20">
        <v>0.16664069914817811</v>
      </c>
      <c r="L5" s="20">
        <v>1.4360443115234375E-2</v>
      </c>
      <c r="M5" s="20">
        <v>0.1291710023880005</v>
      </c>
      <c r="N5" s="20">
        <v>0.58322860813140875</v>
      </c>
      <c r="O5" s="20">
        <v>0.11369647216796876</v>
      </c>
      <c r="P5" s="20">
        <v>0.94239621734619139</v>
      </c>
      <c r="Q5" s="20">
        <v>2.0566484332084658E-2</v>
      </c>
      <c r="R5" s="20">
        <v>0.12102378034591675</v>
      </c>
      <c r="S5" s="20">
        <v>0.11001006889343262</v>
      </c>
      <c r="T5" s="20">
        <v>1.4166383514404297</v>
      </c>
      <c r="U5" s="20">
        <v>2.9134033203125E-2</v>
      </c>
      <c r="V5" s="20">
        <v>5.6594735458493231E-3</v>
      </c>
      <c r="W5" s="20">
        <v>3.4806382596492769E-2</v>
      </c>
      <c r="X5" s="20">
        <v>2.0499471575021743E-5</v>
      </c>
      <c r="Y5" s="20">
        <v>0.65150662855803965</v>
      </c>
      <c r="Z5" s="20">
        <v>0.30286491107940672</v>
      </c>
      <c r="AA5" s="20">
        <v>0.10883386039733887</v>
      </c>
      <c r="AB5" s="20">
        <v>0.13402086341381073</v>
      </c>
      <c r="AC5" s="20">
        <v>9.5805746793746954E-2</v>
      </c>
      <c r="AD5" s="20">
        <v>4.4521493911743162E-2</v>
      </c>
      <c r="AE5" s="20">
        <v>4.3984814286231994E-2</v>
      </c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2"/>
      <c r="AY5" s="22"/>
      <c r="AZ5" s="23"/>
    </row>
    <row r="6" spans="1:52" ht="12.95" customHeight="1" x14ac:dyDescent="0.25">
      <c r="A6" s="115" t="s">
        <v>135</v>
      </c>
      <c r="B6" s="24" t="s">
        <v>60</v>
      </c>
      <c r="C6" s="25" t="s">
        <v>59</v>
      </c>
      <c r="D6" s="26">
        <v>24.986094717279077</v>
      </c>
      <c r="E6" s="27">
        <v>0.68591245424747471</v>
      </c>
      <c r="F6" s="27">
        <v>0.94344679260253905</v>
      </c>
      <c r="G6" s="27">
        <v>0.20281010437011718</v>
      </c>
      <c r="H6" s="27">
        <v>0</v>
      </c>
      <c r="I6" s="27">
        <v>0.60399762344360353</v>
      </c>
      <c r="J6" s="27">
        <v>4.3123695335388188</v>
      </c>
      <c r="K6" s="27">
        <v>1.1278429465293884</v>
      </c>
      <c r="L6" s="27">
        <v>0.14513072872161867</v>
      </c>
      <c r="M6" s="27">
        <v>0.23566390800476075</v>
      </c>
      <c r="N6" s="27">
        <v>1.4867137470245362</v>
      </c>
      <c r="O6" s="27">
        <v>2.3893240900039672</v>
      </c>
      <c r="P6" s="27">
        <v>3.064973114013672</v>
      </c>
      <c r="Q6" s="27">
        <v>3.5147992134094239E-2</v>
      </c>
      <c r="R6" s="27">
        <v>0.6280581760406494</v>
      </c>
      <c r="S6" s="27">
        <v>0.21189420890808106</v>
      </c>
      <c r="T6" s="27">
        <v>1.5497849197387696</v>
      </c>
      <c r="U6" s="27">
        <v>9.3987027287483219E-2</v>
      </c>
      <c r="V6" s="27">
        <v>4.6745989322662359E-3</v>
      </c>
      <c r="W6" s="27">
        <v>6.2833471491932871E-2</v>
      </c>
      <c r="X6" s="27">
        <v>0</v>
      </c>
      <c r="Y6" s="27">
        <v>1.3191117301583291</v>
      </c>
      <c r="Z6" s="27">
        <v>2.3814034461975098</v>
      </c>
      <c r="AA6" s="27">
        <v>0.51929230403900151</v>
      </c>
      <c r="AB6" s="27">
        <v>0.28393355178833007</v>
      </c>
      <c r="AC6" s="27">
        <v>2.2761396269798277</v>
      </c>
      <c r="AD6" s="27">
        <v>5.3277898788452148E-2</v>
      </c>
      <c r="AE6" s="27">
        <v>0.36837072229385376</v>
      </c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2"/>
      <c r="AY6" s="22"/>
      <c r="AZ6" s="23"/>
    </row>
    <row r="7" spans="1:52" ht="12.95" customHeight="1" x14ac:dyDescent="0.25">
      <c r="A7" s="115" t="s">
        <v>123</v>
      </c>
      <c r="B7" s="24" t="s">
        <v>61</v>
      </c>
      <c r="C7" s="25" t="s">
        <v>59</v>
      </c>
      <c r="D7" s="26">
        <v>4.2932380626648667</v>
      </c>
      <c r="E7" s="27">
        <v>0.10650173950195313</v>
      </c>
      <c r="F7" s="27">
        <v>0.116323486328125</v>
      </c>
      <c r="G7" s="27">
        <v>1.9639039993286134E-2</v>
      </c>
      <c r="H7" s="27">
        <v>1.3333334028720856E-4</v>
      </c>
      <c r="I7" s="27">
        <v>3.2568927764892577E-2</v>
      </c>
      <c r="J7" s="27">
        <v>0.75814831542968752</v>
      </c>
      <c r="K7" s="27">
        <v>0.12919869995117189</v>
      </c>
      <c r="L7" s="27">
        <v>8.6406698226928706E-3</v>
      </c>
      <c r="M7" s="27">
        <v>2.3656795501708985E-2</v>
      </c>
      <c r="N7" s="27">
        <v>0.63864805603027341</v>
      </c>
      <c r="O7" s="27">
        <v>4.7820507049560548E-2</v>
      </c>
      <c r="P7" s="27">
        <v>0.89491436767578125</v>
      </c>
      <c r="Q7" s="27">
        <v>1.1914901733398438E-2</v>
      </c>
      <c r="R7" s="27">
        <v>5.0725753784179692E-2</v>
      </c>
      <c r="S7" s="27">
        <v>4.4929553985595706E-2</v>
      </c>
      <c r="T7" s="27">
        <v>0.58045693969726564</v>
      </c>
      <c r="U7" s="27">
        <v>9.7016351521015173E-3</v>
      </c>
      <c r="V7" s="27">
        <v>7.0153833627700805E-3</v>
      </c>
      <c r="W7" s="27">
        <v>3.0764758586883548E-3</v>
      </c>
      <c r="X7" s="27">
        <v>0</v>
      </c>
      <c r="Y7" s="27">
        <v>0.37055563354492188</v>
      </c>
      <c r="Z7" s="27">
        <v>8.7210376739501952E-2</v>
      </c>
      <c r="AA7" s="27">
        <v>4.8199688434600832E-2</v>
      </c>
      <c r="AB7" s="27">
        <v>0.1316600341796875</v>
      </c>
      <c r="AC7" s="27">
        <v>0.1364381561279297</v>
      </c>
      <c r="AD7" s="27">
        <v>1.151400375366211E-2</v>
      </c>
      <c r="AE7" s="27">
        <v>2.3645587921142578E-2</v>
      </c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2"/>
      <c r="AY7" s="22"/>
      <c r="AZ7" s="23"/>
    </row>
    <row r="8" spans="1:52" ht="12.95" customHeight="1" x14ac:dyDescent="0.25">
      <c r="A8" s="3" t="s">
        <v>130</v>
      </c>
      <c r="B8" s="24" t="s">
        <v>62</v>
      </c>
      <c r="C8" s="25" t="s">
        <v>59</v>
      </c>
      <c r="D8" s="26">
        <v>1.9281130149364472</v>
      </c>
      <c r="E8" s="27">
        <v>1.2000000476837158E-3</v>
      </c>
      <c r="F8" s="27">
        <v>0</v>
      </c>
      <c r="G8" s="27">
        <v>9.382500457763672E-2</v>
      </c>
      <c r="H8" s="27">
        <v>0</v>
      </c>
      <c r="I8" s="27">
        <v>0</v>
      </c>
      <c r="J8" s="27">
        <v>3.7132324218749999E-2</v>
      </c>
      <c r="K8" s="27">
        <v>9.7860174179077147E-3</v>
      </c>
      <c r="L8" s="27">
        <v>1.4402790069580078E-3</v>
      </c>
      <c r="M8" s="27">
        <v>4.3246021270751951E-2</v>
      </c>
      <c r="N8" s="27">
        <v>5.4866245269775391E-2</v>
      </c>
      <c r="O8" s="27">
        <v>0</v>
      </c>
      <c r="P8" s="27">
        <v>0.41198901367187502</v>
      </c>
      <c r="Q8" s="27">
        <v>7.5575399398803709E-3</v>
      </c>
      <c r="R8" s="27">
        <v>5.6271492004394533E-2</v>
      </c>
      <c r="S8" s="27">
        <v>1.6902812957763674E-2</v>
      </c>
      <c r="T8" s="27">
        <v>0.96748547363281256</v>
      </c>
      <c r="U8" s="27">
        <v>6.4884309768676761E-3</v>
      </c>
      <c r="V8" s="27">
        <v>0</v>
      </c>
      <c r="W8" s="27">
        <v>2.8558754920959472E-3</v>
      </c>
      <c r="X8" s="27">
        <v>0</v>
      </c>
      <c r="Y8" s="27">
        <v>7.3624580383300789E-2</v>
      </c>
      <c r="Z8" s="27">
        <v>0</v>
      </c>
      <c r="AA8" s="27">
        <v>1.7600000381469728E-2</v>
      </c>
      <c r="AB8" s="27">
        <v>0.11839286041259765</v>
      </c>
      <c r="AC8" s="27">
        <v>0</v>
      </c>
      <c r="AD8" s="27">
        <v>6.5000000000000006E-3</v>
      </c>
      <c r="AE8" s="27">
        <v>9.4904327392578126E-4</v>
      </c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2"/>
      <c r="AY8" s="22"/>
      <c r="AZ8" s="23"/>
    </row>
    <row r="9" spans="1:52" ht="12.95" customHeight="1" x14ac:dyDescent="0.25">
      <c r="A9" s="115" t="s">
        <v>123</v>
      </c>
      <c r="B9" s="24" t="s">
        <v>63</v>
      </c>
      <c r="C9" s="25" t="s">
        <v>59</v>
      </c>
      <c r="D9" s="26">
        <v>95.604910232543943</v>
      </c>
      <c r="E9" s="27">
        <v>8.3784667968749993</v>
      </c>
      <c r="F9" s="27">
        <v>5.5E-2</v>
      </c>
      <c r="G9" s="27">
        <v>1.9936166992187501</v>
      </c>
      <c r="H9" s="27">
        <v>0</v>
      </c>
      <c r="I9" s="27">
        <v>0.77558990478515621</v>
      </c>
      <c r="J9" s="27">
        <v>3.27735009765625</v>
      </c>
      <c r="K9" s="27">
        <v>0</v>
      </c>
      <c r="L9" s="27">
        <v>0</v>
      </c>
      <c r="M9" s="27">
        <v>2.9634411621093752</v>
      </c>
      <c r="N9" s="27">
        <v>12.1283056640625</v>
      </c>
      <c r="O9" s="27">
        <v>2.9628706054687499</v>
      </c>
      <c r="P9" s="27">
        <v>16.466109375000002</v>
      </c>
      <c r="Q9" s="27">
        <v>2.1684741210937499</v>
      </c>
      <c r="R9" s="27">
        <v>4.5803432464599607E-2</v>
      </c>
      <c r="S9" s="27">
        <v>0.21413745117187499</v>
      </c>
      <c r="T9" s="27">
        <v>12.415923828125001</v>
      </c>
      <c r="U9" s="27">
        <v>0.10801399230957032</v>
      </c>
      <c r="V9" s="27">
        <v>0</v>
      </c>
      <c r="W9" s="27">
        <v>1.731284912109375</v>
      </c>
      <c r="X9" s="27">
        <v>0</v>
      </c>
      <c r="Y9" s="27">
        <v>3.7000003814697265E-2</v>
      </c>
      <c r="Z9" s="27">
        <v>0.3048799743652344</v>
      </c>
      <c r="AA9" s="27">
        <v>4.070569580078125</v>
      </c>
      <c r="AB9" s="27">
        <v>6.90567041015625</v>
      </c>
      <c r="AC9" s="27">
        <v>15.97824609375</v>
      </c>
      <c r="AD9" s="27">
        <v>0.99746936035156253</v>
      </c>
      <c r="AE9" s="27">
        <v>1.6266867675781251</v>
      </c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2"/>
      <c r="AY9" s="22"/>
      <c r="AZ9" s="23"/>
    </row>
    <row r="10" spans="1:52" ht="12.95" customHeight="1" x14ac:dyDescent="0.25">
      <c r="A10" s="115" t="s">
        <v>123</v>
      </c>
      <c r="B10" s="24" t="s">
        <v>64</v>
      </c>
      <c r="C10" s="25" t="s">
        <v>59</v>
      </c>
      <c r="D10" s="26">
        <v>15.423256866812705</v>
      </c>
      <c r="E10" s="27">
        <v>1.5152109375</v>
      </c>
      <c r="F10" s="27">
        <v>6.4710708618164067E-2</v>
      </c>
      <c r="G10" s="27">
        <v>0.22500000000000001</v>
      </c>
      <c r="H10" s="27">
        <v>1.0666667222976685E-3</v>
      </c>
      <c r="I10" s="27">
        <v>0.31863665771484373</v>
      </c>
      <c r="J10" s="27">
        <v>1.0450001220703125</v>
      </c>
      <c r="K10" s="27">
        <v>1.0999999046325684E-2</v>
      </c>
      <c r="L10" s="27">
        <v>8.0999994277954103E-3</v>
      </c>
      <c r="M10" s="27">
        <v>0.14311666870117187</v>
      </c>
      <c r="N10" s="27">
        <v>2.2323334960937502</v>
      </c>
      <c r="O10" s="27">
        <v>0.44300003051757814</v>
      </c>
      <c r="P10" s="27">
        <v>2.9756572265624999</v>
      </c>
      <c r="Q10" s="27">
        <v>0.14662002563476562</v>
      </c>
      <c r="R10" s="27">
        <v>1.9695339202880861E-2</v>
      </c>
      <c r="S10" s="27">
        <v>6.6000000000000003E-2</v>
      </c>
      <c r="T10" s="27">
        <v>2.786525146484375</v>
      </c>
      <c r="U10" s="27">
        <v>5.3000003814697265E-2</v>
      </c>
      <c r="V10" s="27">
        <v>4.4376064300537109E-2</v>
      </c>
      <c r="W10" s="27">
        <v>8.6924415588378906E-2</v>
      </c>
      <c r="X10" s="27">
        <v>0</v>
      </c>
      <c r="Y10" s="27">
        <v>2.200000047683716E-3</v>
      </c>
      <c r="Z10" s="27">
        <v>0.5684446411132813</v>
      </c>
      <c r="AA10" s="27">
        <v>0.3588666687011719</v>
      </c>
      <c r="AB10" s="27">
        <v>0.6637499389648438</v>
      </c>
      <c r="AC10" s="27">
        <v>1.30977978515625</v>
      </c>
      <c r="AD10" s="27">
        <v>0.21070426940917969</v>
      </c>
      <c r="AE10" s="27">
        <v>0.12353805541992188</v>
      </c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2"/>
      <c r="AY10" s="22"/>
      <c r="AZ10" s="23"/>
    </row>
    <row r="11" spans="1:52" ht="12.95" customHeight="1" x14ac:dyDescent="0.25">
      <c r="A11" s="115" t="s">
        <v>123</v>
      </c>
      <c r="B11" s="24" t="s">
        <v>65</v>
      </c>
      <c r="C11" s="25" t="s">
        <v>59</v>
      </c>
      <c r="D11" s="28">
        <v>424.42634608602526</v>
      </c>
      <c r="E11" s="29">
        <v>12.304644775390626</v>
      </c>
      <c r="F11" s="29">
        <v>16.278428344726564</v>
      </c>
      <c r="G11" s="29">
        <v>3.5520386962890624</v>
      </c>
      <c r="H11" s="29">
        <v>1.1532465362548829</v>
      </c>
      <c r="I11" s="29">
        <v>4.2368168945312501</v>
      </c>
      <c r="J11" s="29">
        <v>129.39248828125</v>
      </c>
      <c r="K11" s="29">
        <v>6.9124191894531251</v>
      </c>
      <c r="L11" s="29">
        <v>2.9066294193267821E-2</v>
      </c>
      <c r="M11" s="29">
        <v>10.811815429687501</v>
      </c>
      <c r="N11" s="29">
        <v>54.324555664062501</v>
      </c>
      <c r="O11" s="29">
        <v>3.235781951904297</v>
      </c>
      <c r="P11" s="29">
        <v>78.189025390625005</v>
      </c>
      <c r="Q11" s="29">
        <v>2.0364044113159179</v>
      </c>
      <c r="R11" s="29">
        <v>6.6327575683593754</v>
      </c>
      <c r="S11" s="29">
        <v>5.494094543457031</v>
      </c>
      <c r="T11" s="29">
        <v>48.248470703125001</v>
      </c>
      <c r="U11" s="29">
        <v>0.1528988037109375</v>
      </c>
      <c r="V11" s="29">
        <v>0.3521203193664551</v>
      </c>
      <c r="W11" s="29">
        <v>3.8193795204162599E-2</v>
      </c>
      <c r="X11" s="29">
        <v>0.17933949851989747</v>
      </c>
      <c r="Y11" s="29">
        <v>18.978723144531251</v>
      </c>
      <c r="Z11" s="29">
        <v>3.5270503540039062</v>
      </c>
      <c r="AA11" s="29">
        <v>4.6416479187011719</v>
      </c>
      <c r="AB11" s="29">
        <v>6.7174829101562503</v>
      </c>
      <c r="AC11" s="29">
        <v>0.2874605522155762</v>
      </c>
      <c r="AD11" s="29">
        <v>2.0903367614746093</v>
      </c>
      <c r="AE11" s="29">
        <v>4.6290373535156251</v>
      </c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2"/>
      <c r="AY11" s="22"/>
      <c r="AZ11" s="23"/>
    </row>
    <row r="12" spans="1:52" ht="12.95" customHeight="1" x14ac:dyDescent="0.25">
      <c r="A12" s="115" t="s">
        <v>123</v>
      </c>
      <c r="B12" s="24" t="s">
        <v>66</v>
      </c>
      <c r="C12" s="25" t="s">
        <v>59</v>
      </c>
      <c r="D12" s="26">
        <v>1.0563975882530212</v>
      </c>
      <c r="E12" s="27">
        <v>0</v>
      </c>
      <c r="F12" s="27">
        <v>0</v>
      </c>
      <c r="G12" s="27">
        <v>0</v>
      </c>
      <c r="H12" s="27">
        <v>5.0851202011108405E-4</v>
      </c>
      <c r="I12" s="27">
        <v>0</v>
      </c>
      <c r="J12" s="27">
        <v>0</v>
      </c>
      <c r="K12" s="27">
        <v>0</v>
      </c>
      <c r="L12" s="27">
        <v>0</v>
      </c>
      <c r="M12" s="27">
        <v>2.9656129837036135E-2</v>
      </c>
      <c r="N12" s="27">
        <v>1.00261376953125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2.3619176864624024E-2</v>
      </c>
      <c r="AB12" s="27">
        <v>0</v>
      </c>
      <c r="AC12" s="27">
        <v>0</v>
      </c>
      <c r="AD12" s="27">
        <v>0</v>
      </c>
      <c r="AE12" s="27">
        <v>0</v>
      </c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2"/>
      <c r="AY12" s="22"/>
      <c r="AZ12" s="23"/>
    </row>
    <row r="13" spans="1:52" ht="12.95" customHeight="1" x14ac:dyDescent="0.25">
      <c r="A13" s="115" t="s">
        <v>123</v>
      </c>
      <c r="B13" s="24" t="s">
        <v>67</v>
      </c>
      <c r="C13" s="25" t="s">
        <v>59</v>
      </c>
      <c r="D13" s="28">
        <v>6.1767096757888794E-2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4.7566833496093747E-3</v>
      </c>
      <c r="T13" s="29">
        <v>2.4733345508575438E-3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5.4537078857421879E-2</v>
      </c>
      <c r="AB13" s="29">
        <v>0</v>
      </c>
      <c r="AC13" s="29">
        <v>0</v>
      </c>
      <c r="AD13" s="29">
        <v>0</v>
      </c>
      <c r="AE13" s="29">
        <v>0</v>
      </c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2"/>
      <c r="AY13" s="22"/>
      <c r="AZ13" s="23"/>
    </row>
    <row r="14" spans="1:52" ht="12.95" customHeight="1" x14ac:dyDescent="0.25">
      <c r="A14" s="3" t="s">
        <v>136</v>
      </c>
      <c r="B14" s="24" t="s">
        <v>68</v>
      </c>
      <c r="C14" s="25" t="s">
        <v>59</v>
      </c>
      <c r="D14" s="28">
        <v>261.49791519546511</v>
      </c>
      <c r="E14" s="29">
        <v>5.3157392578125</v>
      </c>
      <c r="F14" s="29">
        <v>6.9823818359374998</v>
      </c>
      <c r="G14" s="29">
        <v>0.71845092773437502</v>
      </c>
      <c r="H14" s="29">
        <v>0.37446423339843748</v>
      </c>
      <c r="I14" s="29">
        <v>1.0029569091796875</v>
      </c>
      <c r="J14" s="29">
        <v>65.959296875000007</v>
      </c>
      <c r="K14" s="29">
        <v>7.4778422851562505</v>
      </c>
      <c r="L14" s="29">
        <v>1.4841229248046874</v>
      </c>
      <c r="M14" s="29">
        <v>5.2632587890625002</v>
      </c>
      <c r="N14" s="29">
        <v>52.17595703125</v>
      </c>
      <c r="O14" s="29">
        <v>7.3556323242187505</v>
      </c>
      <c r="P14" s="29">
        <v>18.764837890625</v>
      </c>
      <c r="Q14" s="29">
        <v>1.2308822021484376</v>
      </c>
      <c r="R14" s="29">
        <v>0.37593997192382811</v>
      </c>
      <c r="S14" s="29">
        <v>8.3656894531250003</v>
      </c>
      <c r="T14" s="29">
        <v>20.961906250000002</v>
      </c>
      <c r="U14" s="29">
        <v>1.9521088867187499</v>
      </c>
      <c r="V14" s="29">
        <v>0.12683518981933595</v>
      </c>
      <c r="W14" s="29">
        <v>0.48072769165039064</v>
      </c>
      <c r="X14" s="29">
        <v>6.0570896148681642E-2</v>
      </c>
      <c r="Y14" s="29">
        <v>7.2347690429687503</v>
      </c>
      <c r="Z14" s="29">
        <v>17.954933593749999</v>
      </c>
      <c r="AA14" s="29">
        <v>9.0833017578124995</v>
      </c>
      <c r="AB14" s="29">
        <v>2.78227685546875</v>
      </c>
      <c r="AC14" s="29">
        <v>17.777121093750001</v>
      </c>
      <c r="AD14" s="29">
        <v>8.4212020874023436E-2</v>
      </c>
      <c r="AE14" s="29">
        <v>0.15169900512695314</v>
      </c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2"/>
      <c r="AY14" s="22"/>
      <c r="AZ14" s="23"/>
    </row>
    <row r="15" spans="1:52" ht="12.95" customHeight="1" x14ac:dyDescent="0.25">
      <c r="A15" s="3" t="s">
        <v>137</v>
      </c>
      <c r="B15" s="24" t="s">
        <v>69</v>
      </c>
      <c r="C15" s="25" t="s">
        <v>59</v>
      </c>
      <c r="D15" s="28">
        <v>26.912846240043642</v>
      </c>
      <c r="E15" s="29">
        <v>0</v>
      </c>
      <c r="F15" s="29">
        <v>0.801882080078125</v>
      </c>
      <c r="G15" s="29">
        <v>0</v>
      </c>
      <c r="H15" s="29">
        <v>0</v>
      </c>
      <c r="I15" s="29">
        <v>0</v>
      </c>
      <c r="J15" s="29">
        <v>4.8072524414062503</v>
      </c>
      <c r="K15" s="29">
        <v>4.6385566406250005</v>
      </c>
      <c r="L15" s="29">
        <v>1.4436803817749025E-2</v>
      </c>
      <c r="M15" s="29">
        <v>0.16756086730957032</v>
      </c>
      <c r="N15" s="29">
        <v>0.13957284545898438</v>
      </c>
      <c r="O15" s="29">
        <v>7.1658996582031245E-2</v>
      </c>
      <c r="P15" s="29">
        <v>3.5901137695312499</v>
      </c>
      <c r="Q15" s="29">
        <v>0</v>
      </c>
      <c r="R15" s="29">
        <v>0</v>
      </c>
      <c r="S15" s="29">
        <v>0.72887890625000007</v>
      </c>
      <c r="T15" s="29">
        <v>5.4752990722656249E-2</v>
      </c>
      <c r="U15" s="29">
        <v>1.0081915855407715E-2</v>
      </c>
      <c r="V15" s="29">
        <v>0</v>
      </c>
      <c r="W15" s="29">
        <v>1.6288610458374025E-2</v>
      </c>
      <c r="X15" s="29">
        <v>0</v>
      </c>
      <c r="Y15" s="29">
        <v>11.2525</v>
      </c>
      <c r="Z15" s="29">
        <v>4.2650394439697266E-2</v>
      </c>
      <c r="AA15" s="29">
        <v>0</v>
      </c>
      <c r="AB15" s="29">
        <v>1.7941703796386719E-3</v>
      </c>
      <c r="AC15" s="29">
        <v>0.57486480712890631</v>
      </c>
      <c r="AD15" s="29">
        <v>0</v>
      </c>
      <c r="AE15" s="29">
        <v>0</v>
      </c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2"/>
      <c r="AY15" s="22"/>
      <c r="AZ15" s="23"/>
    </row>
    <row r="16" spans="1:52" ht="12.95" customHeight="1" x14ac:dyDescent="0.25">
      <c r="A16" s="115" t="s">
        <v>138</v>
      </c>
      <c r="B16" s="24" t="s">
        <v>112</v>
      </c>
      <c r="C16" s="25" t="s">
        <v>113</v>
      </c>
      <c r="D16" s="28">
        <v>0</v>
      </c>
      <c r="E16" s="20">
        <f t="array" ref="E16:AE16">TRANSPOSE('[3]Hydro capacities&amp;FLH'!$F$6:$F$32)</f>
        <v>31200</v>
      </c>
      <c r="F16" s="20">
        <v>13080</v>
      </c>
      <c r="G16" s="20">
        <v>8640</v>
      </c>
      <c r="H16" s="20">
        <v>0</v>
      </c>
      <c r="I16" s="20">
        <v>11720</v>
      </c>
      <c r="J16" s="20">
        <v>94220</v>
      </c>
      <c r="K16" s="20">
        <v>0</v>
      </c>
      <c r="L16" s="20">
        <v>80</v>
      </c>
      <c r="M16" s="20">
        <v>6990</v>
      </c>
      <c r="N16" s="20">
        <v>56450</v>
      </c>
      <c r="O16" s="20">
        <v>0</v>
      </c>
      <c r="P16" s="20">
        <v>46560</v>
      </c>
      <c r="Q16" s="20">
        <v>2810</v>
      </c>
      <c r="R16" s="20">
        <v>0</v>
      </c>
      <c r="S16" s="20">
        <v>2920</v>
      </c>
      <c r="T16" s="20">
        <v>72760</v>
      </c>
      <c r="U16" s="20">
        <v>9000</v>
      </c>
      <c r="V16" s="20">
        <v>0</v>
      </c>
      <c r="W16" s="20">
        <v>0</v>
      </c>
      <c r="X16" s="20">
        <v>0</v>
      </c>
      <c r="Y16" s="20">
        <v>0</v>
      </c>
      <c r="Z16" s="20">
        <v>17800</v>
      </c>
      <c r="AA16" s="20">
        <v>28200</v>
      </c>
      <c r="AB16" s="20">
        <v>0</v>
      </c>
      <c r="AC16" s="20">
        <v>0</v>
      </c>
      <c r="AD16" s="20">
        <v>1800</v>
      </c>
      <c r="AE16" s="20">
        <v>9160</v>
      </c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2"/>
      <c r="AY16" s="22"/>
      <c r="AZ16" s="23"/>
    </row>
    <row r="17" spans="1:52" ht="12.95" customHeight="1" x14ac:dyDescent="0.25">
      <c r="A17" s="116" t="s">
        <v>139</v>
      </c>
      <c r="B17" s="24" t="s">
        <v>115</v>
      </c>
      <c r="C17" s="25" t="s">
        <v>59</v>
      </c>
      <c r="D17" s="28">
        <v>0</v>
      </c>
      <c r="E17" s="27">
        <f t="array" ref="E17:AE18">TRANSPOSE('[3]Hydro capacities&amp;FLH'!$X$6:$Y$32)</f>
        <v>6.9401239401424633</v>
      </c>
      <c r="F17" s="27">
        <v>0.11971070861816407</v>
      </c>
      <c r="G17" s="27">
        <v>0.50762555069470339</v>
      </c>
      <c r="H17" s="27">
        <v>0</v>
      </c>
      <c r="I17" s="27">
        <v>0.33591146312040437</v>
      </c>
      <c r="J17" s="27">
        <v>3.2573520068934041</v>
      </c>
      <c r="K17" s="27">
        <v>1.0999999046325684E-2</v>
      </c>
      <c r="L17" s="27">
        <v>0</v>
      </c>
      <c r="M17" s="27">
        <v>0.34376787246941287</v>
      </c>
      <c r="N17" s="27">
        <v>0.8173124189405967</v>
      </c>
      <c r="O17" s="27">
        <v>3.4058706359863282</v>
      </c>
      <c r="P17" s="27">
        <v>11.195621659565024</v>
      </c>
      <c r="Q17" s="27">
        <v>0.52260302186204022</v>
      </c>
      <c r="R17" s="27">
        <v>3.3878675000420938E-2</v>
      </c>
      <c r="S17" s="27">
        <v>0.280137451171875</v>
      </c>
      <c r="T17" s="27">
        <v>10.652937566704461</v>
      </c>
      <c r="U17" s="27">
        <v>0.16101399612426759</v>
      </c>
      <c r="V17" s="27">
        <v>3.0816711319817437E-2</v>
      </c>
      <c r="W17" s="27">
        <v>1.8182093276977538</v>
      </c>
      <c r="X17" s="27">
        <v>0</v>
      </c>
      <c r="Y17" s="27">
        <v>3.9200003862380983E-2</v>
      </c>
      <c r="Z17" s="27">
        <v>0.64669326898243806</v>
      </c>
      <c r="AA17" s="27">
        <v>2.8948842439998241</v>
      </c>
      <c r="AB17" s="27">
        <v>3.3902126970819229</v>
      </c>
      <c r="AC17" s="27">
        <v>0</v>
      </c>
      <c r="AD17" s="27">
        <v>1.2081736297607422</v>
      </c>
      <c r="AE17" s="27">
        <v>0</v>
      </c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2"/>
      <c r="AY17" s="22"/>
      <c r="AZ17" s="23"/>
    </row>
    <row r="18" spans="1:52" ht="12.95" customHeight="1" x14ac:dyDescent="0.25">
      <c r="A18" s="2" t="s">
        <v>140</v>
      </c>
      <c r="B18" s="24" t="s">
        <v>117</v>
      </c>
      <c r="C18" s="25" t="s">
        <v>59</v>
      </c>
      <c r="D18" s="28">
        <v>0</v>
      </c>
      <c r="E18" s="27">
        <v>2.9535537942325369</v>
      </c>
      <c r="F18" s="27">
        <v>0</v>
      </c>
      <c r="G18" s="27">
        <v>1.7109911485240465</v>
      </c>
      <c r="H18" s="27">
        <v>0</v>
      </c>
      <c r="I18" s="27">
        <v>0.7583150993795954</v>
      </c>
      <c r="J18" s="27">
        <v>1.0649982128331583</v>
      </c>
      <c r="K18" s="27">
        <v>0</v>
      </c>
      <c r="L18" s="27">
        <v>0</v>
      </c>
      <c r="M18" s="27">
        <v>2.7627899583411342</v>
      </c>
      <c r="N18" s="27">
        <v>13.543326741215653</v>
      </c>
      <c r="O18" s="27">
        <v>0</v>
      </c>
      <c r="P18" s="27">
        <v>8.2461449419974784</v>
      </c>
      <c r="Q18" s="27">
        <v>1.7924911248664754</v>
      </c>
      <c r="R18" s="27">
        <v>3.162009666705954E-2</v>
      </c>
      <c r="S18" s="27">
        <v>0</v>
      </c>
      <c r="T18" s="27">
        <v>4.5495114079049133</v>
      </c>
      <c r="U18" s="27">
        <v>0</v>
      </c>
      <c r="V18" s="27">
        <v>1.3559352980719674E-2</v>
      </c>
      <c r="W18" s="27">
        <v>0</v>
      </c>
      <c r="X18" s="27">
        <v>0</v>
      </c>
      <c r="Y18" s="27">
        <v>0</v>
      </c>
      <c r="Z18" s="27">
        <v>0.22663134649607761</v>
      </c>
      <c r="AA18" s="27">
        <v>1.5345520047794727</v>
      </c>
      <c r="AB18" s="27">
        <v>4.179207652039171</v>
      </c>
      <c r="AC18" s="27">
        <v>17.28802587890625</v>
      </c>
      <c r="AD18" s="27">
        <v>0</v>
      </c>
      <c r="AE18" s="27">
        <v>0</v>
      </c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2"/>
      <c r="AY18" s="22"/>
      <c r="AZ18" s="23"/>
    </row>
    <row r="19" spans="1:52" ht="12.95" customHeight="1" x14ac:dyDescent="0.25">
      <c r="A19" s="3" t="s">
        <v>141</v>
      </c>
      <c r="B19" s="24" t="s">
        <v>72</v>
      </c>
      <c r="C19" s="25" t="s">
        <v>59</v>
      </c>
      <c r="D19" s="28">
        <v>0</v>
      </c>
      <c r="E19" s="29">
        <f>E25</f>
        <v>11.528583984375</v>
      </c>
      <c r="F19" s="29">
        <f t="shared" ref="F19:AE19" si="0">F25</f>
        <v>14.6148515625</v>
      </c>
      <c r="G19" s="29">
        <f t="shared" si="0"/>
        <v>2.5648676757812501</v>
      </c>
      <c r="H19" s="29">
        <f t="shared" si="0"/>
        <v>1.0107854003906249</v>
      </c>
      <c r="I19" s="29">
        <f t="shared" si="0"/>
        <v>3.0719687499999999</v>
      </c>
      <c r="J19" s="29">
        <f t="shared" si="0"/>
        <v>94.299125000000004</v>
      </c>
      <c r="K19" s="29">
        <f t="shared" si="0"/>
        <v>5.8389995117187503</v>
      </c>
      <c r="L19" s="29">
        <f t="shared" si="0"/>
        <v>2.3036281585693361E-2</v>
      </c>
      <c r="M19" s="29">
        <f t="shared" si="0"/>
        <v>8.4506152343750003</v>
      </c>
      <c r="N19" s="29">
        <f t="shared" si="0"/>
        <v>43.596257812499999</v>
      </c>
      <c r="O19" s="29">
        <f t="shared" si="0"/>
        <v>2.9636376953124999</v>
      </c>
      <c r="P19" s="29">
        <f t="shared" si="0"/>
        <v>66.954359374999996</v>
      </c>
      <c r="Q19" s="29">
        <f t="shared" si="0"/>
        <v>1.9221943359375</v>
      </c>
      <c r="R19" s="29">
        <f t="shared" si="0"/>
        <v>3.7309672851562499</v>
      </c>
      <c r="S19" s="29">
        <f t="shared" si="0"/>
        <v>4.8755419921875003</v>
      </c>
      <c r="T19" s="29">
        <f t="shared" si="0"/>
        <v>30.796435546874999</v>
      </c>
      <c r="U19" s="29">
        <f t="shared" si="0"/>
        <v>0.12187670135498047</v>
      </c>
      <c r="V19" s="29">
        <f t="shared" si="0"/>
        <v>0.30667266845703128</v>
      </c>
      <c r="W19" s="29">
        <f t="shared" si="0"/>
        <v>3.1386016845703128E-2</v>
      </c>
      <c r="X19" s="29">
        <f t="shared" si="0"/>
        <v>0.15919799804687501</v>
      </c>
      <c r="Y19" s="29">
        <f t="shared" si="0"/>
        <v>15.474429687500001</v>
      </c>
      <c r="Z19" s="29">
        <f t="shared" si="0"/>
        <v>2.90077001953125</v>
      </c>
      <c r="AA19" s="29">
        <f t="shared" si="0"/>
        <v>4.2405517578124998</v>
      </c>
      <c r="AB19" s="29">
        <f t="shared" si="0"/>
        <v>4.9954208984374997</v>
      </c>
      <c r="AC19" s="29">
        <f t="shared" si="0"/>
        <v>0.22639065551757814</v>
      </c>
      <c r="AD19" s="29">
        <f t="shared" si="0"/>
        <v>1.6901162109375001</v>
      </c>
      <c r="AE19" s="29">
        <f t="shared" si="0"/>
        <v>4.4744252929687498</v>
      </c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2"/>
      <c r="AY19" s="22"/>
      <c r="AZ19" s="23"/>
    </row>
    <row r="20" spans="1:52" ht="12.95" customHeight="1" x14ac:dyDescent="0.25">
      <c r="A20" s="3" t="s">
        <v>142</v>
      </c>
      <c r="B20" s="24" t="s">
        <v>120</v>
      </c>
      <c r="C20" s="35" t="s">
        <v>59</v>
      </c>
      <c r="D20" s="28">
        <v>0</v>
      </c>
      <c r="E20" s="29">
        <f>E11-E19</f>
        <v>0.77606079101562564</v>
      </c>
      <c r="F20" s="29">
        <f t="shared" ref="F20:AE20" si="1">F11-F19</f>
        <v>1.6635767822265635</v>
      </c>
      <c r="G20" s="29">
        <f t="shared" si="1"/>
        <v>0.98717102050781236</v>
      </c>
      <c r="H20" s="29">
        <f t="shared" si="1"/>
        <v>0.14246113586425802</v>
      </c>
      <c r="I20" s="29">
        <f t="shared" si="1"/>
        <v>1.1648481445312502</v>
      </c>
      <c r="J20" s="29">
        <f t="shared" si="1"/>
        <v>35.093363281249992</v>
      </c>
      <c r="K20" s="29">
        <f t="shared" si="1"/>
        <v>1.0734196777343747</v>
      </c>
      <c r="L20" s="29">
        <f t="shared" si="1"/>
        <v>6.0300126075744608E-3</v>
      </c>
      <c r="M20" s="29">
        <f t="shared" si="1"/>
        <v>2.3612001953125006</v>
      </c>
      <c r="N20" s="29">
        <f t="shared" si="1"/>
        <v>10.728297851562502</v>
      </c>
      <c r="O20" s="29">
        <f t="shared" si="1"/>
        <v>0.27214425659179708</v>
      </c>
      <c r="P20" s="29">
        <f t="shared" si="1"/>
        <v>11.23466601562501</v>
      </c>
      <c r="Q20" s="29">
        <f t="shared" si="1"/>
        <v>0.11421007537841787</v>
      </c>
      <c r="R20" s="29">
        <f t="shared" si="1"/>
        <v>2.9017902832031255</v>
      </c>
      <c r="S20" s="29">
        <f t="shared" si="1"/>
        <v>0.61855255126953068</v>
      </c>
      <c r="T20" s="29">
        <f t="shared" si="1"/>
        <v>17.452035156250002</v>
      </c>
      <c r="U20" s="29">
        <f t="shared" si="1"/>
        <v>3.1022102355957037E-2</v>
      </c>
      <c r="V20" s="29">
        <f t="shared" si="1"/>
        <v>4.544765090942382E-2</v>
      </c>
      <c r="W20" s="29">
        <f t="shared" si="1"/>
        <v>6.8077783584594709E-3</v>
      </c>
      <c r="X20" s="29">
        <f t="shared" si="1"/>
        <v>2.0141500473022461E-2</v>
      </c>
      <c r="Y20" s="29">
        <f t="shared" si="1"/>
        <v>3.5042934570312507</v>
      </c>
      <c r="Z20" s="29">
        <f t="shared" si="1"/>
        <v>0.62628033447265619</v>
      </c>
      <c r="AA20" s="29">
        <f t="shared" si="1"/>
        <v>0.40109616088867206</v>
      </c>
      <c r="AB20" s="29">
        <f t="shared" si="1"/>
        <v>1.7220620117187506</v>
      </c>
      <c r="AC20" s="29">
        <f t="shared" si="1"/>
        <v>6.1069896697998061E-2</v>
      </c>
      <c r="AD20" s="29">
        <f t="shared" si="1"/>
        <v>0.40022055053710925</v>
      </c>
      <c r="AE20" s="29">
        <f t="shared" si="1"/>
        <v>0.15461206054687526</v>
      </c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2"/>
      <c r="AY20" s="22"/>
      <c r="AZ20" s="23"/>
    </row>
    <row r="21" spans="1:52" ht="11.65" customHeight="1" x14ac:dyDescent="0.25">
      <c r="A21" s="115" t="s">
        <v>121</v>
      </c>
      <c r="B21" s="24" t="s">
        <v>122</v>
      </c>
      <c r="C21" s="25" t="s">
        <v>59</v>
      </c>
      <c r="D21" s="28">
        <v>0</v>
      </c>
      <c r="E21" s="29">
        <f>MAX(E7,E22)</f>
        <v>0.15</v>
      </c>
      <c r="F21" s="29">
        <f t="shared" ref="F21:AE21" si="2">MAX(F7,F22)</f>
        <v>0.36199999999999999</v>
      </c>
      <c r="G21" s="29">
        <f t="shared" si="2"/>
        <v>1.9639039993286134E-2</v>
      </c>
      <c r="H21" s="29">
        <f t="shared" si="2"/>
        <v>1.3333334028720856E-4</v>
      </c>
      <c r="I21" s="29">
        <f t="shared" si="2"/>
        <v>0.1</v>
      </c>
      <c r="J21" s="29">
        <f t="shared" si="2"/>
        <v>1.661</v>
      </c>
      <c r="K21" s="29">
        <f t="shared" si="2"/>
        <v>0.38400000000000001</v>
      </c>
      <c r="L21" s="29">
        <f t="shared" si="2"/>
        <v>8.6406698226928706E-3</v>
      </c>
      <c r="M21" s="29">
        <f t="shared" si="2"/>
        <v>2.3656795501708985E-2</v>
      </c>
      <c r="N21" s="29">
        <f t="shared" si="2"/>
        <v>0.63864805603027341</v>
      </c>
      <c r="O21" s="29">
        <f t="shared" si="2"/>
        <v>0.16300000000000001</v>
      </c>
      <c r="P21" s="29">
        <f t="shared" si="2"/>
        <v>0.89491436767578125</v>
      </c>
      <c r="Q21" s="29">
        <f t="shared" si="2"/>
        <v>1.1914901733398438E-2</v>
      </c>
      <c r="R21" s="29">
        <f t="shared" si="2"/>
        <v>5.8999999999999997E-2</v>
      </c>
      <c r="S21" s="29">
        <f t="shared" si="2"/>
        <v>4.4929553985595706E-2</v>
      </c>
      <c r="T21" s="29">
        <f t="shared" si="2"/>
        <v>0.58045693969726564</v>
      </c>
      <c r="U21" s="29">
        <f t="shared" si="2"/>
        <v>2.1999999999999999E-2</v>
      </c>
      <c r="V21" s="29">
        <f t="shared" si="2"/>
        <v>2.1000000000000001E-2</v>
      </c>
      <c r="W21" s="29">
        <f t="shared" si="2"/>
        <v>3.0764758586883548E-3</v>
      </c>
      <c r="X21" s="29">
        <f t="shared" si="2"/>
        <v>0</v>
      </c>
      <c r="Y21" s="29">
        <f t="shared" si="2"/>
        <v>0.79</v>
      </c>
      <c r="Z21" s="29">
        <f t="shared" si="2"/>
        <v>8.7210376739501952E-2</v>
      </c>
      <c r="AA21" s="29">
        <f t="shared" si="2"/>
        <v>4.8199688434600832E-2</v>
      </c>
      <c r="AB21" s="29">
        <f t="shared" si="2"/>
        <v>0.1316600341796875</v>
      </c>
      <c r="AC21" s="29">
        <f t="shared" si="2"/>
        <v>0.1364381561279297</v>
      </c>
      <c r="AD21" s="29">
        <f t="shared" si="2"/>
        <v>3.7999999999999999E-2</v>
      </c>
      <c r="AE21" s="29">
        <f t="shared" si="2"/>
        <v>2.3645587921142578E-2</v>
      </c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2"/>
      <c r="AY21" s="22"/>
      <c r="AZ21" s="23"/>
    </row>
    <row r="22" spans="1:52" ht="12.95" customHeight="1" x14ac:dyDescent="0.25">
      <c r="A22" s="115" t="s">
        <v>123</v>
      </c>
      <c r="B22" s="24" t="s">
        <v>124</v>
      </c>
      <c r="C22" s="25" t="s">
        <v>59</v>
      </c>
      <c r="D22" s="28">
        <v>0</v>
      </c>
      <c r="E22" s="29">
        <f t="array" ref="E22:AE22">TRANSPOSE('[3]MSW capacities'!$B$6:$B$32)</f>
        <v>0.15</v>
      </c>
      <c r="F22" s="29">
        <v>0.36199999999999999</v>
      </c>
      <c r="G22" s="29">
        <v>6.0000000000000001E-3</v>
      </c>
      <c r="H22" s="29">
        <v>0</v>
      </c>
      <c r="I22" s="29">
        <v>0.1</v>
      </c>
      <c r="J22" s="29">
        <v>1.661</v>
      </c>
      <c r="K22" s="29">
        <v>0.38400000000000001</v>
      </c>
      <c r="L22" s="29">
        <v>0</v>
      </c>
      <c r="M22" s="29">
        <v>0</v>
      </c>
      <c r="N22" s="29">
        <v>0.54300000000000004</v>
      </c>
      <c r="O22" s="29">
        <v>0.16300000000000001</v>
      </c>
      <c r="P22" s="29">
        <v>0</v>
      </c>
      <c r="Q22" s="29">
        <v>6.0000000000000001E-3</v>
      </c>
      <c r="R22" s="29">
        <v>5.8999999999999997E-2</v>
      </c>
      <c r="S22" s="29">
        <v>0</v>
      </c>
      <c r="T22" s="29">
        <v>0.125</v>
      </c>
      <c r="U22" s="29">
        <v>2.1999999999999999E-2</v>
      </c>
      <c r="V22" s="29">
        <v>2.1000000000000001E-2</v>
      </c>
      <c r="W22" s="29">
        <v>0</v>
      </c>
      <c r="X22" s="29">
        <v>0</v>
      </c>
      <c r="Y22" s="29">
        <v>0.79</v>
      </c>
      <c r="Z22" s="29">
        <v>0</v>
      </c>
      <c r="AA22" s="29">
        <v>0</v>
      </c>
      <c r="AB22" s="29">
        <v>0</v>
      </c>
      <c r="AC22" s="29">
        <v>0</v>
      </c>
      <c r="AD22" s="29">
        <v>3.7999999999999999E-2</v>
      </c>
      <c r="AE22" s="29">
        <v>0</v>
      </c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2"/>
      <c r="AY22" s="22"/>
      <c r="AZ22" s="23"/>
    </row>
    <row r="23" spans="1:52" ht="12.95" customHeight="1" x14ac:dyDescent="0.25">
      <c r="A23" s="115" t="s">
        <v>123</v>
      </c>
      <c r="B23" s="30" t="s">
        <v>70</v>
      </c>
      <c r="C23" s="31" t="s">
        <v>59</v>
      </c>
      <c r="D23" s="32">
        <v>866.55378575095165</v>
      </c>
      <c r="E23" s="33">
        <v>36.854400365233403</v>
      </c>
      <c r="F23" s="33">
        <v>25.424701982021332</v>
      </c>
      <c r="G23" s="33">
        <v>6.8470364518761633</v>
      </c>
      <c r="H23" s="33">
        <v>1.5344638298600912</v>
      </c>
      <c r="I23" s="33">
        <v>7.2453104634284973</v>
      </c>
      <c r="J23" s="33">
        <v>214.27054084396363</v>
      </c>
      <c r="K23" s="33">
        <v>20.473286477327346</v>
      </c>
      <c r="L23" s="33">
        <v>1.7052981429100036</v>
      </c>
      <c r="M23" s="33">
        <v>19.810586773872377</v>
      </c>
      <c r="N23" s="33">
        <v>124.76679512691499</v>
      </c>
      <c r="O23" s="33">
        <v>16.619784977912904</v>
      </c>
      <c r="P23" s="33">
        <v>125.30001636505128</v>
      </c>
      <c r="Q23" s="33">
        <v>5.6575676783323292</v>
      </c>
      <c r="R23" s="33">
        <v>7.9302755141258245</v>
      </c>
      <c r="S23" s="33">
        <v>15.257293682098389</v>
      </c>
      <c r="T23" s="33">
        <v>88.984417937517165</v>
      </c>
      <c r="U23" s="33">
        <v>2.4154147290289401</v>
      </c>
      <c r="V23" s="33">
        <v>0.54068102932721374</v>
      </c>
      <c r="W23" s="33">
        <v>2.4569916304498913</v>
      </c>
      <c r="X23" s="33">
        <v>0.23993089414015412</v>
      </c>
      <c r="Y23" s="33">
        <v>39.919990764006975</v>
      </c>
      <c r="Z23" s="33">
        <v>25.16943769168854</v>
      </c>
      <c r="AA23" s="33">
        <v>18.926468034267426</v>
      </c>
      <c r="AB23" s="33">
        <v>17.738981594920158</v>
      </c>
      <c r="AC23" s="33">
        <v>38.43585586190224</v>
      </c>
      <c r="AD23" s="33">
        <v>3.4985358085632323</v>
      </c>
      <c r="AE23" s="33">
        <v>6.9679113494157789</v>
      </c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2"/>
      <c r="AY23" s="22"/>
      <c r="AZ23" s="23"/>
    </row>
    <row r="24" spans="1:52" ht="12.95" customHeight="1" x14ac:dyDescent="0.25">
      <c r="A24" s="115" t="s">
        <v>123</v>
      </c>
      <c r="B24" s="24" t="s">
        <v>71</v>
      </c>
      <c r="C24" s="25" t="s">
        <v>59</v>
      </c>
      <c r="D24" s="26">
        <v>28.861438833717258</v>
      </c>
      <c r="E24" s="27">
        <v>0.86830963134765626</v>
      </c>
      <c r="F24" s="27">
        <v>0.64144885253906248</v>
      </c>
      <c r="G24" s="27">
        <v>0.16024656677246094</v>
      </c>
      <c r="H24" s="27">
        <v>3.3533337116241455E-3</v>
      </c>
      <c r="I24" s="27">
        <v>0.75915631103515624</v>
      </c>
      <c r="J24" s="27">
        <v>6.9188310546874998</v>
      </c>
      <c r="K24" s="27">
        <v>1.3645389404296875</v>
      </c>
      <c r="L24" s="27">
        <v>0.11205658721923828</v>
      </c>
      <c r="M24" s="27">
        <v>0.20623088073730469</v>
      </c>
      <c r="N24" s="27">
        <v>1.7242564697265625</v>
      </c>
      <c r="O24" s="27">
        <v>2.5326943359375003</v>
      </c>
      <c r="P24" s="27">
        <v>3.3641120605468751</v>
      </c>
      <c r="Q24" s="27">
        <v>5.0398078918457032E-2</v>
      </c>
      <c r="R24" s="27">
        <v>0.66012664794921871</v>
      </c>
      <c r="S24" s="27">
        <v>0.19229518127441406</v>
      </c>
      <c r="T24" s="27">
        <v>2.4212705078124999</v>
      </c>
      <c r="U24" s="27">
        <v>0.11257963562011719</v>
      </c>
      <c r="V24" s="27">
        <v>1.6086149215698241E-2</v>
      </c>
      <c r="W24" s="27">
        <v>8.9908432006835945E-2</v>
      </c>
      <c r="X24" s="27">
        <v>2.0499471575021743E-5</v>
      </c>
      <c r="Y24" s="27">
        <v>1.7400266113281251</v>
      </c>
      <c r="Z24" s="27">
        <v>1.5741329345703126</v>
      </c>
      <c r="AA24" s="27">
        <v>0.23605363464355469</v>
      </c>
      <c r="AB24" s="27">
        <v>0.37853417968750003</v>
      </c>
      <c r="AC24" s="27">
        <v>2.3461079101562499</v>
      </c>
      <c r="AD24" s="27">
        <v>9.1264785766601561E-2</v>
      </c>
      <c r="AE24" s="27">
        <v>0.29739862060546873</v>
      </c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2"/>
      <c r="AY24" s="22"/>
      <c r="AZ24" s="23"/>
    </row>
    <row r="25" spans="1:52" ht="12.95" customHeight="1" x14ac:dyDescent="0.25">
      <c r="A25" s="115" t="s">
        <v>123</v>
      </c>
      <c r="B25" s="34" t="s">
        <v>72</v>
      </c>
      <c r="C25" s="35" t="s">
        <v>59</v>
      </c>
      <c r="D25" s="36">
        <v>330.86346535110476</v>
      </c>
      <c r="E25" s="37">
        <v>11.528583984375</v>
      </c>
      <c r="F25" s="37">
        <v>14.6148515625</v>
      </c>
      <c r="G25" s="37">
        <v>2.5648676757812501</v>
      </c>
      <c r="H25" s="37">
        <v>1.0107854003906249</v>
      </c>
      <c r="I25" s="37">
        <v>3.0719687499999999</v>
      </c>
      <c r="J25" s="37">
        <v>94.299125000000004</v>
      </c>
      <c r="K25" s="37">
        <v>5.8389995117187503</v>
      </c>
      <c r="L25" s="37">
        <v>2.3036281585693361E-2</v>
      </c>
      <c r="M25" s="37">
        <v>8.4506152343750003</v>
      </c>
      <c r="N25" s="37">
        <v>43.596257812499999</v>
      </c>
      <c r="O25" s="37">
        <v>2.9636376953124999</v>
      </c>
      <c r="P25" s="37">
        <v>66.954359374999996</v>
      </c>
      <c r="Q25" s="37">
        <v>1.9221943359375</v>
      </c>
      <c r="R25" s="37">
        <v>3.7309672851562499</v>
      </c>
      <c r="S25" s="37">
        <v>4.8755419921875003</v>
      </c>
      <c r="T25" s="37">
        <v>30.796435546874999</v>
      </c>
      <c r="U25" s="37">
        <v>0.12187670135498047</v>
      </c>
      <c r="V25" s="37">
        <v>0.30667266845703128</v>
      </c>
      <c r="W25" s="37">
        <v>3.1386016845703128E-2</v>
      </c>
      <c r="X25" s="37">
        <v>0.15919799804687501</v>
      </c>
      <c r="Y25" s="37">
        <v>15.474429687500001</v>
      </c>
      <c r="Z25" s="37">
        <v>2.90077001953125</v>
      </c>
      <c r="AA25" s="37">
        <v>4.2405517578124998</v>
      </c>
      <c r="AB25" s="37">
        <v>4.9954208984374997</v>
      </c>
      <c r="AC25" s="37">
        <v>0.22639065551757814</v>
      </c>
      <c r="AD25" s="37">
        <v>1.6901162109375001</v>
      </c>
      <c r="AE25" s="37">
        <v>4.4744252929687498</v>
      </c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2"/>
      <c r="AY25" s="22"/>
      <c r="AZ25" s="23"/>
    </row>
    <row r="26" spans="1:52" ht="18" customHeight="1" x14ac:dyDescent="0.25">
      <c r="A26" s="115" t="s">
        <v>123</v>
      </c>
      <c r="B26" s="15" t="s">
        <v>104</v>
      </c>
      <c r="C26" s="16"/>
      <c r="D26" s="16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4"/>
      <c r="AY26" s="14"/>
      <c r="AZ26" s="13"/>
    </row>
    <row r="27" spans="1:52" ht="18" customHeight="1" x14ac:dyDescent="0.25">
      <c r="A27" s="115"/>
      <c r="B27" s="15"/>
      <c r="C27" s="16"/>
      <c r="D27" s="121" t="s">
        <v>149</v>
      </c>
      <c r="E27" s="121" t="s">
        <v>150</v>
      </c>
      <c r="F27" s="121" t="s">
        <v>151</v>
      </c>
      <c r="G27" s="121" t="s">
        <v>152</v>
      </c>
      <c r="H27" s="121" t="s">
        <v>153</v>
      </c>
      <c r="I27" s="121" t="s">
        <v>154</v>
      </c>
      <c r="J27" s="121" t="s">
        <v>155</v>
      </c>
      <c r="K27" s="121" t="s">
        <v>156</v>
      </c>
      <c r="L27" s="121" t="s">
        <v>157</v>
      </c>
      <c r="M27" s="121" t="s">
        <v>158</v>
      </c>
      <c r="N27" s="121" t="s">
        <v>159</v>
      </c>
      <c r="O27" s="121" t="s">
        <v>160</v>
      </c>
      <c r="P27" s="121" t="s">
        <v>161</v>
      </c>
      <c r="Q27" s="121" t="s">
        <v>162</v>
      </c>
      <c r="R27" s="121" t="s">
        <v>163</v>
      </c>
      <c r="S27" s="121" t="s">
        <v>164</v>
      </c>
      <c r="T27" s="121" t="s">
        <v>165</v>
      </c>
      <c r="U27" s="121" t="s">
        <v>166</v>
      </c>
      <c r="V27" s="121" t="s">
        <v>167</v>
      </c>
      <c r="W27" s="121" t="s">
        <v>168</v>
      </c>
      <c r="X27" s="121" t="s">
        <v>169</v>
      </c>
      <c r="Y27" s="121" t="s">
        <v>170</v>
      </c>
      <c r="Z27" s="121" t="s">
        <v>171</v>
      </c>
      <c r="AA27" s="121" t="s">
        <v>172</v>
      </c>
      <c r="AB27" s="121" t="s">
        <v>173</v>
      </c>
      <c r="AC27" s="121" t="s">
        <v>174</v>
      </c>
      <c r="AD27" s="121" t="s">
        <v>175</v>
      </c>
      <c r="AE27" s="121" t="s">
        <v>176</v>
      </c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4"/>
      <c r="AY27" s="14"/>
      <c r="AZ27" s="13"/>
    </row>
    <row r="28" spans="1:52" ht="12.95" customHeight="1" x14ac:dyDescent="0.25">
      <c r="A28" s="115" t="s">
        <v>129</v>
      </c>
      <c r="B28" s="17" t="s">
        <v>97</v>
      </c>
      <c r="C28" s="18" t="s">
        <v>59</v>
      </c>
      <c r="D28" s="19">
        <v>13.013516139611601</v>
      </c>
      <c r="E28" s="20">
        <v>0.16559821844100953</v>
      </c>
      <c r="F28" s="20">
        <v>0.29124100494384764</v>
      </c>
      <c r="G28" s="20">
        <v>4.6912132740020755E-2</v>
      </c>
      <c r="H28" s="20">
        <v>5.4291414022445677E-3</v>
      </c>
      <c r="I28" s="20">
        <v>0.38283160400390626</v>
      </c>
      <c r="J28" s="20">
        <v>5.8165667724609378</v>
      </c>
      <c r="K28" s="20">
        <v>0.23031920051574709</v>
      </c>
      <c r="L28" s="20">
        <v>1.8755938529968263E-2</v>
      </c>
      <c r="M28" s="20">
        <v>0.17398368835449218</v>
      </c>
      <c r="N28" s="20">
        <v>0.64096405792236333</v>
      </c>
      <c r="O28" s="20">
        <v>0.22733011627197267</v>
      </c>
      <c r="P28" s="20">
        <v>1.2597499999999999</v>
      </c>
      <c r="Q28" s="20">
        <v>2.4796588420867922E-2</v>
      </c>
      <c r="R28" s="20">
        <v>0.13724875068664552</v>
      </c>
      <c r="S28" s="20">
        <v>0.11055211067199708</v>
      </c>
      <c r="T28" s="20">
        <v>1.6014439697265626</v>
      </c>
      <c r="U28" s="20">
        <v>4.2247654914855957E-2</v>
      </c>
      <c r="V28" s="20">
        <v>9.837087631225587E-3</v>
      </c>
      <c r="W28" s="20">
        <v>4.5733002185821534E-2</v>
      </c>
      <c r="X28" s="20">
        <v>4.4160589575767517E-5</v>
      </c>
      <c r="Y28" s="20">
        <v>0.92666084289550787</v>
      </c>
      <c r="Z28" s="20">
        <v>0.3678202362060547</v>
      </c>
      <c r="AA28" s="20">
        <v>0.11978597831726075</v>
      </c>
      <c r="AB28" s="20">
        <v>0.1434719614982605</v>
      </c>
      <c r="AC28" s="20">
        <v>0.11260719871520997</v>
      </c>
      <c r="AD28" s="20">
        <v>4.9905620574951175E-2</v>
      </c>
      <c r="AE28" s="20">
        <v>6.1679100990295409E-2</v>
      </c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2"/>
      <c r="AY28" s="22"/>
      <c r="AZ28" s="23"/>
    </row>
    <row r="29" spans="1:52" ht="12.95" customHeight="1" x14ac:dyDescent="0.25">
      <c r="A29" s="115" t="s">
        <v>129</v>
      </c>
      <c r="B29" s="24" t="s">
        <v>98</v>
      </c>
      <c r="C29" s="25" t="s">
        <v>59</v>
      </c>
      <c r="D29" s="26">
        <v>67.960434386491784</v>
      </c>
      <c r="E29" s="27">
        <v>2.938101371765137</v>
      </c>
      <c r="F29" s="27">
        <v>0.76842695522308346</v>
      </c>
      <c r="G29" s="27">
        <v>1.0831612911224366</v>
      </c>
      <c r="H29" s="27">
        <v>1.0370475053787232E-3</v>
      </c>
      <c r="I29" s="27">
        <v>2.2202529239654543</v>
      </c>
      <c r="J29" s="27">
        <v>11.003246826171875</v>
      </c>
      <c r="K29" s="27">
        <v>2.7000833377838136</v>
      </c>
      <c r="L29" s="27">
        <v>0.85738334178924558</v>
      </c>
      <c r="M29" s="27">
        <v>0.4673165740966797</v>
      </c>
      <c r="N29" s="27">
        <v>1.445430076599121</v>
      </c>
      <c r="O29" s="27">
        <v>7.6203425893783567</v>
      </c>
      <c r="P29" s="27">
        <v>6.170043701171875</v>
      </c>
      <c r="Q29" s="27">
        <v>0.41283824157714843</v>
      </c>
      <c r="R29" s="27">
        <v>2.0089219512939454</v>
      </c>
      <c r="S29" s="27">
        <v>0.43655511856079104</v>
      </c>
      <c r="T29" s="27">
        <v>3.8610775737762451</v>
      </c>
      <c r="U29" s="27">
        <v>1.2909565143585204</v>
      </c>
      <c r="V29" s="27">
        <v>1.3558797359466553E-2</v>
      </c>
      <c r="W29" s="27">
        <v>1.1522512241601943</v>
      </c>
      <c r="X29" s="27">
        <v>0</v>
      </c>
      <c r="Y29" s="27">
        <v>2.4721094827651977</v>
      </c>
      <c r="Z29" s="27">
        <v>4.8550861206054687</v>
      </c>
      <c r="AA29" s="27">
        <v>2.1266694641113282</v>
      </c>
      <c r="AB29" s="27">
        <v>1.9031768283843995</v>
      </c>
      <c r="AC29" s="27">
        <v>8.9753043518066402</v>
      </c>
      <c r="AD29" s="27">
        <v>0.23955141258239745</v>
      </c>
      <c r="AE29" s="27">
        <v>0.93755126857757576</v>
      </c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2"/>
      <c r="AY29" s="22"/>
      <c r="AZ29" s="23"/>
    </row>
    <row r="30" spans="1:52" ht="12.95" customHeight="1" x14ac:dyDescent="0.25">
      <c r="A30" s="115" t="s">
        <v>129</v>
      </c>
      <c r="B30" s="24" t="s">
        <v>99</v>
      </c>
      <c r="C30" s="25" t="s">
        <v>59</v>
      </c>
      <c r="D30" s="26">
        <v>14.18256076526642</v>
      </c>
      <c r="E30" s="27">
        <v>0.38299649047851564</v>
      </c>
      <c r="F30" s="27">
        <v>0.37489080810546876</v>
      </c>
      <c r="G30" s="27">
        <v>7.6428924560546882E-2</v>
      </c>
      <c r="H30" s="27">
        <v>1E-3</v>
      </c>
      <c r="I30" s="27">
        <v>0.12003569793701171</v>
      </c>
      <c r="J30" s="27">
        <v>2.2797246093750001</v>
      </c>
      <c r="K30" s="27">
        <v>0.59161669921875004</v>
      </c>
      <c r="L30" s="27">
        <v>3.4235099792480468E-2</v>
      </c>
      <c r="M30" s="27">
        <v>8.5348274230957033E-2</v>
      </c>
      <c r="N30" s="27">
        <v>2.0430819091796875</v>
      </c>
      <c r="O30" s="27">
        <v>0.20271627807617187</v>
      </c>
      <c r="P30" s="27">
        <v>3.1843496093749999</v>
      </c>
      <c r="Q30" s="27">
        <v>4.6364902496337894E-2</v>
      </c>
      <c r="R30" s="27">
        <v>0.19197084045410157</v>
      </c>
      <c r="S30" s="27">
        <v>0.16842034912109374</v>
      </c>
      <c r="T30" s="27">
        <v>1.5023757324218749</v>
      </c>
      <c r="U30" s="27">
        <v>3.6604000091552735E-2</v>
      </c>
      <c r="V30" s="27">
        <v>2.388259506225586E-2</v>
      </c>
      <c r="W30" s="27">
        <v>1.1864590644836427E-2</v>
      </c>
      <c r="X30" s="27">
        <v>0</v>
      </c>
      <c r="Y30" s="27">
        <v>0.99793225097656257</v>
      </c>
      <c r="Z30" s="27">
        <v>0.28929031372070313</v>
      </c>
      <c r="AA30" s="27">
        <v>0.14516915893554688</v>
      </c>
      <c r="AB30" s="27">
        <v>0.45632711791992187</v>
      </c>
      <c r="AC30" s="27">
        <v>0.78795672607421874</v>
      </c>
      <c r="AD30" s="27">
        <v>4.546576309204102E-2</v>
      </c>
      <c r="AE30" s="27">
        <v>0.10251202392578125</v>
      </c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2"/>
      <c r="AY30" s="22"/>
      <c r="AZ30" s="23"/>
    </row>
    <row r="31" spans="1:52" ht="12.95" customHeight="1" x14ac:dyDescent="0.25">
      <c r="A31" s="115" t="s">
        <v>129</v>
      </c>
      <c r="B31" s="24" t="s">
        <v>100</v>
      </c>
      <c r="C31" s="25" t="s">
        <v>59</v>
      </c>
      <c r="D31" s="26">
        <v>18.161754411697387</v>
      </c>
      <c r="E31" s="27">
        <v>0.5626016235351563</v>
      </c>
      <c r="F31" s="27">
        <v>0.10321189117431641</v>
      </c>
      <c r="G31" s="27">
        <v>0.23901655578613282</v>
      </c>
      <c r="H31" s="27">
        <v>0</v>
      </c>
      <c r="I31" s="27">
        <v>0.18335794067382813</v>
      </c>
      <c r="J31" s="27">
        <v>2.5020854492187499</v>
      </c>
      <c r="K31" s="27">
        <v>1.1877725830078125</v>
      </c>
      <c r="L31" s="27">
        <v>0</v>
      </c>
      <c r="M31" s="27">
        <v>0.18219531250000001</v>
      </c>
      <c r="N31" s="27">
        <v>0.19969650268554687</v>
      </c>
      <c r="O31" s="27">
        <v>0</v>
      </c>
      <c r="P31" s="27">
        <v>0.65051989746093752</v>
      </c>
      <c r="Q31" s="27">
        <v>9.9430809020996103E-2</v>
      </c>
      <c r="R31" s="27">
        <v>2.0230238037109376</v>
      </c>
      <c r="S31" s="27">
        <v>1.9330005645751953E-2</v>
      </c>
      <c r="T31" s="27">
        <v>6.4422832031250001</v>
      </c>
      <c r="U31" s="27">
        <v>1.0028572082519532E-3</v>
      </c>
      <c r="V31" s="27">
        <v>0</v>
      </c>
      <c r="W31" s="27">
        <v>0</v>
      </c>
      <c r="X31" s="27">
        <v>0</v>
      </c>
      <c r="Y31" s="27">
        <v>9.1445732116699222E-2</v>
      </c>
      <c r="Z31" s="27">
        <v>2.1899868164062499</v>
      </c>
      <c r="AA31" s="27">
        <v>0.16912052917480469</v>
      </c>
      <c r="AB31" s="27">
        <v>0.836061767578125</v>
      </c>
      <c r="AC31" s="27">
        <v>1.5316556930541993E-2</v>
      </c>
      <c r="AD31" s="27">
        <v>5.7134754180908201E-2</v>
      </c>
      <c r="AE31" s="27">
        <v>0.40715982055664063</v>
      </c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2"/>
      <c r="AY31" s="22"/>
      <c r="AZ31" s="23"/>
    </row>
    <row r="32" spans="1:52" ht="12.95" customHeight="1" x14ac:dyDescent="0.25">
      <c r="A32" s="3" t="s">
        <v>143</v>
      </c>
      <c r="B32" s="17" t="s">
        <v>125</v>
      </c>
      <c r="C32" s="25" t="s">
        <v>59</v>
      </c>
      <c r="D32" s="26">
        <f>D28*D$38/D$36</f>
        <v>5.7207201245436696</v>
      </c>
      <c r="E32" s="26">
        <f t="shared" ref="E32:AE35" si="3">E28*E$38/E$36</f>
        <v>8.6894896467821975E-2</v>
      </c>
      <c r="F32" s="26">
        <f t="shared" si="3"/>
        <v>3.8870722499140919E-2</v>
      </c>
      <c r="G32" s="26">
        <f t="shared" si="3"/>
        <v>3.3162040960642597E-2</v>
      </c>
      <c r="H32" s="26">
        <f t="shared" si="3"/>
        <v>7.5410328042963437E-4</v>
      </c>
      <c r="I32" s="26">
        <f t="shared" si="3"/>
        <v>0.18653616641231707</v>
      </c>
      <c r="J32" s="26">
        <f t="shared" si="3"/>
        <v>1.738038610851238</v>
      </c>
      <c r="K32" s="26">
        <f t="shared" si="3"/>
        <v>9.8339753464164556E-2</v>
      </c>
      <c r="L32" s="26">
        <f t="shared" si="3"/>
        <v>1.3256743134117161E-2</v>
      </c>
      <c r="M32" s="26">
        <f t="shared" si="3"/>
        <v>9.6647828690795398E-2</v>
      </c>
      <c r="N32" s="26">
        <f t="shared" si="3"/>
        <v>2.9566453945353635E-2</v>
      </c>
      <c r="O32" s="26">
        <f t="shared" si="3"/>
        <v>8.1274607573585636E-2</v>
      </c>
      <c r="P32" s="26">
        <f t="shared" si="3"/>
        <v>0.35287451503233297</v>
      </c>
      <c r="Q32" s="26">
        <f t="shared" si="3"/>
        <v>1.9709815197873751E-2</v>
      </c>
      <c r="R32" s="26">
        <f t="shared" si="3"/>
        <v>9.3681400460301753E-2</v>
      </c>
      <c r="S32" s="26">
        <f t="shared" si="3"/>
        <v>4.0045682317216898E-2</v>
      </c>
      <c r="T32" s="26">
        <f t="shared" si="3"/>
        <v>1.0116206670437933</v>
      </c>
      <c r="U32" s="26">
        <f t="shared" si="3"/>
        <v>3.4291430374402729E-2</v>
      </c>
      <c r="V32" s="26">
        <f t="shared" si="3"/>
        <v>0</v>
      </c>
      <c r="W32" s="26">
        <f t="shared" si="3"/>
        <v>3.8500330344154274E-2</v>
      </c>
      <c r="X32" s="26">
        <f t="shared" si="3"/>
        <v>0</v>
      </c>
      <c r="Y32" s="26">
        <f t="shared" si="3"/>
        <v>0.21848735601102409</v>
      </c>
      <c r="Z32" s="26">
        <f t="shared" si="3"/>
        <v>0.20919749525187167</v>
      </c>
      <c r="AA32" s="26">
        <f t="shared" si="3"/>
        <v>9.5456414561512326E-2</v>
      </c>
      <c r="AB32" s="26">
        <f t="shared" si="3"/>
        <v>0.10043586130698255</v>
      </c>
      <c r="AC32" s="26">
        <f t="shared" si="3"/>
        <v>4.4911152665654631E-2</v>
      </c>
      <c r="AD32" s="26">
        <f t="shared" si="3"/>
        <v>2.5878780285991262E-2</v>
      </c>
      <c r="AE32" s="26">
        <f t="shared" si="3"/>
        <v>3.784899702682145E-2</v>
      </c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2"/>
      <c r="AY32" s="22"/>
      <c r="AZ32" s="23"/>
    </row>
    <row r="33" spans="1:52" ht="12.95" customHeight="1" x14ac:dyDescent="0.25">
      <c r="A33" s="3" t="s">
        <v>143</v>
      </c>
      <c r="B33" s="24" t="s">
        <v>126</v>
      </c>
      <c r="C33" s="25" t="s">
        <v>59</v>
      </c>
      <c r="D33" s="26">
        <f t="shared" ref="D33:S35" si="4">D29*D$38/D$36</f>
        <v>29.875294309131785</v>
      </c>
      <c r="E33" s="26">
        <f t="shared" si="4"/>
        <v>1.5417195723180082</v>
      </c>
      <c r="F33" s="26">
        <f t="shared" si="4"/>
        <v>0.1025587414900425</v>
      </c>
      <c r="G33" s="26">
        <f t="shared" si="4"/>
        <v>0.76568335322221537</v>
      </c>
      <c r="H33" s="26">
        <f t="shared" si="4"/>
        <v>1.4404504650480186E-4</v>
      </c>
      <c r="I33" s="26">
        <f t="shared" si="4"/>
        <v>1.081826747245318</v>
      </c>
      <c r="J33" s="26">
        <f t="shared" si="4"/>
        <v>3.2878618223997167</v>
      </c>
      <c r="K33" s="26">
        <f t="shared" si="4"/>
        <v>1.1528588549099474</v>
      </c>
      <c r="L33" s="26">
        <f t="shared" si="4"/>
        <v>0.606000638752906</v>
      </c>
      <c r="M33" s="26">
        <f t="shared" si="4"/>
        <v>0.25959406094231791</v>
      </c>
      <c r="N33" s="26">
        <f t="shared" si="4"/>
        <v>6.6674942631765016E-2</v>
      </c>
      <c r="O33" s="26">
        <f t="shared" si="4"/>
        <v>2.7244096105024749</v>
      </c>
      <c r="P33" s="26">
        <f t="shared" si="4"/>
        <v>1.7283200466595168</v>
      </c>
      <c r="Q33" s="26">
        <f t="shared" si="4"/>
        <v>0.32814858681337694</v>
      </c>
      <c r="R33" s="26">
        <f t="shared" si="4"/>
        <v>1.3712228407990228</v>
      </c>
      <c r="S33" s="26">
        <f t="shared" si="4"/>
        <v>0.15813490566190189</v>
      </c>
      <c r="T33" s="26">
        <f t="shared" si="3"/>
        <v>2.4390150042890815</v>
      </c>
      <c r="U33" s="26">
        <f t="shared" si="3"/>
        <v>1.0478391171705057</v>
      </c>
      <c r="V33" s="26">
        <f t="shared" si="3"/>
        <v>0</v>
      </c>
      <c r="W33" s="26">
        <f t="shared" si="3"/>
        <v>0.97002275488874568</v>
      </c>
      <c r="X33" s="26">
        <f t="shared" si="3"/>
        <v>0</v>
      </c>
      <c r="Y33" s="26">
        <f t="shared" si="3"/>
        <v>0.58287200630107328</v>
      </c>
      <c r="Z33" s="26">
        <f t="shared" si="3"/>
        <v>2.7613267452033452</v>
      </c>
      <c r="AA33" s="26">
        <f t="shared" si="3"/>
        <v>1.6947245817356906</v>
      </c>
      <c r="AB33" s="26">
        <f t="shared" si="3"/>
        <v>1.3322965824273338</v>
      </c>
      <c r="AC33" s="26">
        <f t="shared" si="3"/>
        <v>3.5796225158228405</v>
      </c>
      <c r="AD33" s="26">
        <f t="shared" si="3"/>
        <v>0.12422044455109497</v>
      </c>
      <c r="AE33" s="26">
        <f t="shared" si="3"/>
        <v>0.57532250968555154</v>
      </c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2"/>
      <c r="AY33" s="22"/>
      <c r="AZ33" s="23"/>
    </row>
    <row r="34" spans="1:52" ht="12.95" customHeight="1" x14ac:dyDescent="0.25">
      <c r="A34" s="3" t="s">
        <v>143</v>
      </c>
      <c r="B34" s="24" t="s">
        <v>127</v>
      </c>
      <c r="C34" s="25" t="s">
        <v>59</v>
      </c>
      <c r="D34" s="26">
        <f t="shared" si="4"/>
        <v>6.2346302042427544</v>
      </c>
      <c r="E34" s="26">
        <f t="shared" si="3"/>
        <v>0.20097100500827644</v>
      </c>
      <c r="F34" s="26">
        <f t="shared" si="3"/>
        <v>5.0035112920160253E-2</v>
      </c>
      <c r="G34" s="26">
        <f t="shared" si="3"/>
        <v>5.4027369441946138E-2</v>
      </c>
      <c r="H34" s="26">
        <f t="shared" si="3"/>
        <v>1.3889917844428693E-4</v>
      </c>
      <c r="I34" s="26">
        <f t="shared" si="3"/>
        <v>5.8487853906566648E-2</v>
      </c>
      <c r="J34" s="26">
        <f t="shared" si="3"/>
        <v>0.68120070622435469</v>
      </c>
      <c r="K34" s="26">
        <f t="shared" si="3"/>
        <v>0.25260351814427601</v>
      </c>
      <c r="L34" s="26">
        <f t="shared" si="3"/>
        <v>2.4197452097351763E-2</v>
      </c>
      <c r="M34" s="26">
        <f t="shared" si="3"/>
        <v>4.7410912281166055E-2</v>
      </c>
      <c r="N34" s="26">
        <f t="shared" si="3"/>
        <v>9.4243485929850934E-2</v>
      </c>
      <c r="O34" s="26">
        <f t="shared" si="3"/>
        <v>7.2474717470814937E-2</v>
      </c>
      <c r="P34" s="26">
        <f t="shared" si="3"/>
        <v>0.89198319039619134</v>
      </c>
      <c r="Q34" s="26">
        <f t="shared" si="3"/>
        <v>3.6853604389432748E-2</v>
      </c>
      <c r="R34" s="26">
        <f t="shared" si="3"/>
        <v>0.13103286617406901</v>
      </c>
      <c r="S34" s="26">
        <f t="shared" si="3"/>
        <v>6.1007499139195252E-2</v>
      </c>
      <c r="T34" s="26">
        <f t="shared" si="3"/>
        <v>0.94903997224612713</v>
      </c>
      <c r="U34" s="26">
        <f t="shared" si="3"/>
        <v>2.9710608153134015E-2</v>
      </c>
      <c r="V34" s="26">
        <f t="shared" si="3"/>
        <v>0</v>
      </c>
      <c r="W34" s="26">
        <f t="shared" si="3"/>
        <v>9.9882062710062412E-3</v>
      </c>
      <c r="X34" s="26">
        <f t="shared" si="3"/>
        <v>0</v>
      </c>
      <c r="Y34" s="26">
        <f t="shared" si="3"/>
        <v>0.23529167188365266</v>
      </c>
      <c r="Z34" s="26">
        <f t="shared" si="3"/>
        <v>0.16453365822182858</v>
      </c>
      <c r="AA34" s="26">
        <f t="shared" si="3"/>
        <v>0.11568405260418399</v>
      </c>
      <c r="AB34" s="26">
        <f t="shared" si="3"/>
        <v>0.31944643850551957</v>
      </c>
      <c r="AC34" s="26">
        <f t="shared" si="3"/>
        <v>0.31426094621310163</v>
      </c>
      <c r="AD34" s="26">
        <f t="shared" si="3"/>
        <v>2.3576472550356851E-2</v>
      </c>
      <c r="AE34" s="26">
        <f t="shared" si="3"/>
        <v>6.2905866435874605E-2</v>
      </c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2"/>
      <c r="AY34" s="22"/>
      <c r="AZ34" s="23"/>
    </row>
    <row r="35" spans="1:52" ht="12.95" customHeight="1" x14ac:dyDescent="0.25">
      <c r="A35" s="3" t="s">
        <v>131</v>
      </c>
      <c r="B35" s="24" t="s">
        <v>128</v>
      </c>
      <c r="C35" s="25" t="s">
        <v>59</v>
      </c>
      <c r="D35" s="26">
        <f t="shared" si="4"/>
        <v>7.9838771355393225</v>
      </c>
      <c r="E35" s="26">
        <f t="shared" si="3"/>
        <v>0.29521579573714363</v>
      </c>
      <c r="F35" s="26">
        <f t="shared" si="3"/>
        <v>1.37752607371407E-2</v>
      </c>
      <c r="G35" s="26">
        <f t="shared" si="3"/>
        <v>0.16896006108222708</v>
      </c>
      <c r="H35" s="26">
        <f t="shared" si="3"/>
        <v>0</v>
      </c>
      <c r="I35" s="26">
        <f t="shared" si="3"/>
        <v>8.934185938892332E-2</v>
      </c>
      <c r="J35" s="26">
        <f t="shared" si="3"/>
        <v>0.74764397771219027</v>
      </c>
      <c r="K35" s="26">
        <f t="shared" si="3"/>
        <v>0.50714513910661185</v>
      </c>
      <c r="L35" s="26">
        <f t="shared" si="3"/>
        <v>0</v>
      </c>
      <c r="M35" s="26">
        <f t="shared" si="3"/>
        <v>0.10120938070290818</v>
      </c>
      <c r="N35" s="26">
        <f t="shared" si="3"/>
        <v>9.2116201785772678E-3</v>
      </c>
      <c r="O35" s="26">
        <f t="shared" si="3"/>
        <v>0</v>
      </c>
      <c r="P35" s="26">
        <f t="shared" si="3"/>
        <v>0.1822201971307095</v>
      </c>
      <c r="Q35" s="26">
        <f t="shared" si="3"/>
        <v>7.9033568550488389E-2</v>
      </c>
      <c r="R35" s="26">
        <f t="shared" si="3"/>
        <v>1.3808482929572321</v>
      </c>
      <c r="S35" s="26">
        <f t="shared" si="3"/>
        <v>7.0019763582484683E-3</v>
      </c>
      <c r="T35" s="26">
        <f t="shared" si="3"/>
        <v>4.0695440829834988</v>
      </c>
      <c r="U35" s="26">
        <f t="shared" si="3"/>
        <v>8.1399566914534393E-4</v>
      </c>
      <c r="V35" s="26">
        <f t="shared" si="3"/>
        <v>0</v>
      </c>
      <c r="W35" s="26">
        <f t="shared" si="3"/>
        <v>0</v>
      </c>
      <c r="X35" s="26">
        <f t="shared" si="3"/>
        <v>0</v>
      </c>
      <c r="Y35" s="26">
        <f t="shared" si="3"/>
        <v>2.1561001937062486E-2</v>
      </c>
      <c r="Z35" s="26">
        <f t="shared" si="3"/>
        <v>1.2455534294479542</v>
      </c>
      <c r="AA35" s="26">
        <f t="shared" si="3"/>
        <v>0.13477069328611274</v>
      </c>
      <c r="AB35" s="26">
        <f t="shared" si="3"/>
        <v>0.58527521932266413</v>
      </c>
      <c r="AC35" s="26">
        <f t="shared" si="3"/>
        <v>6.108705610903797E-3</v>
      </c>
      <c r="AD35" s="26">
        <f t="shared" si="3"/>
        <v>2.9627479492439726E-2</v>
      </c>
      <c r="AE35" s="26">
        <f t="shared" si="3"/>
        <v>0.24985109364862743</v>
      </c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2"/>
      <c r="AY35" s="22"/>
      <c r="AZ35" s="23"/>
    </row>
    <row r="36" spans="1:52" ht="12.95" customHeight="1" x14ac:dyDescent="0.25">
      <c r="A36" s="115" t="s">
        <v>123</v>
      </c>
      <c r="B36" s="99" t="s">
        <v>101</v>
      </c>
      <c r="C36" s="100" t="s">
        <v>59</v>
      </c>
      <c r="D36" s="101">
        <v>113.31826570306718</v>
      </c>
      <c r="E36" s="102">
        <v>4.0492977042198177</v>
      </c>
      <c r="F36" s="102">
        <v>1.5377706594467162</v>
      </c>
      <c r="G36" s="102">
        <v>1.4455189042091372</v>
      </c>
      <c r="H36" s="102">
        <v>7.4661889076232911E-3</v>
      </c>
      <c r="I36" s="102">
        <v>2.9064781665802006</v>
      </c>
      <c r="J36" s="102">
        <v>21.601623657226565</v>
      </c>
      <c r="K36" s="102">
        <v>4.7097918205261236</v>
      </c>
      <c r="L36" s="102">
        <v>0.91037438011169436</v>
      </c>
      <c r="M36" s="102">
        <v>0.9088438491821289</v>
      </c>
      <c r="N36" s="102">
        <v>4.3291725463867188</v>
      </c>
      <c r="O36" s="102">
        <v>8.050388983726501</v>
      </c>
      <c r="P36" s="102">
        <v>11.264663208007811</v>
      </c>
      <c r="Q36" s="102">
        <v>0.58343054151535034</v>
      </c>
      <c r="R36" s="102">
        <v>4.3611653461456292</v>
      </c>
      <c r="S36" s="102">
        <v>0.73485758399963375</v>
      </c>
      <c r="T36" s="102">
        <v>13.407180479049682</v>
      </c>
      <c r="U36" s="102">
        <v>1.370811026573181</v>
      </c>
      <c r="V36" s="102">
        <v>4.7278480052947998E-2</v>
      </c>
      <c r="W36" s="102">
        <v>1.2098488169908523</v>
      </c>
      <c r="X36" s="102">
        <v>4.4160589575767517E-5</v>
      </c>
      <c r="Y36" s="102">
        <v>4.4881483087539671</v>
      </c>
      <c r="Z36" s="102">
        <v>7.7021834869384769</v>
      </c>
      <c r="AA36" s="102">
        <v>2.5607451305389408</v>
      </c>
      <c r="AB36" s="102">
        <v>3.3390376753807067</v>
      </c>
      <c r="AC36" s="102">
        <v>9.8911848335266104</v>
      </c>
      <c r="AD36" s="102">
        <v>0.39205755043029783</v>
      </c>
      <c r="AE36" s="102">
        <v>1.508902214050293</v>
      </c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2"/>
      <c r="AY36" s="22"/>
      <c r="AZ36" s="23"/>
    </row>
    <row r="37" spans="1:52" ht="12.95" customHeight="1" x14ac:dyDescent="0.25">
      <c r="A37" s="115" t="s">
        <v>123</v>
      </c>
      <c r="B37" s="24" t="s">
        <v>102</v>
      </c>
      <c r="C37" s="25" t="s">
        <v>59</v>
      </c>
      <c r="D37" s="26">
        <v>63.503743794664743</v>
      </c>
      <c r="E37" s="27">
        <v>1.9244962158203125</v>
      </c>
      <c r="F37" s="27">
        <v>1.3325307617187501</v>
      </c>
      <c r="G37" s="27">
        <v>0.42368603515625003</v>
      </c>
      <c r="H37" s="27">
        <v>6.4291415214538577E-3</v>
      </c>
      <c r="I37" s="27">
        <v>1.490285400390625</v>
      </c>
      <c r="J37" s="27">
        <v>15.1468779296875</v>
      </c>
      <c r="K37" s="27">
        <v>2.6988447265625002</v>
      </c>
      <c r="L37" s="27">
        <v>0.26691949462890624</v>
      </c>
      <c r="M37" s="27">
        <v>0.40398162841796875</v>
      </c>
      <c r="N37" s="27">
        <v>4.1294760742187497</v>
      </c>
      <c r="O37" s="27">
        <v>5.1722309570312497</v>
      </c>
      <c r="P37" s="27">
        <v>8.1092656250000008</v>
      </c>
      <c r="Q37" s="27">
        <v>0.11968495941162109</v>
      </c>
      <c r="R37" s="27">
        <v>1.3843798828125</v>
      </c>
      <c r="S37" s="27">
        <v>0.46866754150390627</v>
      </c>
      <c r="T37" s="27">
        <v>4.9379604492187497</v>
      </c>
      <c r="U37" s="27">
        <v>0.25815588378906251</v>
      </c>
      <c r="V37" s="27">
        <v>4.7278480529785158E-2</v>
      </c>
      <c r="W37" s="27">
        <v>0.19133752441406252</v>
      </c>
      <c r="X37" s="27">
        <v>4.4160589575767517E-5</v>
      </c>
      <c r="Y37" s="27">
        <v>3.42993603515625</v>
      </c>
      <c r="Z37" s="27">
        <v>3.3215720214843749</v>
      </c>
      <c r="AA37" s="27">
        <v>0.52010943603515625</v>
      </c>
      <c r="AB37" s="27">
        <v>1.0015835571289062</v>
      </c>
      <c r="AC37" s="27">
        <v>5.9462817382812503</v>
      </c>
      <c r="AD37" s="27">
        <v>0.18875437927246094</v>
      </c>
      <c r="AE37" s="27">
        <v>0.58297375488281256</v>
      </c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2"/>
      <c r="AY37" s="22"/>
      <c r="AZ37" s="23"/>
    </row>
    <row r="38" spans="1:52" ht="12.95" customHeight="1" x14ac:dyDescent="0.25">
      <c r="A38" s="115" t="s">
        <v>123</v>
      </c>
      <c r="B38" s="34" t="s">
        <v>103</v>
      </c>
      <c r="C38" s="35" t="s">
        <v>59</v>
      </c>
      <c r="D38" s="36">
        <v>49.814521773457528</v>
      </c>
      <c r="E38" s="37">
        <v>2.1248012695312499</v>
      </c>
      <c r="F38" s="37">
        <v>0.20523983764648437</v>
      </c>
      <c r="G38" s="37">
        <v>1.0218328247070312</v>
      </c>
      <c r="H38" s="37">
        <v>1.0370475053787232E-3</v>
      </c>
      <c r="I38" s="37">
        <v>1.4161926269531251</v>
      </c>
      <c r="J38" s="37">
        <v>6.4547451171875005</v>
      </c>
      <c r="K38" s="37">
        <v>2.010947265625</v>
      </c>
      <c r="L38" s="37">
        <v>0.64345483398437497</v>
      </c>
      <c r="M38" s="37">
        <v>0.50486218261718752</v>
      </c>
      <c r="N38" s="37">
        <v>0.19969650268554687</v>
      </c>
      <c r="O38" s="37">
        <v>2.8781589355468751</v>
      </c>
      <c r="P38" s="37">
        <v>3.1553979492187501</v>
      </c>
      <c r="Q38" s="37">
        <v>0.46374557495117186</v>
      </c>
      <c r="R38" s="37">
        <v>2.9767854003906251</v>
      </c>
      <c r="S38" s="37">
        <v>0.26619006347656249</v>
      </c>
      <c r="T38" s="37">
        <v>8.4692197265624998</v>
      </c>
      <c r="U38" s="37">
        <v>1.1126551513671876</v>
      </c>
      <c r="V38" s="37">
        <v>0</v>
      </c>
      <c r="W38" s="37">
        <v>1.0185112915039063</v>
      </c>
      <c r="X38" s="37">
        <v>0</v>
      </c>
      <c r="Y38" s="37">
        <v>1.0582120361328125</v>
      </c>
      <c r="Z38" s="37">
        <v>4.3806113281250001</v>
      </c>
      <c r="AA38" s="37">
        <v>2.0406357421874999</v>
      </c>
      <c r="AB38" s="37">
        <v>2.3374541015624999</v>
      </c>
      <c r="AC38" s="37">
        <v>3.9449033203125001</v>
      </c>
      <c r="AD38" s="37">
        <v>0.20330317687988281</v>
      </c>
      <c r="AE38" s="37">
        <v>0.92592846679687502</v>
      </c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2"/>
      <c r="AY38" s="22"/>
      <c r="AZ38" s="23"/>
    </row>
    <row r="39" spans="1:52" ht="31.5" customHeight="1" x14ac:dyDescent="0.25">
      <c r="A39" t="s">
        <v>133</v>
      </c>
      <c r="B39" s="11" t="s">
        <v>73</v>
      </c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4"/>
      <c r="AY39" s="14"/>
      <c r="AZ39" s="13"/>
    </row>
    <row r="40" spans="1:52" ht="18" customHeight="1" x14ac:dyDescent="0.25">
      <c r="A40" t="s">
        <v>133</v>
      </c>
      <c r="B40" s="15" t="s">
        <v>74</v>
      </c>
      <c r="C40" s="16"/>
      <c r="D40" s="16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4"/>
      <c r="AY40" s="14"/>
      <c r="AZ40" s="13"/>
    </row>
    <row r="41" spans="1:52" ht="12.95" customHeight="1" x14ac:dyDescent="0.25">
      <c r="A41" t="s">
        <v>133</v>
      </c>
      <c r="B41" s="17" t="s">
        <v>58</v>
      </c>
      <c r="C41" s="18" t="s">
        <v>75</v>
      </c>
      <c r="D41" s="19">
        <v>45.88039989285916</v>
      </c>
      <c r="E41" s="20">
        <v>0.19688254928588866</v>
      </c>
      <c r="F41" s="20">
        <v>0.52338858222961426</v>
      </c>
      <c r="G41" s="20">
        <v>0.25250744819641113</v>
      </c>
      <c r="H41" s="20">
        <v>3.0671560168266297E-2</v>
      </c>
      <c r="I41" s="20">
        <v>1.5267530975341796</v>
      </c>
      <c r="J41" s="20">
        <v>17.575348754882814</v>
      </c>
      <c r="K41" s="20">
        <v>0.61770889091491699</v>
      </c>
      <c r="L41" s="20">
        <v>8.0527584075927736E-2</v>
      </c>
      <c r="M41" s="20">
        <v>0.66656585216522213</v>
      </c>
      <c r="N41" s="20">
        <v>3.5492086315155031</v>
      </c>
      <c r="O41" s="20">
        <v>0.5117892742156982</v>
      </c>
      <c r="P41" s="20">
        <v>5.651683158874512</v>
      </c>
      <c r="Q41" s="20">
        <v>0.12677700519561769</v>
      </c>
      <c r="R41" s="20">
        <v>0.75978158569335941</v>
      </c>
      <c r="S41" s="20">
        <v>0.64706202697753912</v>
      </c>
      <c r="T41" s="20">
        <v>4.6967855529785156</v>
      </c>
      <c r="U41" s="20">
        <v>0.17814419937133791</v>
      </c>
      <c r="V41" s="20">
        <v>1.1054947704076766E-2</v>
      </c>
      <c r="W41" s="20">
        <v>0.18901941299438477</v>
      </c>
      <c r="X41" s="20">
        <v>1.2299682945013046E-4</v>
      </c>
      <c r="Y41" s="20">
        <v>3.5293348892331124</v>
      </c>
      <c r="Z41" s="20">
        <v>1.9159637088775636</v>
      </c>
      <c r="AA41" s="20">
        <v>0.69845061492919924</v>
      </c>
      <c r="AB41" s="20">
        <v>0.85443041276931764</v>
      </c>
      <c r="AC41" s="20">
        <v>0.57477072143554686</v>
      </c>
      <c r="AD41" s="20">
        <v>0.27717801856994628</v>
      </c>
      <c r="AE41" s="20">
        <v>0.23848841524124145</v>
      </c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2"/>
      <c r="AY41" s="22"/>
      <c r="AZ41" s="23"/>
    </row>
    <row r="42" spans="1:52" ht="12.95" customHeight="1" x14ac:dyDescent="0.25">
      <c r="A42" t="s">
        <v>133</v>
      </c>
      <c r="B42" s="24" t="s">
        <v>60</v>
      </c>
      <c r="C42" s="25" t="s">
        <v>75</v>
      </c>
      <c r="D42" s="26">
        <v>114.69304643702507</v>
      </c>
      <c r="E42" s="27">
        <v>3.8811335906982425</v>
      </c>
      <c r="F42" s="27">
        <v>2.985177001953125</v>
      </c>
      <c r="G42" s="27">
        <v>1.0613436660766602</v>
      </c>
      <c r="H42" s="27">
        <v>0</v>
      </c>
      <c r="I42" s="27">
        <v>3.0934045562744141</v>
      </c>
      <c r="J42" s="27">
        <v>19.243397674560548</v>
      </c>
      <c r="K42" s="27">
        <v>4.5690121212005614</v>
      </c>
      <c r="L42" s="27">
        <v>0.53725328826904295</v>
      </c>
      <c r="M42" s="27">
        <v>1.0429480934143067</v>
      </c>
      <c r="N42" s="27">
        <v>7.0048489227294919</v>
      </c>
      <c r="O42" s="27">
        <v>14.005408691406251</v>
      </c>
      <c r="P42" s="27">
        <v>11.834437484741212</v>
      </c>
      <c r="Q42" s="27">
        <v>0.15258717846870423</v>
      </c>
      <c r="R42" s="27">
        <v>1.6411771507263184</v>
      </c>
      <c r="S42" s="27">
        <v>1.1826758651733398</v>
      </c>
      <c r="T42" s="27">
        <v>6.646188247680664</v>
      </c>
      <c r="U42" s="27">
        <v>0.40394371032714843</v>
      </c>
      <c r="V42" s="27">
        <v>2.6484893798828124E-2</v>
      </c>
      <c r="W42" s="27">
        <v>0.31924728918075562</v>
      </c>
      <c r="X42" s="27">
        <v>0</v>
      </c>
      <c r="Y42" s="27">
        <v>4.5866654319763187</v>
      </c>
      <c r="Z42" s="27">
        <v>10.448287322998047</v>
      </c>
      <c r="AA42" s="27">
        <v>3.0762273025512696</v>
      </c>
      <c r="AB42" s="27">
        <v>1.4940863800048829</v>
      </c>
      <c r="AC42" s="27">
        <v>13.161067180633545</v>
      </c>
      <c r="AD42" s="27">
        <v>0.25032287216186522</v>
      </c>
      <c r="AE42" s="27">
        <v>2.0457205200195312</v>
      </c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2"/>
      <c r="AY42" s="22"/>
      <c r="AZ42" s="23"/>
    </row>
    <row r="43" spans="1:52" ht="12.95" customHeight="1" x14ac:dyDescent="0.25">
      <c r="A43" t="s">
        <v>133</v>
      </c>
      <c r="B43" s="24" t="s">
        <v>61</v>
      </c>
      <c r="C43" s="25" t="s">
        <v>75</v>
      </c>
      <c r="D43" s="26">
        <v>26.75741400128603</v>
      </c>
      <c r="E43" s="27">
        <v>0.71333624267578122</v>
      </c>
      <c r="F43" s="27">
        <v>0.76278515624999998</v>
      </c>
      <c r="G43" s="27">
        <v>0.1276537628173828</v>
      </c>
      <c r="H43" s="27">
        <v>8.0000001192092902E-4</v>
      </c>
      <c r="I43" s="27">
        <v>0.21169802856445313</v>
      </c>
      <c r="J43" s="27">
        <v>4.9239632568359379</v>
      </c>
      <c r="K43" s="27">
        <v>0.75276605224609372</v>
      </c>
      <c r="L43" s="27">
        <v>5.6164352416992191E-2</v>
      </c>
      <c r="M43" s="27">
        <v>0.15376914978027345</v>
      </c>
      <c r="N43" s="27">
        <v>4.1512121582031254</v>
      </c>
      <c r="O43" s="27">
        <v>0.30165051269531251</v>
      </c>
      <c r="P43" s="27">
        <v>5.1739653320312504</v>
      </c>
      <c r="Q43" s="27">
        <v>7.7446868896484375E-2</v>
      </c>
      <c r="R43" s="27">
        <v>0.32971737670898438</v>
      </c>
      <c r="S43" s="27">
        <v>0.29204211425781251</v>
      </c>
      <c r="T43" s="27">
        <v>3.7250538330078125</v>
      </c>
      <c r="U43" s="27">
        <v>6.3060642719268797E-2</v>
      </c>
      <c r="V43" s="27">
        <v>4.5600000858306886E-2</v>
      </c>
      <c r="W43" s="27">
        <v>1.9997093200683595E-2</v>
      </c>
      <c r="X43" s="27">
        <v>0</v>
      </c>
      <c r="Y43" s="27">
        <v>2.4050387573242187</v>
      </c>
      <c r="Z43" s="27">
        <v>0.56686744308471682</v>
      </c>
      <c r="AA43" s="27">
        <v>0.30207726287841796</v>
      </c>
      <c r="AB43" s="27">
        <v>0.855790283203125</v>
      </c>
      <c r="AC43" s="27">
        <v>0.51642095947265632</v>
      </c>
      <c r="AD43" s="27">
        <v>7.4841026306152345E-2</v>
      </c>
      <c r="AE43" s="27">
        <v>0.15369633483886719</v>
      </c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2"/>
      <c r="AY43" s="22"/>
      <c r="AZ43" s="23"/>
    </row>
    <row r="44" spans="1:52" ht="12.95" customHeight="1" x14ac:dyDescent="0.25">
      <c r="A44" t="s">
        <v>133</v>
      </c>
      <c r="B44" s="24" t="s">
        <v>62</v>
      </c>
      <c r="C44" s="25" t="s">
        <v>75</v>
      </c>
      <c r="D44" s="26">
        <v>13.145722962379455</v>
      </c>
      <c r="E44" s="27">
        <v>7.8000001907348633E-3</v>
      </c>
      <c r="F44" s="27">
        <v>0</v>
      </c>
      <c r="G44" s="27">
        <v>0.62370001220703131</v>
      </c>
      <c r="H44" s="27">
        <v>0</v>
      </c>
      <c r="I44" s="27">
        <v>0</v>
      </c>
      <c r="J44" s="27">
        <v>0.18566162109375001</v>
      </c>
      <c r="K44" s="27">
        <v>4.8930084228515629E-2</v>
      </c>
      <c r="L44" s="27">
        <v>8.6416740417480462E-3</v>
      </c>
      <c r="M44" s="27">
        <v>0.29096212768554686</v>
      </c>
      <c r="N44" s="27">
        <v>0.37902371215820313</v>
      </c>
      <c r="O44" s="27">
        <v>0</v>
      </c>
      <c r="P44" s="27">
        <v>2.8696127929687503</v>
      </c>
      <c r="Q44" s="27">
        <v>4.7290954589843753E-2</v>
      </c>
      <c r="R44" s="27">
        <v>0.374650390625</v>
      </c>
      <c r="S44" s="27">
        <v>8.4514060974121091E-2</v>
      </c>
      <c r="T44" s="27">
        <v>6.8578525390624998</v>
      </c>
      <c r="U44" s="27">
        <v>3.8930587768554688E-2</v>
      </c>
      <c r="V44" s="27">
        <v>0</v>
      </c>
      <c r="W44" s="27">
        <v>1.7135253906250002E-2</v>
      </c>
      <c r="X44" s="27">
        <v>0</v>
      </c>
      <c r="Y44" s="27">
        <v>0.36812289428710937</v>
      </c>
      <c r="Z44" s="27">
        <v>0</v>
      </c>
      <c r="AA44" s="27">
        <v>0.13019999694824219</v>
      </c>
      <c r="AB44" s="27">
        <v>0.76500000000000001</v>
      </c>
      <c r="AC44" s="27">
        <v>0</v>
      </c>
      <c r="AD44" s="27">
        <v>4.2000000000000003E-2</v>
      </c>
      <c r="AE44" s="27">
        <v>5.694259643554688E-3</v>
      </c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2"/>
      <c r="AY44" s="22"/>
      <c r="AZ44" s="23"/>
    </row>
    <row r="45" spans="1:52" ht="12.95" customHeight="1" x14ac:dyDescent="0.25">
      <c r="A45" t="s">
        <v>133</v>
      </c>
      <c r="B45" s="24" t="s">
        <v>63</v>
      </c>
      <c r="C45" s="25" t="s">
        <v>75</v>
      </c>
      <c r="D45" s="26">
        <v>297.60364892578127</v>
      </c>
      <c r="E45" s="27">
        <v>36.331085937499999</v>
      </c>
      <c r="F45" s="27">
        <v>0.15631248474121093</v>
      </c>
      <c r="G45" s="27">
        <v>3.6212358398437501</v>
      </c>
      <c r="H45" s="27">
        <v>0</v>
      </c>
      <c r="I45" s="27">
        <v>1.5814432373046876</v>
      </c>
      <c r="J45" s="27">
        <v>14.897267578125</v>
      </c>
      <c r="K45" s="27">
        <v>0</v>
      </c>
      <c r="L45" s="27">
        <v>0</v>
      </c>
      <c r="M45" s="27">
        <v>4.7804184570312502</v>
      </c>
      <c r="N45" s="27">
        <v>24.855263671875001</v>
      </c>
      <c r="O45" s="27">
        <v>13.144807617187499</v>
      </c>
      <c r="P45" s="27">
        <v>49.602269531250002</v>
      </c>
      <c r="Q45" s="27">
        <v>7.2541386718750003</v>
      </c>
      <c r="R45" s="27">
        <v>0.18972164916992187</v>
      </c>
      <c r="S45" s="27">
        <v>0.64754742431640622</v>
      </c>
      <c r="T45" s="27">
        <v>36.161546874999999</v>
      </c>
      <c r="U45" s="27">
        <v>0.41193478393554689</v>
      </c>
      <c r="V45" s="27">
        <v>0</v>
      </c>
      <c r="W45" s="27">
        <v>3.3022355957031251</v>
      </c>
      <c r="X45" s="27">
        <v>0</v>
      </c>
      <c r="Y45" s="27">
        <v>9.4295669555664069E-2</v>
      </c>
      <c r="Z45" s="27">
        <v>1.0773748779296874</v>
      </c>
      <c r="AA45" s="27">
        <v>9.2119404296875</v>
      </c>
      <c r="AB45" s="27">
        <v>17.97703515625</v>
      </c>
      <c r="AC45" s="27">
        <v>64.432097656250008</v>
      </c>
      <c r="AD45" s="27">
        <v>3.8486684570312502</v>
      </c>
      <c r="AE45" s="27">
        <v>4.0250073242187501</v>
      </c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2"/>
      <c r="AY45" s="22"/>
      <c r="AZ45" s="23"/>
    </row>
    <row r="46" spans="1:52" ht="12.95" customHeight="1" x14ac:dyDescent="0.25">
      <c r="A46" t="s">
        <v>133</v>
      </c>
      <c r="B46" s="24" t="s">
        <v>64</v>
      </c>
      <c r="C46" s="25" t="s">
        <v>75</v>
      </c>
      <c r="D46" s="26">
        <v>48.773294931173325</v>
      </c>
      <c r="E46" s="27">
        <v>6.5553930664062499</v>
      </c>
      <c r="F46" s="27">
        <v>0.18512336730957032</v>
      </c>
      <c r="G46" s="27">
        <v>0.37182330322265628</v>
      </c>
      <c r="H46" s="27">
        <v>3.2700002193450928E-3</v>
      </c>
      <c r="I46" s="27">
        <v>0.65434808349609375</v>
      </c>
      <c r="J46" s="27">
        <v>4.7790400390625001</v>
      </c>
      <c r="K46" s="27">
        <v>2.636296272277832E-2</v>
      </c>
      <c r="L46" s="27">
        <v>3.3113571166992185E-2</v>
      </c>
      <c r="M46" s="27">
        <v>0.23197116088867187</v>
      </c>
      <c r="N46" s="27">
        <v>4.5871337890625004</v>
      </c>
      <c r="O46" s="27">
        <v>1.96537451171875</v>
      </c>
      <c r="P46" s="27">
        <v>8.9727900390625006</v>
      </c>
      <c r="Q46" s="27">
        <v>0.49109759521484375</v>
      </c>
      <c r="R46" s="27">
        <v>8.0043235778808591E-2</v>
      </c>
      <c r="S46" s="27">
        <v>0.20064111328125001</v>
      </c>
      <c r="T46" s="27">
        <v>8.12139013671875</v>
      </c>
      <c r="U46" s="27">
        <v>0.20212699890136721</v>
      </c>
      <c r="V46" s="27">
        <v>0.1363973388671875</v>
      </c>
      <c r="W46" s="27">
        <v>0.16686524963378907</v>
      </c>
      <c r="X46" s="27">
        <v>0</v>
      </c>
      <c r="Y46" s="27">
        <v>5.6067695617675779E-3</v>
      </c>
      <c r="Z46" s="27">
        <v>2.0216684570312502</v>
      </c>
      <c r="AA46" s="27">
        <v>0.82236657714843753</v>
      </c>
      <c r="AB46" s="27">
        <v>1.742942626953125</v>
      </c>
      <c r="AC46" s="27">
        <v>5.2957861328125002</v>
      </c>
      <c r="AD46" s="27">
        <v>0.80943536376953129</v>
      </c>
      <c r="AE46" s="27">
        <v>0.31118344116210939</v>
      </c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2"/>
      <c r="AY46" s="22"/>
      <c r="AZ46" s="23"/>
    </row>
    <row r="47" spans="1:52" ht="12.95" customHeight="1" x14ac:dyDescent="0.25">
      <c r="A47" t="s">
        <v>133</v>
      </c>
      <c r="B47" s="24" t="s">
        <v>65</v>
      </c>
      <c r="C47" s="25" t="s">
        <v>75</v>
      </c>
      <c r="D47" s="28">
        <v>450.95796557617189</v>
      </c>
      <c r="E47" s="29">
        <v>12.116973876953125</v>
      </c>
      <c r="F47" s="29">
        <v>12.258870422363282</v>
      </c>
      <c r="G47" s="29">
        <v>4.0526512451171879</v>
      </c>
      <c r="H47" s="29">
        <v>1.6336238555908202</v>
      </c>
      <c r="I47" s="29">
        <v>3.7723898925781252</v>
      </c>
      <c r="J47" s="29">
        <v>117.88915234375</v>
      </c>
      <c r="K47" s="29">
        <v>5.5293901367187503</v>
      </c>
      <c r="L47" s="29">
        <v>2.4534225463867188E-2</v>
      </c>
      <c r="M47" s="29">
        <v>13.810510498046876</v>
      </c>
      <c r="N47" s="29">
        <v>74.388404296874995</v>
      </c>
      <c r="O47" s="29">
        <v>2.4220055541992189</v>
      </c>
      <c r="P47" s="29">
        <v>84.742617187500002</v>
      </c>
      <c r="Q47" s="29">
        <v>2.1133061523437502</v>
      </c>
      <c r="R47" s="29">
        <v>7.1563481445312505</v>
      </c>
      <c r="S47" s="29">
        <v>4.2661641845703127</v>
      </c>
      <c r="T47" s="29">
        <v>65.338796875</v>
      </c>
      <c r="U47" s="29">
        <v>0.13212260437011719</v>
      </c>
      <c r="V47" s="29">
        <v>0.28633211517333984</v>
      </c>
      <c r="W47" s="29">
        <v>3.3089553833007816E-2</v>
      </c>
      <c r="X47" s="29">
        <v>0.26100092315673828</v>
      </c>
      <c r="Y47" s="29">
        <v>15.220514160156251</v>
      </c>
      <c r="Z47" s="29">
        <v>3.0797119140625</v>
      </c>
      <c r="AA47" s="29">
        <v>6.1602443847656252</v>
      </c>
      <c r="AB47" s="29">
        <v>7.6843940429687505</v>
      </c>
      <c r="AC47" s="29">
        <v>0.22678704833984376</v>
      </c>
      <c r="AD47" s="29">
        <v>2.1170198669433593</v>
      </c>
      <c r="AE47" s="29">
        <v>4.2410100708007814</v>
      </c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2"/>
      <c r="AY47" s="22"/>
      <c r="AZ47" s="23"/>
    </row>
    <row r="48" spans="1:52" ht="12.95" customHeight="1" x14ac:dyDescent="0.25">
      <c r="A48" t="s">
        <v>133</v>
      </c>
      <c r="B48" s="24" t="s">
        <v>66</v>
      </c>
      <c r="C48" s="25" t="s">
        <v>75</v>
      </c>
      <c r="D48" s="26">
        <v>4.494428588867188</v>
      </c>
      <c r="E48" s="27">
        <v>0</v>
      </c>
      <c r="F48" s="27">
        <v>0</v>
      </c>
      <c r="G48" s="27">
        <v>0</v>
      </c>
      <c r="H48" s="27">
        <v>2.0806884765625002E-3</v>
      </c>
      <c r="I48" s="27">
        <v>0</v>
      </c>
      <c r="J48" s="27">
        <v>0</v>
      </c>
      <c r="K48" s="27">
        <v>0</v>
      </c>
      <c r="L48" s="27">
        <v>0</v>
      </c>
      <c r="M48" s="27">
        <v>0.105373046875</v>
      </c>
      <c r="N48" s="27">
        <v>4.2902519531249999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0</v>
      </c>
      <c r="AA48" s="27">
        <v>9.6722900390625005E-2</v>
      </c>
      <c r="AB48" s="27">
        <v>0</v>
      </c>
      <c r="AC48" s="27">
        <v>0</v>
      </c>
      <c r="AD48" s="27">
        <v>0</v>
      </c>
      <c r="AE48" s="27">
        <v>0</v>
      </c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2"/>
      <c r="AY48" s="22"/>
      <c r="AZ48" s="23"/>
    </row>
    <row r="49" spans="1:52" ht="12.95" customHeight="1" x14ac:dyDescent="0.25">
      <c r="A49" t="s">
        <v>133</v>
      </c>
      <c r="B49" s="24" t="s">
        <v>67</v>
      </c>
      <c r="C49" s="25" t="s">
        <v>75</v>
      </c>
      <c r="D49" s="28">
        <v>0.20622817482789169</v>
      </c>
      <c r="E49" s="29">
        <v>0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9">
        <v>0</v>
      </c>
      <c r="R49" s="29">
        <v>0</v>
      </c>
      <c r="S49" s="29">
        <v>1.8414127488765693E-2</v>
      </c>
      <c r="T49" s="29">
        <v>1.1113913061782232E-2</v>
      </c>
      <c r="U49" s="29">
        <v>0</v>
      </c>
      <c r="V49" s="29">
        <v>0</v>
      </c>
      <c r="W49" s="29">
        <v>0</v>
      </c>
      <c r="X49" s="29">
        <v>0</v>
      </c>
      <c r="Y49" s="29">
        <v>0</v>
      </c>
      <c r="Z49" s="29">
        <v>0</v>
      </c>
      <c r="AA49" s="29">
        <v>0.17670013427734374</v>
      </c>
      <c r="AB49" s="29">
        <v>0</v>
      </c>
      <c r="AC49" s="29">
        <v>0</v>
      </c>
      <c r="AD49" s="29">
        <v>0</v>
      </c>
      <c r="AE49" s="29">
        <v>0</v>
      </c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2"/>
      <c r="AY49" s="22"/>
      <c r="AZ49" s="23"/>
    </row>
    <row r="50" spans="1:52" ht="12.95" customHeight="1" x14ac:dyDescent="0.25">
      <c r="A50" t="s">
        <v>133</v>
      </c>
      <c r="B50" s="24" t="s">
        <v>68</v>
      </c>
      <c r="C50" s="25" t="s">
        <v>75</v>
      </c>
      <c r="D50" s="28">
        <v>665.12783041111618</v>
      </c>
      <c r="E50" s="29">
        <v>13.01951098968372</v>
      </c>
      <c r="F50" s="29">
        <v>17.680162817443357</v>
      </c>
      <c r="G50" s="29">
        <v>1.4924846935301617</v>
      </c>
      <c r="H50" s="29">
        <v>1.0232644564153368</v>
      </c>
      <c r="I50" s="29">
        <v>2.6266272600407436</v>
      </c>
      <c r="J50" s="29">
        <v>139.54782758303455</v>
      </c>
      <c r="K50" s="29">
        <v>21.856807216426461</v>
      </c>
      <c r="L50" s="29">
        <v>4.1266439866088964</v>
      </c>
      <c r="M50" s="29">
        <v>16.284544921875</v>
      </c>
      <c r="N50" s="29">
        <v>129.76439550713931</v>
      </c>
      <c r="O50" s="29">
        <v>17.414036696913104</v>
      </c>
      <c r="P50" s="29">
        <v>58.362687183603541</v>
      </c>
      <c r="Q50" s="29">
        <v>3.3654953613281249</v>
      </c>
      <c r="R50" s="29">
        <v>0.87424163818359379</v>
      </c>
      <c r="S50" s="29">
        <v>28.199325120238189</v>
      </c>
      <c r="T50" s="29">
        <v>55.458944929040754</v>
      </c>
      <c r="U50" s="29">
        <v>5.6633950306829828</v>
      </c>
      <c r="V50" s="29">
        <v>0.29361031047365221</v>
      </c>
      <c r="W50" s="29">
        <v>1.3618632767211041</v>
      </c>
      <c r="X50" s="29">
        <v>0.16170823960988437</v>
      </c>
      <c r="Y50" s="29">
        <v>22.463236292095228</v>
      </c>
      <c r="Z50" s="29">
        <v>47.395544262378877</v>
      </c>
      <c r="AA50" s="29">
        <v>20.389190419306164</v>
      </c>
      <c r="AB50" s="29">
        <v>5.7271480926822935</v>
      </c>
      <c r="AC50" s="29">
        <v>49.987201970750057</v>
      </c>
      <c r="AD50" s="29">
        <v>0.21096975708007812</v>
      </c>
      <c r="AE50" s="29">
        <v>0.3769623978310348</v>
      </c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2"/>
      <c r="AY50" s="22"/>
      <c r="AZ50" s="23"/>
    </row>
    <row r="51" spans="1:52" ht="12.95" customHeight="1" x14ac:dyDescent="0.25">
      <c r="A51" t="s">
        <v>133</v>
      </c>
      <c r="B51" s="24" t="s">
        <v>69</v>
      </c>
      <c r="C51" s="25" t="s">
        <v>75</v>
      </c>
      <c r="D51" s="28">
        <v>94.755552031845482</v>
      </c>
      <c r="E51" s="29">
        <v>0</v>
      </c>
      <c r="F51" s="29">
        <v>2.6126333295226645</v>
      </c>
      <c r="G51" s="29">
        <v>0</v>
      </c>
      <c r="H51" s="29">
        <v>0</v>
      </c>
      <c r="I51" s="29">
        <v>0</v>
      </c>
      <c r="J51" s="29">
        <v>15.912955770263563</v>
      </c>
      <c r="K51" s="29">
        <v>17.768009884431688</v>
      </c>
      <c r="L51" s="29">
        <v>4.9204306865590346E-2</v>
      </c>
      <c r="M51" s="29">
        <v>0.50813531661222378</v>
      </c>
      <c r="N51" s="29">
        <v>0.43764873624118394</v>
      </c>
      <c r="O51" s="29">
        <v>0.21240217580392859</v>
      </c>
      <c r="P51" s="29">
        <v>12.625495204476787</v>
      </c>
      <c r="Q51" s="29">
        <v>0</v>
      </c>
      <c r="R51" s="29">
        <v>0</v>
      </c>
      <c r="S51" s="29">
        <v>3.0134825311595677</v>
      </c>
      <c r="T51" s="29">
        <v>0.15350473043600701</v>
      </c>
      <c r="U51" s="29">
        <v>3.4179186158184063E-2</v>
      </c>
      <c r="V51" s="29">
        <v>0</v>
      </c>
      <c r="W51" s="29">
        <v>5.6563217086345888E-2</v>
      </c>
      <c r="X51" s="29">
        <v>0</v>
      </c>
      <c r="Y51" s="29">
        <v>39.506266274594147</v>
      </c>
      <c r="Z51" s="29">
        <v>0.12689712472286302</v>
      </c>
      <c r="AA51" s="29">
        <v>0</v>
      </c>
      <c r="AB51" s="29">
        <v>5.8448039711002315E-3</v>
      </c>
      <c r="AC51" s="29">
        <v>1.7323294394996167</v>
      </c>
      <c r="AD51" s="29">
        <v>0</v>
      </c>
      <c r="AE51" s="29">
        <v>0</v>
      </c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2"/>
      <c r="AY51" s="22"/>
      <c r="AZ51" s="23"/>
    </row>
    <row r="52" spans="1:52" ht="12.95" customHeight="1" x14ac:dyDescent="0.25">
      <c r="A52" t="s">
        <v>133</v>
      </c>
      <c r="B52" s="30" t="s">
        <v>70</v>
      </c>
      <c r="C52" s="31" t="s">
        <v>75</v>
      </c>
      <c r="D52" s="32">
        <v>1762.3955319333329</v>
      </c>
      <c r="E52" s="33">
        <v>72.822116253393745</v>
      </c>
      <c r="F52" s="33">
        <v>37.164453161812823</v>
      </c>
      <c r="G52" s="33">
        <v>11.603399971011241</v>
      </c>
      <c r="H52" s="33">
        <v>2.693710560882252</v>
      </c>
      <c r="I52" s="33">
        <v>13.466664155792696</v>
      </c>
      <c r="J52" s="33">
        <v>334.95461462160864</v>
      </c>
      <c r="K52" s="33">
        <v>51.168987348889765</v>
      </c>
      <c r="L52" s="33">
        <v>4.9160829889090571</v>
      </c>
      <c r="M52" s="33">
        <v>37.87519862437437</v>
      </c>
      <c r="N52" s="33">
        <v>253.40739137892433</v>
      </c>
      <c r="O52" s="33">
        <v>49.977475034139758</v>
      </c>
      <c r="P52" s="33">
        <v>239.83555791450854</v>
      </c>
      <c r="Q52" s="33">
        <v>13.628139787912369</v>
      </c>
      <c r="R52" s="33">
        <v>11.405681171417237</v>
      </c>
      <c r="S52" s="33">
        <v>38.551868568437307</v>
      </c>
      <c r="T52" s="33">
        <v>187.17117763198681</v>
      </c>
      <c r="U52" s="33">
        <v>7.1278377442345082</v>
      </c>
      <c r="V52" s="33">
        <v>0.79947960687539132</v>
      </c>
      <c r="W52" s="33">
        <v>5.4660159422594452</v>
      </c>
      <c r="X52" s="33">
        <v>0.42283215959607279</v>
      </c>
      <c r="Y52" s="33">
        <v>88.179081138783815</v>
      </c>
      <c r="Z52" s="33">
        <v>66.632315111085518</v>
      </c>
      <c r="AA52" s="33">
        <v>41.064120022882825</v>
      </c>
      <c r="AB52" s="33">
        <v>37.106671798802594</v>
      </c>
      <c r="AC52" s="33">
        <v>135.92646110919378</v>
      </c>
      <c r="AD52" s="33">
        <v>7.6304353618621832</v>
      </c>
      <c r="AE52" s="33">
        <v>11.397762763755871</v>
      </c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2"/>
      <c r="AY52" s="22"/>
      <c r="AZ52" s="23"/>
    </row>
    <row r="53" spans="1:52" ht="12.95" customHeight="1" x14ac:dyDescent="0.25">
      <c r="A53" t="s">
        <v>133</v>
      </c>
      <c r="B53" s="24" t="s">
        <v>71</v>
      </c>
      <c r="C53" s="25" t="s">
        <v>75</v>
      </c>
      <c r="D53" s="26">
        <v>146.94496997978538</v>
      </c>
      <c r="E53" s="27">
        <v>4.6508828124999999</v>
      </c>
      <c r="F53" s="27">
        <v>2.8199472656250002</v>
      </c>
      <c r="G53" s="27">
        <v>0.93735754394531257</v>
      </c>
      <c r="H53" s="27">
        <v>1.9611997604370119E-2</v>
      </c>
      <c r="I53" s="27">
        <v>4.0928947753906249</v>
      </c>
      <c r="J53" s="27">
        <v>29.818074218750002</v>
      </c>
      <c r="K53" s="27">
        <v>5.8649921875000004</v>
      </c>
      <c r="L53" s="27">
        <v>0.59932501220703127</v>
      </c>
      <c r="M53" s="27">
        <v>1.1348046875</v>
      </c>
      <c r="N53" s="27">
        <v>10.491425781249999</v>
      </c>
      <c r="O53" s="27">
        <v>14.7077919921875</v>
      </c>
      <c r="P53" s="27">
        <v>19.1762890625</v>
      </c>
      <c r="Q53" s="27">
        <v>0.30290817260742187</v>
      </c>
      <c r="R53" s="27">
        <v>2.3727229003906252</v>
      </c>
      <c r="S53" s="27">
        <v>1.181915283203125</v>
      </c>
      <c r="T53" s="27">
        <v>11.236791015625</v>
      </c>
      <c r="U53" s="27">
        <v>0.57700146484375003</v>
      </c>
      <c r="V53" s="27">
        <v>7.5099517822265621E-2</v>
      </c>
      <c r="W53" s="27">
        <v>0.51474377441406249</v>
      </c>
      <c r="X53" s="27">
        <v>1.2299682945013046E-4</v>
      </c>
      <c r="Y53" s="27">
        <v>8.7963212890625009</v>
      </c>
      <c r="Z53" s="27">
        <v>8.0324624023437501</v>
      </c>
      <c r="AA53" s="27">
        <v>1.5315609130859376</v>
      </c>
      <c r="AB53" s="27">
        <v>2.2829516601562498</v>
      </c>
      <c r="AC53" s="27">
        <v>13.44221484375</v>
      </c>
      <c r="AD53" s="27">
        <v>0.52455413818359375</v>
      </c>
      <c r="AE53" s="27">
        <v>1.7602022705078126</v>
      </c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2"/>
      <c r="AY53" s="22"/>
      <c r="AZ53" s="23"/>
    </row>
    <row r="54" spans="1:52" ht="12.95" customHeight="1" x14ac:dyDescent="0.25">
      <c r="A54" t="s">
        <v>133</v>
      </c>
      <c r="B54" s="34" t="s">
        <v>72</v>
      </c>
      <c r="C54" s="35" t="s">
        <v>75</v>
      </c>
      <c r="D54" s="36">
        <v>327.31508778381351</v>
      </c>
      <c r="E54" s="37">
        <v>11.149452148437501</v>
      </c>
      <c r="F54" s="37">
        <v>11.619896484374999</v>
      </c>
      <c r="G54" s="37">
        <v>2.7592497558593752</v>
      </c>
      <c r="H54" s="37">
        <v>1.4110936279296875</v>
      </c>
      <c r="I54" s="37">
        <v>2.61823583984375</v>
      </c>
      <c r="J54" s="37">
        <v>77.546132812500005</v>
      </c>
      <c r="K54" s="37">
        <v>4.5581562499999997</v>
      </c>
      <c r="L54" s="37">
        <v>1.8915817260742186E-2</v>
      </c>
      <c r="M54" s="37">
        <v>10.24728125</v>
      </c>
      <c r="N54" s="37">
        <v>56.428937500000004</v>
      </c>
      <c r="O54" s="37">
        <v>2.1698581542968749</v>
      </c>
      <c r="P54" s="37">
        <v>68.347101562500001</v>
      </c>
      <c r="Q54" s="37">
        <v>1.98702978515625</v>
      </c>
      <c r="R54" s="37">
        <v>3.7361381835937499</v>
      </c>
      <c r="S54" s="37">
        <v>3.694806884765625</v>
      </c>
      <c r="T54" s="37">
        <v>36.712675781249999</v>
      </c>
      <c r="U54" s="37">
        <v>0.10259262084960938</v>
      </c>
      <c r="V54" s="37">
        <v>0.25528022766113284</v>
      </c>
      <c r="W54" s="37">
        <v>2.6555023193359374E-2</v>
      </c>
      <c r="X54" s="37">
        <v>0.22980513000488281</v>
      </c>
      <c r="Y54" s="37">
        <v>12.19686328125</v>
      </c>
      <c r="Z54" s="37">
        <v>2.44399365234375</v>
      </c>
      <c r="AA54" s="37">
        <v>5.7116162109374997</v>
      </c>
      <c r="AB54" s="37">
        <v>5.4660913085937501</v>
      </c>
      <c r="AC54" s="37">
        <v>0.17114343261718751</v>
      </c>
      <c r="AD54" s="37">
        <v>1.63488134765625</v>
      </c>
      <c r="AE54" s="37">
        <v>4.0713037109375003</v>
      </c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2"/>
      <c r="AY54" s="22"/>
      <c r="AZ54" s="23"/>
    </row>
    <row r="55" spans="1:52" ht="18" customHeight="1" x14ac:dyDescent="0.25">
      <c r="A55" t="s">
        <v>133</v>
      </c>
      <c r="B55" s="15" t="s">
        <v>96</v>
      </c>
      <c r="C55" s="16"/>
      <c r="D55" s="16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4"/>
      <c r="AY55" s="14"/>
      <c r="AZ55" s="13"/>
    </row>
    <row r="56" spans="1:52" ht="12.95" customHeight="1" x14ac:dyDescent="0.25">
      <c r="A56" t="s">
        <v>133</v>
      </c>
      <c r="B56" s="17" t="s">
        <v>97</v>
      </c>
      <c r="C56" s="18" t="s">
        <v>75</v>
      </c>
      <c r="D56" s="19">
        <v>20.563386670600622</v>
      </c>
      <c r="E56" s="20">
        <v>0.13273780202865601</v>
      </c>
      <c r="F56" s="20">
        <v>0.25221177673339845</v>
      </c>
      <c r="G56" s="20">
        <v>5.9283196449279783E-2</v>
      </c>
      <c r="H56" s="20">
        <v>4.1674523353576664E-3</v>
      </c>
      <c r="I56" s="20">
        <v>1.137094696044922</v>
      </c>
      <c r="J56" s="20">
        <v>9.3952988586425779</v>
      </c>
      <c r="K56" s="20">
        <v>0.46373181915283201</v>
      </c>
      <c r="L56" s="20">
        <v>3.8537946701049805E-2</v>
      </c>
      <c r="M56" s="20">
        <v>0.1594169921875</v>
      </c>
      <c r="N56" s="20">
        <v>0.74786529731750495</v>
      </c>
      <c r="O56" s="20">
        <v>0.34540223503112794</v>
      </c>
      <c r="P56" s="20">
        <v>2.4137036132812502</v>
      </c>
      <c r="Q56" s="20">
        <v>4.0909083366394046E-2</v>
      </c>
      <c r="R56" s="20">
        <v>0.17296076965332033</v>
      </c>
      <c r="S56" s="20">
        <v>0.19717166137695313</v>
      </c>
      <c r="T56" s="20">
        <v>1.2418319091796874</v>
      </c>
      <c r="U56" s="20">
        <v>0.10139559745788575</v>
      </c>
      <c r="V56" s="20">
        <v>8.7570390701293948E-3</v>
      </c>
      <c r="W56" s="20">
        <v>0.14402461671829225</v>
      </c>
      <c r="X56" s="20">
        <v>4.4509898871183395E-5</v>
      </c>
      <c r="Y56" s="20">
        <v>2.0991194686889649</v>
      </c>
      <c r="Z56" s="20">
        <v>0.73853292846679686</v>
      </c>
      <c r="AA56" s="20">
        <v>0.10417085266113281</v>
      </c>
      <c r="AB56" s="20">
        <v>0.16382403564453124</v>
      </c>
      <c r="AC56" s="20">
        <v>0.14023319625854491</v>
      </c>
      <c r="AD56" s="20">
        <v>9.7454784393310553E-2</v>
      </c>
      <c r="AE56" s="20">
        <v>0.16350453186035158</v>
      </c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2"/>
      <c r="AY56" s="22"/>
      <c r="AZ56" s="23"/>
    </row>
    <row r="57" spans="1:52" ht="12.95" customHeight="1" x14ac:dyDescent="0.25">
      <c r="A57" t="s">
        <v>133</v>
      </c>
      <c r="B57" s="24" t="s">
        <v>98</v>
      </c>
      <c r="C57" s="25" t="s">
        <v>75</v>
      </c>
      <c r="D57" s="26">
        <v>234.98182352054118</v>
      </c>
      <c r="E57" s="27">
        <v>9.481125183105469</v>
      </c>
      <c r="F57" s="27">
        <v>2.301702178955078</v>
      </c>
      <c r="G57" s="27">
        <v>3.9973029098510744</v>
      </c>
      <c r="H57" s="27">
        <v>1.1200114488601684E-3</v>
      </c>
      <c r="I57" s="27">
        <v>9.0600627670288088</v>
      </c>
      <c r="J57" s="27">
        <v>34.397237304687501</v>
      </c>
      <c r="K57" s="27">
        <v>9.2913823547363279</v>
      </c>
      <c r="L57" s="27">
        <v>3.294455955505371</v>
      </c>
      <c r="M57" s="27">
        <v>1.2879930267333985</v>
      </c>
      <c r="N57" s="27">
        <v>2.8288773040771487</v>
      </c>
      <c r="O57" s="27">
        <v>31.28087097167969</v>
      </c>
      <c r="P57" s="27">
        <v>21.469036682128905</v>
      </c>
      <c r="Q57" s="27">
        <v>1.3165868225097657</v>
      </c>
      <c r="R57" s="27">
        <v>5.433813781738281</v>
      </c>
      <c r="S57" s="27">
        <v>1.2836184158325195</v>
      </c>
      <c r="T57" s="27">
        <v>10.674210968017578</v>
      </c>
      <c r="U57" s="27">
        <v>5.5755625915527345</v>
      </c>
      <c r="V57" s="27">
        <v>2.6413101196289063E-2</v>
      </c>
      <c r="W57" s="27">
        <v>5.0137837789058688</v>
      </c>
      <c r="X57" s="27">
        <v>0</v>
      </c>
      <c r="Y57" s="27">
        <v>8.1052836761474616</v>
      </c>
      <c r="Z57" s="27">
        <v>19.156297882080079</v>
      </c>
      <c r="AA57" s="27">
        <v>3.9865890197753906</v>
      </c>
      <c r="AB57" s="27">
        <v>7.1226430358886716</v>
      </c>
      <c r="AC57" s="27">
        <v>34.313169250488279</v>
      </c>
      <c r="AD57" s="27">
        <v>0.71657240962982183</v>
      </c>
      <c r="AE57" s="27">
        <v>3.5661121368408204</v>
      </c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2"/>
      <c r="AY57" s="22"/>
      <c r="AZ57" s="23"/>
    </row>
    <row r="58" spans="1:52" ht="12.95" customHeight="1" x14ac:dyDescent="0.25">
      <c r="A58" t="s">
        <v>133</v>
      </c>
      <c r="B58" s="24" t="s">
        <v>99</v>
      </c>
      <c r="C58" s="25" t="s">
        <v>75</v>
      </c>
      <c r="D58" s="26">
        <v>39.861107834339144</v>
      </c>
      <c r="E58" s="27">
        <v>1.2645032958984375</v>
      </c>
      <c r="F58" s="27">
        <v>0.9701527099609375</v>
      </c>
      <c r="G58" s="27">
        <v>0.20177235412597658</v>
      </c>
      <c r="H58" s="27">
        <v>6.0000004768371584E-3</v>
      </c>
      <c r="I58" s="27">
        <v>0.35650601196289061</v>
      </c>
      <c r="J58" s="27">
        <v>6.9862631835937501</v>
      </c>
      <c r="K58" s="27">
        <v>2.8423542480468749</v>
      </c>
      <c r="L58" s="27">
        <v>0.10732704162597656</v>
      </c>
      <c r="M58" s="27">
        <v>0.16898956298828124</v>
      </c>
      <c r="N58" s="27">
        <v>3.8843496093750001</v>
      </c>
      <c r="O58" s="27">
        <v>0.90509240722656248</v>
      </c>
      <c r="P58" s="27">
        <v>10.0184248046875</v>
      </c>
      <c r="Q58" s="27">
        <v>0.12240333557128906</v>
      </c>
      <c r="R58" s="27">
        <v>0.52343280029296879</v>
      </c>
      <c r="S58" s="27">
        <v>0.44462973022460939</v>
      </c>
      <c r="T58" s="27">
        <v>3.4136108398437499</v>
      </c>
      <c r="U58" s="27">
        <v>0.1207931900024414</v>
      </c>
      <c r="V58" s="27">
        <v>6.4385520935058602E-2</v>
      </c>
      <c r="W58" s="27">
        <v>3.9153144836425784E-2</v>
      </c>
      <c r="X58" s="27">
        <v>0</v>
      </c>
      <c r="Y58" s="27">
        <v>2.7362617187500002</v>
      </c>
      <c r="Z58" s="27">
        <v>0.92587365722656256</v>
      </c>
      <c r="AA58" s="27">
        <v>0.25814022827148436</v>
      </c>
      <c r="AB58" s="27">
        <v>1.2467882080078125</v>
      </c>
      <c r="AC58" s="27">
        <v>1.8657089843750001</v>
      </c>
      <c r="AD58" s="27">
        <v>0.12002962493896485</v>
      </c>
      <c r="AE58" s="27">
        <v>0.26816162109375002</v>
      </c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2"/>
      <c r="AY58" s="22"/>
      <c r="AZ58" s="23"/>
    </row>
    <row r="59" spans="1:52" ht="12.95" customHeight="1" x14ac:dyDescent="0.25">
      <c r="A59" t="s">
        <v>133</v>
      </c>
      <c r="B59" s="24" t="s">
        <v>100</v>
      </c>
      <c r="C59" s="25" t="s">
        <v>75</v>
      </c>
      <c r="D59" s="26">
        <v>44.688314833402636</v>
      </c>
      <c r="E59" s="27">
        <v>1.5720826416015625</v>
      </c>
      <c r="F59" s="27">
        <v>0.26268582153320313</v>
      </c>
      <c r="G59" s="27">
        <v>0.62120678710937505</v>
      </c>
      <c r="H59" s="27">
        <v>0</v>
      </c>
      <c r="I59" s="27">
        <v>0.49533322143554687</v>
      </c>
      <c r="J59" s="27">
        <v>6.5129160156250006</v>
      </c>
      <c r="K59" s="27">
        <v>3.2869702148437501</v>
      </c>
      <c r="L59" s="27">
        <v>0</v>
      </c>
      <c r="M59" s="27">
        <v>0.3395303955078125</v>
      </c>
      <c r="N59" s="27">
        <v>0.42058215332031251</v>
      </c>
      <c r="O59" s="27">
        <v>0</v>
      </c>
      <c r="P59" s="27">
        <v>2.4677600097656249</v>
      </c>
      <c r="Q59" s="27">
        <v>0.18727999877929688</v>
      </c>
      <c r="R59" s="27">
        <v>5.2982431640624998</v>
      </c>
      <c r="S59" s="27">
        <v>5.0287017822265627E-2</v>
      </c>
      <c r="T59" s="27">
        <v>13.278584960937501</v>
      </c>
      <c r="U59" s="27">
        <v>2.9700000286102296E-3</v>
      </c>
      <c r="V59" s="27">
        <v>0</v>
      </c>
      <c r="W59" s="27">
        <v>0</v>
      </c>
      <c r="X59" s="27">
        <v>0</v>
      </c>
      <c r="Y59" s="27">
        <v>0.21386285400390626</v>
      </c>
      <c r="Z59" s="27">
        <v>5.6935830078125003</v>
      </c>
      <c r="AA59" s="27">
        <v>0.33058224487304688</v>
      </c>
      <c r="AB59" s="27">
        <v>1.990329345703125</v>
      </c>
      <c r="AC59" s="27">
        <v>5.5125E-2</v>
      </c>
      <c r="AD59" s="27">
        <v>0.21274177551269532</v>
      </c>
      <c r="AE59" s="27">
        <v>1.395658203125</v>
      </c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2"/>
      <c r="AY59" s="22"/>
      <c r="AZ59" s="23"/>
    </row>
    <row r="60" spans="1:52" ht="12.95" customHeight="1" x14ac:dyDescent="0.25">
      <c r="A60" t="s">
        <v>133</v>
      </c>
      <c r="B60" s="99" t="s">
        <v>101</v>
      </c>
      <c r="C60" s="100" t="s">
        <v>75</v>
      </c>
      <c r="D60" s="101">
        <v>340.09463285888353</v>
      </c>
      <c r="E60" s="102">
        <v>12.450448922634125</v>
      </c>
      <c r="F60" s="102">
        <v>3.7867524871826173</v>
      </c>
      <c r="G60" s="102">
        <v>4.8795652475357061</v>
      </c>
      <c r="H60" s="102">
        <v>1.1287464261054994E-2</v>
      </c>
      <c r="I60" s="102">
        <v>11.04899669647217</v>
      </c>
      <c r="J60" s="102">
        <v>57.291715362548828</v>
      </c>
      <c r="K60" s="102">
        <v>15.884438636779786</v>
      </c>
      <c r="L60" s="102">
        <v>3.4403209438323974</v>
      </c>
      <c r="M60" s="102">
        <v>1.955929977416992</v>
      </c>
      <c r="N60" s="102">
        <v>7.8816743640899656</v>
      </c>
      <c r="O60" s="102">
        <v>32.531365613937382</v>
      </c>
      <c r="P60" s="102">
        <v>36.368925109863284</v>
      </c>
      <c r="Q60" s="102">
        <v>1.6671792402267456</v>
      </c>
      <c r="R60" s="102">
        <v>11.42845051574707</v>
      </c>
      <c r="S60" s="102">
        <v>1.9757068252563477</v>
      </c>
      <c r="T60" s="102">
        <v>28.608238677978516</v>
      </c>
      <c r="U60" s="102">
        <v>5.8007213790416721</v>
      </c>
      <c r="V60" s="102">
        <v>9.9555661201477061E-2</v>
      </c>
      <c r="W60" s="102">
        <v>5.1969615404605873</v>
      </c>
      <c r="X60" s="102">
        <v>4.4509898871183395E-5</v>
      </c>
      <c r="Y60" s="102">
        <v>13.154527717590334</v>
      </c>
      <c r="Z60" s="102">
        <v>26.514287475585938</v>
      </c>
      <c r="AA60" s="102">
        <v>4.6794823455810546</v>
      </c>
      <c r="AB60" s="102">
        <v>10.523584625244141</v>
      </c>
      <c r="AC60" s="102">
        <v>36.374236431121815</v>
      </c>
      <c r="AD60" s="102">
        <v>1.1467985944747925</v>
      </c>
      <c r="AE60" s="102">
        <v>5.3934364929199212</v>
      </c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2"/>
      <c r="AY60" s="22"/>
      <c r="AZ60" s="23"/>
    </row>
    <row r="61" spans="1:52" ht="12.95" customHeight="1" x14ac:dyDescent="0.25">
      <c r="A61" t="s">
        <v>133</v>
      </c>
      <c r="B61" s="24" t="s">
        <v>102</v>
      </c>
      <c r="C61" s="25" t="s">
        <v>75</v>
      </c>
      <c r="D61" s="26">
        <v>162.4368796558492</v>
      </c>
      <c r="E61" s="27">
        <v>5.0600112304687501</v>
      </c>
      <c r="F61" s="27">
        <v>3.1294653320312502</v>
      </c>
      <c r="G61" s="27">
        <v>1.0618980712890624</v>
      </c>
      <c r="H61" s="27">
        <v>1.0167451858520507E-2</v>
      </c>
      <c r="I61" s="27">
        <v>4.8912163085937497</v>
      </c>
      <c r="J61" s="27">
        <v>32.593871093750003</v>
      </c>
      <c r="K61" s="27">
        <v>8.989131835937501</v>
      </c>
      <c r="L61" s="27">
        <v>0.72389624023437504</v>
      </c>
      <c r="M61" s="27">
        <v>0.59272003173828125</v>
      </c>
      <c r="N61" s="27">
        <v>7.4610922851562504</v>
      </c>
      <c r="O61" s="27">
        <v>18.919205078125</v>
      </c>
      <c r="P61" s="27">
        <v>22.408484375</v>
      </c>
      <c r="Q61" s="27">
        <v>0.28631610107421873</v>
      </c>
      <c r="R61" s="27">
        <v>2.1063991699218749</v>
      </c>
      <c r="S61" s="27">
        <v>1.1361143798828126</v>
      </c>
      <c r="T61" s="27">
        <v>8.523582031250001</v>
      </c>
      <c r="U61" s="27">
        <v>0.66522344970703129</v>
      </c>
      <c r="V61" s="27">
        <v>9.9555664062500007E-2</v>
      </c>
      <c r="W61" s="27">
        <v>0.62242071533203125</v>
      </c>
      <c r="X61" s="27">
        <v>4.4509898871183395E-5</v>
      </c>
      <c r="Y61" s="27">
        <v>9.0687119140625008</v>
      </c>
      <c r="Z61" s="27">
        <v>10.1242568359375</v>
      </c>
      <c r="AA61" s="27">
        <v>0.85807592773437502</v>
      </c>
      <c r="AB61" s="27">
        <v>2.4970307617187499</v>
      </c>
      <c r="AC61" s="27">
        <v>18.362957031250001</v>
      </c>
      <c r="AD61" s="27">
        <v>0.4086899108886719</v>
      </c>
      <c r="AE61" s="27">
        <v>1.8363419189453125</v>
      </c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2"/>
      <c r="AY61" s="22"/>
      <c r="AZ61" s="23"/>
    </row>
    <row r="62" spans="1:52" ht="12.95" customHeight="1" x14ac:dyDescent="0.25">
      <c r="A62" t="s">
        <v>133</v>
      </c>
      <c r="B62" s="34" t="s">
        <v>103</v>
      </c>
      <c r="C62" s="35" t="s">
        <v>75</v>
      </c>
      <c r="D62" s="36">
        <v>177.65775233566762</v>
      </c>
      <c r="E62" s="37">
        <v>7.3904379882812501</v>
      </c>
      <c r="F62" s="37">
        <v>0.6572872924804688</v>
      </c>
      <c r="G62" s="37">
        <v>3.8176672363281252</v>
      </c>
      <c r="H62" s="37">
        <v>1.1200114488601684E-3</v>
      </c>
      <c r="I62" s="37">
        <v>6.1577792968749998</v>
      </c>
      <c r="J62" s="37">
        <v>24.697845703125001</v>
      </c>
      <c r="K62" s="37">
        <v>6.8953066406249999</v>
      </c>
      <c r="L62" s="37">
        <v>2.7164245605468751</v>
      </c>
      <c r="M62" s="37">
        <v>1.3632099609375001</v>
      </c>
      <c r="N62" s="37">
        <v>0.42058215332031251</v>
      </c>
      <c r="O62" s="37">
        <v>13.612161132812501</v>
      </c>
      <c r="P62" s="37">
        <v>13.960439453125</v>
      </c>
      <c r="Q62" s="37">
        <v>1.3808632812500001</v>
      </c>
      <c r="R62" s="37">
        <v>9.3220507812500006</v>
      </c>
      <c r="S62" s="37">
        <v>0.83959240722656248</v>
      </c>
      <c r="T62" s="37">
        <v>20.084656250000002</v>
      </c>
      <c r="U62" s="37">
        <v>5.135498046875</v>
      </c>
      <c r="V62" s="37">
        <v>0</v>
      </c>
      <c r="W62" s="37">
        <v>4.5745410156249999</v>
      </c>
      <c r="X62" s="37">
        <v>0</v>
      </c>
      <c r="Y62" s="37">
        <v>4.0858149414062499</v>
      </c>
      <c r="Z62" s="37">
        <v>16.39003125</v>
      </c>
      <c r="AA62" s="37">
        <v>3.82140673828125</v>
      </c>
      <c r="AB62" s="37">
        <v>8.0265537109375007</v>
      </c>
      <c r="AC62" s="37">
        <v>18.011279296874999</v>
      </c>
      <c r="AD62" s="37">
        <v>0.73810870361328129</v>
      </c>
      <c r="AE62" s="37">
        <v>3.5570944824218751</v>
      </c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2"/>
      <c r="AY62" s="22"/>
      <c r="AZ62" s="23"/>
    </row>
    <row r="63" spans="1:52" ht="12.95" customHeight="1" x14ac:dyDescent="0.25">
      <c r="A63" t="s">
        <v>133</v>
      </c>
      <c r="B63" s="15" t="s">
        <v>76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</row>
    <row r="64" spans="1:52" ht="12.95" customHeight="1" x14ac:dyDescent="0.25">
      <c r="A64" t="s">
        <v>133</v>
      </c>
      <c r="B64" s="38" t="s">
        <v>77</v>
      </c>
      <c r="C64" s="39" t="s">
        <v>78</v>
      </c>
      <c r="D64" s="40">
        <v>0.57020559523945835</v>
      </c>
      <c r="E64" s="41">
        <v>0.92163342505285828</v>
      </c>
      <c r="F64" s="41">
        <v>0.37432004261019125</v>
      </c>
      <c r="G64" s="41">
        <v>0.30947383740953255</v>
      </c>
      <c r="H64" s="41">
        <v>0.4329297651801009</v>
      </c>
      <c r="I64" s="41">
        <v>0.18394969711272324</v>
      </c>
      <c r="J64" s="41">
        <v>0.62585951543335061</v>
      </c>
      <c r="K64" s="41">
        <v>0.99026355434081426</v>
      </c>
      <c r="L64" s="41">
        <v>0.47739991696758616</v>
      </c>
      <c r="M64" s="41">
        <v>0.65369205628355076</v>
      </c>
      <c r="N64" s="41">
        <v>0.85992542088070423</v>
      </c>
      <c r="O64" s="41">
        <v>0.52994071468949366</v>
      </c>
      <c r="P64" s="41">
        <v>0.39965399213892921</v>
      </c>
      <c r="Q64" s="41">
        <v>0.66584812154149675</v>
      </c>
      <c r="R64" s="41">
        <v>0.21513045032974532</v>
      </c>
      <c r="S64" s="41">
        <v>0.67650290787419565</v>
      </c>
      <c r="T64" s="41">
        <v>0.55115836945072028</v>
      </c>
      <c r="U64" s="41">
        <v>0.54826316867119218</v>
      </c>
      <c r="V64" s="41">
        <v>0.35526031823932763</v>
      </c>
      <c r="W64" s="41">
        <v>0.59989776539635209</v>
      </c>
      <c r="X64" s="41">
        <v>0.12119007153799735</v>
      </c>
      <c r="Y64" s="41">
        <v>0.69504699624968413</v>
      </c>
      <c r="Z64" s="41">
        <v>0.33812026777624166</v>
      </c>
      <c r="AA64" s="41">
        <v>0.79963746374754752</v>
      </c>
      <c r="AB64" s="41">
        <v>0.49642713551825246</v>
      </c>
      <c r="AC64" s="41">
        <v>0.89904399172692484</v>
      </c>
      <c r="AD64" s="41">
        <v>0.4521198395091881</v>
      </c>
      <c r="AE64" s="41">
        <v>0.32234759695652965</v>
      </c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3"/>
      <c r="AY64" s="43"/>
      <c r="AZ64" s="44"/>
    </row>
    <row r="65" spans="1:52" x14ac:dyDescent="0.25">
      <c r="A65" s="115" t="s">
        <v>123</v>
      </c>
      <c r="B65" s="45" t="s">
        <v>79</v>
      </c>
      <c r="C65" s="46" t="s">
        <v>75</v>
      </c>
      <c r="D65" s="47">
        <v>3090.8071520996095</v>
      </c>
      <c r="E65" s="48">
        <v>79.014187500000006</v>
      </c>
      <c r="F65" s="48">
        <v>99.285234374999987</v>
      </c>
      <c r="G65" s="48">
        <v>37.493960937500006</v>
      </c>
      <c r="H65" s="48">
        <v>6.2220498046874999</v>
      </c>
      <c r="I65" s="48">
        <v>73.20840625000001</v>
      </c>
      <c r="J65" s="48">
        <v>535.19137499999999</v>
      </c>
      <c r="K65" s="48">
        <v>51.672089843750001</v>
      </c>
      <c r="L65" s="48">
        <v>10.297620117187499</v>
      </c>
      <c r="M65" s="48">
        <v>57.940429687500007</v>
      </c>
      <c r="N65" s="48">
        <v>294.68531249999995</v>
      </c>
      <c r="O65" s="48">
        <v>94.307671874999997</v>
      </c>
      <c r="P65" s="48">
        <v>600.10800000000006</v>
      </c>
      <c r="Q65" s="48">
        <v>20.46733984375</v>
      </c>
      <c r="R65" s="48">
        <v>53.017511718750001</v>
      </c>
      <c r="S65" s="48">
        <v>56.986996093750008</v>
      </c>
      <c r="T65" s="48">
        <v>339.596</v>
      </c>
      <c r="U65" s="48">
        <v>13.000759765625</v>
      </c>
      <c r="V65" s="48">
        <v>2.2504050292968754</v>
      </c>
      <c r="W65" s="48">
        <v>9.1115791015624996</v>
      </c>
      <c r="X65" s="48">
        <v>3.4890000000000003</v>
      </c>
      <c r="Y65" s="48">
        <v>126.867796875</v>
      </c>
      <c r="Z65" s="48">
        <v>197.06690625000002</v>
      </c>
      <c r="AA65" s="48">
        <v>51.353421875000002</v>
      </c>
      <c r="AB65" s="48">
        <v>74.74746875000001</v>
      </c>
      <c r="AC65" s="48">
        <v>151.19000000000003</v>
      </c>
      <c r="AD65" s="48">
        <v>16.877019531249999</v>
      </c>
      <c r="AE65" s="48">
        <v>35.358609375</v>
      </c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3"/>
      <c r="AY65" s="43"/>
      <c r="AZ65" s="44"/>
    </row>
    <row r="66" spans="1:52" ht="26.25" x14ac:dyDescent="0.25">
      <c r="B66" s="45" t="s">
        <v>145</v>
      </c>
      <c r="C66" s="118" t="s">
        <v>113</v>
      </c>
      <c r="D66" s="119"/>
      <c r="E66" s="120">
        <f t="array" ref="E66:AE66">TRANSPOSE('[4]NECP-NoTrade'!$K$6:$K$32)</f>
        <v>63054296.696304411</v>
      </c>
      <c r="F66" s="120">
        <v>74559670.295834452</v>
      </c>
      <c r="G66" s="120">
        <v>23180219.835505314</v>
      </c>
      <c r="H66" s="120">
        <v>5615053.2721450403</v>
      </c>
      <c r="I66" s="120">
        <v>47442501.460407302</v>
      </c>
      <c r="J66" s="120">
        <v>490359541.05212837</v>
      </c>
      <c r="K66" s="120">
        <v>48232108.643345721</v>
      </c>
      <c r="L66" s="120">
        <v>8914302.9248421863</v>
      </c>
      <c r="M66" s="120">
        <v>53859879.025691167</v>
      </c>
      <c r="N66" s="120">
        <v>277615100.85901952</v>
      </c>
      <c r="O66" s="120">
        <v>86729873.940416425</v>
      </c>
      <c r="P66" s="120">
        <v>558049145.79108167</v>
      </c>
      <c r="Q66" s="120">
        <v>19401608.301479667</v>
      </c>
      <c r="R66" s="120">
        <v>48076846.071368776</v>
      </c>
      <c r="S66" s="120">
        <v>53548622.494184695</v>
      </c>
      <c r="T66" s="120">
        <v>316090901.82512665</v>
      </c>
      <c r="U66" s="120">
        <v>11820119.691343632</v>
      </c>
      <c r="V66" s="120">
        <v>2133196.1041944618</v>
      </c>
      <c r="W66" s="120">
        <v>8246302.5718277711</v>
      </c>
      <c r="X66" s="120">
        <v>3305068.4434180255</v>
      </c>
      <c r="Y66" s="120">
        <v>117851774.04016754</v>
      </c>
      <c r="Z66" s="120">
        <v>175579950.58856252</v>
      </c>
      <c r="AA66" s="120">
        <v>49011998.87074247</v>
      </c>
      <c r="AB66" s="120">
        <v>68509326.124929726</v>
      </c>
      <c r="AC66" s="120">
        <v>141751736.30816194</v>
      </c>
      <c r="AD66" s="120">
        <v>15410146.420725647</v>
      </c>
      <c r="AE66" s="120">
        <v>32488412.342514776</v>
      </c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3"/>
      <c r="AY66" s="43"/>
      <c r="AZ66" s="44"/>
    </row>
    <row r="67" spans="1:52" x14ac:dyDescent="0.25">
      <c r="A67" s="115" t="s">
        <v>123</v>
      </c>
      <c r="B67" s="103" t="s">
        <v>106</v>
      </c>
      <c r="C67" s="104" t="s">
        <v>75</v>
      </c>
      <c r="D67" s="105">
        <v>675.52645819309748</v>
      </c>
      <c r="E67" s="106">
        <v>25.454684020548534</v>
      </c>
      <c r="F67" s="106">
        <v>11.61889891009041</v>
      </c>
      <c r="G67" s="106">
        <v>11.541603025492293</v>
      </c>
      <c r="H67" s="106">
        <v>1.5059513522314858E-2</v>
      </c>
      <c r="I67" s="106">
        <v>33.493594578964796</v>
      </c>
      <c r="J67" s="106">
        <v>117.61942326554961</v>
      </c>
      <c r="K67" s="106">
        <v>52.806613884081962</v>
      </c>
      <c r="L67" s="106">
        <v>6.1443958065702091</v>
      </c>
      <c r="M67" s="106">
        <v>1.0939870689451097</v>
      </c>
      <c r="N67" s="106">
        <v>9.5192821016688782</v>
      </c>
      <c r="O67" s="106">
        <v>57.126520242974479</v>
      </c>
      <c r="P67" s="106">
        <v>26.990978845250631</v>
      </c>
      <c r="Q67" s="106">
        <v>5.1558130558530024</v>
      </c>
      <c r="R67" s="106">
        <v>15.352540372954575</v>
      </c>
      <c r="S67" s="106">
        <v>1.078675574947852</v>
      </c>
      <c r="T67" s="106">
        <v>54.408304171495459</v>
      </c>
      <c r="U67" s="106">
        <v>9.3953332014102333</v>
      </c>
      <c r="V67" s="106">
        <v>0.19135044015186328</v>
      </c>
      <c r="W67" s="106">
        <v>6.2339665673015183</v>
      </c>
      <c r="X67" s="106">
        <v>4.8039756130652525E-3</v>
      </c>
      <c r="Y67" s="106">
        <v>36.534590319995765</v>
      </c>
      <c r="Z67" s="106">
        <v>87.775521177179428</v>
      </c>
      <c r="AA67" s="106">
        <v>6.4836466586942487</v>
      </c>
      <c r="AB67" s="106">
        <v>23.243626980220135</v>
      </c>
      <c r="AC67" s="106">
        <v>65.514548806070366</v>
      </c>
      <c r="AD67" s="106">
        <v>2.3117160968980639</v>
      </c>
      <c r="AE67" s="106">
        <v>8.4169795306526218</v>
      </c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3"/>
      <c r="AY67" s="43"/>
      <c r="AZ67" s="44"/>
    </row>
    <row r="68" spans="1:52" ht="12.95" customHeight="1" x14ac:dyDescent="0.25">
      <c r="A68" s="115" t="s">
        <v>123</v>
      </c>
      <c r="B68" s="107" t="s">
        <v>105</v>
      </c>
      <c r="C68" s="108" t="s">
        <v>75</v>
      </c>
      <c r="D68" s="109">
        <v>697.29542271439084</v>
      </c>
      <c r="E68" s="110">
        <v>25.454684020548534</v>
      </c>
      <c r="F68" s="110">
        <v>11.61889891009041</v>
      </c>
      <c r="G68" s="110">
        <v>11.541603025492293</v>
      </c>
      <c r="H68" s="110">
        <v>1.5059513522314858E-2</v>
      </c>
      <c r="I68" s="110">
        <v>33.493594578964796</v>
      </c>
      <c r="J68" s="110">
        <v>117.61942326554961</v>
      </c>
      <c r="K68" s="110">
        <v>52.806613884081962</v>
      </c>
      <c r="L68" s="110">
        <v>6.1443958065702091</v>
      </c>
      <c r="M68" s="110">
        <v>2.1249195404052732</v>
      </c>
      <c r="N68" s="110">
        <v>9.5192821016688782</v>
      </c>
      <c r="O68" s="110">
        <v>57.126520242974479</v>
      </c>
      <c r="P68" s="110">
        <v>46.387349914550782</v>
      </c>
      <c r="Q68" s="110">
        <v>5.1558130558530024</v>
      </c>
      <c r="R68" s="110">
        <v>15.352540372954575</v>
      </c>
      <c r="S68" s="110">
        <v>2.4203365554809571</v>
      </c>
      <c r="T68" s="110">
        <v>54.408304171495459</v>
      </c>
      <c r="U68" s="110">
        <v>9.3953332014102333</v>
      </c>
      <c r="V68" s="110">
        <v>0.19135044015186328</v>
      </c>
      <c r="W68" s="110">
        <v>6.2339665673015183</v>
      </c>
      <c r="X68" s="110">
        <v>4.8039756130652525E-3</v>
      </c>
      <c r="Y68" s="110">
        <v>36.534590319995765</v>
      </c>
      <c r="Z68" s="110">
        <v>87.775521177179428</v>
      </c>
      <c r="AA68" s="110">
        <v>6.4836466586942487</v>
      </c>
      <c r="AB68" s="110">
        <v>23.243626980220135</v>
      </c>
      <c r="AC68" s="110">
        <v>65.514548806070366</v>
      </c>
      <c r="AD68" s="110">
        <v>2.3117160968980639</v>
      </c>
      <c r="AE68" s="110">
        <v>8.4169795306526218</v>
      </c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3"/>
      <c r="AY68" s="43"/>
      <c r="AZ68" s="44"/>
    </row>
    <row r="69" spans="1:52" ht="12.95" customHeight="1" x14ac:dyDescent="0.25">
      <c r="B69" s="99" t="s">
        <v>144</v>
      </c>
      <c r="C69" s="100" t="s">
        <v>113</v>
      </c>
      <c r="D69" s="102"/>
      <c r="E69" s="102">
        <f t="array" ref="E69:AE69">TRANSPOSE('[4]RE40-Trade'!$N$6:$N$32)</f>
        <v>22418715.374072157</v>
      </c>
      <c r="F69" s="102">
        <v>11461831.179471647</v>
      </c>
      <c r="G69" s="102">
        <v>10359184.707917998</v>
      </c>
      <c r="H69" s="102">
        <v>15059.513522314859</v>
      </c>
      <c r="I69" s="102">
        <v>28691108.840924252</v>
      </c>
      <c r="J69" s="102">
        <v>117619423.26554962</v>
      </c>
      <c r="K69" s="102">
        <v>42236038.013669237</v>
      </c>
      <c r="L69" s="102">
        <v>5884538.0162322903</v>
      </c>
      <c r="M69" s="102">
        <v>1093987.0689451098</v>
      </c>
      <c r="N69" s="102">
        <v>9519282.1016688775</v>
      </c>
      <c r="O69" s="102">
        <v>53979512.910726734</v>
      </c>
      <c r="P69" s="102">
        <v>22323395.625284266</v>
      </c>
      <c r="Q69" s="102">
        <v>5155813.0558530027</v>
      </c>
      <c r="R69" s="102">
        <v>14862468.393756557</v>
      </c>
      <c r="S69" s="102">
        <v>1078675.5749478519</v>
      </c>
      <c r="T69" s="102">
        <v>36834326.81808947</v>
      </c>
      <c r="U69" s="102">
        <v>9057575.8911587559</v>
      </c>
      <c r="V69" s="102">
        <v>160415.23338045774</v>
      </c>
      <c r="W69" s="102">
        <v>5857139.4613939822</v>
      </c>
      <c r="X69" s="102">
        <v>4803.9756130652522</v>
      </c>
      <c r="Y69" s="102">
        <v>25292723.771141775</v>
      </c>
      <c r="Z69" s="102">
        <v>81504741.877717167</v>
      </c>
      <c r="AA69" s="102">
        <v>14191.009678782579</v>
      </c>
      <c r="AB69" s="102">
        <v>21999458.859088324</v>
      </c>
      <c r="AC69" s="102">
        <v>59449935.130657703</v>
      </c>
      <c r="AD69" s="102">
        <v>2289895.9658232634</v>
      </c>
      <c r="AE69" s="102">
        <v>7223735.9463913823</v>
      </c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3"/>
      <c r="AY69" s="43"/>
      <c r="AZ69" s="44"/>
    </row>
    <row r="70" spans="1:52" ht="12.95" customHeight="1" x14ac:dyDescent="0.25">
      <c r="A70" s="115" t="s">
        <v>123</v>
      </c>
      <c r="B70" s="24"/>
      <c r="C70" s="25"/>
      <c r="D70" s="49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3"/>
      <c r="AY70" s="43"/>
      <c r="AZ70" s="44"/>
    </row>
    <row r="71" spans="1:52" ht="18" customHeight="1" x14ac:dyDescent="0.25">
      <c r="A71" s="115" t="s">
        <v>123</v>
      </c>
      <c r="B71" s="51" t="s">
        <v>80</v>
      </c>
      <c r="C71" s="52"/>
      <c r="D71" s="16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4"/>
      <c r="AY71" s="14"/>
      <c r="AZ71" s="13"/>
    </row>
    <row r="72" spans="1:52" ht="12.95" customHeight="1" x14ac:dyDescent="0.25">
      <c r="A72" s="115" t="s">
        <v>123</v>
      </c>
      <c r="B72" s="53" t="s">
        <v>58</v>
      </c>
      <c r="C72" s="54" t="s">
        <v>81</v>
      </c>
      <c r="D72" s="55">
        <v>4427.3704285785889</v>
      </c>
      <c r="E72" s="56">
        <v>1814.0146750518813</v>
      </c>
      <c r="F72" s="56">
        <v>2867.4311793720876</v>
      </c>
      <c r="G72" s="56">
        <v>6061.7335147979138</v>
      </c>
      <c r="H72" s="56">
        <v>6080.140265068997</v>
      </c>
      <c r="I72" s="56">
        <v>5557.0116922193783</v>
      </c>
      <c r="J72" s="56">
        <v>3754.2108389708005</v>
      </c>
      <c r="K72" s="56">
        <v>3706.8308886873174</v>
      </c>
      <c r="L72" s="56">
        <v>5607.597441787816</v>
      </c>
      <c r="M72" s="56">
        <v>5160.3366068415953</v>
      </c>
      <c r="N72" s="56">
        <v>6085.4501683083099</v>
      </c>
      <c r="O72" s="56">
        <v>4501.3645934379529</v>
      </c>
      <c r="P72" s="56">
        <v>5997.1411757039696</v>
      </c>
      <c r="Q72" s="56">
        <v>6164.252633000563</v>
      </c>
      <c r="R72" s="56">
        <v>6277.9528413482894</v>
      </c>
      <c r="S72" s="56">
        <v>5881.8436665497575</v>
      </c>
      <c r="T72" s="56">
        <v>3315.4443039063931</v>
      </c>
      <c r="U72" s="56">
        <v>6114.6425601049168</v>
      </c>
      <c r="V72" s="56">
        <v>1953.3526598396245</v>
      </c>
      <c r="W72" s="56">
        <v>5430.5963129139172</v>
      </c>
      <c r="X72" s="56">
        <v>6000</v>
      </c>
      <c r="Y72" s="56">
        <v>5417.1895335040335</v>
      </c>
      <c r="Z72" s="56">
        <v>6326.13300117565</v>
      </c>
      <c r="AA72" s="56">
        <v>6417.5855967916877</v>
      </c>
      <c r="AB72" s="56">
        <v>6375.3537397466835</v>
      </c>
      <c r="AC72" s="56">
        <v>5999.3344937118218</v>
      </c>
      <c r="AD72" s="56">
        <v>6225.7124417120413</v>
      </c>
      <c r="AE72" s="56">
        <v>5422.0625711699886</v>
      </c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2"/>
      <c r="AY72" s="22"/>
      <c r="AZ72" s="23"/>
    </row>
    <row r="73" spans="1:52" ht="12.95" customHeight="1" x14ac:dyDescent="0.25">
      <c r="A73" s="115" t="s">
        <v>123</v>
      </c>
      <c r="B73" s="57" t="s">
        <v>60</v>
      </c>
      <c r="C73" s="58" t="s">
        <v>81</v>
      </c>
      <c r="D73" s="59">
        <v>4590.2750203579981</v>
      </c>
      <c r="E73" s="60">
        <v>5658.3512468166136</v>
      </c>
      <c r="F73" s="60">
        <v>3164.1180248420628</v>
      </c>
      <c r="G73" s="60">
        <v>5233.1892899170689</v>
      </c>
      <c r="H73" s="60" t="s">
        <v>108</v>
      </c>
      <c r="I73" s="60">
        <v>5121.5508740544756</v>
      </c>
      <c r="J73" s="60">
        <v>4462.3721424840469</v>
      </c>
      <c r="K73" s="60">
        <v>4051.1067035178785</v>
      </c>
      <c r="L73" s="60">
        <v>3701.857580413387</v>
      </c>
      <c r="M73" s="60">
        <v>4425.5741247965625</v>
      </c>
      <c r="N73" s="60">
        <v>4711.6325767141016</v>
      </c>
      <c r="O73" s="60">
        <v>5861.6613585405221</v>
      </c>
      <c r="P73" s="60">
        <v>3861.1880249884703</v>
      </c>
      <c r="Q73" s="60">
        <v>4341.2772452709096</v>
      </c>
      <c r="R73" s="60">
        <v>2613.0973424667231</v>
      </c>
      <c r="S73" s="60">
        <v>5581.4449638233409</v>
      </c>
      <c r="T73" s="60">
        <v>4288.4584583523629</v>
      </c>
      <c r="U73" s="60">
        <v>4297.8666522942995</v>
      </c>
      <c r="V73" s="60">
        <v>5665.7039850022611</v>
      </c>
      <c r="W73" s="60">
        <v>5080.8475419306333</v>
      </c>
      <c r="X73" s="60" t="s">
        <v>108</v>
      </c>
      <c r="Y73" s="60">
        <v>3477.0863810192905</v>
      </c>
      <c r="Z73" s="60">
        <v>4387.4494847487022</v>
      </c>
      <c r="AA73" s="60">
        <v>5923.8838677652138</v>
      </c>
      <c r="AB73" s="60">
        <v>5262.0987220232109</v>
      </c>
      <c r="AC73" s="60">
        <v>5782.1879750394519</v>
      </c>
      <c r="AD73" s="60">
        <v>4698.4373981378194</v>
      </c>
      <c r="AE73" s="60">
        <v>5553.4286418876563</v>
      </c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2"/>
      <c r="AY73" s="22"/>
      <c r="AZ73" s="23"/>
    </row>
    <row r="74" spans="1:52" ht="12.95" customHeight="1" x14ac:dyDescent="0.25">
      <c r="A74" s="115" t="s">
        <v>123</v>
      </c>
      <c r="B74" s="57" t="s">
        <v>61</v>
      </c>
      <c r="C74" s="58" t="s">
        <v>81</v>
      </c>
      <c r="D74" s="59">
        <v>6232.4552262721172</v>
      </c>
      <c r="E74" s="60">
        <v>6697.8834900879656</v>
      </c>
      <c r="F74" s="60">
        <v>6557.4475140672575</v>
      </c>
      <c r="G74" s="60">
        <v>6500.0001456803857</v>
      </c>
      <c r="H74" s="60">
        <v>5999.9997764825948</v>
      </c>
      <c r="I74" s="60">
        <v>6499.9999414365548</v>
      </c>
      <c r="J74" s="60">
        <v>6494.7229409132651</v>
      </c>
      <c r="K74" s="60">
        <v>5826.4212606673818</v>
      </c>
      <c r="L74" s="60">
        <v>6499.9998344443784</v>
      </c>
      <c r="M74" s="60">
        <v>6499.999113115935</v>
      </c>
      <c r="N74" s="60">
        <v>6499.9996774535675</v>
      </c>
      <c r="O74" s="60">
        <v>6307.9739489731028</v>
      </c>
      <c r="P74" s="60">
        <v>5781.5200190256946</v>
      </c>
      <c r="Q74" s="60">
        <v>6500.0006403237476</v>
      </c>
      <c r="R74" s="60">
        <v>6499.9995487857368</v>
      </c>
      <c r="S74" s="60">
        <v>6500.0002971638769</v>
      </c>
      <c r="T74" s="60">
        <v>6417.4507672362315</v>
      </c>
      <c r="U74" s="60">
        <v>6500.00146682582</v>
      </c>
      <c r="V74" s="60">
        <v>6500.001282937923</v>
      </c>
      <c r="W74" s="60">
        <v>6500.0000387486516</v>
      </c>
      <c r="X74" s="60" t="s">
        <v>108</v>
      </c>
      <c r="Y74" s="60">
        <v>6490.3580990427972</v>
      </c>
      <c r="Z74" s="60">
        <v>6499.9999343880154</v>
      </c>
      <c r="AA74" s="60">
        <v>6267.2036415398798</v>
      </c>
      <c r="AB74" s="60">
        <v>6500.0004635815012</v>
      </c>
      <c r="AC74" s="60">
        <v>3785.0186057076294</v>
      </c>
      <c r="AD74" s="60">
        <v>6500.000165654682</v>
      </c>
      <c r="AE74" s="60">
        <v>6500.000564648275</v>
      </c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2"/>
      <c r="AY74" s="22"/>
      <c r="AZ74" s="23"/>
    </row>
    <row r="75" spans="1:52" ht="12.95" customHeight="1" x14ac:dyDescent="0.25">
      <c r="A75" s="115" t="s">
        <v>123</v>
      </c>
      <c r="B75" s="57" t="s">
        <v>62</v>
      </c>
      <c r="C75" s="58" t="s">
        <v>81</v>
      </c>
      <c r="D75" s="59">
        <v>6817.9213876696713</v>
      </c>
      <c r="E75" s="60">
        <v>6499.9999006589296</v>
      </c>
      <c r="F75" s="60" t="s">
        <v>108</v>
      </c>
      <c r="G75" s="60">
        <v>6647.4818201681264</v>
      </c>
      <c r="H75" s="60" t="s">
        <v>108</v>
      </c>
      <c r="I75" s="60" t="s">
        <v>108</v>
      </c>
      <c r="J75" s="60">
        <v>5000</v>
      </c>
      <c r="K75" s="60">
        <v>4999.9997076417485</v>
      </c>
      <c r="L75" s="60">
        <v>6000</v>
      </c>
      <c r="M75" s="60">
        <v>6728.0669790154707</v>
      </c>
      <c r="N75" s="60">
        <v>6908.1401560204631</v>
      </c>
      <c r="O75" s="60" t="s">
        <v>108</v>
      </c>
      <c r="P75" s="60">
        <v>6965.2653292697451</v>
      </c>
      <c r="Q75" s="60">
        <v>6257.4534790473535</v>
      </c>
      <c r="R75" s="60">
        <v>6657.907535057745</v>
      </c>
      <c r="S75" s="60">
        <v>4999.9997743158319</v>
      </c>
      <c r="T75" s="60">
        <v>7088.3261051061982</v>
      </c>
      <c r="U75" s="60">
        <v>6000.0002939614578</v>
      </c>
      <c r="V75" s="60" t="s">
        <v>108</v>
      </c>
      <c r="W75" s="60">
        <v>6000.0003339341374</v>
      </c>
      <c r="X75" s="60" t="s">
        <v>108</v>
      </c>
      <c r="Y75" s="60">
        <v>4999.9998963743556</v>
      </c>
      <c r="Z75" s="60" t="s">
        <v>108</v>
      </c>
      <c r="AA75" s="60">
        <v>7397.7269389905287</v>
      </c>
      <c r="AB75" s="60">
        <v>6461.5382830855215</v>
      </c>
      <c r="AC75" s="60" t="s">
        <v>108</v>
      </c>
      <c r="AD75" s="60">
        <v>6461.5384615384619</v>
      </c>
      <c r="AE75" s="60">
        <v>6000.0000000000009</v>
      </c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2"/>
      <c r="AY75" s="22"/>
      <c r="AZ75" s="23"/>
    </row>
    <row r="76" spans="1:52" ht="12.95" customHeight="1" x14ac:dyDescent="0.25">
      <c r="A76" s="115" t="s">
        <v>123</v>
      </c>
      <c r="B76" s="57" t="s">
        <v>63</v>
      </c>
      <c r="C76" s="58" t="s">
        <v>81</v>
      </c>
      <c r="D76" s="59">
        <v>3112.8489970013788</v>
      </c>
      <c r="E76" s="60">
        <v>4336.245141062177</v>
      </c>
      <c r="F76" s="60">
        <v>2842.045177112926</v>
      </c>
      <c r="G76" s="60">
        <v>1816.4152824677003</v>
      </c>
      <c r="H76" s="60" t="s">
        <v>108</v>
      </c>
      <c r="I76" s="60">
        <v>2039.0198835075842</v>
      </c>
      <c r="J76" s="60">
        <v>4545.5221853712146</v>
      </c>
      <c r="K76" s="60" t="s">
        <v>108</v>
      </c>
      <c r="L76" s="60" t="s">
        <v>108</v>
      </c>
      <c r="M76" s="60">
        <v>1613.1308824868154</v>
      </c>
      <c r="N76" s="60">
        <v>2049.3599320739313</v>
      </c>
      <c r="O76" s="60">
        <v>4436.5108597470744</v>
      </c>
      <c r="P76" s="60">
        <v>3012.3855248137506</v>
      </c>
      <c r="Q76" s="60">
        <v>3345.2733428131055</v>
      </c>
      <c r="R76" s="60">
        <v>4142.0836597028674</v>
      </c>
      <c r="S76" s="60">
        <v>3023.9802555446486</v>
      </c>
      <c r="T76" s="60">
        <v>2912.5135894507948</v>
      </c>
      <c r="U76" s="60">
        <v>3813.7168632276207</v>
      </c>
      <c r="V76" s="60" t="s">
        <v>108</v>
      </c>
      <c r="W76" s="60">
        <v>1907.3900388121124</v>
      </c>
      <c r="X76" s="60" t="s">
        <v>108</v>
      </c>
      <c r="Y76" s="60">
        <v>2548.5313468591489</v>
      </c>
      <c r="Z76" s="60">
        <v>3533.7672806251094</v>
      </c>
      <c r="AA76" s="60">
        <v>2263.0593209294061</v>
      </c>
      <c r="AB76" s="60">
        <v>2603.2280848230121</v>
      </c>
      <c r="AC76" s="60">
        <v>4032.4887524077535</v>
      </c>
      <c r="AD76" s="60">
        <v>3858.4327599544208</v>
      </c>
      <c r="AE76" s="60">
        <v>2474.3591725476062</v>
      </c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2"/>
      <c r="AY76" s="22"/>
      <c r="AZ76" s="23"/>
    </row>
    <row r="77" spans="1:52" ht="12.95" customHeight="1" x14ac:dyDescent="0.25">
      <c r="A77" s="115" t="s">
        <v>123</v>
      </c>
      <c r="B77" s="57" t="s">
        <v>64</v>
      </c>
      <c r="C77" s="58" t="s">
        <v>81</v>
      </c>
      <c r="D77" s="59">
        <v>3162.3213794825797</v>
      </c>
      <c r="E77" s="60">
        <v>4326.3897482301863</v>
      </c>
      <c r="F77" s="60">
        <v>2860.7841153760269</v>
      </c>
      <c r="G77" s="60">
        <v>1652.5480143229167</v>
      </c>
      <c r="H77" s="60">
        <v>3065.6250457512192</v>
      </c>
      <c r="I77" s="60">
        <v>2053.5869544604848</v>
      </c>
      <c r="J77" s="60">
        <v>4573.2435223016591</v>
      </c>
      <c r="K77" s="60">
        <v>2396.63318258053</v>
      </c>
      <c r="L77" s="60">
        <v>4088.0954945949616</v>
      </c>
      <c r="M77" s="60">
        <v>1620.8535525168527</v>
      </c>
      <c r="N77" s="60">
        <v>2054.8604395755824</v>
      </c>
      <c r="O77" s="60">
        <v>4436.5110075105613</v>
      </c>
      <c r="P77" s="60">
        <v>3015.3977275897232</v>
      </c>
      <c r="Q77" s="60">
        <v>3349.4578458073725</v>
      </c>
      <c r="R77" s="60">
        <v>4064.0699281330772</v>
      </c>
      <c r="S77" s="60">
        <v>3040.016867897727</v>
      </c>
      <c r="T77" s="60">
        <v>2914.5224642832013</v>
      </c>
      <c r="U77" s="60">
        <v>3813.716685909294</v>
      </c>
      <c r="V77" s="60">
        <v>3073.669128101038</v>
      </c>
      <c r="W77" s="60">
        <v>1919.6591487478188</v>
      </c>
      <c r="X77" s="60" t="s">
        <v>108</v>
      </c>
      <c r="Y77" s="60">
        <v>2548.5315637473286</v>
      </c>
      <c r="Z77" s="60">
        <v>3556.491363999623</v>
      </c>
      <c r="AA77" s="60">
        <v>2291.5657788024378</v>
      </c>
      <c r="AB77" s="60">
        <v>2625.90250429453</v>
      </c>
      <c r="AC77" s="60">
        <v>4043.2645188372185</v>
      </c>
      <c r="AD77" s="60">
        <v>3841.5707761366648</v>
      </c>
      <c r="AE77" s="60">
        <v>2518.9277919614042</v>
      </c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2"/>
      <c r="AY77" s="22"/>
      <c r="AZ77" s="23"/>
    </row>
    <row r="78" spans="1:52" ht="12.95" customHeight="1" x14ac:dyDescent="0.25">
      <c r="A78" s="115" t="s">
        <v>123</v>
      </c>
      <c r="B78" s="57" t="s">
        <v>65</v>
      </c>
      <c r="C78" s="58" t="s">
        <v>81</v>
      </c>
      <c r="D78" s="59">
        <v>1062.5117166613616</v>
      </c>
      <c r="E78" s="60">
        <v>984.74796291455368</v>
      </c>
      <c r="F78" s="60">
        <v>753.07456977777417</v>
      </c>
      <c r="G78" s="60">
        <v>1140.9366821794856</v>
      </c>
      <c r="H78" s="60">
        <v>1416.5434746467492</v>
      </c>
      <c r="I78" s="60">
        <v>890.3830367197146</v>
      </c>
      <c r="J78" s="60">
        <v>911.09734351428403</v>
      </c>
      <c r="K78" s="60">
        <v>799.92112532113481</v>
      </c>
      <c r="L78" s="60">
        <v>844.07820621142935</v>
      </c>
      <c r="M78" s="60">
        <v>1277.3535201244226</v>
      </c>
      <c r="N78" s="60">
        <v>1369.332954269986</v>
      </c>
      <c r="O78" s="60">
        <v>748.50703483707832</v>
      </c>
      <c r="P78" s="60">
        <v>1083.8172846398056</v>
      </c>
      <c r="Q78" s="60">
        <v>1037.7634916721372</v>
      </c>
      <c r="R78" s="60">
        <v>1078.9401045908248</v>
      </c>
      <c r="S78" s="60">
        <v>776.49995842370936</v>
      </c>
      <c r="T78" s="60">
        <v>1354.2148781674873</v>
      </c>
      <c r="U78" s="60">
        <v>864.11797321777146</v>
      </c>
      <c r="V78" s="60">
        <v>813.16555570697176</v>
      </c>
      <c r="W78" s="60">
        <v>866.35940880265048</v>
      </c>
      <c r="X78" s="60">
        <v>1455.3454498914002</v>
      </c>
      <c r="Y78" s="60">
        <v>801.97777501918335</v>
      </c>
      <c r="Z78" s="60">
        <v>873.16925049465544</v>
      </c>
      <c r="AA78" s="60">
        <v>1327.167525987061</v>
      </c>
      <c r="AB78" s="60">
        <v>1143.9395002182462</v>
      </c>
      <c r="AC78" s="60">
        <v>788.93276518083303</v>
      </c>
      <c r="AD78" s="60">
        <v>1012.7649792897133</v>
      </c>
      <c r="AE78" s="60">
        <v>916.17538311283067</v>
      </c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2"/>
      <c r="AY78" s="22"/>
      <c r="AZ78" s="23"/>
    </row>
    <row r="79" spans="1:52" ht="12.95" customHeight="1" x14ac:dyDescent="0.25">
      <c r="A79" s="115" t="s">
        <v>123</v>
      </c>
      <c r="B79" s="57" t="s">
        <v>66</v>
      </c>
      <c r="C79" s="58" t="s">
        <v>81</v>
      </c>
      <c r="D79" s="59">
        <v>4254.4858477949429</v>
      </c>
      <c r="E79" s="60" t="s">
        <v>108</v>
      </c>
      <c r="F79" s="60" t="s">
        <v>108</v>
      </c>
      <c r="G79" s="60" t="s">
        <v>108</v>
      </c>
      <c r="H79" s="60">
        <v>4091.7193581932938</v>
      </c>
      <c r="I79" s="60" t="s">
        <v>108</v>
      </c>
      <c r="J79" s="60" t="s">
        <v>108</v>
      </c>
      <c r="K79" s="60" t="s">
        <v>108</v>
      </c>
      <c r="L79" s="60" t="s">
        <v>108</v>
      </c>
      <c r="M79" s="60">
        <v>3553.1624474952428</v>
      </c>
      <c r="N79" s="60">
        <v>4279.067456983772</v>
      </c>
      <c r="O79" s="60" t="s">
        <v>108</v>
      </c>
      <c r="P79" s="60" t="s">
        <v>108</v>
      </c>
      <c r="Q79" s="60" t="s">
        <v>108</v>
      </c>
      <c r="R79" s="60" t="s">
        <v>108</v>
      </c>
      <c r="S79" s="60" t="s">
        <v>108</v>
      </c>
      <c r="T79" s="60" t="s">
        <v>108</v>
      </c>
      <c r="U79" s="60" t="s">
        <v>108</v>
      </c>
      <c r="V79" s="60" t="s">
        <v>108</v>
      </c>
      <c r="W79" s="60" t="s">
        <v>108</v>
      </c>
      <c r="X79" s="60" t="s">
        <v>108</v>
      </c>
      <c r="Y79" s="60" t="s">
        <v>108</v>
      </c>
      <c r="Z79" s="60" t="s">
        <v>108</v>
      </c>
      <c r="AA79" s="60">
        <v>4095.1003900348946</v>
      </c>
      <c r="AB79" s="60" t="s">
        <v>108</v>
      </c>
      <c r="AC79" s="60" t="s">
        <v>108</v>
      </c>
      <c r="AD79" s="60" t="s">
        <v>108</v>
      </c>
      <c r="AE79" s="60" t="s">
        <v>108</v>
      </c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2"/>
      <c r="AY79" s="22"/>
      <c r="AZ79" s="23"/>
    </row>
    <row r="80" spans="1:52" ht="12.95" customHeight="1" x14ac:dyDescent="0.25">
      <c r="A80" s="115" t="s">
        <v>123</v>
      </c>
      <c r="B80" s="57" t="s">
        <v>67</v>
      </c>
      <c r="C80" s="58" t="s">
        <v>81</v>
      </c>
      <c r="D80" s="59">
        <v>3338.8031112463214</v>
      </c>
      <c r="E80" s="60" t="s">
        <v>108</v>
      </c>
      <c r="F80" s="60" t="s">
        <v>108</v>
      </c>
      <c r="G80" s="60" t="s">
        <v>108</v>
      </c>
      <c r="H80" s="60" t="s">
        <v>108</v>
      </c>
      <c r="I80" s="60" t="s">
        <v>108</v>
      </c>
      <c r="J80" s="60" t="s">
        <v>108</v>
      </c>
      <c r="K80" s="60" t="s">
        <v>108</v>
      </c>
      <c r="L80" s="60" t="s">
        <v>108</v>
      </c>
      <c r="M80" s="60" t="s">
        <v>108</v>
      </c>
      <c r="N80" s="60" t="s">
        <v>108</v>
      </c>
      <c r="O80" s="60" t="s">
        <v>108</v>
      </c>
      <c r="P80" s="60" t="s">
        <v>108</v>
      </c>
      <c r="Q80" s="60" t="s">
        <v>108</v>
      </c>
      <c r="R80" s="60" t="s">
        <v>108</v>
      </c>
      <c r="S80" s="60">
        <v>3871.2115428658685</v>
      </c>
      <c r="T80" s="60">
        <v>4493.4936351125098</v>
      </c>
      <c r="U80" s="60" t="s">
        <v>108</v>
      </c>
      <c r="V80" s="60" t="s">
        <v>108</v>
      </c>
      <c r="W80" s="60" t="s">
        <v>108</v>
      </c>
      <c r="X80" s="60" t="s">
        <v>108</v>
      </c>
      <c r="Y80" s="60" t="s">
        <v>108</v>
      </c>
      <c r="Z80" s="60" t="s">
        <v>108</v>
      </c>
      <c r="AA80" s="60">
        <v>3239.9999776170052</v>
      </c>
      <c r="AB80" s="60" t="s">
        <v>108</v>
      </c>
      <c r="AC80" s="60" t="s">
        <v>108</v>
      </c>
      <c r="AD80" s="60" t="s">
        <v>108</v>
      </c>
      <c r="AE80" s="60" t="s">
        <v>108</v>
      </c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2"/>
      <c r="AY80" s="22"/>
      <c r="AZ80" s="23"/>
    </row>
    <row r="81" spans="1:52" ht="12.95" customHeight="1" x14ac:dyDescent="0.25">
      <c r="A81" s="115" t="s">
        <v>123</v>
      </c>
      <c r="B81" s="57" t="s">
        <v>68</v>
      </c>
      <c r="C81" s="58" t="s">
        <v>81</v>
      </c>
      <c r="D81" s="59">
        <v>2543.5301459820234</v>
      </c>
      <c r="E81" s="60">
        <v>2449.2380755036183</v>
      </c>
      <c r="F81" s="60">
        <v>2532.1105652580659</v>
      </c>
      <c r="G81" s="60">
        <v>2077.3648358095816</v>
      </c>
      <c r="H81" s="60">
        <v>2732.6093259394493</v>
      </c>
      <c r="I81" s="60">
        <v>2618.8834594988198</v>
      </c>
      <c r="J81" s="60">
        <v>2115.665784726189</v>
      </c>
      <c r="K81" s="60">
        <v>2922.8761964949304</v>
      </c>
      <c r="L81" s="60">
        <v>2780.5270827899708</v>
      </c>
      <c r="M81" s="60">
        <v>3094.0042233370077</v>
      </c>
      <c r="N81" s="60">
        <v>2487.0534800045716</v>
      </c>
      <c r="O81" s="60">
        <v>2367.442516067124</v>
      </c>
      <c r="P81" s="60">
        <v>3110.2153679015696</v>
      </c>
      <c r="Q81" s="60">
        <v>2734.214009637833</v>
      </c>
      <c r="R81" s="60">
        <v>2325.482001048641</v>
      </c>
      <c r="S81" s="60">
        <v>3370.8309731368695</v>
      </c>
      <c r="T81" s="60">
        <v>2645.7014103400425</v>
      </c>
      <c r="U81" s="60">
        <v>2901.1675881474212</v>
      </c>
      <c r="V81" s="60">
        <v>2314.8962909415814</v>
      </c>
      <c r="W81" s="60">
        <v>2832.9203837741875</v>
      </c>
      <c r="X81" s="60">
        <v>2669.7349699589022</v>
      </c>
      <c r="Y81" s="60">
        <v>3104.9002613188541</v>
      </c>
      <c r="Z81" s="60">
        <v>2639.694767730969</v>
      </c>
      <c r="AA81" s="60">
        <v>2244.6893170503258</v>
      </c>
      <c r="AB81" s="60">
        <v>2058.4393251251049</v>
      </c>
      <c r="AC81" s="60">
        <v>2811.8839775650922</v>
      </c>
      <c r="AD81" s="60">
        <v>2505.2214029595289</v>
      </c>
      <c r="AE81" s="60">
        <v>2484.9365196269041</v>
      </c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2"/>
      <c r="AY81" s="22"/>
      <c r="AZ81" s="23"/>
    </row>
    <row r="82" spans="1:52" ht="12.95" customHeight="1" x14ac:dyDescent="0.25">
      <c r="A82" s="115" t="s">
        <v>123</v>
      </c>
      <c r="B82" s="57" t="s">
        <v>69</v>
      </c>
      <c r="C82" s="58" t="s">
        <v>81</v>
      </c>
      <c r="D82" s="59">
        <v>3520.8298366769782</v>
      </c>
      <c r="E82" s="60" t="s">
        <v>108</v>
      </c>
      <c r="F82" s="60">
        <v>3258.1265929625506</v>
      </c>
      <c r="G82" s="60" t="s">
        <v>108</v>
      </c>
      <c r="H82" s="60" t="s">
        <v>108</v>
      </c>
      <c r="I82" s="60" t="s">
        <v>108</v>
      </c>
      <c r="J82" s="60">
        <v>3310.1976574395576</v>
      </c>
      <c r="K82" s="60">
        <v>3830.5040255016957</v>
      </c>
      <c r="L82" s="60">
        <v>3408.2548662950694</v>
      </c>
      <c r="M82" s="60">
        <v>3032.5416952720761</v>
      </c>
      <c r="N82" s="60">
        <v>3135.629533108528</v>
      </c>
      <c r="O82" s="60">
        <v>2964.0685180510777</v>
      </c>
      <c r="P82" s="60">
        <v>3516.7395840286308</v>
      </c>
      <c r="Q82" s="60" t="s">
        <v>108</v>
      </c>
      <c r="R82" s="60" t="s">
        <v>108</v>
      </c>
      <c r="S82" s="60">
        <v>4134.4076571835449</v>
      </c>
      <c r="T82" s="60">
        <v>2803.5862225967553</v>
      </c>
      <c r="U82" s="60">
        <v>3390.1479290616285</v>
      </c>
      <c r="V82" s="60" t="s">
        <v>108</v>
      </c>
      <c r="W82" s="60">
        <v>3472.5624528190838</v>
      </c>
      <c r="X82" s="60" t="s">
        <v>108</v>
      </c>
      <c r="Y82" s="60">
        <v>3510.8879159825951</v>
      </c>
      <c r="Z82" s="60">
        <v>2975.2860762467485</v>
      </c>
      <c r="AA82" s="60" t="s">
        <v>108</v>
      </c>
      <c r="AB82" s="60">
        <v>3257.6638414225281</v>
      </c>
      <c r="AC82" s="60">
        <v>3013.4553690136804</v>
      </c>
      <c r="AD82" s="60" t="s">
        <v>108</v>
      </c>
      <c r="AE82" s="60" t="s">
        <v>108</v>
      </c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2"/>
      <c r="AY82" s="22"/>
      <c r="AZ82" s="23"/>
    </row>
    <row r="83" spans="1:52" ht="12.95" customHeight="1" x14ac:dyDescent="0.25">
      <c r="A83" t="s">
        <v>132</v>
      </c>
      <c r="B83" s="24" t="s">
        <v>115</v>
      </c>
      <c r="C83" s="58" t="s">
        <v>81</v>
      </c>
      <c r="D83" s="59"/>
      <c r="E83" s="60">
        <f t="array" ref="E83:AE84">TRANSPOSE('[3]Hydro capacities&amp;FLH'!$AS$6:$AT$32)</f>
        <v>5592.1787709497203</v>
      </c>
      <c r="F83" s="60">
        <v>2852.1746800434039</v>
      </c>
      <c r="G83" s="60">
        <v>2395.4372623574141</v>
      </c>
      <c r="H83" s="60">
        <v>0</v>
      </c>
      <c r="I83" s="60">
        <v>3902.3569023569021</v>
      </c>
      <c r="J83" s="60">
        <v>6034.1505441058262</v>
      </c>
      <c r="K83" s="60">
        <v>2396.63318258053</v>
      </c>
      <c r="L83" s="60">
        <v>0</v>
      </c>
      <c r="M83" s="60">
        <v>2080.4269760588063</v>
      </c>
      <c r="N83" s="60">
        <v>4060.0229313161876</v>
      </c>
      <c r="O83" s="60">
        <v>4436.5108789666037</v>
      </c>
      <c r="P83" s="60">
        <v>3883.0032243205897</v>
      </c>
      <c r="Q83" s="60">
        <v>4377.9663100946764</v>
      </c>
      <c r="R83" s="60">
        <v>4321.4285714285716</v>
      </c>
      <c r="S83" s="60">
        <v>3027.7584594616028</v>
      </c>
      <c r="T83" s="60">
        <v>4137.9639192089271</v>
      </c>
      <c r="U83" s="60">
        <v>3813.7168048608196</v>
      </c>
      <c r="V83" s="60">
        <v>2941.1764705882356</v>
      </c>
      <c r="W83" s="60">
        <v>1907.976596803376</v>
      </c>
      <c r="X83" s="60">
        <v>0</v>
      </c>
      <c r="Y83" s="60">
        <v>2548.5313590314436</v>
      </c>
      <c r="Z83" s="60">
        <v>3328.6908077994426</v>
      </c>
      <c r="AA83" s="60">
        <v>2566.27812083044</v>
      </c>
      <c r="AB83" s="60">
        <v>5816.7376342424814</v>
      </c>
      <c r="AC83" s="60">
        <v>0</v>
      </c>
      <c r="AD83" s="60">
        <v>3855.4920468867026</v>
      </c>
      <c r="AE83" s="60">
        <v>0</v>
      </c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2"/>
      <c r="AY83" s="22"/>
      <c r="AZ83" s="23"/>
    </row>
    <row r="84" spans="1:52" ht="12.95" customHeight="1" x14ac:dyDescent="0.25">
      <c r="A84" t="s">
        <v>132</v>
      </c>
      <c r="B84" s="24" t="s">
        <v>117</v>
      </c>
      <c r="C84" s="58" t="s">
        <v>81</v>
      </c>
      <c r="D84" s="59"/>
      <c r="E84" s="60">
        <v>1380.0545112945108</v>
      </c>
      <c r="F84" s="60">
        <v>0</v>
      </c>
      <c r="G84" s="60">
        <v>1623.0791059341252</v>
      </c>
      <c r="H84" s="60">
        <v>0</v>
      </c>
      <c r="I84" s="60">
        <v>1219.7368941602188</v>
      </c>
      <c r="J84" s="60">
        <v>1926.3532642295802</v>
      </c>
      <c r="K84" s="60">
        <v>0</v>
      </c>
      <c r="L84" s="60">
        <v>0</v>
      </c>
      <c r="M84" s="60">
        <v>1555.3863041808611</v>
      </c>
      <c r="N84" s="60">
        <v>1928.9271238274998</v>
      </c>
      <c r="O84" s="60">
        <v>0</v>
      </c>
      <c r="P84" s="60">
        <v>1831.4527181097305</v>
      </c>
      <c r="Q84" s="60">
        <v>3044.5326998373171</v>
      </c>
      <c r="R84" s="60">
        <v>3901.335664425098</v>
      </c>
      <c r="S84" s="60">
        <v>0</v>
      </c>
      <c r="T84" s="60">
        <v>2425.761925167782</v>
      </c>
      <c r="U84" s="60">
        <v>0</v>
      </c>
      <c r="V84" s="60">
        <v>3374.7888042664981</v>
      </c>
      <c r="W84" s="60">
        <v>0</v>
      </c>
      <c r="X84" s="60">
        <v>0</v>
      </c>
      <c r="Y84" s="60">
        <v>0</v>
      </c>
      <c r="Z84" s="60">
        <v>4175.9509867700626</v>
      </c>
      <c r="AA84" s="60">
        <v>1697.7130139664521</v>
      </c>
      <c r="AB84" s="60">
        <v>4430.7052170139195</v>
      </c>
      <c r="AC84" s="60">
        <v>4033.3051487469156</v>
      </c>
      <c r="AD84" s="60">
        <v>0</v>
      </c>
      <c r="AE84" s="60">
        <v>0</v>
      </c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2"/>
      <c r="AY84" s="22"/>
      <c r="AZ84" s="23"/>
    </row>
    <row r="85" spans="1:52" ht="12.95" customHeight="1" x14ac:dyDescent="0.25">
      <c r="A85" s="115" t="s">
        <v>123</v>
      </c>
      <c r="B85" s="61" t="s">
        <v>70</v>
      </c>
      <c r="C85" s="62" t="s">
        <v>81</v>
      </c>
      <c r="D85" s="63">
        <v>2033.7982026194125</v>
      </c>
      <c r="E85" s="64">
        <v>2562.6962904640418</v>
      </c>
      <c r="F85" s="64">
        <v>1461.7458717153525</v>
      </c>
      <c r="G85" s="64">
        <v>1694.6601719685284</v>
      </c>
      <c r="H85" s="64">
        <v>1755.4734810059733</v>
      </c>
      <c r="I85" s="64">
        <v>1858.6731684952863</v>
      </c>
      <c r="J85" s="64">
        <v>1563.2322264287825</v>
      </c>
      <c r="K85" s="64">
        <v>2499.3050043800072</v>
      </c>
      <c r="L85" s="64">
        <v>2882.8290286647557</v>
      </c>
      <c r="M85" s="64">
        <v>1911.8665719849803</v>
      </c>
      <c r="N85" s="64">
        <v>2031.0483339830432</v>
      </c>
      <c r="O85" s="64">
        <v>3007.1071978703712</v>
      </c>
      <c r="P85" s="64">
        <v>1914.0903957727139</v>
      </c>
      <c r="Q85" s="64">
        <v>2408.8337184380816</v>
      </c>
      <c r="R85" s="64">
        <v>1438.2452603444656</v>
      </c>
      <c r="S85" s="64">
        <v>2526.7828863824511</v>
      </c>
      <c r="T85" s="64">
        <v>2103.415204259853</v>
      </c>
      <c r="U85" s="64">
        <v>2950.9788354648667</v>
      </c>
      <c r="V85" s="64">
        <v>1478.6529645218156</v>
      </c>
      <c r="W85" s="64">
        <v>2224.6782913373545</v>
      </c>
      <c r="X85" s="64">
        <v>1762.3081058876812</v>
      </c>
      <c r="Y85" s="64">
        <v>2208.8953291614648</v>
      </c>
      <c r="Z85" s="64">
        <v>2647.3501683785676</v>
      </c>
      <c r="AA85" s="64">
        <v>2169.6663079732543</v>
      </c>
      <c r="AB85" s="64">
        <v>2091.8152262714275</v>
      </c>
      <c r="AC85" s="64">
        <v>3536.4494444346324</v>
      </c>
      <c r="AD85" s="64">
        <v>2181.0368049357844</v>
      </c>
      <c r="AE85" s="64">
        <v>1635.7502545883438</v>
      </c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2"/>
      <c r="AY85" s="22"/>
      <c r="AZ85" s="23"/>
    </row>
    <row r="86" spans="1:52" ht="12.95" customHeight="1" x14ac:dyDescent="0.25">
      <c r="A86" s="115" t="s">
        <v>123</v>
      </c>
      <c r="B86" s="57" t="s">
        <v>71</v>
      </c>
      <c r="C86" s="58" t="s">
        <v>81</v>
      </c>
      <c r="D86" s="59">
        <v>5091.3944667276091</v>
      </c>
      <c r="E86" s="60">
        <v>5356.2492509516651</v>
      </c>
      <c r="F86" s="60">
        <v>4396.2153092374156</v>
      </c>
      <c r="G86" s="60">
        <v>5849.4703682250838</v>
      </c>
      <c r="H86" s="60">
        <v>5848.5075721471485</v>
      </c>
      <c r="I86" s="60">
        <v>5391.3729174031523</v>
      </c>
      <c r="J86" s="60">
        <v>4309.6982688352091</v>
      </c>
      <c r="K86" s="60">
        <v>4298.1493702577218</v>
      </c>
      <c r="L86" s="60">
        <v>5348.4139315652565</v>
      </c>
      <c r="M86" s="60">
        <v>5502.5934207472328</v>
      </c>
      <c r="N86" s="60">
        <v>6084.6086214272755</v>
      </c>
      <c r="O86" s="60">
        <v>5807.1721421303191</v>
      </c>
      <c r="P86" s="60">
        <v>5700.2527613133889</v>
      </c>
      <c r="Q86" s="60">
        <v>6010.3118830684107</v>
      </c>
      <c r="R86" s="60">
        <v>3594.3449757131311</v>
      </c>
      <c r="S86" s="60">
        <v>6146.3593386486255</v>
      </c>
      <c r="T86" s="60">
        <v>4640.865603148528</v>
      </c>
      <c r="U86" s="60">
        <v>5125.2738709401538</v>
      </c>
      <c r="V86" s="60">
        <v>4668.5826928036377</v>
      </c>
      <c r="W86" s="60">
        <v>5725.2002167597066</v>
      </c>
      <c r="X86" s="60">
        <v>6000</v>
      </c>
      <c r="Y86" s="60">
        <v>5055.2797479048077</v>
      </c>
      <c r="Z86" s="60">
        <v>5102.7853022695017</v>
      </c>
      <c r="AA86" s="60">
        <v>6488.190344531753</v>
      </c>
      <c r="AB86" s="60">
        <v>6031.0317605690116</v>
      </c>
      <c r="AC86" s="60">
        <v>5729.580802979669</v>
      </c>
      <c r="AD86" s="60">
        <v>5747.6071825235676</v>
      </c>
      <c r="AE86" s="60">
        <v>5918.6631966357045</v>
      </c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2"/>
      <c r="AY86" s="22"/>
      <c r="AZ86" s="23"/>
    </row>
    <row r="87" spans="1:52" ht="12.95" customHeight="1" x14ac:dyDescent="0.25">
      <c r="A87" s="115" t="s">
        <v>123</v>
      </c>
      <c r="B87" s="65" t="s">
        <v>72</v>
      </c>
      <c r="C87" s="66" t="s">
        <v>81</v>
      </c>
      <c r="D87" s="67">
        <v>989.27540227650763</v>
      </c>
      <c r="E87" s="68">
        <v>967.11375512800646</v>
      </c>
      <c r="F87" s="68">
        <v>795.07454692118085</v>
      </c>
      <c r="G87" s="68">
        <v>1075.7863970580536</v>
      </c>
      <c r="H87" s="68">
        <v>1396.0368119527259</v>
      </c>
      <c r="I87" s="68">
        <v>852.29898248273196</v>
      </c>
      <c r="J87" s="68">
        <v>822.34201868256991</v>
      </c>
      <c r="K87" s="68">
        <v>780.63994368416638</v>
      </c>
      <c r="L87" s="68">
        <v>821.13153506900255</v>
      </c>
      <c r="M87" s="68">
        <v>1212.6077174022325</v>
      </c>
      <c r="N87" s="68">
        <v>1294.3527800640859</v>
      </c>
      <c r="O87" s="68">
        <v>732.16039792207971</v>
      </c>
      <c r="P87" s="68">
        <v>1020.8013667892706</v>
      </c>
      <c r="Q87" s="68">
        <v>1033.7299137795701</v>
      </c>
      <c r="R87" s="68">
        <v>1001.3859404391114</v>
      </c>
      <c r="S87" s="68">
        <v>757.82485120344188</v>
      </c>
      <c r="T87" s="68">
        <v>1192.1079543562741</v>
      </c>
      <c r="U87" s="68">
        <v>841.77385594639702</v>
      </c>
      <c r="V87" s="68">
        <v>832.41923365890318</v>
      </c>
      <c r="W87" s="68">
        <v>846.07815397240699</v>
      </c>
      <c r="X87" s="68">
        <v>1443.5177126864241</v>
      </c>
      <c r="Y87" s="68">
        <v>788.19468811199113</v>
      </c>
      <c r="Z87" s="68">
        <v>842.53271920491215</v>
      </c>
      <c r="AA87" s="68">
        <v>1346.9040203116992</v>
      </c>
      <c r="AB87" s="68">
        <v>1094.2203709608273</v>
      </c>
      <c r="AC87" s="68">
        <v>755.96509151809505</v>
      </c>
      <c r="AD87" s="68">
        <v>967.31889622512313</v>
      </c>
      <c r="AE87" s="68">
        <v>909.90539440568443</v>
      </c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2"/>
      <c r="AY87" s="22"/>
      <c r="AZ87" s="23"/>
    </row>
    <row r="88" spans="1:52" s="73" customFormat="1" ht="12.95" customHeight="1" x14ac:dyDescent="0.25">
      <c r="B88" s="69"/>
      <c r="C88" s="70"/>
      <c r="D88" s="70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22"/>
      <c r="AY88" s="22"/>
      <c r="AZ88" s="72"/>
    </row>
    <row r="89" spans="1:52" s="73" customFormat="1" ht="18" customHeight="1" x14ac:dyDescent="0.25">
      <c r="B89" s="7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</row>
    <row r="90" spans="1:52" s="73" customFormat="1" ht="12.95" customHeight="1" x14ac:dyDescent="0.25">
      <c r="B90" s="75"/>
      <c r="C90" s="70"/>
      <c r="D90" s="70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22"/>
      <c r="AY90" s="22"/>
      <c r="AZ90" s="72"/>
    </row>
    <row r="91" spans="1:52" s="73" customFormat="1" ht="12.95" customHeight="1" x14ac:dyDescent="0.25">
      <c r="B91" s="75"/>
      <c r="C91" s="70"/>
      <c r="D91" s="70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22"/>
      <c r="AY91" s="22"/>
      <c r="AZ91" s="72"/>
    </row>
    <row r="92" spans="1:52" s="73" customFormat="1" ht="12.95" customHeight="1" x14ac:dyDescent="0.25">
      <c r="B92" s="75"/>
      <c r="C92" s="70"/>
      <c r="D92" s="70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22"/>
      <c r="AY92" s="22"/>
      <c r="AZ92" s="72"/>
    </row>
    <row r="93" spans="1:52" s="73" customFormat="1" ht="12.95" customHeight="1" x14ac:dyDescent="0.25">
      <c r="B93" s="75"/>
      <c r="C93" s="70"/>
      <c r="D93" s="70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22"/>
      <c r="AY93" s="22"/>
      <c r="AZ93" s="72"/>
    </row>
    <row r="94" spans="1:52" s="73" customFormat="1" ht="12.95" customHeight="1" x14ac:dyDescent="0.25">
      <c r="B94" s="69"/>
      <c r="C94" s="70"/>
      <c r="D94" s="70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22"/>
      <c r="AY94" s="22"/>
      <c r="AZ94" s="72"/>
    </row>
    <row r="95" spans="1:52" s="73" customFormat="1" ht="12.95" customHeight="1" x14ac:dyDescent="0.25">
      <c r="B95" s="69"/>
      <c r="C95" s="70"/>
      <c r="D95" s="70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22"/>
      <c r="AY95" s="22"/>
      <c r="AZ95" s="72"/>
    </row>
    <row r="96" spans="1:52" s="73" customFormat="1" x14ac:dyDescent="0.25">
      <c r="B96" s="78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</row>
    <row r="97" spans="2:52" s="73" customFormat="1" x14ac:dyDescent="0.25">
      <c r="B97" s="78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</row>
    <row r="98" spans="2:52" s="73" customFormat="1" x14ac:dyDescent="0.25">
      <c r="B98" s="78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</row>
    <row r="99" spans="2:52" s="73" customFormat="1" x14ac:dyDescent="0.25">
      <c r="B99" s="78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</row>
    <row r="100" spans="2:52" s="73" customFormat="1" x14ac:dyDescent="0.25">
      <c r="B100" s="78"/>
      <c r="E100" s="76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</row>
    <row r="101" spans="2:52" s="73" customFormat="1" x14ac:dyDescent="0.25">
      <c r="B101" s="78"/>
      <c r="E101" s="76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</row>
    <row r="102" spans="2:52" s="73" customFormat="1" x14ac:dyDescent="0.25">
      <c r="B102" s="78"/>
      <c r="E102" s="76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</row>
    <row r="103" spans="2:52" s="73" customFormat="1" x14ac:dyDescent="0.25">
      <c r="B103" s="78"/>
      <c r="E103" s="76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</row>
    <row r="104" spans="2:52" s="73" customFormat="1" x14ac:dyDescent="0.25">
      <c r="B104" s="78"/>
      <c r="E104" s="76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</row>
    <row r="105" spans="2:52" s="73" customFormat="1" x14ac:dyDescent="0.25">
      <c r="B105" s="78"/>
      <c r="E105" s="76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</row>
    <row r="106" spans="2:52" s="73" customFormat="1" x14ac:dyDescent="0.25">
      <c r="B106" s="78"/>
      <c r="E106" s="76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</row>
    <row r="107" spans="2:52" s="73" customFormat="1" x14ac:dyDescent="0.25">
      <c r="B107" s="78"/>
      <c r="E107" s="76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</row>
    <row r="108" spans="2:52" s="73" customFormat="1" x14ac:dyDescent="0.25">
      <c r="B108" s="78"/>
      <c r="E108" s="76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</row>
    <row r="109" spans="2:52" s="73" customFormat="1" x14ac:dyDescent="0.25">
      <c r="B109" s="78"/>
      <c r="E109" s="76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</row>
    <row r="110" spans="2:52" s="73" customFormat="1" x14ac:dyDescent="0.25">
      <c r="B110" s="78"/>
      <c r="E110" s="76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</row>
    <row r="111" spans="2:52" s="73" customFormat="1" x14ac:dyDescent="0.25">
      <c r="B111" s="78"/>
      <c r="E111" s="76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</row>
    <row r="112" spans="2:52" s="73" customFormat="1" x14ac:dyDescent="0.25">
      <c r="B112" s="78"/>
      <c r="E112" s="76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</row>
    <row r="113" spans="2:52" s="73" customFormat="1" x14ac:dyDescent="0.25">
      <c r="B113" s="78"/>
      <c r="E113" s="76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</row>
    <row r="114" spans="2:52" s="73" customFormat="1" x14ac:dyDescent="0.25">
      <c r="B114" s="78"/>
      <c r="E114" s="76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</row>
    <row r="115" spans="2:52" s="73" customFormat="1" x14ac:dyDescent="0.25">
      <c r="B115" s="78"/>
      <c r="E115" s="76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</row>
    <row r="116" spans="2:52" s="73" customFormat="1" x14ac:dyDescent="0.25">
      <c r="B116" s="78"/>
      <c r="E116" s="76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</row>
    <row r="117" spans="2:52" s="73" customFormat="1" x14ac:dyDescent="0.25">
      <c r="B117" s="78"/>
      <c r="E117" s="76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</row>
    <row r="118" spans="2:52" s="73" customFormat="1" ht="42" customHeight="1" x14ac:dyDescent="0.3">
      <c r="B118" s="79"/>
      <c r="E118" s="76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</row>
    <row r="119" spans="2:52" s="73" customFormat="1" ht="24.75" customHeight="1" x14ac:dyDescent="0.25">
      <c r="B119" s="80"/>
      <c r="E119" s="76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</row>
    <row r="120" spans="2:52" s="73" customFormat="1" ht="31.5" customHeight="1" x14ac:dyDescent="0.25">
      <c r="B120" s="74"/>
      <c r="E120" s="76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</row>
    <row r="121" spans="2:52" s="73" customFormat="1" ht="12.95" customHeight="1" x14ac:dyDescent="0.25">
      <c r="B121" s="75"/>
      <c r="C121" s="70"/>
      <c r="D121" s="70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22"/>
      <c r="AY121" s="22"/>
      <c r="AZ121" s="22"/>
    </row>
    <row r="122" spans="2:52" s="73" customFormat="1" ht="12.95" customHeight="1" x14ac:dyDescent="0.25">
      <c r="B122" s="75"/>
      <c r="C122" s="70"/>
      <c r="D122" s="70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22"/>
      <c r="AY122" s="22"/>
      <c r="AZ122" s="22"/>
    </row>
    <row r="123" spans="2:52" s="73" customFormat="1" ht="12.95" customHeight="1" x14ac:dyDescent="0.25">
      <c r="B123" s="75"/>
      <c r="C123" s="70"/>
      <c r="D123" s="70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22"/>
      <c r="AY123" s="22"/>
      <c r="AZ123" s="22"/>
    </row>
    <row r="124" spans="2:52" s="73" customFormat="1" ht="12.95" customHeight="1" x14ac:dyDescent="0.25">
      <c r="B124" s="75"/>
      <c r="C124" s="70"/>
      <c r="D124" s="70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22"/>
      <c r="AY124" s="22"/>
      <c r="AZ124" s="22"/>
    </row>
    <row r="125" spans="2:52" s="73" customFormat="1" ht="12.95" customHeight="1" x14ac:dyDescent="0.25">
      <c r="B125" s="75"/>
      <c r="C125" s="70"/>
      <c r="D125" s="70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22"/>
      <c r="AY125" s="22"/>
      <c r="AZ125" s="22"/>
    </row>
    <row r="126" spans="2:52" s="73" customFormat="1" ht="12.95" customHeight="1" x14ac:dyDescent="0.25">
      <c r="B126" s="75"/>
      <c r="C126" s="70"/>
      <c r="D126" s="70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22"/>
      <c r="AY126" s="22"/>
      <c r="AZ126" s="22"/>
    </row>
    <row r="127" spans="2:52" s="73" customFormat="1" ht="12.95" customHeight="1" x14ac:dyDescent="0.25">
      <c r="B127" s="75"/>
      <c r="C127" s="70"/>
      <c r="D127" s="70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22"/>
      <c r="AY127" s="22"/>
      <c r="AZ127" s="22"/>
    </row>
    <row r="128" spans="2:52" s="73" customFormat="1" ht="12.95" customHeight="1" x14ac:dyDescent="0.25">
      <c r="B128" s="75"/>
      <c r="C128" s="70"/>
      <c r="D128" s="70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22"/>
      <c r="AY128" s="22"/>
      <c r="AZ128" s="22"/>
    </row>
    <row r="129" spans="2:52" s="73" customFormat="1" ht="12.95" customHeight="1" x14ac:dyDescent="0.25">
      <c r="B129" s="75"/>
      <c r="C129" s="70"/>
      <c r="D129" s="70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22"/>
      <c r="AY129" s="22"/>
      <c r="AZ129" s="22"/>
    </row>
    <row r="130" spans="2:52" s="73" customFormat="1" ht="12.95" customHeight="1" x14ac:dyDescent="0.25">
      <c r="B130" s="75"/>
      <c r="C130" s="70"/>
      <c r="D130" s="70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22"/>
      <c r="AY130" s="22"/>
      <c r="AZ130" s="22"/>
    </row>
    <row r="131" spans="2:52" s="73" customFormat="1" ht="12.95" customHeight="1" x14ac:dyDescent="0.25">
      <c r="B131" s="75"/>
      <c r="C131" s="70"/>
      <c r="D131" s="70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22"/>
      <c r="AY131" s="22"/>
      <c r="AZ131" s="22"/>
    </row>
    <row r="132" spans="2:52" s="73" customFormat="1" ht="12.95" customHeight="1" x14ac:dyDescent="0.25">
      <c r="B132" s="75"/>
      <c r="C132" s="70"/>
      <c r="D132" s="70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22"/>
      <c r="AY132" s="22"/>
      <c r="AZ132" s="22"/>
    </row>
    <row r="133" spans="2:52" s="73" customFormat="1" ht="12.95" customHeight="1" x14ac:dyDescent="0.25">
      <c r="B133" s="75"/>
      <c r="C133" s="70"/>
      <c r="D133" s="70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22"/>
      <c r="AY133" s="22"/>
      <c r="AZ133" s="22"/>
    </row>
    <row r="134" spans="2:52" s="73" customFormat="1" ht="12.95" customHeight="1" x14ac:dyDescent="0.25">
      <c r="B134" s="75"/>
      <c r="C134" s="70"/>
      <c r="D134" s="70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22"/>
      <c r="AY134" s="22"/>
      <c r="AZ134" s="22"/>
    </row>
    <row r="135" spans="2:52" s="73" customFormat="1" ht="12.95" customHeight="1" x14ac:dyDescent="0.25">
      <c r="B135" s="75"/>
      <c r="C135" s="70"/>
      <c r="D135" s="70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22"/>
      <c r="AY135" s="22"/>
      <c r="AZ135" s="22"/>
    </row>
    <row r="136" spans="2:52" s="73" customFormat="1" ht="12.95" customHeight="1" x14ac:dyDescent="0.25">
      <c r="B136" s="75"/>
      <c r="C136" s="70"/>
      <c r="D136" s="70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22"/>
      <c r="AY136" s="22"/>
      <c r="AZ136" s="22"/>
    </row>
    <row r="137" spans="2:52" s="73" customFormat="1" ht="12.95" customHeight="1" x14ac:dyDescent="0.25">
      <c r="B137" s="75"/>
      <c r="C137" s="70"/>
      <c r="D137" s="70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22"/>
      <c r="AY137" s="22"/>
      <c r="AZ137" s="22"/>
    </row>
    <row r="138" spans="2:52" s="73" customFormat="1" ht="12.95" customHeight="1" x14ac:dyDescent="0.25">
      <c r="B138" s="75"/>
      <c r="C138" s="70"/>
      <c r="D138" s="70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22"/>
      <c r="AY138" s="22"/>
      <c r="AZ138" s="22"/>
    </row>
    <row r="139" spans="2:52" s="73" customFormat="1" ht="12.95" customHeight="1" x14ac:dyDescent="0.25">
      <c r="B139" s="75"/>
      <c r="C139" s="70"/>
      <c r="D139" s="70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22"/>
      <c r="AY139" s="22"/>
      <c r="AZ139" s="22"/>
    </row>
    <row r="140" spans="2:52" s="73" customFormat="1" ht="12.95" customHeight="1" x14ac:dyDescent="0.25">
      <c r="B140" s="75"/>
      <c r="C140" s="70"/>
      <c r="D140" s="70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22"/>
      <c r="AY140" s="22"/>
      <c r="AZ140" s="22"/>
    </row>
    <row r="141" spans="2:52" s="73" customFormat="1" ht="12.95" customHeight="1" x14ac:dyDescent="0.25">
      <c r="B141" s="75"/>
      <c r="C141" s="70"/>
      <c r="D141" s="70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22"/>
      <c r="AY141" s="22"/>
      <c r="AZ141" s="22"/>
    </row>
    <row r="142" spans="2:52" s="73" customFormat="1" ht="12.95" customHeight="1" x14ac:dyDescent="0.25">
      <c r="B142" s="75"/>
      <c r="C142" s="70"/>
      <c r="D142" s="70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22"/>
      <c r="AY142" s="22"/>
      <c r="AZ142" s="22"/>
    </row>
    <row r="143" spans="2:52" s="73" customFormat="1" ht="12.95" customHeight="1" x14ac:dyDescent="0.25">
      <c r="B143" s="75"/>
      <c r="C143" s="70"/>
      <c r="D143" s="70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22"/>
      <c r="AY143" s="22"/>
      <c r="AZ143" s="22"/>
    </row>
    <row r="144" spans="2:52" s="73" customFormat="1" x14ac:dyDescent="0.25">
      <c r="B144" s="69"/>
      <c r="C144" s="70"/>
      <c r="D144" s="70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22"/>
      <c r="AY144" s="22"/>
      <c r="AZ144" s="22"/>
    </row>
    <row r="145" spans="2:52" s="73" customFormat="1" x14ac:dyDescent="0.25">
      <c r="B145" s="69"/>
      <c r="C145" s="70"/>
      <c r="D145" s="70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22"/>
      <c r="AY145" s="22"/>
      <c r="AZ145" s="22"/>
    </row>
    <row r="146" spans="2:52" s="73" customFormat="1" x14ac:dyDescent="0.25">
      <c r="B146" s="69"/>
      <c r="C146" s="70"/>
      <c r="D146" s="70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22"/>
      <c r="AY146" s="22"/>
      <c r="AZ146" s="22"/>
    </row>
    <row r="147" spans="2:52" s="73" customFormat="1" x14ac:dyDescent="0.25">
      <c r="B147" s="69"/>
      <c r="C147" s="70"/>
      <c r="D147" s="70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22"/>
      <c r="AY147" s="22"/>
      <c r="AZ147" s="22"/>
    </row>
    <row r="148" spans="2:52" s="73" customFormat="1" x14ac:dyDescent="0.25">
      <c r="B148" s="69"/>
      <c r="C148" s="70"/>
      <c r="D148" s="70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22"/>
      <c r="AY148" s="22"/>
      <c r="AZ148" s="22"/>
    </row>
    <row r="149" spans="2:52" s="73" customFormat="1" x14ac:dyDescent="0.25">
      <c r="B149" s="69"/>
      <c r="C149" s="70"/>
      <c r="D149" s="70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22"/>
      <c r="AY149" s="22"/>
      <c r="AZ149" s="22"/>
    </row>
    <row r="150" spans="2:52" s="73" customFormat="1" ht="31.5" customHeight="1" x14ac:dyDescent="0.25">
      <c r="B150" s="74"/>
      <c r="C150" s="70"/>
      <c r="D150" s="70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14"/>
      <c r="AY150" s="14"/>
      <c r="AZ150" s="14"/>
    </row>
    <row r="151" spans="2:52" s="73" customFormat="1" ht="12.95" customHeight="1" x14ac:dyDescent="0.25">
      <c r="B151" s="75"/>
      <c r="C151" s="70"/>
      <c r="D151" s="70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22"/>
      <c r="AY151" s="22"/>
      <c r="AZ151" s="22"/>
    </row>
    <row r="152" spans="2:52" s="73" customFormat="1" ht="12.95" customHeight="1" x14ac:dyDescent="0.25">
      <c r="B152" s="75"/>
      <c r="C152" s="70"/>
      <c r="D152" s="70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22"/>
      <c r="AY152" s="22"/>
      <c r="AZ152" s="22"/>
    </row>
    <row r="153" spans="2:52" s="73" customFormat="1" ht="12.95" customHeight="1" x14ac:dyDescent="0.25">
      <c r="B153" s="75"/>
      <c r="C153" s="70"/>
      <c r="D153" s="70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22"/>
      <c r="AY153" s="22"/>
      <c r="AZ153" s="22"/>
    </row>
    <row r="154" spans="2:52" s="73" customFormat="1" ht="12.95" customHeight="1" x14ac:dyDescent="0.25">
      <c r="B154" s="81"/>
      <c r="C154" s="70"/>
      <c r="D154" s="70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22"/>
      <c r="AY154" s="22"/>
      <c r="AZ154" s="22"/>
    </row>
    <row r="155" spans="2:52" s="73" customFormat="1" ht="12.95" customHeight="1" x14ac:dyDescent="0.25">
      <c r="B155" s="69"/>
      <c r="C155" s="70"/>
      <c r="D155" s="70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22"/>
      <c r="AY155" s="22"/>
      <c r="AZ155" s="22"/>
    </row>
    <row r="156" spans="2:52" s="73" customFormat="1" ht="12.95" customHeight="1" x14ac:dyDescent="0.25">
      <c r="B156" s="69"/>
      <c r="C156" s="70"/>
      <c r="D156" s="70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22"/>
      <c r="AY156" s="22"/>
      <c r="AZ156" s="22"/>
    </row>
    <row r="157" spans="2:52" s="73" customFormat="1" ht="12.95" customHeight="1" x14ac:dyDescent="0.25">
      <c r="B157" s="69"/>
      <c r="C157" s="70"/>
      <c r="D157" s="70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14"/>
      <c r="AY157" s="14"/>
      <c r="AZ157" s="14"/>
    </row>
    <row r="158" spans="2:52" s="73" customFormat="1" ht="12.95" customHeight="1" x14ac:dyDescent="0.25">
      <c r="B158" s="69"/>
      <c r="C158" s="70"/>
      <c r="D158" s="70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14"/>
      <c r="AY158" s="14"/>
      <c r="AZ158" s="14"/>
    </row>
    <row r="159" spans="2:52" s="73" customFormat="1" ht="12.95" customHeight="1" x14ac:dyDescent="0.25">
      <c r="B159" s="69"/>
      <c r="C159" s="70"/>
      <c r="D159" s="70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14"/>
      <c r="AY159" s="14"/>
      <c r="AZ159" s="14"/>
    </row>
    <row r="160" spans="2:52" s="73" customFormat="1" ht="12.95" customHeight="1" x14ac:dyDescent="0.25">
      <c r="B160" s="69"/>
      <c r="C160" s="70"/>
      <c r="D160" s="70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14"/>
      <c r="AY160" s="14"/>
      <c r="AZ160" s="14"/>
    </row>
    <row r="161" spans="2:52" s="73" customFormat="1" ht="12.95" customHeight="1" x14ac:dyDescent="0.25">
      <c r="B161" s="69"/>
      <c r="C161" s="70"/>
      <c r="D161" s="70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14"/>
      <c r="AY161" s="14"/>
      <c r="AZ161" s="14"/>
    </row>
    <row r="162" spans="2:52" s="73" customFormat="1" ht="12.95" customHeight="1" x14ac:dyDescent="0.25">
      <c r="B162" s="69"/>
      <c r="C162" s="70"/>
      <c r="D162" s="70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14"/>
      <c r="AY162" s="14"/>
      <c r="AZ162" s="14"/>
    </row>
    <row r="163" spans="2:52" s="73" customFormat="1" x14ac:dyDescent="0.25">
      <c r="B163" s="78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14"/>
      <c r="AY163" s="14"/>
      <c r="AZ163" s="14"/>
    </row>
    <row r="164" spans="2:52" s="73" customFormat="1" x14ac:dyDescent="0.25">
      <c r="B164" s="78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14"/>
      <c r="AY164" s="14"/>
      <c r="AZ164" s="14"/>
    </row>
    <row r="165" spans="2:52" s="73" customFormat="1" x14ac:dyDescent="0.25">
      <c r="B165" s="78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14"/>
      <c r="AY165" s="14"/>
      <c r="AZ165" s="14"/>
    </row>
    <row r="166" spans="2:52" s="73" customFormat="1" x14ac:dyDescent="0.25">
      <c r="B166" s="78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14"/>
      <c r="AY166" s="14"/>
      <c r="AZ166" s="14"/>
    </row>
    <row r="167" spans="2:52" s="73" customFormat="1" x14ac:dyDescent="0.25">
      <c r="B167" s="78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14"/>
      <c r="AY167" s="14"/>
      <c r="AZ167" s="14"/>
    </row>
    <row r="168" spans="2:52" s="73" customFormat="1" x14ac:dyDescent="0.25">
      <c r="B168" s="78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14"/>
      <c r="AY168" s="14"/>
      <c r="AZ168" s="14"/>
    </row>
    <row r="169" spans="2:52" s="73" customFormat="1" ht="37.5" customHeight="1" x14ac:dyDescent="0.25">
      <c r="B169" s="80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14"/>
      <c r="AY169" s="14"/>
      <c r="AZ169" s="14"/>
    </row>
    <row r="170" spans="2:52" s="73" customFormat="1" ht="18" customHeight="1" x14ac:dyDescent="0.25">
      <c r="B170" s="74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14"/>
      <c r="AY170" s="14"/>
      <c r="AZ170" s="14"/>
    </row>
    <row r="171" spans="2:52" s="73" customFormat="1" ht="12.95" customHeight="1" x14ac:dyDescent="0.25">
      <c r="B171" s="75"/>
      <c r="C171" s="70"/>
      <c r="D171" s="70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22"/>
      <c r="AY171" s="22"/>
      <c r="AZ171" s="22"/>
    </row>
    <row r="172" spans="2:52" s="73" customFormat="1" ht="12.95" customHeight="1" x14ac:dyDescent="0.25">
      <c r="B172" s="75"/>
      <c r="C172" s="70"/>
      <c r="D172" s="70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22"/>
      <c r="AY172" s="22"/>
      <c r="AZ172" s="22"/>
    </row>
    <row r="173" spans="2:52" s="73" customFormat="1" ht="12.95" customHeight="1" x14ac:dyDescent="0.25">
      <c r="B173" s="75"/>
      <c r="C173" s="70"/>
      <c r="D173" s="70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22"/>
      <c r="AY173" s="22"/>
      <c r="AZ173" s="22"/>
    </row>
    <row r="174" spans="2:52" s="73" customFormat="1" ht="12.95" customHeight="1" x14ac:dyDescent="0.25">
      <c r="B174" s="75"/>
      <c r="C174" s="70"/>
      <c r="D174" s="70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22"/>
      <c r="AY174" s="22"/>
      <c r="AZ174" s="22"/>
    </row>
    <row r="175" spans="2:52" s="73" customFormat="1" ht="12.95" customHeight="1" x14ac:dyDescent="0.25">
      <c r="B175" s="75"/>
      <c r="C175" s="70"/>
      <c r="D175" s="70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22"/>
      <c r="AY175" s="22"/>
      <c r="AZ175" s="22"/>
    </row>
    <row r="176" spans="2:52" s="73" customFormat="1" ht="12.95" customHeight="1" x14ac:dyDescent="0.25">
      <c r="B176" s="75"/>
      <c r="C176" s="70"/>
      <c r="D176" s="70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22"/>
      <c r="AY176" s="22"/>
      <c r="AZ176" s="22"/>
    </row>
    <row r="177" spans="2:52" s="73" customFormat="1" ht="12.95" customHeight="1" x14ac:dyDescent="0.25">
      <c r="B177" s="75"/>
      <c r="C177" s="70"/>
      <c r="D177" s="70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22"/>
      <c r="AY177" s="22"/>
      <c r="AZ177" s="22"/>
    </row>
    <row r="178" spans="2:52" s="73" customFormat="1" ht="12.95" customHeight="1" x14ac:dyDescent="0.25">
      <c r="B178" s="75"/>
      <c r="C178" s="70"/>
      <c r="D178" s="70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22"/>
      <c r="AY178" s="22"/>
      <c r="AZ178" s="22"/>
    </row>
    <row r="179" spans="2:52" s="73" customFormat="1" ht="12.95" customHeight="1" x14ac:dyDescent="0.25">
      <c r="B179" s="75"/>
      <c r="C179" s="70"/>
      <c r="D179" s="70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22"/>
      <c r="AY179" s="22"/>
      <c r="AZ179" s="22"/>
    </row>
    <row r="180" spans="2:52" s="73" customFormat="1" ht="12.95" customHeight="1" x14ac:dyDescent="0.25">
      <c r="B180" s="75"/>
      <c r="C180" s="70"/>
      <c r="D180" s="70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22"/>
      <c r="AY180" s="22"/>
      <c r="AZ180" s="22"/>
    </row>
    <row r="181" spans="2:52" s="73" customFormat="1" ht="12.95" customHeight="1" x14ac:dyDescent="0.25">
      <c r="B181" s="75"/>
      <c r="C181" s="70"/>
      <c r="D181" s="70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22"/>
      <c r="AY181" s="22"/>
      <c r="AZ181" s="22"/>
    </row>
    <row r="182" spans="2:52" s="73" customFormat="1" ht="12.95" customHeight="1" x14ac:dyDescent="0.25">
      <c r="B182" s="75"/>
      <c r="C182" s="70"/>
      <c r="D182" s="70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22"/>
      <c r="AY182" s="22"/>
      <c r="AZ182" s="22"/>
    </row>
    <row r="183" spans="2:52" s="73" customFormat="1" ht="12.95" customHeight="1" x14ac:dyDescent="0.25">
      <c r="B183" s="75"/>
      <c r="C183" s="70"/>
      <c r="D183" s="70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22"/>
      <c r="AY183" s="22"/>
      <c r="AZ183" s="22"/>
    </row>
    <row r="184" spans="2:52" s="73" customFormat="1" ht="12.95" customHeight="1" x14ac:dyDescent="0.25">
      <c r="B184" s="75"/>
      <c r="C184" s="70"/>
      <c r="D184" s="70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22"/>
      <c r="AY184" s="22"/>
      <c r="AZ184" s="22"/>
    </row>
    <row r="185" spans="2:52" s="73" customFormat="1" ht="12.95" customHeight="1" x14ac:dyDescent="0.25">
      <c r="B185" s="75"/>
      <c r="C185" s="70"/>
      <c r="D185" s="70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22"/>
      <c r="AY185" s="22"/>
      <c r="AZ185" s="22"/>
    </row>
    <row r="186" spans="2:52" s="73" customFormat="1" ht="12.95" customHeight="1" x14ac:dyDescent="0.25">
      <c r="B186" s="75"/>
      <c r="C186" s="70"/>
      <c r="D186" s="70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22"/>
      <c r="AY186" s="22"/>
      <c r="AZ186" s="22"/>
    </row>
    <row r="187" spans="2:52" s="73" customFormat="1" ht="12.95" customHeight="1" x14ac:dyDescent="0.25">
      <c r="B187" s="75"/>
      <c r="C187" s="70"/>
      <c r="D187" s="70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22"/>
      <c r="AY187" s="22"/>
      <c r="AZ187" s="22"/>
    </row>
    <row r="188" spans="2:52" s="73" customFormat="1" ht="12.95" customHeight="1" x14ac:dyDescent="0.25">
      <c r="B188" s="75"/>
      <c r="C188" s="70"/>
      <c r="D188" s="70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22"/>
      <c r="AY188" s="22"/>
      <c r="AZ188" s="22"/>
    </row>
    <row r="189" spans="2:52" s="73" customFormat="1" ht="12.95" customHeight="1" x14ac:dyDescent="0.25">
      <c r="B189" s="75"/>
      <c r="C189" s="70"/>
      <c r="D189" s="70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22"/>
      <c r="AY189" s="22"/>
      <c r="AZ189" s="22"/>
    </row>
    <row r="190" spans="2:52" s="73" customFormat="1" ht="12.95" customHeight="1" x14ac:dyDescent="0.25">
      <c r="B190" s="75"/>
      <c r="C190" s="70"/>
      <c r="D190" s="70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22"/>
      <c r="AY190" s="22"/>
      <c r="AZ190" s="22"/>
    </row>
    <row r="191" spans="2:52" s="73" customFormat="1" ht="12.95" customHeight="1" x14ac:dyDescent="0.25">
      <c r="B191" s="75"/>
      <c r="C191" s="70"/>
      <c r="D191" s="70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22"/>
      <c r="AY191" s="22"/>
      <c r="AZ191" s="22"/>
    </row>
    <row r="192" spans="2:52" s="73" customFormat="1" ht="12.95" customHeight="1" x14ac:dyDescent="0.25">
      <c r="B192" s="75"/>
      <c r="C192" s="70"/>
      <c r="D192" s="70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22"/>
      <c r="AY192" s="22"/>
      <c r="AZ192" s="22"/>
    </row>
    <row r="193" spans="2:52" s="73" customFormat="1" ht="12.95" customHeight="1" x14ac:dyDescent="0.25">
      <c r="B193" s="75"/>
      <c r="C193" s="70"/>
      <c r="D193" s="70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22"/>
      <c r="AY193" s="22"/>
      <c r="AZ193" s="22"/>
    </row>
    <row r="194" spans="2:52" s="73" customFormat="1" ht="12.95" customHeight="1" x14ac:dyDescent="0.25">
      <c r="B194" s="69"/>
      <c r="C194" s="70"/>
      <c r="D194" s="70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22"/>
      <c r="AY194" s="22"/>
      <c r="AZ194" s="22"/>
    </row>
    <row r="195" spans="2:52" s="73" customFormat="1" ht="12.95" customHeight="1" x14ac:dyDescent="0.25">
      <c r="B195" s="69"/>
      <c r="C195" s="70"/>
      <c r="D195" s="70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22"/>
      <c r="AY195" s="22"/>
      <c r="AZ195" s="22"/>
    </row>
    <row r="196" spans="2:52" s="73" customFormat="1" ht="12.95" customHeight="1" x14ac:dyDescent="0.25">
      <c r="B196" s="69"/>
      <c r="C196" s="70"/>
      <c r="D196" s="70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22"/>
      <c r="AY196" s="22"/>
      <c r="AZ196" s="22"/>
    </row>
    <row r="197" spans="2:52" s="73" customFormat="1" ht="12.95" customHeight="1" x14ac:dyDescent="0.25">
      <c r="B197" s="69"/>
      <c r="C197" s="70"/>
      <c r="D197" s="70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22"/>
      <c r="AY197" s="22"/>
      <c r="AZ197" s="22"/>
    </row>
    <row r="198" spans="2:52" s="73" customFormat="1" ht="12.95" customHeight="1" x14ac:dyDescent="0.25">
      <c r="B198" s="69"/>
      <c r="C198" s="70"/>
      <c r="D198" s="70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22"/>
      <c r="AY198" s="22"/>
      <c r="AZ198" s="22"/>
    </row>
    <row r="199" spans="2:52" s="73" customFormat="1" ht="12.95" customHeight="1" x14ac:dyDescent="0.25">
      <c r="B199" s="69"/>
      <c r="C199" s="70"/>
      <c r="D199" s="70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22"/>
      <c r="AY199" s="22"/>
      <c r="AZ199" s="22"/>
    </row>
    <row r="200" spans="2:52" s="73" customFormat="1" ht="18" customHeight="1" x14ac:dyDescent="0.25">
      <c r="B200" s="74"/>
      <c r="C200" s="70"/>
      <c r="D200" s="70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14"/>
      <c r="AY200" s="14"/>
      <c r="AZ200" s="14"/>
    </row>
    <row r="201" spans="2:52" s="73" customFormat="1" ht="12.95" customHeight="1" x14ac:dyDescent="0.25">
      <c r="B201" s="75"/>
      <c r="C201" s="70"/>
      <c r="D201" s="70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22"/>
      <c r="AY201" s="22"/>
      <c r="AZ201" s="22"/>
    </row>
    <row r="202" spans="2:52" s="73" customFormat="1" ht="12.95" customHeight="1" x14ac:dyDescent="0.25">
      <c r="B202" s="75"/>
      <c r="C202" s="70"/>
      <c r="D202" s="70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22"/>
      <c r="AY202" s="22"/>
      <c r="AZ202" s="22"/>
    </row>
    <row r="203" spans="2:52" s="73" customFormat="1" ht="12.95" customHeight="1" x14ac:dyDescent="0.25">
      <c r="B203" s="75"/>
      <c r="C203" s="70"/>
      <c r="D203" s="70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22"/>
      <c r="AY203" s="22"/>
      <c r="AZ203" s="22"/>
    </row>
    <row r="204" spans="2:52" s="73" customFormat="1" ht="12.95" customHeight="1" x14ac:dyDescent="0.25">
      <c r="B204" s="81"/>
      <c r="C204" s="70"/>
      <c r="D204" s="70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22"/>
      <c r="AY204" s="22"/>
      <c r="AZ204" s="22"/>
    </row>
    <row r="205" spans="2:52" s="73" customFormat="1" ht="12.95" customHeight="1" x14ac:dyDescent="0.25">
      <c r="B205" s="69"/>
      <c r="C205" s="70"/>
      <c r="D205" s="70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22"/>
      <c r="AY205" s="22"/>
      <c r="AZ205" s="22"/>
    </row>
    <row r="206" spans="2:52" s="73" customFormat="1" ht="12.95" customHeight="1" x14ac:dyDescent="0.25">
      <c r="B206" s="69"/>
      <c r="C206" s="70"/>
      <c r="D206" s="70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22"/>
      <c r="AY206" s="22"/>
      <c r="AZ206" s="22"/>
    </row>
    <row r="207" spans="2:52" s="73" customFormat="1" ht="31.5" customHeight="1" x14ac:dyDescent="0.25">
      <c r="B207" s="74"/>
      <c r="C207" s="70"/>
      <c r="D207" s="70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14"/>
      <c r="AY207" s="14"/>
      <c r="AZ207" s="14"/>
    </row>
    <row r="208" spans="2:52" s="73" customFormat="1" ht="12.95" customHeight="1" x14ac:dyDescent="0.25">
      <c r="B208" s="75"/>
      <c r="C208" s="70"/>
      <c r="D208" s="70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22"/>
      <c r="AY208" s="22"/>
      <c r="AZ208" s="22"/>
    </row>
    <row r="209" spans="2:52" s="73" customFormat="1" ht="12.95" customHeight="1" x14ac:dyDescent="0.25">
      <c r="B209" s="75"/>
      <c r="C209" s="70"/>
      <c r="D209" s="70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22"/>
      <c r="AY209" s="22"/>
      <c r="AZ209" s="22"/>
    </row>
    <row r="210" spans="2:52" s="73" customFormat="1" ht="12.95" customHeight="1" x14ac:dyDescent="0.25">
      <c r="B210" s="75"/>
      <c r="C210" s="70"/>
      <c r="D210" s="70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22"/>
      <c r="AY210" s="22"/>
      <c r="AZ210" s="22"/>
    </row>
    <row r="211" spans="2:52" s="73" customFormat="1" ht="12.95" customHeight="1" x14ac:dyDescent="0.25">
      <c r="B211" s="81"/>
      <c r="C211" s="70"/>
      <c r="D211" s="70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22"/>
      <c r="AY211" s="22"/>
      <c r="AZ211" s="22"/>
    </row>
    <row r="212" spans="2:52" s="73" customFormat="1" ht="12.95" customHeight="1" x14ac:dyDescent="0.25">
      <c r="B212" s="69"/>
      <c r="C212" s="70"/>
      <c r="D212" s="70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22"/>
      <c r="AY212" s="22"/>
      <c r="AZ212" s="22"/>
    </row>
    <row r="213" spans="2:52" s="73" customFormat="1" ht="12.95" customHeight="1" x14ac:dyDescent="0.25">
      <c r="B213" s="69"/>
      <c r="C213" s="70"/>
      <c r="D213" s="70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22"/>
      <c r="AY213" s="22"/>
      <c r="AZ213" s="22"/>
    </row>
    <row r="214" spans="2:52" s="73" customFormat="1" ht="31.5" customHeight="1" x14ac:dyDescent="0.25">
      <c r="B214" s="74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14"/>
      <c r="AY214" s="14"/>
      <c r="AZ214" s="14"/>
    </row>
    <row r="215" spans="2:52" s="73" customFormat="1" ht="12.95" customHeight="1" x14ac:dyDescent="0.25">
      <c r="B215" s="75"/>
      <c r="C215" s="70"/>
      <c r="D215" s="70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22"/>
      <c r="AY215" s="22"/>
      <c r="AZ215" s="22"/>
    </row>
    <row r="216" spans="2:52" s="73" customFormat="1" ht="12.95" customHeight="1" x14ac:dyDescent="0.25">
      <c r="B216" s="75"/>
      <c r="C216" s="70"/>
      <c r="D216" s="70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22"/>
      <c r="AY216" s="22"/>
      <c r="AZ216" s="22"/>
    </row>
    <row r="217" spans="2:52" s="73" customFormat="1" ht="12.95" customHeight="1" x14ac:dyDescent="0.25">
      <c r="B217" s="75"/>
      <c r="C217" s="70"/>
      <c r="D217" s="70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22"/>
      <c r="AY217" s="22"/>
      <c r="AZ217" s="22"/>
    </row>
    <row r="218" spans="2:52" s="73" customFormat="1" x14ac:dyDescent="0.25">
      <c r="B218" s="78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14"/>
      <c r="AY218" s="14"/>
      <c r="AZ218" s="14"/>
    </row>
    <row r="219" spans="2:52" s="73" customFormat="1" ht="37.5" customHeight="1" x14ac:dyDescent="0.25">
      <c r="B219" s="80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14"/>
      <c r="AY219" s="14"/>
      <c r="AZ219" s="14"/>
    </row>
    <row r="220" spans="2:52" s="73" customFormat="1" ht="31.5" customHeight="1" x14ac:dyDescent="0.25">
      <c r="B220" s="74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14"/>
      <c r="AY220" s="14"/>
      <c r="AZ220" s="14"/>
    </row>
    <row r="221" spans="2:52" s="73" customFormat="1" ht="12.95" customHeight="1" x14ac:dyDescent="0.25">
      <c r="B221" s="75"/>
      <c r="C221" s="70"/>
      <c r="D221" s="70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22"/>
      <c r="AY221" s="22"/>
      <c r="AZ221" s="22"/>
    </row>
    <row r="222" spans="2:52" s="73" customFormat="1" ht="12.95" customHeight="1" x14ac:dyDescent="0.25">
      <c r="B222" s="75"/>
      <c r="C222" s="70"/>
      <c r="D222" s="70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22"/>
      <c r="AY222" s="22"/>
      <c r="AZ222" s="22"/>
    </row>
    <row r="223" spans="2:52" s="73" customFormat="1" ht="12.95" customHeight="1" x14ac:dyDescent="0.25">
      <c r="B223" s="75"/>
      <c r="C223" s="70"/>
      <c r="D223" s="70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22"/>
      <c r="AY223" s="22"/>
      <c r="AZ223" s="22"/>
    </row>
    <row r="224" spans="2:52" s="73" customFormat="1" ht="12.95" customHeight="1" x14ac:dyDescent="0.25">
      <c r="B224" s="75"/>
      <c r="C224" s="70"/>
      <c r="D224" s="70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22"/>
      <c r="AY224" s="22"/>
      <c r="AZ224" s="22"/>
    </row>
    <row r="225" spans="2:52" s="73" customFormat="1" ht="12.95" customHeight="1" x14ac:dyDescent="0.25">
      <c r="B225" s="75"/>
      <c r="C225" s="70"/>
      <c r="D225" s="70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22"/>
      <c r="AY225" s="22"/>
      <c r="AZ225" s="22"/>
    </row>
    <row r="226" spans="2:52" s="73" customFormat="1" ht="12.95" customHeight="1" x14ac:dyDescent="0.25">
      <c r="B226" s="75"/>
      <c r="C226" s="70"/>
      <c r="D226" s="70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22"/>
      <c r="AY226" s="22"/>
      <c r="AZ226" s="22"/>
    </row>
    <row r="227" spans="2:52" s="73" customFormat="1" ht="12.95" customHeight="1" x14ac:dyDescent="0.25">
      <c r="B227" s="75"/>
      <c r="C227" s="70"/>
      <c r="D227" s="70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22"/>
      <c r="AY227" s="22"/>
      <c r="AZ227" s="22"/>
    </row>
    <row r="228" spans="2:52" s="73" customFormat="1" ht="12.95" customHeight="1" x14ac:dyDescent="0.25">
      <c r="B228" s="75"/>
      <c r="C228" s="70"/>
      <c r="D228" s="70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22"/>
      <c r="AY228" s="22"/>
      <c r="AZ228" s="22"/>
    </row>
    <row r="229" spans="2:52" s="73" customFormat="1" ht="12.95" customHeight="1" x14ac:dyDescent="0.25">
      <c r="B229" s="75"/>
      <c r="C229" s="70"/>
      <c r="D229" s="70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22"/>
      <c r="AY229" s="22"/>
      <c r="AZ229" s="22"/>
    </row>
    <row r="230" spans="2:52" s="73" customFormat="1" ht="12.95" customHeight="1" x14ac:dyDescent="0.25">
      <c r="B230" s="75"/>
      <c r="C230" s="70"/>
      <c r="D230" s="70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22"/>
      <c r="AY230" s="22"/>
      <c r="AZ230" s="22"/>
    </row>
    <row r="231" spans="2:52" s="73" customFormat="1" ht="12.95" customHeight="1" x14ac:dyDescent="0.25">
      <c r="B231" s="75"/>
      <c r="C231" s="70"/>
      <c r="D231" s="70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22"/>
      <c r="AY231" s="22"/>
      <c r="AZ231" s="22"/>
    </row>
    <row r="232" spans="2:52" s="73" customFormat="1" ht="12.95" customHeight="1" x14ac:dyDescent="0.25">
      <c r="B232" s="75"/>
      <c r="C232" s="70"/>
      <c r="D232" s="70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22"/>
      <c r="AY232" s="22"/>
      <c r="AZ232" s="22"/>
    </row>
    <row r="233" spans="2:52" s="73" customFormat="1" ht="12.95" customHeight="1" x14ac:dyDescent="0.25">
      <c r="B233" s="75"/>
      <c r="C233" s="70"/>
      <c r="D233" s="70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22"/>
      <c r="AY233" s="22"/>
      <c r="AZ233" s="22"/>
    </row>
    <row r="234" spans="2:52" s="73" customFormat="1" ht="12.95" customHeight="1" x14ac:dyDescent="0.25">
      <c r="B234" s="75"/>
      <c r="C234" s="70"/>
      <c r="D234" s="70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22"/>
      <c r="AY234" s="22"/>
      <c r="AZ234" s="22"/>
    </row>
    <row r="235" spans="2:52" s="73" customFormat="1" ht="12.95" customHeight="1" x14ac:dyDescent="0.25">
      <c r="B235" s="75"/>
      <c r="C235" s="70"/>
      <c r="D235" s="70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22"/>
      <c r="AY235" s="22"/>
      <c r="AZ235" s="22"/>
    </row>
    <row r="236" spans="2:52" s="73" customFormat="1" ht="12.95" customHeight="1" x14ac:dyDescent="0.25">
      <c r="B236" s="75"/>
      <c r="C236" s="70"/>
      <c r="D236" s="70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22"/>
      <c r="AY236" s="22"/>
      <c r="AZ236" s="22"/>
    </row>
    <row r="237" spans="2:52" s="73" customFormat="1" ht="12.95" customHeight="1" x14ac:dyDescent="0.25">
      <c r="B237" s="75"/>
      <c r="C237" s="70"/>
      <c r="D237" s="70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22"/>
      <c r="AY237" s="22"/>
      <c r="AZ237" s="22"/>
    </row>
    <row r="238" spans="2:52" s="73" customFormat="1" ht="12.95" customHeight="1" x14ac:dyDescent="0.25">
      <c r="B238" s="75"/>
      <c r="C238" s="70"/>
      <c r="D238" s="70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22"/>
      <c r="AY238" s="22"/>
      <c r="AZ238" s="22"/>
    </row>
    <row r="239" spans="2:52" s="73" customFormat="1" ht="12.95" customHeight="1" x14ac:dyDescent="0.25">
      <c r="B239" s="75"/>
      <c r="C239" s="70"/>
      <c r="D239" s="70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22"/>
      <c r="AY239" s="22"/>
      <c r="AZ239" s="22"/>
    </row>
    <row r="240" spans="2:52" s="73" customFormat="1" ht="12.95" customHeight="1" x14ac:dyDescent="0.25">
      <c r="B240" s="75"/>
      <c r="C240" s="70"/>
      <c r="D240" s="70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22"/>
      <c r="AY240" s="22"/>
      <c r="AZ240" s="22"/>
    </row>
    <row r="241" spans="2:52" s="73" customFormat="1" ht="12.95" customHeight="1" x14ac:dyDescent="0.25">
      <c r="B241" s="75"/>
      <c r="C241" s="70"/>
      <c r="D241" s="70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22"/>
      <c r="AY241" s="22"/>
      <c r="AZ241" s="22"/>
    </row>
    <row r="242" spans="2:52" s="73" customFormat="1" ht="12.95" customHeight="1" x14ac:dyDescent="0.25">
      <c r="B242" s="75"/>
      <c r="C242" s="70"/>
      <c r="D242" s="70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22"/>
      <c r="AY242" s="22"/>
      <c r="AZ242" s="22"/>
    </row>
    <row r="243" spans="2:52" s="73" customFormat="1" ht="12.95" customHeight="1" x14ac:dyDescent="0.25">
      <c r="B243" s="75"/>
      <c r="C243" s="70"/>
      <c r="D243" s="70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22"/>
      <c r="AY243" s="22"/>
      <c r="AZ243" s="22"/>
    </row>
    <row r="244" spans="2:52" s="73" customFormat="1" ht="12.95" customHeight="1" x14ac:dyDescent="0.25">
      <c r="B244" s="69"/>
      <c r="C244" s="70"/>
      <c r="D244" s="70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22"/>
      <c r="AY244" s="22"/>
      <c r="AZ244" s="22"/>
    </row>
    <row r="245" spans="2:52" s="73" customFormat="1" ht="12.95" customHeight="1" x14ac:dyDescent="0.25">
      <c r="B245" s="69"/>
      <c r="C245" s="70"/>
      <c r="D245" s="70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22"/>
      <c r="AY245" s="22"/>
      <c r="AZ245" s="22"/>
    </row>
    <row r="246" spans="2:52" s="73" customFormat="1" ht="12.95" customHeight="1" x14ac:dyDescent="0.25">
      <c r="B246" s="69"/>
      <c r="C246" s="70"/>
      <c r="D246" s="70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22"/>
      <c r="AY246" s="22"/>
      <c r="AZ246" s="22"/>
    </row>
    <row r="247" spans="2:52" s="73" customFormat="1" ht="12.95" customHeight="1" x14ac:dyDescent="0.25">
      <c r="B247" s="69"/>
      <c r="C247" s="70"/>
      <c r="D247" s="70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22"/>
      <c r="AY247" s="22"/>
      <c r="AZ247" s="22"/>
    </row>
    <row r="248" spans="2:52" s="73" customFormat="1" ht="12.95" customHeight="1" x14ac:dyDescent="0.25">
      <c r="B248" s="69"/>
      <c r="C248" s="70"/>
      <c r="D248" s="70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22"/>
      <c r="AY248" s="22"/>
      <c r="AZ248" s="22"/>
    </row>
    <row r="249" spans="2:52" s="73" customFormat="1" ht="12.95" customHeight="1" x14ac:dyDescent="0.25">
      <c r="B249" s="69"/>
      <c r="C249" s="70"/>
      <c r="D249" s="70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22"/>
      <c r="AY249" s="22"/>
      <c r="AZ249" s="22"/>
    </row>
    <row r="250" spans="2:52" s="73" customFormat="1" ht="31.5" customHeight="1" x14ac:dyDescent="0.25">
      <c r="B250" s="74"/>
      <c r="C250" s="70"/>
      <c r="D250" s="70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14"/>
      <c r="AY250" s="14"/>
      <c r="AZ250" s="14"/>
    </row>
    <row r="251" spans="2:52" s="73" customFormat="1" ht="12.95" customHeight="1" x14ac:dyDescent="0.25">
      <c r="B251" s="75"/>
      <c r="C251" s="70"/>
      <c r="D251" s="70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22"/>
      <c r="AY251" s="22"/>
      <c r="AZ251" s="22"/>
    </row>
    <row r="252" spans="2:52" s="73" customFormat="1" ht="12.95" customHeight="1" x14ac:dyDescent="0.25">
      <c r="B252" s="75"/>
      <c r="C252" s="70"/>
      <c r="D252" s="70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22"/>
      <c r="AY252" s="22"/>
      <c r="AZ252" s="22"/>
    </row>
    <row r="253" spans="2:52" s="73" customFormat="1" ht="12.95" customHeight="1" x14ac:dyDescent="0.25">
      <c r="B253" s="75"/>
      <c r="C253" s="70"/>
      <c r="D253" s="70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22"/>
      <c r="AY253" s="22"/>
      <c r="AZ253" s="22"/>
    </row>
    <row r="254" spans="2:52" s="73" customFormat="1" ht="12.95" customHeight="1" x14ac:dyDescent="0.25">
      <c r="B254" s="81"/>
      <c r="C254" s="70"/>
      <c r="D254" s="70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22"/>
      <c r="AY254" s="22"/>
      <c r="AZ254" s="22"/>
    </row>
    <row r="255" spans="2:52" s="73" customFormat="1" ht="12.95" customHeight="1" x14ac:dyDescent="0.25">
      <c r="B255" s="69"/>
      <c r="C255" s="70"/>
      <c r="D255" s="70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22"/>
      <c r="AY255" s="22"/>
      <c r="AZ255" s="22"/>
    </row>
    <row r="256" spans="2:52" s="73" customFormat="1" ht="12.95" customHeight="1" x14ac:dyDescent="0.25">
      <c r="B256" s="69"/>
      <c r="C256" s="70"/>
      <c r="D256" s="70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22"/>
      <c r="AY256" s="22"/>
      <c r="AZ256" s="22"/>
    </row>
    <row r="257" spans="2:52" s="73" customFormat="1" ht="43.5" customHeight="1" x14ac:dyDescent="0.25">
      <c r="B257" s="74"/>
      <c r="C257" s="70"/>
      <c r="D257" s="70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  <c r="AA257" s="82"/>
      <c r="AB257" s="82"/>
      <c r="AC257" s="82"/>
      <c r="AD257" s="82"/>
      <c r="AE257" s="82"/>
      <c r="AF257" s="82"/>
      <c r="AG257" s="82"/>
      <c r="AH257" s="82"/>
      <c r="AI257" s="82"/>
      <c r="AJ257" s="82"/>
      <c r="AK257" s="82"/>
      <c r="AL257" s="82"/>
      <c r="AM257" s="82"/>
      <c r="AN257" s="82"/>
      <c r="AO257" s="82"/>
      <c r="AP257" s="82"/>
      <c r="AQ257" s="82"/>
      <c r="AR257" s="82"/>
      <c r="AS257" s="82"/>
      <c r="AT257" s="82"/>
      <c r="AU257" s="82"/>
      <c r="AV257" s="82"/>
      <c r="AW257" s="82"/>
      <c r="AX257" s="14"/>
      <c r="AY257" s="14"/>
      <c r="AZ257" s="14"/>
    </row>
    <row r="258" spans="2:52" s="73" customFormat="1" ht="12.95" customHeight="1" x14ac:dyDescent="0.25">
      <c r="B258" s="75"/>
      <c r="C258" s="70"/>
      <c r="D258" s="70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22"/>
      <c r="AY258" s="22"/>
      <c r="AZ258" s="22"/>
    </row>
    <row r="259" spans="2:52" s="73" customFormat="1" ht="12.95" customHeight="1" x14ac:dyDescent="0.25">
      <c r="B259" s="75"/>
      <c r="C259" s="70"/>
      <c r="D259" s="70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22"/>
      <c r="AY259" s="22"/>
      <c r="AZ259" s="22"/>
    </row>
    <row r="260" spans="2:52" s="73" customFormat="1" ht="12.95" customHeight="1" x14ac:dyDescent="0.25">
      <c r="B260" s="75"/>
      <c r="C260" s="70"/>
      <c r="D260" s="70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22"/>
      <c r="AY260" s="22"/>
      <c r="AZ260" s="22"/>
    </row>
    <row r="261" spans="2:52" s="73" customFormat="1" ht="12.95" customHeight="1" x14ac:dyDescent="0.25">
      <c r="B261" s="81"/>
      <c r="C261" s="70"/>
      <c r="D261" s="70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22"/>
      <c r="AY261" s="22"/>
      <c r="AZ261" s="22"/>
    </row>
    <row r="262" spans="2:52" s="73" customFormat="1" ht="12.95" customHeight="1" x14ac:dyDescent="0.25">
      <c r="B262" s="69"/>
      <c r="C262" s="70"/>
      <c r="D262" s="70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22"/>
      <c r="AY262" s="22"/>
      <c r="AZ262" s="22"/>
    </row>
    <row r="263" spans="2:52" s="73" customFormat="1" ht="12.95" customHeight="1" x14ac:dyDescent="0.25">
      <c r="B263" s="69"/>
      <c r="C263" s="70"/>
      <c r="D263" s="70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22"/>
      <c r="AY263" s="22"/>
      <c r="AZ263" s="22"/>
    </row>
    <row r="264" spans="2:52" s="73" customFormat="1" x14ac:dyDescent="0.25">
      <c r="B264" s="78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14"/>
      <c r="AY264" s="14"/>
      <c r="AZ264" s="14"/>
    </row>
    <row r="265" spans="2:52" s="73" customFormat="1" x14ac:dyDescent="0.25">
      <c r="B265" s="78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  <c r="AM265" s="83"/>
      <c r="AN265" s="83"/>
      <c r="AO265" s="83"/>
      <c r="AP265" s="83"/>
      <c r="AQ265" s="83"/>
      <c r="AR265" s="83"/>
      <c r="AS265" s="83"/>
      <c r="AT265" s="83"/>
      <c r="AU265" s="83"/>
      <c r="AV265" s="83"/>
      <c r="AW265" s="83"/>
      <c r="AX265" s="14"/>
      <c r="AY265" s="14"/>
      <c r="AZ265" s="14"/>
    </row>
    <row r="266" spans="2:52" s="73" customFormat="1" x14ac:dyDescent="0.25">
      <c r="B266" s="78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  <c r="AS266" s="83"/>
      <c r="AT266" s="83"/>
      <c r="AU266" s="83"/>
      <c r="AV266" s="83"/>
      <c r="AW266" s="83"/>
      <c r="AX266" s="14"/>
      <c r="AY266" s="14"/>
      <c r="AZ266" s="14"/>
    </row>
    <row r="267" spans="2:52" s="73" customFormat="1" x14ac:dyDescent="0.25">
      <c r="B267" s="78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83"/>
      <c r="AJ267" s="83"/>
      <c r="AK267" s="83"/>
      <c r="AL267" s="83"/>
      <c r="AM267" s="83"/>
      <c r="AN267" s="83"/>
      <c r="AO267" s="83"/>
      <c r="AP267" s="83"/>
      <c r="AQ267" s="83"/>
      <c r="AR267" s="83"/>
      <c r="AS267" s="83"/>
      <c r="AT267" s="83"/>
      <c r="AU267" s="83"/>
      <c r="AV267" s="83"/>
      <c r="AW267" s="83"/>
      <c r="AX267" s="14"/>
      <c r="AY267" s="14"/>
      <c r="AZ267" s="14"/>
    </row>
    <row r="268" spans="2:52" s="73" customFormat="1" x14ac:dyDescent="0.25">
      <c r="B268" s="78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  <c r="AM268" s="83"/>
      <c r="AN268" s="83"/>
      <c r="AO268" s="83"/>
      <c r="AP268" s="83"/>
      <c r="AQ268" s="83"/>
      <c r="AR268" s="83"/>
      <c r="AS268" s="83"/>
      <c r="AT268" s="83"/>
      <c r="AU268" s="83"/>
      <c r="AV268" s="83"/>
      <c r="AW268" s="83"/>
      <c r="AX268" s="14"/>
      <c r="AY268" s="14"/>
      <c r="AZ268" s="14"/>
    </row>
    <row r="269" spans="2:52" s="73" customFormat="1" ht="37.5" customHeight="1" x14ac:dyDescent="0.25">
      <c r="B269" s="80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83"/>
      <c r="AJ269" s="83"/>
      <c r="AK269" s="83"/>
      <c r="AL269" s="83"/>
      <c r="AM269" s="83"/>
      <c r="AN269" s="83"/>
      <c r="AO269" s="83"/>
      <c r="AP269" s="83"/>
      <c r="AQ269" s="83"/>
      <c r="AR269" s="83"/>
      <c r="AS269" s="83"/>
      <c r="AT269" s="83"/>
      <c r="AU269" s="83"/>
      <c r="AV269" s="83"/>
      <c r="AW269" s="83"/>
      <c r="AX269" s="14"/>
      <c r="AY269" s="14"/>
      <c r="AZ269" s="14"/>
    </row>
    <row r="270" spans="2:52" s="73" customFormat="1" ht="18" customHeight="1" x14ac:dyDescent="0.25">
      <c r="B270" s="74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  <c r="AA270" s="83"/>
      <c r="AB270" s="83"/>
      <c r="AC270" s="83"/>
      <c r="AD270" s="83"/>
      <c r="AE270" s="83"/>
      <c r="AF270" s="83"/>
      <c r="AG270" s="83"/>
      <c r="AH270" s="83"/>
      <c r="AI270" s="83"/>
      <c r="AJ270" s="83"/>
      <c r="AK270" s="83"/>
      <c r="AL270" s="83"/>
      <c r="AM270" s="83"/>
      <c r="AN270" s="83"/>
      <c r="AO270" s="83"/>
      <c r="AP270" s="83"/>
      <c r="AQ270" s="83"/>
      <c r="AR270" s="83"/>
      <c r="AS270" s="83"/>
      <c r="AT270" s="83"/>
      <c r="AU270" s="83"/>
      <c r="AV270" s="83"/>
      <c r="AW270" s="83"/>
      <c r="AX270" s="14"/>
      <c r="AY270" s="14"/>
      <c r="AZ270" s="14"/>
    </row>
    <row r="271" spans="2:52" s="73" customFormat="1" ht="12.95" customHeight="1" x14ac:dyDescent="0.25">
      <c r="B271" s="75"/>
      <c r="C271" s="70"/>
      <c r="D271" s="70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22"/>
      <c r="AY271" s="22"/>
      <c r="AZ271" s="22"/>
    </row>
    <row r="272" spans="2:52" s="73" customFormat="1" ht="12.95" customHeight="1" x14ac:dyDescent="0.25">
      <c r="B272" s="75"/>
      <c r="C272" s="70"/>
      <c r="D272" s="70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22"/>
      <c r="AY272" s="22"/>
      <c r="AZ272" s="22"/>
    </row>
    <row r="273" spans="2:52" s="73" customFormat="1" ht="12.95" customHeight="1" x14ac:dyDescent="0.25">
      <c r="B273" s="75"/>
      <c r="C273" s="70"/>
      <c r="D273" s="70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22"/>
      <c r="AY273" s="22"/>
      <c r="AZ273" s="22"/>
    </row>
    <row r="274" spans="2:52" s="73" customFormat="1" ht="12.95" customHeight="1" x14ac:dyDescent="0.25">
      <c r="B274" s="75"/>
      <c r="C274" s="70"/>
      <c r="D274" s="70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22"/>
      <c r="AY274" s="22"/>
      <c r="AZ274" s="22"/>
    </row>
    <row r="275" spans="2:52" s="73" customFormat="1" ht="12.95" customHeight="1" x14ac:dyDescent="0.25">
      <c r="B275" s="75"/>
      <c r="C275" s="70"/>
      <c r="D275" s="70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22"/>
      <c r="AY275" s="22"/>
      <c r="AZ275" s="22"/>
    </row>
    <row r="276" spans="2:52" s="73" customFormat="1" ht="12.95" customHeight="1" x14ac:dyDescent="0.25">
      <c r="B276" s="75"/>
      <c r="C276" s="70"/>
      <c r="D276" s="70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22"/>
      <c r="AY276" s="22"/>
      <c r="AZ276" s="22"/>
    </row>
    <row r="277" spans="2:52" s="73" customFormat="1" ht="12.95" customHeight="1" x14ac:dyDescent="0.25">
      <c r="B277" s="75"/>
      <c r="C277" s="70"/>
      <c r="D277" s="70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22"/>
      <c r="AY277" s="22"/>
      <c r="AZ277" s="22"/>
    </row>
    <row r="278" spans="2:52" s="73" customFormat="1" ht="12.95" customHeight="1" x14ac:dyDescent="0.25">
      <c r="B278" s="75"/>
      <c r="C278" s="70"/>
      <c r="D278" s="70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22"/>
      <c r="AY278" s="22"/>
      <c r="AZ278" s="22"/>
    </row>
    <row r="279" spans="2:52" s="73" customFormat="1" ht="12.95" customHeight="1" x14ac:dyDescent="0.25">
      <c r="B279" s="75"/>
      <c r="C279" s="70"/>
      <c r="D279" s="70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22"/>
      <c r="AY279" s="22"/>
      <c r="AZ279" s="22"/>
    </row>
    <row r="280" spans="2:52" s="73" customFormat="1" ht="12.95" customHeight="1" x14ac:dyDescent="0.25">
      <c r="B280" s="75"/>
      <c r="C280" s="70"/>
      <c r="D280" s="70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22"/>
      <c r="AY280" s="22"/>
      <c r="AZ280" s="22"/>
    </row>
    <row r="281" spans="2:52" s="73" customFormat="1" ht="12.95" customHeight="1" x14ac:dyDescent="0.25">
      <c r="B281" s="75"/>
      <c r="C281" s="70"/>
      <c r="D281" s="70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22"/>
      <c r="AY281" s="22"/>
      <c r="AZ281" s="22"/>
    </row>
    <row r="282" spans="2:52" s="73" customFormat="1" ht="12.95" customHeight="1" x14ac:dyDescent="0.25">
      <c r="B282" s="75"/>
      <c r="C282" s="70"/>
      <c r="D282" s="70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22"/>
      <c r="AY282" s="22"/>
      <c r="AZ282" s="22"/>
    </row>
    <row r="283" spans="2:52" s="73" customFormat="1" ht="12.95" customHeight="1" x14ac:dyDescent="0.25">
      <c r="B283" s="75"/>
      <c r="C283" s="70"/>
      <c r="D283" s="70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22"/>
      <c r="AY283" s="22"/>
      <c r="AZ283" s="22"/>
    </row>
    <row r="284" spans="2:52" s="73" customFormat="1" ht="12.95" customHeight="1" x14ac:dyDescent="0.25">
      <c r="B284" s="75"/>
      <c r="C284" s="70"/>
      <c r="D284" s="70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22"/>
      <c r="AY284" s="22"/>
      <c r="AZ284" s="22"/>
    </row>
    <row r="285" spans="2:52" s="73" customFormat="1" ht="12.95" customHeight="1" x14ac:dyDescent="0.25">
      <c r="B285" s="75"/>
      <c r="C285" s="70"/>
      <c r="D285" s="70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22"/>
      <c r="AY285" s="22"/>
      <c r="AZ285" s="22"/>
    </row>
    <row r="286" spans="2:52" s="73" customFormat="1" ht="12.95" customHeight="1" x14ac:dyDescent="0.25">
      <c r="B286" s="75"/>
      <c r="C286" s="70"/>
      <c r="D286" s="70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22"/>
      <c r="AY286" s="22"/>
      <c r="AZ286" s="22"/>
    </row>
    <row r="287" spans="2:52" s="73" customFormat="1" ht="12.95" customHeight="1" x14ac:dyDescent="0.25">
      <c r="B287" s="75"/>
      <c r="C287" s="70"/>
      <c r="D287" s="70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22"/>
      <c r="AY287" s="22"/>
      <c r="AZ287" s="22"/>
    </row>
    <row r="288" spans="2:52" s="73" customFormat="1" ht="12.95" customHeight="1" x14ac:dyDescent="0.25">
      <c r="B288" s="75"/>
      <c r="C288" s="70"/>
      <c r="D288" s="70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22"/>
      <c r="AY288" s="22"/>
      <c r="AZ288" s="22"/>
    </row>
    <row r="289" spans="2:52" s="73" customFormat="1" ht="12.95" customHeight="1" x14ac:dyDescent="0.25">
      <c r="B289" s="75"/>
      <c r="C289" s="70"/>
      <c r="D289" s="70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22"/>
      <c r="AY289" s="22"/>
      <c r="AZ289" s="22"/>
    </row>
    <row r="290" spans="2:52" s="73" customFormat="1" ht="12.95" customHeight="1" x14ac:dyDescent="0.25">
      <c r="B290" s="75"/>
      <c r="C290" s="70"/>
      <c r="D290" s="70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22"/>
      <c r="AY290" s="22"/>
      <c r="AZ290" s="22"/>
    </row>
    <row r="291" spans="2:52" s="73" customFormat="1" ht="12.95" customHeight="1" x14ac:dyDescent="0.25">
      <c r="B291" s="75"/>
      <c r="C291" s="70"/>
      <c r="D291" s="70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22"/>
      <c r="AY291" s="22"/>
      <c r="AZ291" s="22"/>
    </row>
    <row r="292" spans="2:52" s="73" customFormat="1" ht="12.95" customHeight="1" x14ac:dyDescent="0.25">
      <c r="B292" s="75"/>
      <c r="C292" s="70"/>
      <c r="D292" s="70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22"/>
      <c r="AY292" s="22"/>
      <c r="AZ292" s="22"/>
    </row>
    <row r="293" spans="2:52" s="73" customFormat="1" ht="12.95" customHeight="1" x14ac:dyDescent="0.25">
      <c r="B293" s="75"/>
      <c r="C293" s="70"/>
      <c r="D293" s="70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22"/>
      <c r="AY293" s="22"/>
      <c r="AZ293" s="22"/>
    </row>
    <row r="294" spans="2:52" s="73" customFormat="1" ht="12.95" customHeight="1" x14ac:dyDescent="0.25">
      <c r="B294" s="69"/>
      <c r="C294" s="70"/>
      <c r="D294" s="70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22"/>
      <c r="AY294" s="22"/>
      <c r="AZ294" s="22"/>
    </row>
    <row r="295" spans="2:52" s="73" customFormat="1" ht="12.95" customHeight="1" x14ac:dyDescent="0.25">
      <c r="B295" s="69"/>
      <c r="C295" s="70"/>
      <c r="D295" s="70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22"/>
      <c r="AY295" s="22"/>
      <c r="AZ295" s="22"/>
    </row>
    <row r="296" spans="2:52" s="73" customFormat="1" ht="12.95" customHeight="1" x14ac:dyDescent="0.25">
      <c r="B296" s="69"/>
      <c r="C296" s="70"/>
      <c r="D296" s="70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22"/>
      <c r="AY296" s="22"/>
      <c r="AZ296" s="22"/>
    </row>
    <row r="297" spans="2:52" s="73" customFormat="1" ht="12.95" customHeight="1" x14ac:dyDescent="0.25">
      <c r="B297" s="69"/>
      <c r="C297" s="70"/>
      <c r="D297" s="70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22"/>
      <c r="AY297" s="22"/>
      <c r="AZ297" s="22"/>
    </row>
    <row r="298" spans="2:52" s="73" customFormat="1" ht="12.95" customHeight="1" x14ac:dyDescent="0.25">
      <c r="B298" s="69"/>
      <c r="C298" s="70"/>
      <c r="D298" s="70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22"/>
      <c r="AY298" s="22"/>
      <c r="AZ298" s="22"/>
    </row>
    <row r="299" spans="2:52" s="73" customFormat="1" ht="12.95" customHeight="1" x14ac:dyDescent="0.25">
      <c r="B299" s="69"/>
      <c r="C299" s="70"/>
      <c r="D299" s="70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22"/>
      <c r="AY299" s="22"/>
      <c r="AZ299" s="22"/>
    </row>
    <row r="300" spans="2:52" s="73" customFormat="1" ht="18" customHeight="1" x14ac:dyDescent="0.25">
      <c r="B300" s="74"/>
      <c r="C300" s="70"/>
      <c r="D300" s="70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14"/>
      <c r="AY300" s="14"/>
      <c r="AZ300" s="14"/>
    </row>
    <row r="301" spans="2:52" s="73" customFormat="1" ht="12.95" customHeight="1" x14ac:dyDescent="0.25">
      <c r="B301" s="75"/>
      <c r="C301" s="70"/>
      <c r="D301" s="70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22"/>
      <c r="AY301" s="22"/>
      <c r="AZ301" s="22"/>
    </row>
    <row r="302" spans="2:52" s="73" customFormat="1" ht="12.95" customHeight="1" x14ac:dyDescent="0.25">
      <c r="B302" s="75"/>
      <c r="C302" s="70"/>
      <c r="D302" s="70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22"/>
      <c r="AY302" s="22"/>
      <c r="AZ302" s="22"/>
    </row>
    <row r="303" spans="2:52" s="73" customFormat="1" ht="12.95" customHeight="1" x14ac:dyDescent="0.25">
      <c r="B303" s="75"/>
      <c r="C303" s="70"/>
      <c r="D303" s="70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22"/>
      <c r="AY303" s="22"/>
      <c r="AZ303" s="22"/>
    </row>
    <row r="304" spans="2:52" s="73" customFormat="1" ht="12.95" customHeight="1" x14ac:dyDescent="0.25">
      <c r="B304" s="81"/>
      <c r="C304" s="70"/>
      <c r="D304" s="70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22"/>
      <c r="AY304" s="22"/>
      <c r="AZ304" s="22"/>
    </row>
    <row r="305" spans="2:52" s="73" customFormat="1" ht="12.95" customHeight="1" x14ac:dyDescent="0.25">
      <c r="B305" s="69"/>
      <c r="C305" s="70"/>
      <c r="D305" s="70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22"/>
      <c r="AY305" s="22"/>
      <c r="AZ305" s="22"/>
    </row>
    <row r="306" spans="2:52" s="73" customFormat="1" ht="12.95" customHeight="1" x14ac:dyDescent="0.25">
      <c r="B306" s="69"/>
      <c r="C306" s="70"/>
      <c r="D306" s="70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  <c r="AE306" s="76"/>
      <c r="AF306" s="76"/>
      <c r="AG306" s="76"/>
      <c r="AH306" s="76"/>
      <c r="AI306" s="76"/>
      <c r="AJ306" s="76"/>
      <c r="AK306" s="76"/>
      <c r="AL306" s="76"/>
      <c r="AM306" s="76"/>
      <c r="AN306" s="76"/>
      <c r="AO306" s="76"/>
      <c r="AP306" s="76"/>
      <c r="AQ306" s="76"/>
      <c r="AR306" s="76"/>
      <c r="AS306" s="76"/>
      <c r="AT306" s="76"/>
      <c r="AU306" s="76"/>
      <c r="AV306" s="76"/>
      <c r="AW306" s="76"/>
      <c r="AX306" s="22"/>
      <c r="AY306" s="22"/>
      <c r="AZ306" s="22"/>
    </row>
    <row r="307" spans="2:52" s="73" customFormat="1" ht="31.5" customHeight="1" x14ac:dyDescent="0.25">
      <c r="B307" s="74"/>
      <c r="C307" s="70"/>
      <c r="D307" s="70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  <c r="AA307" s="82"/>
      <c r="AB307" s="82"/>
      <c r="AC307" s="82"/>
      <c r="AD307" s="82"/>
      <c r="AE307" s="82"/>
      <c r="AF307" s="82"/>
      <c r="AG307" s="82"/>
      <c r="AH307" s="82"/>
      <c r="AI307" s="82"/>
      <c r="AJ307" s="82"/>
      <c r="AK307" s="82"/>
      <c r="AL307" s="82"/>
      <c r="AM307" s="82"/>
      <c r="AN307" s="82"/>
      <c r="AO307" s="82"/>
      <c r="AP307" s="82"/>
      <c r="AQ307" s="82"/>
      <c r="AR307" s="82"/>
      <c r="AS307" s="82"/>
      <c r="AT307" s="82"/>
      <c r="AU307" s="82"/>
      <c r="AV307" s="82"/>
      <c r="AW307" s="82"/>
      <c r="AX307" s="14"/>
      <c r="AY307" s="14"/>
      <c r="AZ307" s="14"/>
    </row>
    <row r="308" spans="2:52" s="73" customFormat="1" ht="12.95" customHeight="1" x14ac:dyDescent="0.25">
      <c r="B308" s="75"/>
      <c r="C308" s="70"/>
      <c r="D308" s="70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  <c r="AF308" s="76"/>
      <c r="AG308" s="76"/>
      <c r="AH308" s="76"/>
      <c r="AI308" s="76"/>
      <c r="AJ308" s="76"/>
      <c r="AK308" s="76"/>
      <c r="AL308" s="76"/>
      <c r="AM308" s="76"/>
      <c r="AN308" s="76"/>
      <c r="AO308" s="76"/>
      <c r="AP308" s="76"/>
      <c r="AQ308" s="76"/>
      <c r="AR308" s="76"/>
      <c r="AS308" s="76"/>
      <c r="AT308" s="76"/>
      <c r="AU308" s="76"/>
      <c r="AV308" s="76"/>
      <c r="AW308" s="76"/>
      <c r="AX308" s="22"/>
      <c r="AY308" s="22"/>
      <c r="AZ308" s="22"/>
    </row>
    <row r="309" spans="2:52" s="73" customFormat="1" ht="12.95" customHeight="1" x14ac:dyDescent="0.25">
      <c r="B309" s="75"/>
      <c r="C309" s="70"/>
      <c r="D309" s="70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22"/>
      <c r="AY309" s="22"/>
      <c r="AZ309" s="22"/>
    </row>
    <row r="310" spans="2:52" s="73" customFormat="1" ht="12.95" customHeight="1" x14ac:dyDescent="0.25">
      <c r="B310" s="75"/>
      <c r="C310" s="70"/>
      <c r="D310" s="70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  <c r="AF310" s="76"/>
      <c r="AG310" s="76"/>
      <c r="AH310" s="76"/>
      <c r="AI310" s="76"/>
      <c r="AJ310" s="76"/>
      <c r="AK310" s="76"/>
      <c r="AL310" s="76"/>
      <c r="AM310" s="76"/>
      <c r="AN310" s="76"/>
      <c r="AO310" s="76"/>
      <c r="AP310" s="76"/>
      <c r="AQ310" s="76"/>
      <c r="AR310" s="76"/>
      <c r="AS310" s="76"/>
      <c r="AT310" s="76"/>
      <c r="AU310" s="76"/>
      <c r="AV310" s="76"/>
      <c r="AW310" s="76"/>
      <c r="AX310" s="22"/>
      <c r="AY310" s="22"/>
      <c r="AZ310" s="22"/>
    </row>
    <row r="311" spans="2:52" s="73" customFormat="1" ht="12.95" customHeight="1" x14ac:dyDescent="0.25">
      <c r="B311" s="81"/>
      <c r="C311" s="70"/>
      <c r="D311" s="70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  <c r="AF311" s="76"/>
      <c r="AG311" s="76"/>
      <c r="AH311" s="76"/>
      <c r="AI311" s="76"/>
      <c r="AJ311" s="76"/>
      <c r="AK311" s="76"/>
      <c r="AL311" s="76"/>
      <c r="AM311" s="76"/>
      <c r="AN311" s="76"/>
      <c r="AO311" s="76"/>
      <c r="AP311" s="76"/>
      <c r="AQ311" s="76"/>
      <c r="AR311" s="76"/>
      <c r="AS311" s="76"/>
      <c r="AT311" s="76"/>
      <c r="AU311" s="76"/>
      <c r="AV311" s="76"/>
      <c r="AW311" s="76"/>
      <c r="AX311" s="22"/>
      <c r="AY311" s="22"/>
      <c r="AZ311" s="22"/>
    </row>
    <row r="312" spans="2:52" s="73" customFormat="1" ht="12.95" customHeight="1" x14ac:dyDescent="0.25">
      <c r="B312" s="69"/>
      <c r="C312" s="70"/>
      <c r="D312" s="70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22"/>
      <c r="AY312" s="22"/>
      <c r="AZ312" s="22"/>
    </row>
    <row r="313" spans="2:52" s="73" customFormat="1" ht="12.95" customHeight="1" x14ac:dyDescent="0.25">
      <c r="B313" s="69"/>
      <c r="C313" s="70"/>
      <c r="D313" s="70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22"/>
      <c r="AY313" s="22"/>
      <c r="AZ313" s="22"/>
    </row>
    <row r="314" spans="2:52" s="73" customFormat="1" ht="12.95" customHeight="1" x14ac:dyDescent="0.25">
      <c r="B314" s="84"/>
      <c r="C314" s="70"/>
      <c r="D314" s="70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  <c r="AA314" s="83"/>
      <c r="AB314" s="83"/>
      <c r="AC314" s="83"/>
      <c r="AD314" s="83"/>
      <c r="AE314" s="83"/>
      <c r="AF314" s="83"/>
      <c r="AG314" s="83"/>
      <c r="AH314" s="83"/>
      <c r="AI314" s="83"/>
      <c r="AJ314" s="83"/>
      <c r="AK314" s="83"/>
      <c r="AL314" s="83"/>
      <c r="AM314" s="83"/>
      <c r="AN314" s="83"/>
      <c r="AO314" s="83"/>
      <c r="AP314" s="83"/>
      <c r="AQ314" s="83"/>
      <c r="AR314" s="83"/>
      <c r="AS314" s="83"/>
      <c r="AT314" s="83"/>
      <c r="AU314" s="83"/>
      <c r="AV314" s="83"/>
      <c r="AW314" s="83"/>
      <c r="AX314" s="14"/>
      <c r="AY314" s="14"/>
      <c r="AZ314" s="14"/>
    </row>
    <row r="315" spans="2:52" s="73" customFormat="1" ht="12.95" customHeight="1" x14ac:dyDescent="0.25">
      <c r="B315" s="84"/>
      <c r="C315" s="70"/>
      <c r="D315" s="70"/>
      <c r="E315" s="83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</row>
    <row r="316" spans="2:52" s="73" customFormat="1" x14ac:dyDescent="0.25">
      <c r="B316" s="78"/>
      <c r="E316" s="83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</row>
    <row r="317" spans="2:52" s="73" customFormat="1" x14ac:dyDescent="0.25">
      <c r="B317" s="78"/>
      <c r="E317" s="83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</row>
    <row r="318" spans="2:52" s="73" customFormat="1" x14ac:dyDescent="0.25">
      <c r="B318" s="78"/>
      <c r="E318" s="83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</row>
    <row r="319" spans="2:52" s="73" customFormat="1" ht="37.5" customHeight="1" x14ac:dyDescent="0.25">
      <c r="B319" s="80"/>
      <c r="E319" s="83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</row>
    <row r="320" spans="2:52" s="73" customFormat="1" ht="18" customHeight="1" x14ac:dyDescent="0.25">
      <c r="B320" s="74"/>
      <c r="E320" s="83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</row>
    <row r="321" spans="2:52" s="73" customFormat="1" ht="12.95" customHeight="1" x14ac:dyDescent="0.25">
      <c r="B321" s="75"/>
      <c r="C321" s="70"/>
      <c r="D321" s="70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22"/>
      <c r="AY321" s="22"/>
      <c r="AZ321" s="22"/>
    </row>
    <row r="322" spans="2:52" s="73" customFormat="1" ht="12.95" customHeight="1" x14ac:dyDescent="0.25">
      <c r="B322" s="75"/>
      <c r="C322" s="70"/>
      <c r="D322" s="70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22"/>
      <c r="AY322" s="22"/>
      <c r="AZ322" s="22"/>
    </row>
    <row r="323" spans="2:52" s="73" customFormat="1" ht="12.95" customHeight="1" x14ac:dyDescent="0.25">
      <c r="B323" s="75"/>
      <c r="C323" s="70"/>
      <c r="D323" s="70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22"/>
      <c r="AY323" s="22"/>
      <c r="AZ323" s="22"/>
    </row>
    <row r="324" spans="2:52" s="73" customFormat="1" ht="12.95" customHeight="1" x14ac:dyDescent="0.25">
      <c r="B324" s="75"/>
      <c r="C324" s="70"/>
      <c r="D324" s="70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22"/>
      <c r="AY324" s="22"/>
      <c r="AZ324" s="22"/>
    </row>
    <row r="325" spans="2:52" s="73" customFormat="1" ht="12.95" customHeight="1" x14ac:dyDescent="0.25">
      <c r="B325" s="75"/>
      <c r="C325" s="70"/>
      <c r="D325" s="70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22"/>
      <c r="AY325" s="22"/>
      <c r="AZ325" s="22"/>
    </row>
    <row r="326" spans="2:52" s="73" customFormat="1" ht="12.95" customHeight="1" x14ac:dyDescent="0.25">
      <c r="B326" s="75"/>
      <c r="C326" s="70"/>
      <c r="D326" s="70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22"/>
      <c r="AY326" s="22"/>
      <c r="AZ326" s="22"/>
    </row>
    <row r="327" spans="2:52" s="73" customFormat="1" ht="12.95" customHeight="1" x14ac:dyDescent="0.25">
      <c r="B327" s="75"/>
      <c r="C327" s="70"/>
      <c r="D327" s="70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22"/>
      <c r="AY327" s="22"/>
      <c r="AZ327" s="22"/>
    </row>
    <row r="328" spans="2:52" s="73" customFormat="1" ht="12.95" customHeight="1" x14ac:dyDescent="0.25">
      <c r="B328" s="75"/>
      <c r="C328" s="70"/>
      <c r="D328" s="70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22"/>
      <c r="AY328" s="22"/>
      <c r="AZ328" s="22"/>
    </row>
    <row r="329" spans="2:52" s="73" customFormat="1" ht="12.95" customHeight="1" x14ac:dyDescent="0.25">
      <c r="B329" s="75"/>
      <c r="C329" s="70"/>
      <c r="D329" s="70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22"/>
      <c r="AY329" s="22"/>
      <c r="AZ329" s="22"/>
    </row>
    <row r="330" spans="2:52" s="73" customFormat="1" ht="12.95" customHeight="1" x14ac:dyDescent="0.25">
      <c r="B330" s="75"/>
      <c r="C330" s="70"/>
      <c r="D330" s="70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22"/>
      <c r="AY330" s="22"/>
      <c r="AZ330" s="22"/>
    </row>
    <row r="331" spans="2:52" s="73" customFormat="1" ht="12.95" customHeight="1" x14ac:dyDescent="0.25">
      <c r="B331" s="75"/>
      <c r="C331" s="70"/>
      <c r="D331" s="70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22"/>
      <c r="AY331" s="22"/>
      <c r="AZ331" s="22"/>
    </row>
    <row r="332" spans="2:52" s="73" customFormat="1" ht="12.95" customHeight="1" x14ac:dyDescent="0.25">
      <c r="B332" s="75"/>
      <c r="C332" s="70"/>
      <c r="D332" s="70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22"/>
      <c r="AY332" s="22"/>
      <c r="AZ332" s="22"/>
    </row>
    <row r="333" spans="2:52" s="73" customFormat="1" ht="12.95" customHeight="1" x14ac:dyDescent="0.25">
      <c r="B333" s="75"/>
      <c r="C333" s="70"/>
      <c r="D333" s="70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22"/>
      <c r="AY333" s="22"/>
      <c r="AZ333" s="22"/>
    </row>
    <row r="334" spans="2:52" s="73" customFormat="1" ht="12.95" customHeight="1" x14ac:dyDescent="0.25">
      <c r="B334" s="75"/>
      <c r="C334" s="70"/>
      <c r="D334" s="70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22"/>
      <c r="AY334" s="22"/>
      <c r="AZ334" s="22"/>
    </row>
    <row r="335" spans="2:52" s="73" customFormat="1" ht="12.95" customHeight="1" x14ac:dyDescent="0.25">
      <c r="B335" s="75"/>
      <c r="C335" s="70"/>
      <c r="D335" s="70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22"/>
      <c r="AY335" s="22"/>
      <c r="AZ335" s="22"/>
    </row>
    <row r="336" spans="2:52" s="73" customFormat="1" ht="12.95" customHeight="1" x14ac:dyDescent="0.25">
      <c r="B336" s="75"/>
      <c r="C336" s="70"/>
      <c r="D336" s="70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22"/>
      <c r="AY336" s="22"/>
      <c r="AZ336" s="22"/>
    </row>
    <row r="337" spans="2:52" s="73" customFormat="1" ht="12.95" customHeight="1" x14ac:dyDescent="0.25">
      <c r="B337" s="75"/>
      <c r="C337" s="70"/>
      <c r="D337" s="70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22"/>
      <c r="AY337" s="22"/>
      <c r="AZ337" s="22"/>
    </row>
    <row r="338" spans="2:52" s="73" customFormat="1" ht="12.95" customHeight="1" x14ac:dyDescent="0.25">
      <c r="B338" s="75"/>
      <c r="C338" s="70"/>
      <c r="D338" s="70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22"/>
      <c r="AY338" s="22"/>
      <c r="AZ338" s="22"/>
    </row>
    <row r="339" spans="2:52" s="73" customFormat="1" ht="12.95" customHeight="1" x14ac:dyDescent="0.25">
      <c r="B339" s="75"/>
      <c r="C339" s="70"/>
      <c r="D339" s="70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22"/>
      <c r="AY339" s="22"/>
      <c r="AZ339" s="22"/>
    </row>
    <row r="340" spans="2:52" s="73" customFormat="1" ht="12.95" customHeight="1" x14ac:dyDescent="0.25">
      <c r="B340" s="75"/>
      <c r="C340" s="70"/>
      <c r="D340" s="70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22"/>
      <c r="AY340" s="22"/>
      <c r="AZ340" s="22"/>
    </row>
    <row r="341" spans="2:52" s="73" customFormat="1" ht="12.95" customHeight="1" x14ac:dyDescent="0.25">
      <c r="B341" s="75"/>
      <c r="C341" s="70"/>
      <c r="D341" s="70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22"/>
      <c r="AY341" s="22"/>
      <c r="AZ341" s="22"/>
    </row>
    <row r="342" spans="2:52" s="73" customFormat="1" ht="12.95" customHeight="1" x14ac:dyDescent="0.25">
      <c r="B342" s="75"/>
      <c r="C342" s="70"/>
      <c r="D342" s="70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22"/>
      <c r="AY342" s="22"/>
      <c r="AZ342" s="22"/>
    </row>
    <row r="343" spans="2:52" s="73" customFormat="1" ht="12.95" customHeight="1" x14ac:dyDescent="0.25">
      <c r="B343" s="75"/>
      <c r="C343" s="70"/>
      <c r="D343" s="70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22"/>
      <c r="AY343" s="22"/>
      <c r="AZ343" s="22"/>
    </row>
    <row r="344" spans="2:52" s="73" customFormat="1" ht="12.95" customHeight="1" x14ac:dyDescent="0.25">
      <c r="B344" s="69"/>
      <c r="C344" s="70"/>
      <c r="D344" s="70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22"/>
      <c r="AY344" s="22"/>
      <c r="AZ344" s="22"/>
    </row>
    <row r="345" spans="2:52" s="73" customFormat="1" ht="12.95" customHeight="1" x14ac:dyDescent="0.25">
      <c r="B345" s="69"/>
      <c r="C345" s="70"/>
      <c r="D345" s="70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22"/>
      <c r="AY345" s="22"/>
      <c r="AZ345" s="22"/>
    </row>
    <row r="346" spans="2:52" s="73" customFormat="1" ht="12.95" customHeight="1" x14ac:dyDescent="0.25">
      <c r="B346" s="69"/>
      <c r="C346" s="70"/>
      <c r="D346" s="70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22"/>
      <c r="AY346" s="22"/>
      <c r="AZ346" s="22"/>
    </row>
    <row r="347" spans="2:52" s="73" customFormat="1" ht="12.95" customHeight="1" x14ac:dyDescent="0.25">
      <c r="B347" s="69"/>
      <c r="C347" s="70"/>
      <c r="D347" s="70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22"/>
      <c r="AY347" s="22"/>
      <c r="AZ347" s="22"/>
    </row>
    <row r="348" spans="2:52" s="73" customFormat="1" ht="12.95" customHeight="1" x14ac:dyDescent="0.25">
      <c r="B348" s="69"/>
      <c r="C348" s="70"/>
      <c r="D348" s="70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22"/>
      <c r="AY348" s="22"/>
      <c r="AZ348" s="22"/>
    </row>
    <row r="349" spans="2:52" s="73" customFormat="1" ht="12.95" customHeight="1" x14ac:dyDescent="0.25">
      <c r="B349" s="69"/>
      <c r="C349" s="70"/>
      <c r="D349" s="70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22"/>
      <c r="AY349" s="22"/>
      <c r="AZ349" s="22"/>
    </row>
    <row r="350" spans="2:52" s="73" customFormat="1" ht="18" customHeight="1" x14ac:dyDescent="0.25">
      <c r="B350" s="74"/>
      <c r="C350" s="70"/>
      <c r="D350" s="70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14"/>
      <c r="AY350" s="14"/>
      <c r="AZ350" s="14"/>
    </row>
    <row r="351" spans="2:52" s="73" customFormat="1" ht="12.95" customHeight="1" x14ac:dyDescent="0.25">
      <c r="B351" s="75"/>
      <c r="C351" s="70"/>
      <c r="D351" s="70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22"/>
      <c r="AY351" s="22"/>
      <c r="AZ351" s="22"/>
    </row>
    <row r="352" spans="2:52" s="73" customFormat="1" ht="12.95" customHeight="1" x14ac:dyDescent="0.25">
      <c r="B352" s="75"/>
      <c r="C352" s="70"/>
      <c r="D352" s="70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  <c r="AR352" s="76"/>
      <c r="AS352" s="76"/>
      <c r="AT352" s="76"/>
      <c r="AU352" s="76"/>
      <c r="AV352" s="76"/>
      <c r="AW352" s="76"/>
      <c r="AX352" s="22"/>
      <c r="AY352" s="22"/>
      <c r="AZ352" s="22"/>
    </row>
    <row r="353" spans="2:52" s="73" customFormat="1" ht="12.95" customHeight="1" x14ac:dyDescent="0.25">
      <c r="B353" s="75"/>
      <c r="C353" s="70"/>
      <c r="D353" s="70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  <c r="AI353" s="76"/>
      <c r="AJ353" s="76"/>
      <c r="AK353" s="76"/>
      <c r="AL353" s="76"/>
      <c r="AM353" s="76"/>
      <c r="AN353" s="76"/>
      <c r="AO353" s="76"/>
      <c r="AP353" s="76"/>
      <c r="AQ353" s="76"/>
      <c r="AR353" s="76"/>
      <c r="AS353" s="76"/>
      <c r="AT353" s="76"/>
      <c r="AU353" s="76"/>
      <c r="AV353" s="76"/>
      <c r="AW353" s="76"/>
      <c r="AX353" s="22"/>
      <c r="AY353" s="22"/>
      <c r="AZ353" s="22"/>
    </row>
    <row r="354" spans="2:52" s="73" customFormat="1" ht="12.95" customHeight="1" x14ac:dyDescent="0.25">
      <c r="B354" s="81"/>
      <c r="C354" s="70"/>
      <c r="D354" s="70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  <c r="AI354" s="76"/>
      <c r="AJ354" s="76"/>
      <c r="AK354" s="76"/>
      <c r="AL354" s="76"/>
      <c r="AM354" s="76"/>
      <c r="AN354" s="76"/>
      <c r="AO354" s="76"/>
      <c r="AP354" s="76"/>
      <c r="AQ354" s="76"/>
      <c r="AR354" s="76"/>
      <c r="AS354" s="76"/>
      <c r="AT354" s="76"/>
      <c r="AU354" s="76"/>
      <c r="AV354" s="76"/>
      <c r="AW354" s="76"/>
      <c r="AX354" s="22"/>
      <c r="AY354" s="22"/>
      <c r="AZ354" s="22"/>
    </row>
    <row r="355" spans="2:52" s="73" customFormat="1" ht="12.95" customHeight="1" x14ac:dyDescent="0.25">
      <c r="B355" s="69"/>
      <c r="C355" s="70"/>
      <c r="D355" s="70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  <c r="AI355" s="76"/>
      <c r="AJ355" s="76"/>
      <c r="AK355" s="76"/>
      <c r="AL355" s="76"/>
      <c r="AM355" s="76"/>
      <c r="AN355" s="76"/>
      <c r="AO355" s="76"/>
      <c r="AP355" s="76"/>
      <c r="AQ355" s="76"/>
      <c r="AR355" s="76"/>
      <c r="AS355" s="76"/>
      <c r="AT355" s="76"/>
      <c r="AU355" s="76"/>
      <c r="AV355" s="76"/>
      <c r="AW355" s="76"/>
      <c r="AX355" s="22"/>
      <c r="AY355" s="22"/>
      <c r="AZ355" s="22"/>
    </row>
    <row r="356" spans="2:52" s="73" customFormat="1" ht="12.95" customHeight="1" x14ac:dyDescent="0.25">
      <c r="B356" s="69"/>
      <c r="C356" s="70"/>
      <c r="D356" s="70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  <c r="AH356" s="76"/>
      <c r="AI356" s="76"/>
      <c r="AJ356" s="76"/>
      <c r="AK356" s="76"/>
      <c r="AL356" s="76"/>
      <c r="AM356" s="76"/>
      <c r="AN356" s="76"/>
      <c r="AO356" s="76"/>
      <c r="AP356" s="76"/>
      <c r="AQ356" s="76"/>
      <c r="AR356" s="76"/>
      <c r="AS356" s="76"/>
      <c r="AT356" s="76"/>
      <c r="AU356" s="76"/>
      <c r="AV356" s="76"/>
      <c r="AW356" s="76"/>
      <c r="AX356" s="22"/>
      <c r="AY356" s="22"/>
      <c r="AZ356" s="22"/>
    </row>
    <row r="357" spans="2:52" s="73" customFormat="1" ht="31.5" customHeight="1" x14ac:dyDescent="0.25">
      <c r="B357" s="74"/>
      <c r="C357" s="70"/>
      <c r="D357" s="70"/>
      <c r="E357" s="83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</row>
    <row r="358" spans="2:52" s="73" customFormat="1" ht="12.95" customHeight="1" x14ac:dyDescent="0.25">
      <c r="B358" s="75"/>
      <c r="C358" s="70"/>
      <c r="D358" s="70"/>
      <c r="E358" s="83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</row>
    <row r="359" spans="2:52" s="73" customFormat="1" ht="12.95" customHeight="1" x14ac:dyDescent="0.25">
      <c r="B359" s="75"/>
      <c r="C359" s="70"/>
      <c r="D359" s="70"/>
      <c r="E359" s="83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</row>
    <row r="360" spans="2:52" s="73" customFormat="1" ht="12.95" customHeight="1" x14ac:dyDescent="0.25">
      <c r="B360" s="75"/>
      <c r="C360" s="70"/>
      <c r="D360" s="70"/>
      <c r="E360" s="83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</row>
    <row r="361" spans="2:52" s="73" customFormat="1" ht="12.95" customHeight="1" x14ac:dyDescent="0.25">
      <c r="B361" s="81"/>
      <c r="C361" s="70"/>
      <c r="D361" s="70"/>
      <c r="E361" s="83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</row>
    <row r="362" spans="2:52" s="73" customFormat="1" ht="12.95" customHeight="1" x14ac:dyDescent="0.25">
      <c r="B362" s="69"/>
      <c r="C362" s="70"/>
      <c r="D362" s="70"/>
      <c r="E362" s="83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</row>
    <row r="363" spans="2:52" s="73" customFormat="1" ht="12.95" customHeight="1" x14ac:dyDescent="0.25">
      <c r="B363" s="84"/>
      <c r="C363" s="70"/>
      <c r="D363" s="70"/>
      <c r="E363" s="83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</row>
    <row r="364" spans="2:52" s="73" customFormat="1" x14ac:dyDescent="0.25">
      <c r="B364" s="78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</row>
    <row r="365" spans="2:52" s="73" customFormat="1" x14ac:dyDescent="0.25">
      <c r="B365" s="78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</row>
    <row r="366" spans="2:52" s="73" customFormat="1" x14ac:dyDescent="0.25">
      <c r="B366" s="78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</row>
    <row r="367" spans="2:52" s="73" customFormat="1" x14ac:dyDescent="0.25">
      <c r="B367" s="78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</row>
    <row r="368" spans="2:52" s="73" customFormat="1" x14ac:dyDescent="0.25">
      <c r="B368" s="78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</row>
    <row r="369" spans="2:52" s="73" customFormat="1" ht="37.5" customHeight="1" x14ac:dyDescent="0.25">
      <c r="B369" s="80"/>
      <c r="C369" s="85"/>
      <c r="D369" s="85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</row>
    <row r="370" spans="2:52" s="73" customFormat="1" ht="18" customHeight="1" x14ac:dyDescent="0.25">
      <c r="B370" s="74"/>
      <c r="C370" s="85"/>
      <c r="D370" s="85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</row>
    <row r="371" spans="2:52" s="73" customFormat="1" ht="12.95" customHeight="1" x14ac:dyDescent="0.25">
      <c r="B371" s="75"/>
      <c r="C371" s="70"/>
      <c r="D371" s="70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22"/>
      <c r="AY371" s="22"/>
      <c r="AZ371" s="22"/>
    </row>
    <row r="372" spans="2:52" s="73" customFormat="1" ht="12.95" customHeight="1" x14ac:dyDescent="0.25">
      <c r="B372" s="75"/>
      <c r="C372" s="70"/>
      <c r="D372" s="70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22"/>
      <c r="AY372" s="22"/>
      <c r="AZ372" s="22"/>
    </row>
    <row r="373" spans="2:52" s="73" customFormat="1" ht="12.95" customHeight="1" x14ac:dyDescent="0.25">
      <c r="B373" s="75"/>
      <c r="C373" s="70"/>
      <c r="D373" s="70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22"/>
      <c r="AY373" s="22"/>
      <c r="AZ373" s="22"/>
    </row>
    <row r="374" spans="2:52" s="73" customFormat="1" ht="12.95" customHeight="1" x14ac:dyDescent="0.25">
      <c r="B374" s="75"/>
      <c r="C374" s="70"/>
      <c r="D374" s="70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76"/>
      <c r="AD374" s="76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22"/>
      <c r="AY374" s="22"/>
      <c r="AZ374" s="22"/>
    </row>
    <row r="375" spans="2:52" s="73" customFormat="1" ht="12.95" customHeight="1" x14ac:dyDescent="0.25">
      <c r="B375" s="75"/>
      <c r="C375" s="70"/>
      <c r="D375" s="70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76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22"/>
      <c r="AY375" s="22"/>
      <c r="AZ375" s="22"/>
    </row>
    <row r="376" spans="2:52" s="73" customFormat="1" ht="12.95" customHeight="1" x14ac:dyDescent="0.25">
      <c r="B376" s="75"/>
      <c r="C376" s="70"/>
      <c r="D376" s="70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76"/>
      <c r="AD376" s="76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22"/>
      <c r="AY376" s="22"/>
      <c r="AZ376" s="22"/>
    </row>
    <row r="377" spans="2:52" s="73" customFormat="1" ht="12.95" customHeight="1" x14ac:dyDescent="0.25">
      <c r="B377" s="75"/>
      <c r="C377" s="70"/>
      <c r="D377" s="70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76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22"/>
      <c r="AY377" s="22"/>
      <c r="AZ377" s="22"/>
    </row>
    <row r="378" spans="2:52" s="73" customFormat="1" ht="12.95" customHeight="1" x14ac:dyDescent="0.25">
      <c r="B378" s="75"/>
      <c r="C378" s="70"/>
      <c r="D378" s="70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76"/>
      <c r="AD378" s="76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22"/>
      <c r="AY378" s="22"/>
      <c r="AZ378" s="22"/>
    </row>
    <row r="379" spans="2:52" s="73" customFormat="1" ht="12.95" customHeight="1" x14ac:dyDescent="0.25">
      <c r="B379" s="75"/>
      <c r="C379" s="70"/>
      <c r="D379" s="70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76"/>
      <c r="AD379" s="76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22"/>
      <c r="AY379" s="22"/>
      <c r="AZ379" s="22"/>
    </row>
    <row r="380" spans="2:52" s="73" customFormat="1" ht="12.95" customHeight="1" x14ac:dyDescent="0.25">
      <c r="B380" s="75"/>
      <c r="C380" s="70"/>
      <c r="D380" s="70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76"/>
      <c r="AD380" s="76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22"/>
      <c r="AY380" s="22"/>
      <c r="AZ380" s="22"/>
    </row>
    <row r="381" spans="2:52" s="73" customFormat="1" ht="12.95" customHeight="1" x14ac:dyDescent="0.25">
      <c r="B381" s="75"/>
      <c r="C381" s="70"/>
      <c r="D381" s="70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76"/>
      <c r="AD381" s="76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22"/>
      <c r="AY381" s="22"/>
      <c r="AZ381" s="22"/>
    </row>
    <row r="382" spans="2:52" s="73" customFormat="1" ht="12.95" customHeight="1" x14ac:dyDescent="0.25">
      <c r="B382" s="84"/>
      <c r="C382" s="70"/>
      <c r="D382" s="70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76"/>
      <c r="AD382" s="76"/>
      <c r="AE382" s="76"/>
      <c r="AF382" s="76"/>
      <c r="AG382" s="76"/>
      <c r="AH382" s="76"/>
      <c r="AI382" s="76"/>
      <c r="AJ382" s="76"/>
      <c r="AK382" s="76"/>
      <c r="AL382" s="76"/>
      <c r="AM382" s="76"/>
      <c r="AN382" s="76"/>
      <c r="AO382" s="76"/>
      <c r="AP382" s="76"/>
      <c r="AQ382" s="76"/>
      <c r="AR382" s="76"/>
      <c r="AS382" s="76"/>
      <c r="AT382" s="76"/>
      <c r="AU382" s="76"/>
      <c r="AV382" s="76"/>
      <c r="AW382" s="76"/>
      <c r="AX382" s="22"/>
      <c r="AY382" s="22"/>
      <c r="AZ382" s="22"/>
    </row>
    <row r="383" spans="2:52" s="73" customFormat="1" x14ac:dyDescent="0.25">
      <c r="B383" s="84"/>
      <c r="C383" s="85"/>
      <c r="D383" s="85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</row>
    <row r="384" spans="2:52" s="73" customFormat="1" x14ac:dyDescent="0.25">
      <c r="B384" s="84"/>
      <c r="C384" s="85"/>
      <c r="D384" s="85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</row>
    <row r="385" spans="2:52" s="73" customFormat="1" x14ac:dyDescent="0.25">
      <c r="B385" s="84"/>
      <c r="C385" s="85"/>
      <c r="D385" s="85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</row>
    <row r="386" spans="2:52" s="73" customFormat="1" x14ac:dyDescent="0.25">
      <c r="B386" s="84"/>
      <c r="C386" s="85"/>
      <c r="D386" s="85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</row>
    <row r="387" spans="2:52" s="73" customFormat="1" x14ac:dyDescent="0.25">
      <c r="B387" s="84"/>
      <c r="C387" s="85"/>
      <c r="D387" s="85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</row>
    <row r="388" spans="2:52" s="73" customFormat="1" x14ac:dyDescent="0.25">
      <c r="B388" s="84"/>
      <c r="C388" s="85"/>
      <c r="D388" s="85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</row>
    <row r="389" spans="2:52" s="73" customFormat="1" ht="24.75" customHeight="1" x14ac:dyDescent="0.25">
      <c r="B389" s="80"/>
      <c r="C389" s="85"/>
      <c r="D389" s="85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</row>
    <row r="390" spans="2:52" s="73" customFormat="1" ht="18" customHeight="1" x14ac:dyDescent="0.25">
      <c r="B390" s="74"/>
      <c r="C390" s="86"/>
      <c r="D390" s="86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</row>
    <row r="391" spans="2:52" s="73" customFormat="1" ht="12.95" customHeight="1" x14ac:dyDescent="0.25">
      <c r="B391" s="75"/>
      <c r="C391" s="70"/>
      <c r="D391" s="70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22"/>
      <c r="AY391" s="22"/>
      <c r="AZ391" s="22"/>
    </row>
    <row r="392" spans="2:52" s="73" customFormat="1" ht="12.95" customHeight="1" x14ac:dyDescent="0.25">
      <c r="B392" s="75"/>
      <c r="C392" s="70"/>
      <c r="D392" s="70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22"/>
      <c r="AY392" s="22"/>
      <c r="AZ392" s="22"/>
    </row>
    <row r="393" spans="2:52" s="73" customFormat="1" ht="12.95" customHeight="1" x14ac:dyDescent="0.25">
      <c r="B393" s="75"/>
      <c r="C393" s="70"/>
      <c r="D393" s="70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83"/>
      <c r="AD393" s="83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22"/>
      <c r="AY393" s="22"/>
      <c r="AZ393" s="22"/>
    </row>
    <row r="394" spans="2:52" s="73" customFormat="1" ht="12.95" customHeight="1" x14ac:dyDescent="0.25">
      <c r="B394" s="75"/>
      <c r="C394" s="70"/>
      <c r="D394" s="70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83"/>
      <c r="AD394" s="83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22"/>
      <c r="AY394" s="22"/>
      <c r="AZ394" s="22"/>
    </row>
    <row r="395" spans="2:52" s="73" customFormat="1" ht="12.95" customHeight="1" x14ac:dyDescent="0.25">
      <c r="B395" s="75"/>
      <c r="C395" s="70"/>
      <c r="D395" s="70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83"/>
      <c r="AD395" s="83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22"/>
      <c r="AY395" s="22"/>
      <c r="AZ395" s="22"/>
    </row>
    <row r="396" spans="2:52" s="73" customFormat="1" ht="12.95" customHeight="1" x14ac:dyDescent="0.25">
      <c r="B396" s="75"/>
      <c r="C396" s="70"/>
      <c r="D396" s="70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83"/>
      <c r="AD396" s="83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22"/>
      <c r="AY396" s="22"/>
      <c r="AZ396" s="22"/>
    </row>
    <row r="397" spans="2:52" s="73" customFormat="1" ht="12.95" customHeight="1" x14ac:dyDescent="0.25">
      <c r="B397" s="75"/>
      <c r="C397" s="70"/>
      <c r="D397" s="70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22"/>
      <c r="AY397" s="22"/>
      <c r="AZ397" s="22"/>
    </row>
    <row r="398" spans="2:52" s="73" customFormat="1" ht="12.95" customHeight="1" x14ac:dyDescent="0.25">
      <c r="B398" s="75"/>
      <c r="C398" s="70"/>
      <c r="D398" s="70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83"/>
      <c r="AD398" s="83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22"/>
      <c r="AY398" s="22"/>
      <c r="AZ398" s="22"/>
    </row>
    <row r="399" spans="2:52" s="73" customFormat="1" ht="12.95" customHeight="1" x14ac:dyDescent="0.25">
      <c r="B399" s="75"/>
      <c r="C399" s="70"/>
      <c r="D399" s="70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83"/>
      <c r="AD399" s="83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22"/>
      <c r="AY399" s="22"/>
      <c r="AZ399" s="22"/>
    </row>
    <row r="400" spans="2:52" s="73" customFormat="1" ht="12.95" customHeight="1" x14ac:dyDescent="0.25">
      <c r="B400" s="75"/>
      <c r="C400" s="70"/>
      <c r="D400" s="70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22"/>
      <c r="AY400" s="22"/>
      <c r="AZ400" s="22"/>
    </row>
    <row r="401" spans="2:52" s="73" customFormat="1" ht="12.95" customHeight="1" x14ac:dyDescent="0.25">
      <c r="B401" s="75"/>
      <c r="C401" s="70"/>
      <c r="D401" s="70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83"/>
      <c r="AD401" s="83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22"/>
      <c r="AY401" s="22"/>
      <c r="AZ401" s="22"/>
    </row>
    <row r="402" spans="2:52" s="73" customFormat="1" ht="12.95" customHeight="1" x14ac:dyDescent="0.25">
      <c r="B402" s="84"/>
      <c r="C402" s="70"/>
      <c r="D402" s="70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83"/>
      <c r="AD402" s="83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22"/>
      <c r="AY402" s="22"/>
      <c r="AZ402" s="22"/>
    </row>
    <row r="403" spans="2:52" s="73" customFormat="1" ht="18" customHeight="1" x14ac:dyDescent="0.25">
      <c r="B403" s="74"/>
      <c r="C403" s="86"/>
      <c r="D403" s="86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</row>
    <row r="404" spans="2:52" s="73" customFormat="1" ht="12.95" customHeight="1" x14ac:dyDescent="0.25">
      <c r="B404" s="75"/>
      <c r="C404" s="70"/>
      <c r="D404" s="70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83"/>
      <c r="AD404" s="83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22"/>
      <c r="AY404" s="22"/>
      <c r="AZ404" s="22"/>
    </row>
    <row r="405" spans="2:52" s="73" customFormat="1" ht="12.95" customHeight="1" x14ac:dyDescent="0.25">
      <c r="B405" s="75"/>
      <c r="C405" s="70"/>
      <c r="D405" s="70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83"/>
      <c r="AD405" s="83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22"/>
      <c r="AY405" s="22"/>
      <c r="AZ405" s="22"/>
    </row>
    <row r="406" spans="2:52" s="73" customFormat="1" ht="12.95" customHeight="1" x14ac:dyDescent="0.25">
      <c r="B406" s="75"/>
      <c r="C406" s="70"/>
      <c r="D406" s="70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22"/>
      <c r="AY406" s="22"/>
      <c r="AZ406" s="22"/>
    </row>
    <row r="407" spans="2:52" s="73" customFormat="1" ht="12.95" customHeight="1" x14ac:dyDescent="0.25">
      <c r="B407" s="75"/>
      <c r="C407" s="70"/>
      <c r="D407" s="70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83"/>
      <c r="AD407" s="83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22"/>
      <c r="AY407" s="22"/>
      <c r="AZ407" s="22"/>
    </row>
    <row r="408" spans="2:52" s="73" customFormat="1" ht="12.95" customHeight="1" x14ac:dyDescent="0.25">
      <c r="B408" s="75"/>
      <c r="C408" s="70"/>
      <c r="D408" s="70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83"/>
      <c r="AD408" s="83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22"/>
      <c r="AY408" s="22"/>
      <c r="AZ408" s="22"/>
    </row>
    <row r="409" spans="2:52" s="73" customFormat="1" ht="12.95" customHeight="1" x14ac:dyDescent="0.25">
      <c r="B409" s="75"/>
      <c r="C409" s="70"/>
      <c r="D409" s="70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22"/>
      <c r="AY409" s="22"/>
      <c r="AZ409" s="22"/>
    </row>
    <row r="410" spans="2:52" s="73" customFormat="1" ht="12.95" customHeight="1" x14ac:dyDescent="0.25">
      <c r="B410" s="75"/>
      <c r="C410" s="70"/>
      <c r="D410" s="70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83"/>
      <c r="AD410" s="83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22"/>
      <c r="AY410" s="22"/>
      <c r="AZ410" s="22"/>
    </row>
    <row r="411" spans="2:52" s="73" customFormat="1" ht="12.95" customHeight="1" x14ac:dyDescent="0.25">
      <c r="B411" s="75"/>
      <c r="C411" s="70"/>
      <c r="D411" s="70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83"/>
      <c r="AD411" s="83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22"/>
      <c r="AY411" s="22"/>
      <c r="AZ411" s="22"/>
    </row>
    <row r="412" spans="2:52" s="73" customFormat="1" ht="12.95" customHeight="1" x14ac:dyDescent="0.25">
      <c r="B412" s="75"/>
      <c r="C412" s="70"/>
      <c r="D412" s="70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83"/>
      <c r="AD412" s="83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22"/>
      <c r="AY412" s="22"/>
      <c r="AZ412" s="22"/>
    </row>
    <row r="413" spans="2:52" s="73" customFormat="1" ht="12.95" customHeight="1" x14ac:dyDescent="0.25">
      <c r="B413" s="75"/>
      <c r="C413" s="70"/>
      <c r="D413" s="70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83"/>
      <c r="AD413" s="83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22"/>
      <c r="AY413" s="22"/>
      <c r="AZ413" s="22"/>
    </row>
    <row r="414" spans="2:52" s="73" customFormat="1" ht="12.95" customHeight="1" x14ac:dyDescent="0.25">
      <c r="B414" s="75"/>
      <c r="C414" s="70"/>
      <c r="D414" s="70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83"/>
      <c r="AD414" s="83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22"/>
      <c r="AY414" s="22"/>
      <c r="AZ414" s="22"/>
    </row>
    <row r="415" spans="2:52" s="73" customFormat="1" ht="12.95" customHeight="1" x14ac:dyDescent="0.25">
      <c r="B415" s="84"/>
      <c r="C415" s="70"/>
      <c r="D415" s="70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83"/>
      <c r="AD415" s="83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22"/>
      <c r="AY415" s="22"/>
      <c r="AZ415" s="22"/>
    </row>
    <row r="416" spans="2:52" s="73" customFormat="1" ht="18" customHeight="1" x14ac:dyDescent="0.25">
      <c r="B416" s="74"/>
      <c r="C416" s="86"/>
      <c r="D416" s="86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</row>
    <row r="417" spans="2:52" s="73" customFormat="1" ht="12.95" customHeight="1" x14ac:dyDescent="0.25">
      <c r="B417" s="75"/>
      <c r="C417" s="70"/>
      <c r="D417" s="70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83"/>
      <c r="AD417" s="83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22"/>
      <c r="AY417" s="22"/>
      <c r="AZ417" s="22"/>
    </row>
    <row r="418" spans="2:52" s="73" customFormat="1" ht="12.95" customHeight="1" x14ac:dyDescent="0.25">
      <c r="B418" s="75"/>
      <c r="C418" s="70"/>
      <c r="D418" s="70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22"/>
      <c r="AY418" s="22"/>
      <c r="AZ418" s="22"/>
    </row>
    <row r="419" spans="2:52" s="73" customFormat="1" ht="12.95" customHeight="1" x14ac:dyDescent="0.25">
      <c r="B419" s="75"/>
      <c r="C419" s="70"/>
      <c r="D419" s="70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83"/>
      <c r="AD419" s="83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22"/>
      <c r="AY419" s="22"/>
      <c r="AZ419" s="22"/>
    </row>
    <row r="420" spans="2:52" s="73" customFormat="1" ht="12.95" customHeight="1" x14ac:dyDescent="0.25">
      <c r="B420" s="75"/>
      <c r="C420" s="70"/>
      <c r="D420" s="70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83"/>
      <c r="AD420" s="83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22"/>
      <c r="AY420" s="22"/>
      <c r="AZ420" s="22"/>
    </row>
    <row r="421" spans="2:52" s="73" customFormat="1" ht="12.95" customHeight="1" x14ac:dyDescent="0.25">
      <c r="B421" s="75"/>
      <c r="C421" s="70"/>
      <c r="D421" s="70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22"/>
      <c r="AY421" s="22"/>
      <c r="AZ421" s="22"/>
    </row>
    <row r="422" spans="2:52" s="73" customFormat="1" ht="12.95" customHeight="1" x14ac:dyDescent="0.25">
      <c r="B422" s="75"/>
      <c r="C422" s="70"/>
      <c r="D422" s="70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83"/>
      <c r="AD422" s="83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22"/>
      <c r="AY422" s="22"/>
      <c r="AZ422" s="22"/>
    </row>
    <row r="423" spans="2:52" s="73" customFormat="1" ht="12.95" customHeight="1" x14ac:dyDescent="0.25">
      <c r="B423" s="75"/>
      <c r="C423" s="70"/>
      <c r="D423" s="70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83"/>
      <c r="AD423" s="83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22"/>
      <c r="AY423" s="22"/>
      <c r="AZ423" s="22"/>
    </row>
    <row r="424" spans="2:52" s="73" customFormat="1" ht="12.95" customHeight="1" x14ac:dyDescent="0.25">
      <c r="B424" s="75"/>
      <c r="C424" s="70"/>
      <c r="D424" s="70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22"/>
      <c r="AY424" s="22"/>
      <c r="AZ424" s="22"/>
    </row>
    <row r="425" spans="2:52" s="73" customFormat="1" ht="12.95" customHeight="1" x14ac:dyDescent="0.25">
      <c r="B425" s="75"/>
      <c r="C425" s="70"/>
      <c r="D425" s="70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83"/>
      <c r="AD425" s="83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22"/>
      <c r="AY425" s="22"/>
      <c r="AZ425" s="22"/>
    </row>
    <row r="426" spans="2:52" s="73" customFormat="1" ht="12.95" customHeight="1" x14ac:dyDescent="0.25">
      <c r="B426" s="75"/>
      <c r="C426" s="70"/>
      <c r="D426" s="70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83"/>
      <c r="AD426" s="83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22"/>
      <c r="AY426" s="22"/>
      <c r="AZ426" s="22"/>
    </row>
    <row r="427" spans="2:52" s="73" customFormat="1" ht="12.95" customHeight="1" x14ac:dyDescent="0.25">
      <c r="B427" s="75"/>
      <c r="C427" s="70"/>
      <c r="D427" s="70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22"/>
      <c r="AY427" s="22"/>
      <c r="AZ427" s="22"/>
    </row>
    <row r="428" spans="2:52" s="73" customFormat="1" ht="12.95" customHeight="1" x14ac:dyDescent="0.25">
      <c r="B428" s="84"/>
      <c r="C428" s="70"/>
      <c r="D428" s="70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83"/>
      <c r="AD428" s="83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22"/>
      <c r="AY428" s="22"/>
      <c r="AZ428" s="22"/>
    </row>
    <row r="429" spans="2:52" s="73" customFormat="1" ht="18" customHeight="1" x14ac:dyDescent="0.25">
      <c r="B429" s="74"/>
      <c r="C429" s="86"/>
      <c r="D429" s="86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</row>
    <row r="430" spans="2:52" s="73" customFormat="1" ht="12.95" customHeight="1" x14ac:dyDescent="0.25">
      <c r="B430" s="75"/>
      <c r="C430" s="70"/>
      <c r="D430" s="70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83"/>
      <c r="AD430" s="83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22"/>
      <c r="AY430" s="22"/>
      <c r="AZ430" s="22"/>
    </row>
    <row r="431" spans="2:52" s="73" customFormat="1" ht="12.95" customHeight="1" x14ac:dyDescent="0.25">
      <c r="B431" s="75"/>
      <c r="C431" s="70"/>
      <c r="D431" s="70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83"/>
      <c r="AD431" s="83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22"/>
      <c r="AY431" s="22"/>
      <c r="AZ431" s="22"/>
    </row>
    <row r="432" spans="2:52" s="73" customFormat="1" ht="12.95" customHeight="1" x14ac:dyDescent="0.25">
      <c r="B432" s="75"/>
      <c r="C432" s="70"/>
      <c r="D432" s="70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83"/>
      <c r="AD432" s="83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22"/>
      <c r="AY432" s="22"/>
      <c r="AZ432" s="22"/>
    </row>
    <row r="433" spans="2:52" s="73" customFormat="1" ht="12.95" customHeight="1" x14ac:dyDescent="0.25">
      <c r="B433" s="75"/>
      <c r="C433" s="70"/>
      <c r="D433" s="70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83"/>
      <c r="AD433" s="83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22"/>
      <c r="AY433" s="22"/>
      <c r="AZ433" s="22"/>
    </row>
    <row r="434" spans="2:52" s="73" customFormat="1" ht="12.95" customHeight="1" x14ac:dyDescent="0.25">
      <c r="B434" s="75"/>
      <c r="C434" s="70"/>
      <c r="D434" s="70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83"/>
      <c r="AD434" s="83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22"/>
      <c r="AY434" s="22"/>
      <c r="AZ434" s="22"/>
    </row>
    <row r="435" spans="2:52" s="73" customFormat="1" ht="12.95" customHeight="1" x14ac:dyDescent="0.25">
      <c r="B435" s="75"/>
      <c r="C435" s="70"/>
      <c r="D435" s="70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83"/>
      <c r="AD435" s="83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22"/>
      <c r="AY435" s="22"/>
      <c r="AZ435" s="22"/>
    </row>
    <row r="436" spans="2:52" s="73" customFormat="1" ht="12.95" customHeight="1" x14ac:dyDescent="0.25">
      <c r="B436" s="75"/>
      <c r="C436" s="70"/>
      <c r="D436" s="70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22"/>
      <c r="AY436" s="22"/>
      <c r="AZ436" s="22"/>
    </row>
    <row r="437" spans="2:52" s="73" customFormat="1" ht="12.95" customHeight="1" x14ac:dyDescent="0.25">
      <c r="B437" s="75"/>
      <c r="C437" s="70"/>
      <c r="D437" s="70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83"/>
      <c r="AD437" s="83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22"/>
      <c r="AY437" s="22"/>
      <c r="AZ437" s="22"/>
    </row>
    <row r="438" spans="2:52" s="73" customFormat="1" ht="12.95" customHeight="1" x14ac:dyDescent="0.25">
      <c r="B438" s="75"/>
      <c r="C438" s="70"/>
      <c r="D438" s="70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83"/>
      <c r="AD438" s="83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22"/>
      <c r="AY438" s="22"/>
      <c r="AZ438" s="22"/>
    </row>
    <row r="439" spans="2:52" s="73" customFormat="1" ht="12.95" customHeight="1" x14ac:dyDescent="0.25">
      <c r="B439" s="75"/>
      <c r="C439" s="70"/>
      <c r="D439" s="70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83"/>
      <c r="AD439" s="83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22"/>
      <c r="AY439" s="22"/>
      <c r="AZ439" s="22"/>
    </row>
    <row r="440" spans="2:52" s="73" customFormat="1" ht="12.95" customHeight="1" x14ac:dyDescent="0.25">
      <c r="B440" s="75"/>
      <c r="C440" s="70"/>
      <c r="D440" s="70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22"/>
      <c r="AY440" s="22"/>
      <c r="AZ440" s="22"/>
    </row>
    <row r="441" spans="2:52" s="73" customFormat="1" ht="12.95" customHeight="1" x14ac:dyDescent="0.25">
      <c r="B441" s="84"/>
      <c r="C441" s="70"/>
      <c r="D441" s="70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83"/>
      <c r="AD441" s="83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22"/>
      <c r="AY441" s="22"/>
      <c r="AZ441" s="22"/>
    </row>
    <row r="442" spans="2:52" s="73" customFormat="1" ht="18" customHeight="1" x14ac:dyDescent="0.25">
      <c r="B442" s="74"/>
      <c r="C442" s="86"/>
      <c r="D442" s="86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</row>
    <row r="443" spans="2:52" s="73" customFormat="1" ht="12.95" customHeight="1" x14ac:dyDescent="0.25">
      <c r="B443" s="75"/>
      <c r="C443" s="70"/>
      <c r="D443" s="70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83"/>
      <c r="AD443" s="83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22"/>
      <c r="AY443" s="22"/>
      <c r="AZ443" s="22"/>
    </row>
    <row r="444" spans="2:52" s="73" customFormat="1" ht="12.95" customHeight="1" x14ac:dyDescent="0.25">
      <c r="B444" s="75"/>
      <c r="C444" s="70"/>
      <c r="D444" s="70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22"/>
      <c r="AY444" s="22"/>
      <c r="AZ444" s="22"/>
    </row>
    <row r="445" spans="2:52" s="73" customFormat="1" ht="12.95" customHeight="1" x14ac:dyDescent="0.25">
      <c r="B445" s="75"/>
      <c r="C445" s="70"/>
      <c r="D445" s="70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22"/>
      <c r="AY445" s="22"/>
      <c r="AZ445" s="22"/>
    </row>
    <row r="446" spans="2:52" s="73" customFormat="1" ht="12.95" customHeight="1" x14ac:dyDescent="0.25">
      <c r="B446" s="75"/>
      <c r="C446" s="70"/>
      <c r="D446" s="70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83"/>
      <c r="AD446" s="83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22"/>
      <c r="AY446" s="22"/>
      <c r="AZ446" s="22"/>
    </row>
    <row r="447" spans="2:52" s="73" customFormat="1" ht="12.95" customHeight="1" x14ac:dyDescent="0.25">
      <c r="B447" s="75"/>
      <c r="C447" s="70"/>
      <c r="D447" s="70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83"/>
      <c r="AD447" s="83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22"/>
      <c r="AY447" s="22"/>
      <c r="AZ447" s="22"/>
    </row>
    <row r="448" spans="2:52" s="73" customFormat="1" ht="12.95" customHeight="1" x14ac:dyDescent="0.25">
      <c r="B448" s="75"/>
      <c r="C448" s="70"/>
      <c r="D448" s="70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22"/>
      <c r="AY448" s="22"/>
      <c r="AZ448" s="22"/>
    </row>
    <row r="449" spans="2:52" s="73" customFormat="1" ht="12.95" customHeight="1" x14ac:dyDescent="0.25">
      <c r="B449" s="75"/>
      <c r="C449" s="70"/>
      <c r="D449" s="70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83"/>
      <c r="AD449" s="83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22"/>
      <c r="AY449" s="22"/>
      <c r="AZ449" s="22"/>
    </row>
    <row r="450" spans="2:52" s="73" customFormat="1" ht="12.95" customHeight="1" x14ac:dyDescent="0.25">
      <c r="B450" s="75"/>
      <c r="C450" s="70"/>
      <c r="D450" s="70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83"/>
      <c r="AD450" s="83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22"/>
      <c r="AY450" s="22"/>
      <c r="AZ450" s="22"/>
    </row>
    <row r="451" spans="2:52" s="73" customFormat="1" ht="12.95" customHeight="1" x14ac:dyDescent="0.25">
      <c r="B451" s="75"/>
      <c r="C451" s="70"/>
      <c r="D451" s="70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83"/>
      <c r="AD451" s="83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22"/>
      <c r="AY451" s="22"/>
      <c r="AZ451" s="22"/>
    </row>
    <row r="452" spans="2:52" s="73" customFormat="1" ht="12.95" customHeight="1" x14ac:dyDescent="0.25">
      <c r="B452" s="75"/>
      <c r="C452" s="70"/>
      <c r="D452" s="70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83"/>
      <c r="AD452" s="83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22"/>
      <c r="AY452" s="22"/>
      <c r="AZ452" s="22"/>
    </row>
    <row r="453" spans="2:52" s="73" customFormat="1" ht="12.95" customHeight="1" x14ac:dyDescent="0.25">
      <c r="B453" s="75"/>
      <c r="C453" s="70"/>
      <c r="D453" s="70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83"/>
      <c r="AD453" s="83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22"/>
      <c r="AY453" s="22"/>
      <c r="AZ453" s="22"/>
    </row>
    <row r="454" spans="2:52" s="73" customFormat="1" ht="12.95" customHeight="1" x14ac:dyDescent="0.25">
      <c r="B454" s="84"/>
      <c r="C454" s="70"/>
      <c r="D454" s="70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83"/>
      <c r="AD454" s="83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22"/>
      <c r="AY454" s="22"/>
      <c r="AZ454" s="22"/>
    </row>
    <row r="455" spans="2:52" s="73" customFormat="1" ht="18" customHeight="1" x14ac:dyDescent="0.25">
      <c r="B455" s="74"/>
      <c r="C455" s="86"/>
      <c r="D455" s="86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</row>
    <row r="456" spans="2:52" s="73" customFormat="1" ht="12.95" customHeight="1" x14ac:dyDescent="0.25">
      <c r="B456" s="75"/>
      <c r="C456" s="70"/>
      <c r="D456" s="70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83"/>
      <c r="AD456" s="83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22"/>
      <c r="AY456" s="22"/>
      <c r="AZ456" s="22"/>
    </row>
    <row r="457" spans="2:52" s="73" customFormat="1" ht="12.95" customHeight="1" x14ac:dyDescent="0.25">
      <c r="B457" s="75"/>
      <c r="C457" s="70"/>
      <c r="D457" s="70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22"/>
      <c r="AY457" s="22"/>
      <c r="AZ457" s="22"/>
    </row>
    <row r="458" spans="2:52" s="73" customFormat="1" ht="12.95" customHeight="1" x14ac:dyDescent="0.25">
      <c r="B458" s="75"/>
      <c r="C458" s="70"/>
      <c r="D458" s="70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83"/>
      <c r="AD458" s="83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22"/>
      <c r="AY458" s="22"/>
      <c r="AZ458" s="22"/>
    </row>
    <row r="459" spans="2:52" s="73" customFormat="1" ht="12.95" customHeight="1" x14ac:dyDescent="0.25">
      <c r="B459" s="75"/>
      <c r="C459" s="70"/>
      <c r="D459" s="70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83"/>
      <c r="AD459" s="83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22"/>
      <c r="AY459" s="22"/>
      <c r="AZ459" s="22"/>
    </row>
    <row r="460" spans="2:52" s="73" customFormat="1" ht="12.95" customHeight="1" x14ac:dyDescent="0.25">
      <c r="B460" s="75"/>
      <c r="C460" s="70"/>
      <c r="D460" s="70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22"/>
      <c r="AY460" s="22"/>
      <c r="AZ460" s="22"/>
    </row>
    <row r="461" spans="2:52" s="73" customFormat="1" ht="12.95" customHeight="1" x14ac:dyDescent="0.25">
      <c r="B461" s="75"/>
      <c r="C461" s="70"/>
      <c r="D461" s="70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22"/>
      <c r="AY461" s="22"/>
      <c r="AZ461" s="22"/>
    </row>
    <row r="462" spans="2:52" s="73" customFormat="1" ht="12.95" customHeight="1" x14ac:dyDescent="0.25">
      <c r="B462" s="75"/>
      <c r="C462" s="70"/>
      <c r="D462" s="70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22"/>
      <c r="AY462" s="22"/>
      <c r="AZ462" s="22"/>
    </row>
    <row r="463" spans="2:52" s="73" customFormat="1" ht="12.95" customHeight="1" x14ac:dyDescent="0.25">
      <c r="B463" s="75"/>
      <c r="C463" s="70"/>
      <c r="D463" s="70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22"/>
      <c r="AY463" s="22"/>
      <c r="AZ463" s="22"/>
    </row>
    <row r="464" spans="2:52" s="73" customFormat="1" ht="12.95" customHeight="1" x14ac:dyDescent="0.25">
      <c r="B464" s="75"/>
      <c r="C464" s="70"/>
      <c r="D464" s="70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22"/>
      <c r="AY464" s="22"/>
      <c r="AZ464" s="22"/>
    </row>
    <row r="465" spans="2:52" s="73" customFormat="1" ht="12.95" customHeight="1" x14ac:dyDescent="0.25">
      <c r="B465" s="75"/>
      <c r="C465" s="70"/>
      <c r="D465" s="70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22"/>
      <c r="AY465" s="22"/>
      <c r="AZ465" s="22"/>
    </row>
    <row r="466" spans="2:52" s="73" customFormat="1" ht="12.95" customHeight="1" x14ac:dyDescent="0.25">
      <c r="B466" s="75"/>
      <c r="C466" s="70"/>
      <c r="D466" s="70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22"/>
      <c r="AY466" s="22"/>
      <c r="AZ466" s="22"/>
    </row>
    <row r="467" spans="2:52" s="73" customFormat="1" ht="12.95" customHeight="1" x14ac:dyDescent="0.25">
      <c r="B467" s="84"/>
      <c r="C467" s="70"/>
      <c r="D467" s="70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83"/>
      <c r="AD467" s="83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22"/>
      <c r="AY467" s="22"/>
      <c r="AZ467" s="22"/>
    </row>
    <row r="468" spans="2:52" s="73" customFormat="1" ht="18" customHeight="1" x14ac:dyDescent="0.25">
      <c r="B468" s="74"/>
      <c r="C468" s="86"/>
      <c r="D468" s="86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</row>
    <row r="469" spans="2:52" s="73" customFormat="1" ht="12.95" customHeight="1" x14ac:dyDescent="0.25">
      <c r="B469" s="75"/>
      <c r="C469" s="70"/>
      <c r="D469" s="70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83"/>
      <c r="AD469" s="83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22"/>
      <c r="AY469" s="22"/>
      <c r="AZ469" s="22"/>
    </row>
    <row r="470" spans="2:52" s="73" customFormat="1" ht="12.95" customHeight="1" x14ac:dyDescent="0.25">
      <c r="B470" s="75"/>
      <c r="C470" s="70"/>
      <c r="D470" s="70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83"/>
      <c r="AD470" s="83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22"/>
      <c r="AY470" s="22"/>
      <c r="AZ470" s="22"/>
    </row>
    <row r="471" spans="2:52" s="73" customFormat="1" ht="12.95" customHeight="1" x14ac:dyDescent="0.25">
      <c r="B471" s="75"/>
      <c r="C471" s="70"/>
      <c r="D471" s="70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22"/>
      <c r="AY471" s="22"/>
      <c r="AZ471" s="22"/>
    </row>
    <row r="472" spans="2:52" s="73" customFormat="1" ht="12.95" customHeight="1" x14ac:dyDescent="0.25">
      <c r="B472" s="75"/>
      <c r="C472" s="70"/>
      <c r="D472" s="70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83"/>
      <c r="AD472" s="83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22"/>
      <c r="AY472" s="22"/>
      <c r="AZ472" s="22"/>
    </row>
    <row r="473" spans="2:52" s="73" customFormat="1" ht="12.95" customHeight="1" x14ac:dyDescent="0.25">
      <c r="B473" s="75"/>
      <c r="C473" s="70"/>
      <c r="D473" s="70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83"/>
      <c r="AD473" s="83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22"/>
      <c r="AY473" s="22"/>
      <c r="AZ473" s="22"/>
    </row>
    <row r="474" spans="2:52" s="73" customFormat="1" ht="12.95" customHeight="1" x14ac:dyDescent="0.25">
      <c r="B474" s="75"/>
      <c r="C474" s="70"/>
      <c r="D474" s="70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83"/>
      <c r="AD474" s="83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22"/>
      <c r="AY474" s="22"/>
      <c r="AZ474" s="22"/>
    </row>
    <row r="475" spans="2:52" s="73" customFormat="1" ht="12.95" customHeight="1" x14ac:dyDescent="0.25">
      <c r="B475" s="75"/>
      <c r="C475" s="70"/>
      <c r="D475" s="70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22"/>
      <c r="AY475" s="22"/>
      <c r="AZ475" s="22"/>
    </row>
    <row r="476" spans="2:52" s="73" customFormat="1" ht="12.95" customHeight="1" x14ac:dyDescent="0.25">
      <c r="B476" s="75"/>
      <c r="C476" s="70"/>
      <c r="D476" s="70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83"/>
      <c r="AD476" s="83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22"/>
      <c r="AY476" s="22"/>
      <c r="AZ476" s="22"/>
    </row>
    <row r="477" spans="2:52" s="73" customFormat="1" ht="12.95" customHeight="1" x14ac:dyDescent="0.25">
      <c r="B477" s="75"/>
      <c r="C477" s="70"/>
      <c r="D477" s="70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83"/>
      <c r="AD477" s="83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22"/>
      <c r="AY477" s="22"/>
      <c r="AZ477" s="22"/>
    </row>
    <row r="478" spans="2:52" s="73" customFormat="1" ht="12.95" customHeight="1" x14ac:dyDescent="0.25">
      <c r="B478" s="75"/>
      <c r="C478" s="70"/>
      <c r="D478" s="70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83"/>
      <c r="AD478" s="83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22"/>
      <c r="AY478" s="22"/>
      <c r="AZ478" s="22"/>
    </row>
    <row r="479" spans="2:52" s="73" customFormat="1" ht="12.95" customHeight="1" x14ac:dyDescent="0.25">
      <c r="B479" s="75"/>
      <c r="C479" s="70"/>
      <c r="D479" s="70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83"/>
      <c r="AD479" s="83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22"/>
      <c r="AY479" s="22"/>
      <c r="AZ479" s="22"/>
    </row>
    <row r="480" spans="2:52" s="73" customFormat="1" ht="12.95" customHeight="1" x14ac:dyDescent="0.25">
      <c r="B480" s="84"/>
      <c r="C480" s="70"/>
      <c r="D480" s="70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83"/>
      <c r="AD480" s="83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22"/>
      <c r="AY480" s="22"/>
      <c r="AZ480" s="22"/>
    </row>
    <row r="481" spans="2:52" s="73" customFormat="1" ht="18" customHeight="1" x14ac:dyDescent="0.25">
      <c r="B481" s="74"/>
      <c r="C481" s="86"/>
      <c r="D481" s="86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</row>
    <row r="482" spans="2:52" s="73" customFormat="1" ht="12.95" customHeight="1" x14ac:dyDescent="0.25">
      <c r="B482" s="75"/>
      <c r="C482" s="70"/>
      <c r="D482" s="70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83"/>
      <c r="AD482" s="83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22"/>
      <c r="AY482" s="22"/>
      <c r="AZ482" s="22"/>
    </row>
    <row r="483" spans="2:52" s="73" customFormat="1" ht="12.95" customHeight="1" x14ac:dyDescent="0.25">
      <c r="B483" s="75"/>
      <c r="C483" s="70"/>
      <c r="D483" s="70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83"/>
      <c r="AD483" s="83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22"/>
      <c r="AY483" s="22"/>
      <c r="AZ483" s="22"/>
    </row>
    <row r="484" spans="2:52" s="73" customFormat="1" ht="12.95" customHeight="1" x14ac:dyDescent="0.25">
      <c r="B484" s="75"/>
      <c r="C484" s="70"/>
      <c r="D484" s="70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22"/>
      <c r="AY484" s="22"/>
      <c r="AZ484" s="22"/>
    </row>
    <row r="485" spans="2:52" s="73" customFormat="1" ht="12.95" customHeight="1" x14ac:dyDescent="0.25">
      <c r="B485" s="75"/>
      <c r="C485" s="70"/>
      <c r="D485" s="70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83"/>
      <c r="AD485" s="83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22"/>
      <c r="AY485" s="22"/>
      <c r="AZ485" s="22"/>
    </row>
    <row r="486" spans="2:52" s="73" customFormat="1" ht="12.95" customHeight="1" x14ac:dyDescent="0.25">
      <c r="B486" s="75"/>
      <c r="C486" s="70"/>
      <c r="D486" s="70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83"/>
      <c r="AD486" s="83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22"/>
      <c r="AY486" s="22"/>
      <c r="AZ486" s="22"/>
    </row>
    <row r="487" spans="2:52" s="73" customFormat="1" ht="12.95" customHeight="1" x14ac:dyDescent="0.25">
      <c r="B487" s="75"/>
      <c r="C487" s="70"/>
      <c r="D487" s="70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83"/>
      <c r="AD487" s="83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22"/>
      <c r="AY487" s="22"/>
      <c r="AZ487" s="22"/>
    </row>
    <row r="488" spans="2:52" s="73" customFormat="1" ht="12.95" customHeight="1" x14ac:dyDescent="0.25">
      <c r="B488" s="75"/>
      <c r="C488" s="70"/>
      <c r="D488" s="70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83"/>
      <c r="AD488" s="83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22"/>
      <c r="AY488" s="22"/>
      <c r="AZ488" s="22"/>
    </row>
    <row r="489" spans="2:52" s="73" customFormat="1" ht="12.95" customHeight="1" x14ac:dyDescent="0.25">
      <c r="B489" s="75"/>
      <c r="C489" s="70"/>
      <c r="D489" s="70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83"/>
      <c r="AD489" s="83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22"/>
      <c r="AY489" s="22"/>
      <c r="AZ489" s="22"/>
    </row>
    <row r="490" spans="2:52" s="73" customFormat="1" ht="12.95" customHeight="1" x14ac:dyDescent="0.25">
      <c r="B490" s="75"/>
      <c r="C490" s="70"/>
      <c r="D490" s="70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83"/>
      <c r="AD490" s="83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22"/>
      <c r="AY490" s="22"/>
      <c r="AZ490" s="22"/>
    </row>
    <row r="491" spans="2:52" s="73" customFormat="1" ht="12.95" customHeight="1" x14ac:dyDescent="0.25">
      <c r="B491" s="75"/>
      <c r="C491" s="70"/>
      <c r="D491" s="70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83"/>
      <c r="AD491" s="83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22"/>
      <c r="AY491" s="22"/>
      <c r="AZ491" s="22"/>
    </row>
    <row r="492" spans="2:52" s="73" customFormat="1" ht="12.95" customHeight="1" x14ac:dyDescent="0.25">
      <c r="B492" s="75"/>
      <c r="C492" s="70"/>
      <c r="D492" s="70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83"/>
      <c r="AD492" s="83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22"/>
      <c r="AY492" s="22"/>
      <c r="AZ492" s="22"/>
    </row>
    <row r="493" spans="2:52" s="73" customFormat="1" ht="12.95" customHeight="1" x14ac:dyDescent="0.25">
      <c r="B493" s="84"/>
      <c r="C493" s="70"/>
      <c r="D493" s="70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83"/>
      <c r="AD493" s="83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22"/>
      <c r="AY493" s="22"/>
      <c r="AZ493" s="22"/>
    </row>
    <row r="494" spans="2:52" s="73" customFormat="1" ht="18" customHeight="1" x14ac:dyDescent="0.25">
      <c r="B494" s="74"/>
      <c r="C494" s="86"/>
      <c r="D494" s="86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</row>
    <row r="495" spans="2:52" s="73" customFormat="1" ht="12.95" customHeight="1" x14ac:dyDescent="0.25">
      <c r="B495" s="75"/>
      <c r="C495" s="70"/>
      <c r="D495" s="70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83"/>
      <c r="AD495" s="83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22"/>
      <c r="AY495" s="22"/>
      <c r="AZ495" s="22"/>
    </row>
    <row r="496" spans="2:52" s="73" customFormat="1" ht="12.95" customHeight="1" x14ac:dyDescent="0.25">
      <c r="B496" s="75"/>
      <c r="C496" s="70"/>
      <c r="D496" s="70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83"/>
      <c r="AD496" s="83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22"/>
      <c r="AY496" s="22"/>
      <c r="AZ496" s="22"/>
    </row>
    <row r="497" spans="2:52" s="73" customFormat="1" ht="12.95" customHeight="1" x14ac:dyDescent="0.25">
      <c r="B497" s="75"/>
      <c r="C497" s="70"/>
      <c r="D497" s="70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83"/>
      <c r="AD497" s="83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22"/>
      <c r="AY497" s="22"/>
      <c r="AZ497" s="22"/>
    </row>
    <row r="498" spans="2:52" s="73" customFormat="1" ht="12.95" customHeight="1" x14ac:dyDescent="0.25">
      <c r="B498" s="75"/>
      <c r="C498" s="70"/>
      <c r="D498" s="70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83"/>
      <c r="AD498" s="83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22"/>
      <c r="AY498" s="22"/>
      <c r="AZ498" s="22"/>
    </row>
    <row r="499" spans="2:52" s="73" customFormat="1" ht="12.95" customHeight="1" x14ac:dyDescent="0.25">
      <c r="B499" s="75"/>
      <c r="C499" s="70"/>
      <c r="D499" s="70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22"/>
      <c r="AY499" s="22"/>
      <c r="AZ499" s="22"/>
    </row>
    <row r="500" spans="2:52" s="73" customFormat="1" ht="12.95" customHeight="1" x14ac:dyDescent="0.25">
      <c r="B500" s="75"/>
      <c r="C500" s="70"/>
      <c r="D500" s="70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83"/>
      <c r="AD500" s="83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22"/>
      <c r="AY500" s="22"/>
      <c r="AZ500" s="22"/>
    </row>
    <row r="501" spans="2:52" s="73" customFormat="1" ht="12.95" customHeight="1" x14ac:dyDescent="0.25">
      <c r="B501" s="75"/>
      <c r="C501" s="70"/>
      <c r="D501" s="70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22"/>
      <c r="AY501" s="22"/>
      <c r="AZ501" s="22"/>
    </row>
    <row r="502" spans="2:52" s="73" customFormat="1" ht="12.95" customHeight="1" x14ac:dyDescent="0.25">
      <c r="B502" s="75"/>
      <c r="C502" s="70"/>
      <c r="D502" s="70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22"/>
      <c r="AY502" s="22"/>
      <c r="AZ502" s="22"/>
    </row>
    <row r="503" spans="2:52" s="73" customFormat="1" ht="12.95" customHeight="1" x14ac:dyDescent="0.25">
      <c r="B503" s="75"/>
      <c r="C503" s="70"/>
      <c r="D503" s="70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83"/>
      <c r="AD503" s="83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22"/>
      <c r="AY503" s="22"/>
      <c r="AZ503" s="22"/>
    </row>
    <row r="504" spans="2:52" s="73" customFormat="1" ht="12.95" customHeight="1" x14ac:dyDescent="0.25">
      <c r="B504" s="75"/>
      <c r="C504" s="70"/>
      <c r="D504" s="70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22"/>
      <c r="AY504" s="22"/>
      <c r="AZ504" s="22"/>
    </row>
    <row r="505" spans="2:52" s="73" customFormat="1" ht="12.95" customHeight="1" x14ac:dyDescent="0.25">
      <c r="B505" s="75"/>
      <c r="C505" s="70"/>
      <c r="D505" s="70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22"/>
      <c r="AY505" s="22"/>
      <c r="AZ505" s="22"/>
    </row>
    <row r="506" spans="2:52" s="73" customFormat="1" ht="12.95" customHeight="1" x14ac:dyDescent="0.25">
      <c r="B506" s="84"/>
      <c r="C506" s="70"/>
      <c r="D506" s="70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83"/>
      <c r="AD506" s="83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22"/>
      <c r="AY506" s="22"/>
      <c r="AZ506" s="22"/>
    </row>
    <row r="507" spans="2:52" s="73" customFormat="1" ht="18" customHeight="1" x14ac:dyDescent="0.25">
      <c r="B507" s="74"/>
      <c r="C507" s="86"/>
      <c r="D507" s="86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</row>
    <row r="508" spans="2:52" s="73" customFormat="1" ht="12.95" customHeight="1" x14ac:dyDescent="0.25">
      <c r="B508" s="75"/>
      <c r="C508" s="70"/>
      <c r="D508" s="70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22"/>
      <c r="AY508" s="22"/>
      <c r="AZ508" s="22"/>
    </row>
    <row r="509" spans="2:52" s="73" customFormat="1" ht="12.95" customHeight="1" x14ac:dyDescent="0.25">
      <c r="B509" s="75"/>
      <c r="C509" s="70"/>
      <c r="D509" s="70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83"/>
      <c r="AD509" s="83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22"/>
      <c r="AY509" s="22"/>
      <c r="AZ509" s="22"/>
    </row>
    <row r="510" spans="2:52" s="73" customFormat="1" ht="12.95" customHeight="1" x14ac:dyDescent="0.25">
      <c r="B510" s="75"/>
      <c r="C510" s="70"/>
      <c r="D510" s="70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22"/>
      <c r="AY510" s="22"/>
      <c r="AZ510" s="22"/>
    </row>
    <row r="511" spans="2:52" s="73" customFormat="1" ht="12.95" customHeight="1" x14ac:dyDescent="0.25">
      <c r="B511" s="75"/>
      <c r="C511" s="70"/>
      <c r="D511" s="70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83"/>
      <c r="AD511" s="83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22"/>
      <c r="AY511" s="22"/>
      <c r="AZ511" s="22"/>
    </row>
    <row r="512" spans="2:52" s="73" customFormat="1" ht="12.95" customHeight="1" x14ac:dyDescent="0.25">
      <c r="B512" s="75"/>
      <c r="C512" s="70"/>
      <c r="D512" s="70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22"/>
      <c r="AY512" s="22"/>
      <c r="AZ512" s="22"/>
    </row>
    <row r="513" spans="2:52" s="73" customFormat="1" ht="12.95" customHeight="1" x14ac:dyDescent="0.25">
      <c r="B513" s="75"/>
      <c r="C513" s="70"/>
      <c r="D513" s="70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22"/>
      <c r="AY513" s="22"/>
      <c r="AZ513" s="22"/>
    </row>
    <row r="514" spans="2:52" s="73" customFormat="1" ht="12.95" customHeight="1" x14ac:dyDescent="0.25">
      <c r="B514" s="75"/>
      <c r="C514" s="70"/>
      <c r="D514" s="70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22"/>
      <c r="AY514" s="22"/>
      <c r="AZ514" s="22"/>
    </row>
    <row r="515" spans="2:52" s="73" customFormat="1" ht="12.95" customHeight="1" x14ac:dyDescent="0.25">
      <c r="B515" s="75"/>
      <c r="C515" s="70"/>
      <c r="D515" s="70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22"/>
      <c r="AY515" s="22"/>
      <c r="AZ515" s="22"/>
    </row>
    <row r="516" spans="2:52" s="73" customFormat="1" ht="12.95" customHeight="1" x14ac:dyDescent="0.25">
      <c r="B516" s="75"/>
      <c r="C516" s="70"/>
      <c r="D516" s="70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83"/>
      <c r="AD516" s="83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22"/>
      <c r="AY516" s="22"/>
      <c r="AZ516" s="22"/>
    </row>
    <row r="517" spans="2:52" s="73" customFormat="1" ht="12.95" customHeight="1" x14ac:dyDescent="0.25">
      <c r="B517" s="75"/>
      <c r="C517" s="70"/>
      <c r="D517" s="70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83"/>
      <c r="AD517" s="83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22"/>
      <c r="AY517" s="22"/>
      <c r="AZ517" s="22"/>
    </row>
    <row r="518" spans="2:52" s="73" customFormat="1" ht="12.95" customHeight="1" x14ac:dyDescent="0.25">
      <c r="B518" s="75"/>
      <c r="C518" s="70"/>
      <c r="D518" s="70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22"/>
      <c r="AY518" s="22"/>
      <c r="AZ518" s="22"/>
    </row>
    <row r="519" spans="2:52" s="73" customFormat="1" ht="12.95" customHeight="1" x14ac:dyDescent="0.25">
      <c r="B519" s="84"/>
      <c r="C519" s="70"/>
      <c r="D519" s="70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22"/>
      <c r="AY519" s="22"/>
      <c r="AZ519" s="22"/>
    </row>
    <row r="520" spans="2:52" s="73" customFormat="1" ht="18" customHeight="1" x14ac:dyDescent="0.25">
      <c r="B520" s="74"/>
      <c r="C520" s="86"/>
      <c r="D520" s="86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</row>
    <row r="521" spans="2:52" s="73" customFormat="1" ht="12.95" customHeight="1" x14ac:dyDescent="0.25">
      <c r="B521" s="75"/>
      <c r="C521" s="70"/>
      <c r="D521" s="70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83"/>
      <c r="AD521" s="83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22"/>
      <c r="AY521" s="22"/>
      <c r="AZ521" s="22"/>
    </row>
    <row r="522" spans="2:52" s="73" customFormat="1" ht="12.95" customHeight="1" x14ac:dyDescent="0.25">
      <c r="B522" s="75"/>
      <c r="C522" s="70"/>
      <c r="D522" s="70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83"/>
      <c r="AD522" s="83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22"/>
      <c r="AY522" s="22"/>
      <c r="AZ522" s="22"/>
    </row>
    <row r="523" spans="2:52" s="73" customFormat="1" ht="12.95" customHeight="1" x14ac:dyDescent="0.25">
      <c r="B523" s="75"/>
      <c r="C523" s="70"/>
      <c r="D523" s="70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83"/>
      <c r="AD523" s="83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22"/>
      <c r="AY523" s="22"/>
      <c r="AZ523" s="22"/>
    </row>
    <row r="524" spans="2:52" s="73" customFormat="1" ht="12.95" customHeight="1" x14ac:dyDescent="0.25">
      <c r="B524" s="75"/>
      <c r="C524" s="70"/>
      <c r="D524" s="70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83"/>
      <c r="AD524" s="83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22"/>
      <c r="AY524" s="22"/>
      <c r="AZ524" s="22"/>
    </row>
    <row r="525" spans="2:52" s="73" customFormat="1" ht="12.95" customHeight="1" x14ac:dyDescent="0.25">
      <c r="B525" s="75"/>
      <c r="C525" s="70"/>
      <c r="D525" s="70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83"/>
      <c r="AD525" s="83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22"/>
      <c r="AY525" s="22"/>
      <c r="AZ525" s="22"/>
    </row>
    <row r="526" spans="2:52" s="73" customFormat="1" ht="12.95" customHeight="1" x14ac:dyDescent="0.25">
      <c r="B526" s="75"/>
      <c r="C526" s="70"/>
      <c r="D526" s="70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83"/>
      <c r="AD526" s="83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22"/>
      <c r="AY526" s="22"/>
      <c r="AZ526" s="22"/>
    </row>
    <row r="527" spans="2:52" s="73" customFormat="1" ht="12.95" customHeight="1" x14ac:dyDescent="0.25">
      <c r="B527" s="75"/>
      <c r="C527" s="70"/>
      <c r="D527" s="70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83"/>
      <c r="AD527" s="83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22"/>
      <c r="AY527" s="22"/>
      <c r="AZ527" s="22"/>
    </row>
    <row r="528" spans="2:52" s="73" customFormat="1" ht="12.95" customHeight="1" x14ac:dyDescent="0.25">
      <c r="B528" s="75"/>
      <c r="C528" s="70"/>
      <c r="D528" s="70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83"/>
      <c r="AD528" s="83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22"/>
      <c r="AY528" s="22"/>
      <c r="AZ528" s="22"/>
    </row>
    <row r="529" spans="2:52" s="73" customFormat="1" ht="12.95" customHeight="1" x14ac:dyDescent="0.25">
      <c r="B529" s="75"/>
      <c r="C529" s="70"/>
      <c r="D529" s="70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83"/>
      <c r="AD529" s="83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22"/>
      <c r="AY529" s="22"/>
      <c r="AZ529" s="22"/>
    </row>
    <row r="530" spans="2:52" s="73" customFormat="1" ht="12.95" customHeight="1" x14ac:dyDescent="0.25">
      <c r="B530" s="75"/>
      <c r="C530" s="70"/>
      <c r="D530" s="70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83"/>
      <c r="AD530" s="83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22"/>
      <c r="AY530" s="22"/>
      <c r="AZ530" s="22"/>
    </row>
    <row r="531" spans="2:52" s="73" customFormat="1" ht="12.95" customHeight="1" x14ac:dyDescent="0.25">
      <c r="B531" s="75"/>
      <c r="C531" s="70"/>
      <c r="D531" s="70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83"/>
      <c r="AD531" s="83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22"/>
      <c r="AY531" s="22"/>
      <c r="AZ531" s="22"/>
    </row>
    <row r="532" spans="2:52" s="73" customFormat="1" ht="12.95" customHeight="1" x14ac:dyDescent="0.25">
      <c r="B532" s="84"/>
      <c r="C532" s="70"/>
      <c r="D532" s="70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83"/>
      <c r="AD532" s="83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22"/>
      <c r="AY532" s="22"/>
      <c r="AZ532" s="22"/>
    </row>
    <row r="533" spans="2:52" s="73" customFormat="1" ht="18" customHeight="1" x14ac:dyDescent="0.25">
      <c r="B533" s="74"/>
      <c r="C533" s="86"/>
      <c r="D533" s="86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</row>
    <row r="534" spans="2:52" s="73" customFormat="1" ht="12.95" customHeight="1" x14ac:dyDescent="0.25">
      <c r="B534" s="75"/>
      <c r="C534" s="70"/>
      <c r="D534" s="70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83"/>
      <c r="AD534" s="83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22"/>
      <c r="AY534" s="22"/>
      <c r="AZ534" s="22"/>
    </row>
    <row r="535" spans="2:52" s="73" customFormat="1" ht="12.95" customHeight="1" x14ac:dyDescent="0.25">
      <c r="B535" s="75"/>
      <c r="C535" s="70"/>
      <c r="D535" s="70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83"/>
      <c r="AD535" s="83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22"/>
      <c r="AY535" s="22"/>
      <c r="AZ535" s="22"/>
    </row>
    <row r="536" spans="2:52" s="73" customFormat="1" ht="12.95" customHeight="1" x14ac:dyDescent="0.25">
      <c r="B536" s="75"/>
      <c r="C536" s="70"/>
      <c r="D536" s="70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83"/>
      <c r="AD536" s="83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22"/>
      <c r="AY536" s="22"/>
      <c r="AZ536" s="22"/>
    </row>
    <row r="537" spans="2:52" s="73" customFormat="1" ht="12.95" customHeight="1" x14ac:dyDescent="0.25">
      <c r="B537" s="75"/>
      <c r="C537" s="70"/>
      <c r="D537" s="70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83"/>
      <c r="AD537" s="83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22"/>
      <c r="AY537" s="22"/>
      <c r="AZ537" s="22"/>
    </row>
    <row r="538" spans="2:52" s="73" customFormat="1" ht="12.95" customHeight="1" x14ac:dyDescent="0.25">
      <c r="B538" s="75"/>
      <c r="C538" s="70"/>
      <c r="D538" s="70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83"/>
      <c r="AD538" s="83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22"/>
      <c r="AY538" s="22"/>
      <c r="AZ538" s="22"/>
    </row>
    <row r="539" spans="2:52" s="73" customFormat="1" ht="12.95" customHeight="1" x14ac:dyDescent="0.25">
      <c r="B539" s="75"/>
      <c r="C539" s="70"/>
      <c r="D539" s="70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83"/>
      <c r="AD539" s="83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22"/>
      <c r="AY539" s="22"/>
      <c r="AZ539" s="22"/>
    </row>
    <row r="540" spans="2:52" s="73" customFormat="1" ht="12.95" customHeight="1" x14ac:dyDescent="0.25">
      <c r="B540" s="75"/>
      <c r="C540" s="70"/>
      <c r="D540" s="70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22"/>
      <c r="AY540" s="22"/>
      <c r="AZ540" s="22"/>
    </row>
    <row r="541" spans="2:52" s="73" customFormat="1" ht="12.95" customHeight="1" x14ac:dyDescent="0.25">
      <c r="B541" s="75"/>
      <c r="C541" s="70"/>
      <c r="D541" s="70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83"/>
      <c r="AD541" s="83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22"/>
      <c r="AY541" s="22"/>
      <c r="AZ541" s="22"/>
    </row>
    <row r="542" spans="2:52" s="73" customFormat="1" ht="12.95" customHeight="1" x14ac:dyDescent="0.25">
      <c r="B542" s="75"/>
      <c r="C542" s="70"/>
      <c r="D542" s="70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83"/>
      <c r="AD542" s="83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22"/>
      <c r="AY542" s="22"/>
      <c r="AZ542" s="22"/>
    </row>
    <row r="543" spans="2:52" s="73" customFormat="1" ht="12.95" customHeight="1" x14ac:dyDescent="0.25">
      <c r="B543" s="75"/>
      <c r="C543" s="70"/>
      <c r="D543" s="70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83"/>
      <c r="AD543" s="83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22"/>
      <c r="AY543" s="22"/>
      <c r="AZ543" s="22"/>
    </row>
    <row r="544" spans="2:52" s="73" customFormat="1" ht="12.95" customHeight="1" x14ac:dyDescent="0.25">
      <c r="B544" s="75"/>
      <c r="C544" s="70"/>
      <c r="D544" s="70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83"/>
      <c r="AD544" s="83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22"/>
      <c r="AY544" s="22"/>
      <c r="AZ544" s="22"/>
    </row>
    <row r="545" spans="2:52" s="73" customFormat="1" ht="12.95" customHeight="1" x14ac:dyDescent="0.25">
      <c r="B545" s="84"/>
      <c r="C545" s="70"/>
      <c r="D545" s="70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83"/>
      <c r="AD545" s="83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22"/>
      <c r="AY545" s="22"/>
      <c r="AZ545" s="22"/>
    </row>
    <row r="546" spans="2:52" s="73" customFormat="1" ht="18" customHeight="1" x14ac:dyDescent="0.25">
      <c r="B546" s="74"/>
      <c r="C546" s="86"/>
      <c r="D546" s="86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</row>
    <row r="547" spans="2:52" s="73" customFormat="1" ht="12.95" customHeight="1" x14ac:dyDescent="0.25">
      <c r="B547" s="75"/>
      <c r="C547" s="70"/>
      <c r="D547" s="70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83"/>
      <c r="AD547" s="83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22"/>
      <c r="AY547" s="22"/>
      <c r="AZ547" s="22"/>
    </row>
    <row r="548" spans="2:52" s="73" customFormat="1" ht="12.95" customHeight="1" x14ac:dyDescent="0.25">
      <c r="B548" s="75"/>
      <c r="C548" s="70"/>
      <c r="D548" s="70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83"/>
      <c r="AD548" s="83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22"/>
      <c r="AY548" s="22"/>
      <c r="AZ548" s="22"/>
    </row>
    <row r="549" spans="2:52" s="73" customFormat="1" ht="12.95" customHeight="1" x14ac:dyDescent="0.25">
      <c r="B549" s="75"/>
      <c r="C549" s="70"/>
      <c r="D549" s="70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83"/>
      <c r="AD549" s="83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22"/>
      <c r="AY549" s="22"/>
      <c r="AZ549" s="22"/>
    </row>
    <row r="550" spans="2:52" s="73" customFormat="1" ht="12.95" customHeight="1" x14ac:dyDescent="0.25">
      <c r="B550" s="75"/>
      <c r="C550" s="70"/>
      <c r="D550" s="70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83"/>
      <c r="AD550" s="83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22"/>
      <c r="AY550" s="22"/>
      <c r="AZ550" s="22"/>
    </row>
    <row r="551" spans="2:52" s="73" customFormat="1" ht="12.95" customHeight="1" x14ac:dyDescent="0.25">
      <c r="B551" s="75"/>
      <c r="C551" s="70"/>
      <c r="D551" s="70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83"/>
      <c r="AD551" s="83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22"/>
      <c r="AY551" s="22"/>
      <c r="AZ551" s="22"/>
    </row>
    <row r="552" spans="2:52" s="73" customFormat="1" ht="12.95" customHeight="1" x14ac:dyDescent="0.25">
      <c r="B552" s="75"/>
      <c r="C552" s="70"/>
      <c r="D552" s="70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22"/>
      <c r="AY552" s="22"/>
      <c r="AZ552" s="22"/>
    </row>
    <row r="553" spans="2:52" s="73" customFormat="1" ht="12.95" customHeight="1" x14ac:dyDescent="0.25">
      <c r="B553" s="75"/>
      <c r="C553" s="70"/>
      <c r="D553" s="70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83"/>
      <c r="AD553" s="83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22"/>
      <c r="AY553" s="22"/>
      <c r="AZ553" s="22"/>
    </row>
    <row r="554" spans="2:52" s="73" customFormat="1" ht="12.95" customHeight="1" x14ac:dyDescent="0.25">
      <c r="B554" s="75"/>
      <c r="C554" s="70"/>
      <c r="D554" s="70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83"/>
      <c r="AD554" s="83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22"/>
      <c r="AY554" s="22"/>
      <c r="AZ554" s="22"/>
    </row>
    <row r="555" spans="2:52" s="73" customFormat="1" ht="12.95" customHeight="1" x14ac:dyDescent="0.25">
      <c r="B555" s="75"/>
      <c r="C555" s="70"/>
      <c r="D555" s="70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83"/>
      <c r="AD555" s="83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22"/>
      <c r="AY555" s="22"/>
      <c r="AZ555" s="22"/>
    </row>
    <row r="556" spans="2:52" s="73" customFormat="1" ht="12.95" customHeight="1" x14ac:dyDescent="0.25">
      <c r="B556" s="75"/>
      <c r="C556" s="70"/>
      <c r="D556" s="70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83"/>
      <c r="AD556" s="83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22"/>
      <c r="AY556" s="22"/>
      <c r="AZ556" s="22"/>
    </row>
    <row r="557" spans="2:52" s="73" customFormat="1" ht="12.95" customHeight="1" x14ac:dyDescent="0.25">
      <c r="B557" s="75"/>
      <c r="C557" s="70"/>
      <c r="D557" s="70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83"/>
      <c r="AD557" s="83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22"/>
      <c r="AY557" s="22"/>
      <c r="AZ557" s="22"/>
    </row>
    <row r="558" spans="2:52" s="73" customFormat="1" ht="12.95" customHeight="1" x14ac:dyDescent="0.25">
      <c r="B558" s="84"/>
      <c r="C558" s="70"/>
      <c r="D558" s="70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83"/>
      <c r="AD558" s="83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22"/>
      <c r="AY558" s="22"/>
      <c r="AZ558" s="22"/>
    </row>
    <row r="559" spans="2:52" s="73" customFormat="1" ht="18" customHeight="1" x14ac:dyDescent="0.25">
      <c r="B559" s="74"/>
      <c r="C559" s="86"/>
      <c r="D559" s="86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</row>
    <row r="560" spans="2:52" s="73" customFormat="1" ht="12.95" customHeight="1" x14ac:dyDescent="0.25">
      <c r="B560" s="75"/>
      <c r="C560" s="70"/>
      <c r="D560" s="70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83"/>
      <c r="AD560" s="83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22"/>
      <c r="AY560" s="22"/>
      <c r="AZ560" s="22"/>
    </row>
    <row r="561" spans="2:52" s="73" customFormat="1" ht="12.95" customHeight="1" x14ac:dyDescent="0.25">
      <c r="B561" s="75"/>
      <c r="C561" s="70"/>
      <c r="D561" s="70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83"/>
      <c r="AD561" s="83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22"/>
      <c r="AY561" s="22"/>
      <c r="AZ561" s="22"/>
    </row>
    <row r="562" spans="2:52" s="73" customFormat="1" ht="12.95" customHeight="1" x14ac:dyDescent="0.25">
      <c r="B562" s="75"/>
      <c r="C562" s="70"/>
      <c r="D562" s="70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83"/>
      <c r="AD562" s="83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22"/>
      <c r="AY562" s="22"/>
      <c r="AZ562" s="22"/>
    </row>
    <row r="563" spans="2:52" s="73" customFormat="1" ht="12.95" customHeight="1" x14ac:dyDescent="0.25">
      <c r="B563" s="75"/>
      <c r="C563" s="70"/>
      <c r="D563" s="70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83"/>
      <c r="AD563" s="83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22"/>
      <c r="AY563" s="22"/>
      <c r="AZ563" s="22"/>
    </row>
    <row r="564" spans="2:52" s="73" customFormat="1" ht="12.95" customHeight="1" x14ac:dyDescent="0.25">
      <c r="B564" s="75"/>
      <c r="C564" s="70"/>
      <c r="D564" s="70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22"/>
      <c r="AY564" s="22"/>
      <c r="AZ564" s="22"/>
    </row>
    <row r="565" spans="2:52" s="73" customFormat="1" ht="12.95" customHeight="1" x14ac:dyDescent="0.25">
      <c r="B565" s="75"/>
      <c r="C565" s="70"/>
      <c r="D565" s="70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83"/>
      <c r="AD565" s="83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22"/>
      <c r="AY565" s="22"/>
      <c r="AZ565" s="22"/>
    </row>
    <row r="566" spans="2:52" s="73" customFormat="1" ht="12.95" customHeight="1" x14ac:dyDescent="0.25">
      <c r="B566" s="75"/>
      <c r="C566" s="70"/>
      <c r="D566" s="70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83"/>
      <c r="AD566" s="83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22"/>
      <c r="AY566" s="22"/>
      <c r="AZ566" s="22"/>
    </row>
    <row r="567" spans="2:52" s="73" customFormat="1" ht="12.95" customHeight="1" x14ac:dyDescent="0.25">
      <c r="B567" s="75"/>
      <c r="C567" s="70"/>
      <c r="D567" s="70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83"/>
      <c r="AD567" s="83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22"/>
      <c r="AY567" s="22"/>
      <c r="AZ567" s="22"/>
    </row>
    <row r="568" spans="2:52" s="73" customFormat="1" ht="12.95" customHeight="1" x14ac:dyDescent="0.25">
      <c r="B568" s="75"/>
      <c r="C568" s="70"/>
      <c r="D568" s="70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83"/>
      <c r="AD568" s="83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22"/>
      <c r="AY568" s="22"/>
      <c r="AZ568" s="22"/>
    </row>
    <row r="569" spans="2:52" s="73" customFormat="1" ht="12.95" customHeight="1" x14ac:dyDescent="0.25">
      <c r="B569" s="75"/>
      <c r="C569" s="70"/>
      <c r="D569" s="70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83"/>
      <c r="AD569" s="83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22"/>
      <c r="AY569" s="22"/>
      <c r="AZ569" s="22"/>
    </row>
    <row r="570" spans="2:52" s="73" customFormat="1" ht="12.95" customHeight="1" x14ac:dyDescent="0.25">
      <c r="B570" s="75"/>
      <c r="C570" s="70"/>
      <c r="D570" s="70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22"/>
      <c r="AY570" s="22"/>
      <c r="AZ570" s="22"/>
    </row>
    <row r="571" spans="2:52" s="73" customFormat="1" ht="12.95" customHeight="1" x14ac:dyDescent="0.25">
      <c r="B571" s="84"/>
      <c r="C571" s="70"/>
      <c r="D571" s="70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83"/>
      <c r="AD571" s="83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22"/>
      <c r="AY571" s="22"/>
      <c r="AZ571" s="22"/>
    </row>
    <row r="572" spans="2:52" s="73" customFormat="1" ht="18" customHeight="1" x14ac:dyDescent="0.25">
      <c r="B572" s="74"/>
      <c r="C572" s="86"/>
      <c r="D572" s="86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</row>
    <row r="573" spans="2:52" s="73" customFormat="1" ht="12.95" customHeight="1" x14ac:dyDescent="0.25">
      <c r="B573" s="75"/>
      <c r="C573" s="70"/>
      <c r="D573" s="70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83"/>
      <c r="AD573" s="83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22"/>
      <c r="AY573" s="22"/>
      <c r="AZ573" s="22"/>
    </row>
    <row r="574" spans="2:52" s="73" customFormat="1" ht="12.95" customHeight="1" x14ac:dyDescent="0.25">
      <c r="B574" s="75"/>
      <c r="C574" s="70"/>
      <c r="D574" s="70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83"/>
      <c r="AD574" s="83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22"/>
      <c r="AY574" s="22"/>
      <c r="AZ574" s="22"/>
    </row>
    <row r="575" spans="2:52" s="73" customFormat="1" ht="12.95" customHeight="1" x14ac:dyDescent="0.25">
      <c r="B575" s="75"/>
      <c r="C575" s="70"/>
      <c r="D575" s="70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83"/>
      <c r="AD575" s="83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22"/>
      <c r="AY575" s="22"/>
      <c r="AZ575" s="22"/>
    </row>
    <row r="576" spans="2:52" s="73" customFormat="1" ht="12.95" customHeight="1" x14ac:dyDescent="0.25">
      <c r="B576" s="75"/>
      <c r="C576" s="70"/>
      <c r="D576" s="70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83"/>
      <c r="AD576" s="83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22"/>
      <c r="AY576" s="22"/>
      <c r="AZ576" s="22"/>
    </row>
    <row r="577" spans="2:52" s="73" customFormat="1" ht="12.95" customHeight="1" x14ac:dyDescent="0.25">
      <c r="B577" s="75"/>
      <c r="C577" s="70"/>
      <c r="D577" s="70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83"/>
      <c r="AD577" s="83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22"/>
      <c r="AY577" s="22"/>
      <c r="AZ577" s="22"/>
    </row>
    <row r="578" spans="2:52" s="73" customFormat="1" ht="12.95" customHeight="1" x14ac:dyDescent="0.25">
      <c r="B578" s="75"/>
      <c r="C578" s="70"/>
      <c r="D578" s="70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83"/>
      <c r="AD578" s="83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22"/>
      <c r="AY578" s="22"/>
      <c r="AZ578" s="22"/>
    </row>
    <row r="579" spans="2:52" s="73" customFormat="1" ht="12.95" customHeight="1" x14ac:dyDescent="0.25">
      <c r="B579" s="75"/>
      <c r="C579" s="70"/>
      <c r="D579" s="70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22"/>
      <c r="AY579" s="22"/>
      <c r="AZ579" s="22"/>
    </row>
    <row r="580" spans="2:52" s="73" customFormat="1" ht="12.95" customHeight="1" x14ac:dyDescent="0.25">
      <c r="B580" s="75"/>
      <c r="C580" s="70"/>
      <c r="D580" s="70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83"/>
      <c r="AD580" s="83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22"/>
      <c r="AY580" s="22"/>
      <c r="AZ580" s="22"/>
    </row>
    <row r="581" spans="2:52" s="73" customFormat="1" ht="12.95" customHeight="1" x14ac:dyDescent="0.25">
      <c r="B581" s="75"/>
      <c r="C581" s="70"/>
      <c r="D581" s="70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83"/>
      <c r="AD581" s="83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22"/>
      <c r="AY581" s="22"/>
      <c r="AZ581" s="22"/>
    </row>
    <row r="582" spans="2:52" s="73" customFormat="1" ht="12.95" customHeight="1" x14ac:dyDescent="0.25">
      <c r="B582" s="75"/>
      <c r="C582" s="70"/>
      <c r="D582" s="70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83"/>
      <c r="AD582" s="83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22"/>
      <c r="AY582" s="22"/>
      <c r="AZ582" s="22"/>
    </row>
    <row r="583" spans="2:52" s="73" customFormat="1" ht="12.95" customHeight="1" x14ac:dyDescent="0.25">
      <c r="B583" s="75"/>
      <c r="C583" s="70"/>
      <c r="D583" s="70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83"/>
      <c r="AD583" s="83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22"/>
      <c r="AY583" s="22"/>
      <c r="AZ583" s="22"/>
    </row>
    <row r="584" spans="2:52" s="73" customFormat="1" ht="12.95" customHeight="1" x14ac:dyDescent="0.25">
      <c r="B584" s="84"/>
      <c r="C584" s="70"/>
      <c r="D584" s="70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83"/>
      <c r="AD584" s="83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22"/>
      <c r="AY584" s="22"/>
      <c r="AZ584" s="22"/>
    </row>
    <row r="585" spans="2:52" s="73" customFormat="1" ht="18" customHeight="1" x14ac:dyDescent="0.25">
      <c r="B585" s="74"/>
      <c r="C585" s="86"/>
      <c r="D585" s="86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</row>
    <row r="586" spans="2:52" s="73" customFormat="1" ht="12.95" customHeight="1" x14ac:dyDescent="0.25">
      <c r="B586" s="75"/>
      <c r="C586" s="70"/>
      <c r="D586" s="70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83"/>
      <c r="AD586" s="83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22"/>
      <c r="AY586" s="22"/>
      <c r="AZ586" s="22"/>
    </row>
    <row r="587" spans="2:52" s="73" customFormat="1" ht="12.95" customHeight="1" x14ac:dyDescent="0.25">
      <c r="B587" s="75"/>
      <c r="C587" s="70"/>
      <c r="D587" s="70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83"/>
      <c r="AD587" s="83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22"/>
      <c r="AY587" s="22"/>
      <c r="AZ587" s="22"/>
    </row>
    <row r="588" spans="2:52" s="73" customFormat="1" ht="12.95" customHeight="1" x14ac:dyDescent="0.25">
      <c r="B588" s="75"/>
      <c r="C588" s="70"/>
      <c r="D588" s="70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22"/>
      <c r="AY588" s="22"/>
      <c r="AZ588" s="22"/>
    </row>
    <row r="589" spans="2:52" s="73" customFormat="1" ht="12.95" customHeight="1" x14ac:dyDescent="0.25">
      <c r="B589" s="75"/>
      <c r="C589" s="70"/>
      <c r="D589" s="70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83"/>
      <c r="AD589" s="83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22"/>
      <c r="AY589" s="22"/>
      <c r="AZ589" s="22"/>
    </row>
    <row r="590" spans="2:52" s="73" customFormat="1" ht="12.95" customHeight="1" x14ac:dyDescent="0.25">
      <c r="B590" s="75"/>
      <c r="C590" s="70"/>
      <c r="D590" s="70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83"/>
      <c r="AD590" s="83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22"/>
      <c r="AY590" s="22"/>
      <c r="AZ590" s="22"/>
    </row>
    <row r="591" spans="2:52" s="73" customFormat="1" ht="12.95" customHeight="1" x14ac:dyDescent="0.25">
      <c r="B591" s="75"/>
      <c r="C591" s="70"/>
      <c r="D591" s="70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83"/>
      <c r="AD591" s="83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22"/>
      <c r="AY591" s="22"/>
      <c r="AZ591" s="22"/>
    </row>
    <row r="592" spans="2:52" s="73" customFormat="1" ht="12.95" customHeight="1" x14ac:dyDescent="0.25">
      <c r="B592" s="75"/>
      <c r="C592" s="70"/>
      <c r="D592" s="70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83"/>
      <c r="AD592" s="83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22"/>
      <c r="AY592" s="22"/>
      <c r="AZ592" s="22"/>
    </row>
    <row r="593" spans="2:52" s="73" customFormat="1" ht="12.95" customHeight="1" x14ac:dyDescent="0.25">
      <c r="B593" s="75"/>
      <c r="C593" s="70"/>
      <c r="D593" s="70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83"/>
      <c r="AD593" s="83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22"/>
      <c r="AY593" s="22"/>
      <c r="AZ593" s="22"/>
    </row>
    <row r="594" spans="2:52" s="73" customFormat="1" ht="12.95" customHeight="1" x14ac:dyDescent="0.25">
      <c r="B594" s="75"/>
      <c r="C594" s="70"/>
      <c r="D594" s="70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83"/>
      <c r="AD594" s="83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22"/>
      <c r="AY594" s="22"/>
      <c r="AZ594" s="22"/>
    </row>
    <row r="595" spans="2:52" s="73" customFormat="1" ht="12.95" customHeight="1" x14ac:dyDescent="0.25">
      <c r="B595" s="75"/>
      <c r="C595" s="70"/>
      <c r="D595" s="70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83"/>
      <c r="AD595" s="83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22"/>
      <c r="AY595" s="22"/>
      <c r="AZ595" s="22"/>
    </row>
    <row r="596" spans="2:52" s="73" customFormat="1" ht="12.95" customHeight="1" x14ac:dyDescent="0.25">
      <c r="B596" s="75"/>
      <c r="C596" s="70"/>
      <c r="D596" s="70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83"/>
      <c r="AD596" s="83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22"/>
      <c r="AY596" s="22"/>
      <c r="AZ596" s="22"/>
    </row>
    <row r="597" spans="2:52" s="73" customFormat="1" ht="12.95" customHeight="1" x14ac:dyDescent="0.25">
      <c r="B597" s="84"/>
      <c r="C597" s="70"/>
      <c r="D597" s="70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83"/>
      <c r="AD597" s="83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22"/>
      <c r="AY597" s="22"/>
      <c r="AZ597" s="22"/>
    </row>
    <row r="598" spans="2:52" s="73" customFormat="1" ht="18" customHeight="1" x14ac:dyDescent="0.25">
      <c r="B598" s="74"/>
      <c r="C598" s="86"/>
      <c r="D598" s="86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</row>
    <row r="599" spans="2:52" s="73" customFormat="1" ht="12.95" customHeight="1" x14ac:dyDescent="0.25">
      <c r="B599" s="75"/>
      <c r="C599" s="70"/>
      <c r="D599" s="70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83"/>
      <c r="AD599" s="83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22"/>
      <c r="AY599" s="22"/>
      <c r="AZ599" s="22"/>
    </row>
    <row r="600" spans="2:52" s="73" customFormat="1" ht="12.95" customHeight="1" x14ac:dyDescent="0.25">
      <c r="B600" s="75"/>
      <c r="C600" s="70"/>
      <c r="D600" s="70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83"/>
      <c r="AD600" s="83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22"/>
      <c r="AY600" s="22"/>
      <c r="AZ600" s="22"/>
    </row>
    <row r="601" spans="2:52" s="73" customFormat="1" ht="12.95" customHeight="1" x14ac:dyDescent="0.25">
      <c r="B601" s="75"/>
      <c r="C601" s="70"/>
      <c r="D601" s="70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83"/>
      <c r="AD601" s="83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22"/>
      <c r="AY601" s="22"/>
      <c r="AZ601" s="22"/>
    </row>
    <row r="602" spans="2:52" s="73" customFormat="1" ht="12.95" customHeight="1" x14ac:dyDescent="0.25">
      <c r="B602" s="75"/>
      <c r="C602" s="70"/>
      <c r="D602" s="70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83"/>
      <c r="AD602" s="83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22"/>
      <c r="AY602" s="22"/>
      <c r="AZ602" s="22"/>
    </row>
    <row r="603" spans="2:52" s="73" customFormat="1" ht="12.95" customHeight="1" x14ac:dyDescent="0.25">
      <c r="B603" s="75"/>
      <c r="C603" s="70"/>
      <c r="D603" s="70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22"/>
      <c r="AY603" s="22"/>
      <c r="AZ603" s="22"/>
    </row>
    <row r="604" spans="2:52" s="73" customFormat="1" ht="12.95" customHeight="1" x14ac:dyDescent="0.25">
      <c r="B604" s="75"/>
      <c r="C604" s="70"/>
      <c r="D604" s="70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83"/>
      <c r="AD604" s="83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22"/>
      <c r="AY604" s="22"/>
      <c r="AZ604" s="22"/>
    </row>
    <row r="605" spans="2:52" s="73" customFormat="1" ht="12.95" customHeight="1" x14ac:dyDescent="0.25">
      <c r="B605" s="75"/>
      <c r="C605" s="70"/>
      <c r="D605" s="70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83"/>
      <c r="AD605" s="83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22"/>
      <c r="AY605" s="22"/>
      <c r="AZ605" s="22"/>
    </row>
    <row r="606" spans="2:52" s="73" customFormat="1" ht="12.95" customHeight="1" x14ac:dyDescent="0.25">
      <c r="B606" s="75"/>
      <c r="C606" s="70"/>
      <c r="D606" s="70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83"/>
      <c r="AD606" s="83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22"/>
      <c r="AY606" s="22"/>
      <c r="AZ606" s="22"/>
    </row>
    <row r="607" spans="2:52" s="73" customFormat="1" ht="12.95" customHeight="1" x14ac:dyDescent="0.25">
      <c r="B607" s="75"/>
      <c r="C607" s="70"/>
      <c r="D607" s="70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83"/>
      <c r="AD607" s="83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22"/>
      <c r="AY607" s="22"/>
      <c r="AZ607" s="22"/>
    </row>
    <row r="608" spans="2:52" s="73" customFormat="1" ht="12.95" customHeight="1" x14ac:dyDescent="0.25">
      <c r="B608" s="75"/>
      <c r="C608" s="70"/>
      <c r="D608" s="70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83"/>
      <c r="AD608" s="83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22"/>
      <c r="AY608" s="22"/>
      <c r="AZ608" s="22"/>
    </row>
    <row r="609" spans="2:52" s="73" customFormat="1" ht="12.95" customHeight="1" x14ac:dyDescent="0.25">
      <c r="B609" s="75"/>
      <c r="C609" s="70"/>
      <c r="D609" s="70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83"/>
      <c r="AD609" s="83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22"/>
      <c r="AY609" s="22"/>
      <c r="AZ609" s="22"/>
    </row>
    <row r="610" spans="2:52" s="73" customFormat="1" ht="12.95" customHeight="1" x14ac:dyDescent="0.25">
      <c r="B610" s="84"/>
      <c r="C610" s="70"/>
      <c r="D610" s="70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83"/>
      <c r="AD610" s="83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22"/>
      <c r="AY610" s="22"/>
      <c r="AZ610" s="22"/>
    </row>
    <row r="611" spans="2:52" s="73" customFormat="1" ht="18" customHeight="1" x14ac:dyDescent="0.25">
      <c r="B611" s="74"/>
      <c r="C611" s="86"/>
      <c r="D611" s="86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</row>
    <row r="612" spans="2:52" s="73" customFormat="1" ht="12.95" customHeight="1" x14ac:dyDescent="0.25">
      <c r="B612" s="75"/>
      <c r="C612" s="70"/>
      <c r="D612" s="70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83"/>
      <c r="AD612" s="83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22"/>
      <c r="AY612" s="22"/>
      <c r="AZ612" s="22"/>
    </row>
    <row r="613" spans="2:52" s="73" customFormat="1" ht="12.95" customHeight="1" x14ac:dyDescent="0.25">
      <c r="B613" s="75"/>
      <c r="C613" s="70"/>
      <c r="D613" s="70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83"/>
      <c r="AD613" s="83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22"/>
      <c r="AY613" s="22"/>
      <c r="AZ613" s="22"/>
    </row>
    <row r="614" spans="2:52" s="73" customFormat="1" ht="12.95" customHeight="1" x14ac:dyDescent="0.25">
      <c r="B614" s="75"/>
      <c r="C614" s="70"/>
      <c r="D614" s="70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22"/>
      <c r="AY614" s="22"/>
      <c r="AZ614" s="22"/>
    </row>
    <row r="615" spans="2:52" s="73" customFormat="1" ht="12.95" customHeight="1" x14ac:dyDescent="0.25">
      <c r="B615" s="75"/>
      <c r="C615" s="70"/>
      <c r="D615" s="70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83"/>
      <c r="AD615" s="83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22"/>
      <c r="AY615" s="22"/>
      <c r="AZ615" s="22"/>
    </row>
    <row r="616" spans="2:52" s="73" customFormat="1" ht="12.95" customHeight="1" x14ac:dyDescent="0.25">
      <c r="B616" s="75"/>
      <c r="C616" s="70"/>
      <c r="D616" s="70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83"/>
      <c r="AD616" s="83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22"/>
      <c r="AY616" s="22"/>
      <c r="AZ616" s="22"/>
    </row>
    <row r="617" spans="2:52" s="73" customFormat="1" ht="12.95" customHeight="1" x14ac:dyDescent="0.25">
      <c r="B617" s="75"/>
      <c r="C617" s="70"/>
      <c r="D617" s="70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83"/>
      <c r="AD617" s="83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22"/>
      <c r="AY617" s="22"/>
      <c r="AZ617" s="22"/>
    </row>
    <row r="618" spans="2:52" s="73" customFormat="1" ht="12.95" customHeight="1" x14ac:dyDescent="0.25">
      <c r="B618" s="75"/>
      <c r="C618" s="70"/>
      <c r="D618" s="70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22"/>
      <c r="AY618" s="22"/>
      <c r="AZ618" s="22"/>
    </row>
    <row r="619" spans="2:52" s="73" customFormat="1" ht="12.95" customHeight="1" x14ac:dyDescent="0.25">
      <c r="B619" s="75"/>
      <c r="C619" s="70"/>
      <c r="D619" s="70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83"/>
      <c r="AD619" s="83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22"/>
      <c r="AY619" s="22"/>
      <c r="AZ619" s="22"/>
    </row>
    <row r="620" spans="2:52" s="73" customFormat="1" ht="12.95" customHeight="1" x14ac:dyDescent="0.25">
      <c r="B620" s="75"/>
      <c r="C620" s="70"/>
      <c r="D620" s="70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83"/>
      <c r="AD620" s="83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22"/>
      <c r="AY620" s="22"/>
      <c r="AZ620" s="22"/>
    </row>
    <row r="621" spans="2:52" s="73" customFormat="1" ht="12.95" customHeight="1" x14ac:dyDescent="0.25">
      <c r="B621" s="75"/>
      <c r="C621" s="70"/>
      <c r="D621" s="70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83"/>
      <c r="AD621" s="83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22"/>
      <c r="AY621" s="22"/>
      <c r="AZ621" s="22"/>
    </row>
    <row r="622" spans="2:52" s="73" customFormat="1" ht="12.95" customHeight="1" x14ac:dyDescent="0.25">
      <c r="B622" s="75"/>
      <c r="C622" s="70"/>
      <c r="D622" s="70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83"/>
      <c r="AD622" s="83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22"/>
      <c r="AY622" s="22"/>
      <c r="AZ622" s="22"/>
    </row>
    <row r="623" spans="2:52" s="73" customFormat="1" ht="12.95" customHeight="1" x14ac:dyDescent="0.25">
      <c r="B623" s="84"/>
      <c r="C623" s="70"/>
      <c r="D623" s="70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83"/>
      <c r="AD623" s="83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22"/>
      <c r="AY623" s="22"/>
      <c r="AZ623" s="22"/>
    </row>
    <row r="624" spans="2:52" s="73" customFormat="1" ht="18" customHeight="1" x14ac:dyDescent="0.25">
      <c r="B624" s="74"/>
      <c r="C624" s="86"/>
      <c r="D624" s="86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</row>
    <row r="625" spans="2:52" s="73" customFormat="1" ht="12.95" customHeight="1" x14ac:dyDescent="0.25">
      <c r="B625" s="75"/>
      <c r="C625" s="70"/>
      <c r="D625" s="70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83"/>
      <c r="AD625" s="83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22"/>
      <c r="AY625" s="22"/>
      <c r="AZ625" s="22"/>
    </row>
    <row r="626" spans="2:52" s="73" customFormat="1" ht="12.95" customHeight="1" x14ac:dyDescent="0.25">
      <c r="B626" s="75"/>
      <c r="C626" s="70"/>
      <c r="D626" s="70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83"/>
      <c r="AD626" s="83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22"/>
      <c r="AY626" s="22"/>
      <c r="AZ626" s="22"/>
    </row>
    <row r="627" spans="2:52" s="73" customFormat="1" ht="12.95" customHeight="1" x14ac:dyDescent="0.25">
      <c r="B627" s="75"/>
      <c r="C627" s="70"/>
      <c r="D627" s="70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83"/>
      <c r="AD627" s="83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22"/>
      <c r="AY627" s="22"/>
      <c r="AZ627" s="22"/>
    </row>
    <row r="628" spans="2:52" s="73" customFormat="1" ht="12.95" customHeight="1" x14ac:dyDescent="0.25">
      <c r="B628" s="75"/>
      <c r="C628" s="70"/>
      <c r="D628" s="70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83"/>
      <c r="AD628" s="83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22"/>
      <c r="AY628" s="22"/>
      <c r="AZ628" s="22"/>
    </row>
    <row r="629" spans="2:52" s="73" customFormat="1" ht="12.95" customHeight="1" x14ac:dyDescent="0.25">
      <c r="B629" s="75"/>
      <c r="C629" s="70"/>
      <c r="D629" s="70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83"/>
      <c r="AD629" s="83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22"/>
      <c r="AY629" s="22"/>
      <c r="AZ629" s="22"/>
    </row>
    <row r="630" spans="2:52" s="73" customFormat="1" ht="12.95" customHeight="1" x14ac:dyDescent="0.25">
      <c r="B630" s="75"/>
      <c r="C630" s="70"/>
      <c r="D630" s="70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83"/>
      <c r="AD630" s="83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22"/>
      <c r="AY630" s="22"/>
      <c r="AZ630" s="22"/>
    </row>
    <row r="631" spans="2:52" s="73" customFormat="1" ht="12.95" customHeight="1" x14ac:dyDescent="0.25">
      <c r="B631" s="75"/>
      <c r="C631" s="70"/>
      <c r="D631" s="70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83"/>
      <c r="AD631" s="83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22"/>
      <c r="AY631" s="22"/>
      <c r="AZ631" s="22"/>
    </row>
    <row r="632" spans="2:52" s="73" customFormat="1" ht="12.95" customHeight="1" x14ac:dyDescent="0.25">
      <c r="B632" s="75"/>
      <c r="C632" s="70"/>
      <c r="D632" s="70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83"/>
      <c r="AD632" s="83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22"/>
      <c r="AY632" s="22"/>
      <c r="AZ632" s="22"/>
    </row>
    <row r="633" spans="2:52" s="73" customFormat="1" ht="12.95" customHeight="1" x14ac:dyDescent="0.25">
      <c r="B633" s="75"/>
      <c r="C633" s="70"/>
      <c r="D633" s="70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83"/>
      <c r="AD633" s="83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22"/>
      <c r="AY633" s="22"/>
      <c r="AZ633" s="22"/>
    </row>
    <row r="634" spans="2:52" s="73" customFormat="1" ht="12.95" customHeight="1" x14ac:dyDescent="0.25">
      <c r="B634" s="75"/>
      <c r="C634" s="70"/>
      <c r="D634" s="70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83"/>
      <c r="AD634" s="83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22"/>
      <c r="AY634" s="22"/>
      <c r="AZ634" s="22"/>
    </row>
    <row r="635" spans="2:52" s="73" customFormat="1" ht="12.95" customHeight="1" x14ac:dyDescent="0.25">
      <c r="B635" s="75"/>
      <c r="C635" s="70"/>
      <c r="D635" s="70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83"/>
      <c r="AD635" s="83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22"/>
      <c r="AY635" s="22"/>
      <c r="AZ635" s="22"/>
    </row>
    <row r="636" spans="2:52" s="73" customFormat="1" ht="12.95" customHeight="1" x14ac:dyDescent="0.25">
      <c r="B636" s="84"/>
      <c r="C636" s="70"/>
      <c r="D636" s="70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83"/>
      <c r="AD636" s="83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22"/>
      <c r="AY636" s="22"/>
      <c r="AZ636" s="22"/>
    </row>
    <row r="637" spans="2:52" s="73" customFormat="1" ht="18" customHeight="1" x14ac:dyDescent="0.25">
      <c r="B637" s="74"/>
      <c r="C637" s="86"/>
      <c r="D637" s="86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</row>
    <row r="638" spans="2:52" s="73" customFormat="1" ht="12.95" customHeight="1" x14ac:dyDescent="0.25">
      <c r="B638" s="75"/>
      <c r="C638" s="70"/>
      <c r="D638" s="70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83"/>
      <c r="AD638" s="83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22"/>
      <c r="AY638" s="22"/>
      <c r="AZ638" s="22"/>
    </row>
    <row r="639" spans="2:52" s="73" customFormat="1" ht="12.95" customHeight="1" x14ac:dyDescent="0.25">
      <c r="B639" s="75"/>
      <c r="C639" s="70"/>
      <c r="D639" s="70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83"/>
      <c r="AD639" s="83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22"/>
      <c r="AY639" s="22"/>
      <c r="AZ639" s="22"/>
    </row>
    <row r="640" spans="2:52" s="73" customFormat="1" ht="12.95" customHeight="1" x14ac:dyDescent="0.25">
      <c r="B640" s="75"/>
      <c r="C640" s="70"/>
      <c r="D640" s="70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83"/>
      <c r="AD640" s="83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22"/>
      <c r="AY640" s="22"/>
      <c r="AZ640" s="22"/>
    </row>
    <row r="641" spans="2:52" s="73" customFormat="1" ht="12.95" customHeight="1" x14ac:dyDescent="0.25">
      <c r="B641" s="75"/>
      <c r="C641" s="70"/>
      <c r="D641" s="70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83"/>
      <c r="AD641" s="83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22"/>
      <c r="AY641" s="22"/>
      <c r="AZ641" s="22"/>
    </row>
    <row r="642" spans="2:52" s="73" customFormat="1" ht="12.95" customHeight="1" x14ac:dyDescent="0.25">
      <c r="B642" s="75"/>
      <c r="C642" s="70"/>
      <c r="D642" s="70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22"/>
      <c r="AY642" s="22"/>
      <c r="AZ642" s="22"/>
    </row>
    <row r="643" spans="2:52" s="73" customFormat="1" ht="12.95" customHeight="1" x14ac:dyDescent="0.25">
      <c r="B643" s="75"/>
      <c r="C643" s="70"/>
      <c r="D643" s="70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83"/>
      <c r="AD643" s="83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22"/>
      <c r="AY643" s="22"/>
      <c r="AZ643" s="22"/>
    </row>
    <row r="644" spans="2:52" s="73" customFormat="1" ht="12.95" customHeight="1" x14ac:dyDescent="0.25">
      <c r="B644" s="75"/>
      <c r="C644" s="70"/>
      <c r="D644" s="70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83"/>
      <c r="AD644" s="83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22"/>
      <c r="AY644" s="22"/>
      <c r="AZ644" s="22"/>
    </row>
    <row r="645" spans="2:52" s="73" customFormat="1" ht="12.95" customHeight="1" x14ac:dyDescent="0.25">
      <c r="B645" s="75"/>
      <c r="C645" s="70"/>
      <c r="D645" s="70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22"/>
      <c r="AY645" s="22"/>
      <c r="AZ645" s="22"/>
    </row>
    <row r="646" spans="2:52" s="73" customFormat="1" ht="12.95" customHeight="1" x14ac:dyDescent="0.25">
      <c r="B646" s="75"/>
      <c r="C646" s="70"/>
      <c r="D646" s="70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83"/>
      <c r="AD646" s="83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22"/>
      <c r="AY646" s="22"/>
      <c r="AZ646" s="22"/>
    </row>
    <row r="647" spans="2:52" s="73" customFormat="1" ht="12.95" customHeight="1" x14ac:dyDescent="0.25">
      <c r="B647" s="75"/>
      <c r="C647" s="70"/>
      <c r="D647" s="70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83"/>
      <c r="AD647" s="83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22"/>
      <c r="AY647" s="22"/>
      <c r="AZ647" s="22"/>
    </row>
    <row r="648" spans="2:52" s="73" customFormat="1" ht="12.95" customHeight="1" x14ac:dyDescent="0.25">
      <c r="B648" s="75"/>
      <c r="C648" s="70"/>
      <c r="D648" s="70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22"/>
      <c r="AY648" s="22"/>
      <c r="AZ648" s="22"/>
    </row>
    <row r="649" spans="2:52" s="73" customFormat="1" ht="12.95" customHeight="1" x14ac:dyDescent="0.25">
      <c r="B649" s="84"/>
      <c r="C649" s="70"/>
      <c r="D649" s="70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83"/>
      <c r="AD649" s="83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22"/>
      <c r="AY649" s="22"/>
      <c r="AZ649" s="22"/>
    </row>
    <row r="650" spans="2:52" s="73" customFormat="1" ht="18" customHeight="1" x14ac:dyDescent="0.25">
      <c r="B650" s="74"/>
      <c r="C650" s="86"/>
      <c r="D650" s="86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</row>
    <row r="651" spans="2:52" s="73" customFormat="1" ht="12.95" customHeight="1" x14ac:dyDescent="0.25">
      <c r="B651" s="75"/>
      <c r="C651" s="70"/>
      <c r="D651" s="70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83"/>
      <c r="AD651" s="83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22"/>
      <c r="AY651" s="22"/>
      <c r="AZ651" s="22"/>
    </row>
    <row r="652" spans="2:52" s="73" customFormat="1" ht="12.95" customHeight="1" x14ac:dyDescent="0.25">
      <c r="B652" s="75"/>
      <c r="C652" s="70"/>
      <c r="D652" s="70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83"/>
      <c r="AD652" s="83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22"/>
      <c r="AY652" s="22"/>
      <c r="AZ652" s="22"/>
    </row>
    <row r="653" spans="2:52" s="73" customFormat="1" ht="12.95" customHeight="1" x14ac:dyDescent="0.25">
      <c r="B653" s="75"/>
      <c r="C653" s="70"/>
      <c r="D653" s="70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83"/>
      <c r="AD653" s="83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22"/>
      <c r="AY653" s="22"/>
      <c r="AZ653" s="22"/>
    </row>
    <row r="654" spans="2:52" s="73" customFormat="1" ht="12.95" customHeight="1" x14ac:dyDescent="0.25">
      <c r="B654" s="75"/>
      <c r="C654" s="70"/>
      <c r="D654" s="70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83"/>
      <c r="AD654" s="83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22"/>
      <c r="AY654" s="22"/>
      <c r="AZ654" s="22"/>
    </row>
    <row r="655" spans="2:52" s="73" customFormat="1" ht="12.95" customHeight="1" x14ac:dyDescent="0.25">
      <c r="B655" s="75"/>
      <c r="C655" s="70"/>
      <c r="D655" s="70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83"/>
      <c r="AD655" s="83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22"/>
      <c r="AY655" s="22"/>
      <c r="AZ655" s="22"/>
    </row>
    <row r="656" spans="2:52" s="73" customFormat="1" ht="12.95" customHeight="1" x14ac:dyDescent="0.25">
      <c r="B656" s="75"/>
      <c r="C656" s="70"/>
      <c r="D656" s="70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83"/>
      <c r="AD656" s="83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22"/>
      <c r="AY656" s="22"/>
      <c r="AZ656" s="22"/>
    </row>
    <row r="657" spans="2:52" s="73" customFormat="1" ht="12.95" customHeight="1" x14ac:dyDescent="0.25">
      <c r="B657" s="75"/>
      <c r="C657" s="70"/>
      <c r="D657" s="70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83"/>
      <c r="AD657" s="83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22"/>
      <c r="AY657" s="22"/>
      <c r="AZ657" s="22"/>
    </row>
    <row r="658" spans="2:52" s="73" customFormat="1" ht="12.95" customHeight="1" x14ac:dyDescent="0.25">
      <c r="B658" s="75"/>
      <c r="C658" s="70"/>
      <c r="D658" s="70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83"/>
      <c r="AD658" s="83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22"/>
      <c r="AY658" s="22"/>
      <c r="AZ658" s="22"/>
    </row>
    <row r="659" spans="2:52" s="73" customFormat="1" ht="12.95" customHeight="1" x14ac:dyDescent="0.25">
      <c r="B659" s="75"/>
      <c r="C659" s="70"/>
      <c r="D659" s="70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83"/>
      <c r="AD659" s="83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22"/>
      <c r="AY659" s="22"/>
      <c r="AZ659" s="22"/>
    </row>
    <row r="660" spans="2:52" s="73" customFormat="1" ht="12.95" customHeight="1" x14ac:dyDescent="0.25">
      <c r="B660" s="75"/>
      <c r="C660" s="70"/>
      <c r="D660" s="70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83"/>
      <c r="AD660" s="83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22"/>
      <c r="AY660" s="22"/>
      <c r="AZ660" s="22"/>
    </row>
    <row r="661" spans="2:52" s="73" customFormat="1" ht="12.95" customHeight="1" x14ac:dyDescent="0.25">
      <c r="B661" s="75"/>
      <c r="C661" s="70"/>
      <c r="D661" s="70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83"/>
      <c r="AD661" s="83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22"/>
      <c r="AY661" s="22"/>
      <c r="AZ661" s="22"/>
    </row>
    <row r="662" spans="2:52" s="73" customFormat="1" ht="12.95" customHeight="1" x14ac:dyDescent="0.25">
      <c r="B662" s="84"/>
      <c r="C662" s="70"/>
      <c r="D662" s="70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83"/>
      <c r="AD662" s="83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22"/>
      <c r="AY662" s="22"/>
      <c r="AZ662" s="22"/>
    </row>
    <row r="663" spans="2:52" s="73" customFormat="1" ht="18" customHeight="1" x14ac:dyDescent="0.25">
      <c r="B663" s="74"/>
      <c r="C663" s="86"/>
      <c r="D663" s="86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</row>
    <row r="664" spans="2:52" s="73" customFormat="1" ht="12.95" customHeight="1" x14ac:dyDescent="0.25">
      <c r="B664" s="75"/>
      <c r="C664" s="70"/>
      <c r="D664" s="70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83"/>
      <c r="AD664" s="83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22"/>
      <c r="AY664" s="22"/>
      <c r="AZ664" s="22"/>
    </row>
    <row r="665" spans="2:52" s="73" customFormat="1" ht="12.95" customHeight="1" x14ac:dyDescent="0.25">
      <c r="B665" s="75"/>
      <c r="C665" s="70"/>
      <c r="D665" s="70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83"/>
      <c r="AD665" s="83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22"/>
      <c r="AY665" s="22"/>
      <c r="AZ665" s="22"/>
    </row>
    <row r="666" spans="2:52" s="73" customFormat="1" ht="12.95" customHeight="1" x14ac:dyDescent="0.25">
      <c r="B666" s="75"/>
      <c r="C666" s="70"/>
      <c r="D666" s="70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83"/>
      <c r="AD666" s="83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22"/>
      <c r="AY666" s="22"/>
      <c r="AZ666" s="22"/>
    </row>
    <row r="667" spans="2:52" s="73" customFormat="1" ht="12.95" customHeight="1" x14ac:dyDescent="0.25">
      <c r="B667" s="75"/>
      <c r="C667" s="70"/>
      <c r="D667" s="70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83"/>
      <c r="AD667" s="83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22"/>
      <c r="AY667" s="22"/>
      <c r="AZ667" s="22"/>
    </row>
    <row r="668" spans="2:52" s="73" customFormat="1" ht="12.95" customHeight="1" x14ac:dyDescent="0.25">
      <c r="B668" s="75"/>
      <c r="C668" s="70"/>
      <c r="D668" s="70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83"/>
      <c r="AD668" s="83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22"/>
      <c r="AY668" s="22"/>
      <c r="AZ668" s="22"/>
    </row>
    <row r="669" spans="2:52" s="73" customFormat="1" ht="12.95" customHeight="1" x14ac:dyDescent="0.25">
      <c r="B669" s="75"/>
      <c r="C669" s="70"/>
      <c r="D669" s="70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83"/>
      <c r="AD669" s="83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22"/>
      <c r="AY669" s="22"/>
      <c r="AZ669" s="22"/>
    </row>
    <row r="670" spans="2:52" s="73" customFormat="1" ht="12.95" customHeight="1" x14ac:dyDescent="0.25">
      <c r="B670" s="75"/>
      <c r="C670" s="70"/>
      <c r="D670" s="70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83"/>
      <c r="AD670" s="83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22"/>
      <c r="AY670" s="22"/>
      <c r="AZ670" s="22"/>
    </row>
    <row r="671" spans="2:52" s="73" customFormat="1" ht="12.95" customHeight="1" x14ac:dyDescent="0.25">
      <c r="B671" s="75"/>
      <c r="C671" s="70"/>
      <c r="D671" s="70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83"/>
      <c r="AD671" s="83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22"/>
      <c r="AY671" s="22"/>
      <c r="AZ671" s="22"/>
    </row>
    <row r="672" spans="2:52" s="73" customFormat="1" ht="12.95" customHeight="1" x14ac:dyDescent="0.25">
      <c r="B672" s="75"/>
      <c r="C672" s="70"/>
      <c r="D672" s="70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83"/>
      <c r="AD672" s="83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22"/>
      <c r="AY672" s="22"/>
      <c r="AZ672" s="22"/>
    </row>
    <row r="673" spans="2:52" s="73" customFormat="1" ht="12.95" customHeight="1" x14ac:dyDescent="0.25">
      <c r="B673" s="75"/>
      <c r="C673" s="70"/>
      <c r="D673" s="70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83"/>
      <c r="AD673" s="83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22"/>
      <c r="AY673" s="22"/>
      <c r="AZ673" s="22"/>
    </row>
    <row r="674" spans="2:52" s="73" customFormat="1" ht="12.95" customHeight="1" x14ac:dyDescent="0.25">
      <c r="B674" s="75"/>
      <c r="C674" s="70"/>
      <c r="D674" s="70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83"/>
      <c r="AD674" s="83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22"/>
      <c r="AY674" s="22"/>
      <c r="AZ674" s="22"/>
    </row>
    <row r="675" spans="2:52" s="73" customFormat="1" ht="12.95" customHeight="1" x14ac:dyDescent="0.25">
      <c r="B675" s="84"/>
      <c r="C675" s="70"/>
      <c r="D675" s="70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83"/>
      <c r="AD675" s="83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22"/>
      <c r="AY675" s="22"/>
      <c r="AZ675" s="22"/>
    </row>
    <row r="676" spans="2:52" s="73" customFormat="1" ht="18" customHeight="1" x14ac:dyDescent="0.25">
      <c r="B676" s="74"/>
      <c r="C676" s="86"/>
      <c r="D676" s="86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</row>
    <row r="677" spans="2:52" s="73" customFormat="1" ht="12.95" customHeight="1" x14ac:dyDescent="0.25">
      <c r="B677" s="75"/>
      <c r="C677" s="70"/>
      <c r="D677" s="70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83"/>
      <c r="AD677" s="83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22"/>
      <c r="AY677" s="22"/>
      <c r="AZ677" s="22"/>
    </row>
    <row r="678" spans="2:52" s="73" customFormat="1" ht="12.95" customHeight="1" x14ac:dyDescent="0.25">
      <c r="B678" s="75"/>
      <c r="C678" s="70"/>
      <c r="D678" s="70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83"/>
      <c r="AD678" s="83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22"/>
      <c r="AY678" s="22"/>
      <c r="AZ678" s="22"/>
    </row>
    <row r="679" spans="2:52" s="73" customFormat="1" ht="12.95" customHeight="1" x14ac:dyDescent="0.25">
      <c r="B679" s="75"/>
      <c r="C679" s="70"/>
      <c r="D679" s="70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83"/>
      <c r="AD679" s="83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22"/>
      <c r="AY679" s="22"/>
      <c r="AZ679" s="22"/>
    </row>
    <row r="680" spans="2:52" s="73" customFormat="1" ht="12.95" customHeight="1" x14ac:dyDescent="0.25">
      <c r="B680" s="75"/>
      <c r="C680" s="70"/>
      <c r="D680" s="70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83"/>
      <c r="AD680" s="83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22"/>
      <c r="AY680" s="22"/>
      <c r="AZ680" s="22"/>
    </row>
    <row r="681" spans="2:52" s="73" customFormat="1" ht="12.95" customHeight="1" x14ac:dyDescent="0.25">
      <c r="B681" s="75"/>
      <c r="C681" s="70"/>
      <c r="D681" s="70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83"/>
      <c r="AD681" s="83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22"/>
      <c r="AY681" s="22"/>
      <c r="AZ681" s="22"/>
    </row>
    <row r="682" spans="2:52" s="73" customFormat="1" ht="12.95" customHeight="1" x14ac:dyDescent="0.25">
      <c r="B682" s="75"/>
      <c r="C682" s="70"/>
      <c r="D682" s="70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83"/>
      <c r="AD682" s="83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22"/>
      <c r="AY682" s="22"/>
      <c r="AZ682" s="22"/>
    </row>
    <row r="683" spans="2:52" s="73" customFormat="1" ht="12.95" customHeight="1" x14ac:dyDescent="0.25">
      <c r="B683" s="75"/>
      <c r="C683" s="70"/>
      <c r="D683" s="70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83"/>
      <c r="AD683" s="83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22"/>
      <c r="AY683" s="22"/>
      <c r="AZ683" s="22"/>
    </row>
    <row r="684" spans="2:52" s="73" customFormat="1" ht="12.95" customHeight="1" x14ac:dyDescent="0.25">
      <c r="B684" s="75"/>
      <c r="C684" s="70"/>
      <c r="D684" s="70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83"/>
      <c r="AD684" s="83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22"/>
      <c r="AY684" s="22"/>
      <c r="AZ684" s="22"/>
    </row>
    <row r="685" spans="2:52" s="73" customFormat="1" ht="12.95" customHeight="1" x14ac:dyDescent="0.25">
      <c r="B685" s="75"/>
      <c r="C685" s="70"/>
      <c r="D685" s="70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83"/>
      <c r="AD685" s="83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22"/>
      <c r="AY685" s="22"/>
      <c r="AZ685" s="22"/>
    </row>
    <row r="686" spans="2:52" s="73" customFormat="1" ht="12.95" customHeight="1" x14ac:dyDescent="0.25">
      <c r="B686" s="75"/>
      <c r="C686" s="70"/>
      <c r="D686" s="70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83"/>
      <c r="AD686" s="83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22"/>
      <c r="AY686" s="22"/>
      <c r="AZ686" s="22"/>
    </row>
    <row r="687" spans="2:52" s="73" customFormat="1" ht="12.95" customHeight="1" x14ac:dyDescent="0.25">
      <c r="B687" s="75"/>
      <c r="C687" s="70"/>
      <c r="D687" s="70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83"/>
      <c r="AD687" s="83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22"/>
      <c r="AY687" s="22"/>
      <c r="AZ687" s="22"/>
    </row>
    <row r="688" spans="2:52" s="73" customFormat="1" ht="12.95" customHeight="1" x14ac:dyDescent="0.25">
      <c r="B688" s="84"/>
      <c r="C688" s="70"/>
      <c r="D688" s="70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22"/>
      <c r="AY688" s="22"/>
      <c r="AZ688" s="22"/>
    </row>
    <row r="689" spans="2:52" s="73" customFormat="1" ht="18" customHeight="1" x14ac:dyDescent="0.25">
      <c r="B689" s="74"/>
      <c r="C689" s="86"/>
      <c r="D689" s="86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</row>
    <row r="690" spans="2:52" s="73" customFormat="1" ht="12.95" customHeight="1" x14ac:dyDescent="0.25">
      <c r="B690" s="75"/>
      <c r="C690" s="70"/>
      <c r="D690" s="70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83"/>
      <c r="AD690" s="83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22"/>
      <c r="AY690" s="22"/>
      <c r="AZ690" s="22"/>
    </row>
    <row r="691" spans="2:52" s="73" customFormat="1" ht="12.95" customHeight="1" x14ac:dyDescent="0.25">
      <c r="B691" s="75"/>
      <c r="C691" s="70"/>
      <c r="D691" s="70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22"/>
      <c r="AY691" s="22"/>
      <c r="AZ691" s="22"/>
    </row>
    <row r="692" spans="2:52" s="73" customFormat="1" ht="12.95" customHeight="1" x14ac:dyDescent="0.25">
      <c r="B692" s="75"/>
      <c r="C692" s="70"/>
      <c r="D692" s="70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83"/>
      <c r="AD692" s="83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22"/>
      <c r="AY692" s="22"/>
      <c r="AZ692" s="22"/>
    </row>
    <row r="693" spans="2:52" s="73" customFormat="1" ht="12.95" customHeight="1" x14ac:dyDescent="0.25">
      <c r="B693" s="75"/>
      <c r="C693" s="70"/>
      <c r="D693" s="70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83"/>
      <c r="AD693" s="83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22"/>
      <c r="AY693" s="22"/>
      <c r="AZ693" s="22"/>
    </row>
    <row r="694" spans="2:52" s="73" customFormat="1" ht="12.95" customHeight="1" x14ac:dyDescent="0.25">
      <c r="B694" s="75"/>
      <c r="C694" s="70"/>
      <c r="D694" s="70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83"/>
      <c r="AD694" s="83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22"/>
      <c r="AY694" s="22"/>
      <c r="AZ694" s="22"/>
    </row>
    <row r="695" spans="2:52" s="73" customFormat="1" ht="12.95" customHeight="1" x14ac:dyDescent="0.25">
      <c r="B695" s="75"/>
      <c r="C695" s="70"/>
      <c r="D695" s="70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83"/>
      <c r="AD695" s="83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22"/>
      <c r="AY695" s="22"/>
      <c r="AZ695" s="22"/>
    </row>
    <row r="696" spans="2:52" s="73" customFormat="1" ht="12.95" customHeight="1" x14ac:dyDescent="0.25">
      <c r="B696" s="75"/>
      <c r="C696" s="70"/>
      <c r="D696" s="70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83"/>
      <c r="AD696" s="83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22"/>
      <c r="AY696" s="22"/>
      <c r="AZ696" s="22"/>
    </row>
    <row r="697" spans="2:52" s="73" customFormat="1" ht="12.95" customHeight="1" x14ac:dyDescent="0.25">
      <c r="B697" s="75"/>
      <c r="C697" s="70"/>
      <c r="D697" s="70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83"/>
      <c r="AD697" s="83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22"/>
      <c r="AY697" s="22"/>
      <c r="AZ697" s="22"/>
    </row>
    <row r="698" spans="2:52" s="73" customFormat="1" ht="12.95" customHeight="1" x14ac:dyDescent="0.25">
      <c r="B698" s="75"/>
      <c r="C698" s="70"/>
      <c r="D698" s="70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83"/>
      <c r="AD698" s="83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22"/>
      <c r="AY698" s="22"/>
      <c r="AZ698" s="22"/>
    </row>
    <row r="699" spans="2:52" s="73" customFormat="1" ht="12.95" customHeight="1" x14ac:dyDescent="0.25">
      <c r="B699" s="75"/>
      <c r="C699" s="70"/>
      <c r="D699" s="70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83"/>
      <c r="AD699" s="83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22"/>
      <c r="AY699" s="22"/>
      <c r="AZ699" s="22"/>
    </row>
    <row r="700" spans="2:52" s="73" customFormat="1" ht="12.95" customHeight="1" x14ac:dyDescent="0.25">
      <c r="B700" s="75"/>
      <c r="C700" s="70"/>
      <c r="D700" s="70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83"/>
      <c r="AD700" s="83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22"/>
      <c r="AY700" s="22"/>
      <c r="AZ700" s="22"/>
    </row>
    <row r="701" spans="2:52" s="73" customFormat="1" ht="12.95" customHeight="1" x14ac:dyDescent="0.25">
      <c r="B701" s="84"/>
      <c r="C701" s="70"/>
      <c r="D701" s="70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83"/>
      <c r="AD701" s="83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22"/>
      <c r="AY701" s="22"/>
      <c r="AZ701" s="22"/>
    </row>
    <row r="702" spans="2:52" s="73" customFormat="1" ht="18" customHeight="1" x14ac:dyDescent="0.25">
      <c r="B702" s="74"/>
      <c r="C702" s="86"/>
      <c r="D702" s="86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</row>
    <row r="703" spans="2:52" s="73" customFormat="1" ht="12.95" customHeight="1" x14ac:dyDescent="0.25">
      <c r="B703" s="75"/>
      <c r="C703" s="70"/>
      <c r="D703" s="70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83"/>
      <c r="AD703" s="83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22"/>
      <c r="AY703" s="22"/>
      <c r="AZ703" s="22"/>
    </row>
    <row r="704" spans="2:52" s="73" customFormat="1" ht="12.95" customHeight="1" x14ac:dyDescent="0.25">
      <c r="B704" s="75"/>
      <c r="C704" s="70"/>
      <c r="D704" s="70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83"/>
      <c r="AD704" s="83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22"/>
      <c r="AY704" s="22"/>
      <c r="AZ704" s="22"/>
    </row>
    <row r="705" spans="2:52" s="73" customFormat="1" ht="12.95" customHeight="1" x14ac:dyDescent="0.25">
      <c r="B705" s="75"/>
      <c r="C705" s="70"/>
      <c r="D705" s="70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83"/>
      <c r="AD705" s="83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22"/>
      <c r="AY705" s="22"/>
      <c r="AZ705" s="22"/>
    </row>
    <row r="706" spans="2:52" s="73" customFormat="1" ht="12.95" customHeight="1" x14ac:dyDescent="0.25">
      <c r="B706" s="75"/>
      <c r="C706" s="70"/>
      <c r="D706" s="70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83"/>
      <c r="AD706" s="83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22"/>
      <c r="AY706" s="22"/>
      <c r="AZ706" s="22"/>
    </row>
    <row r="707" spans="2:52" s="73" customFormat="1" ht="12.95" customHeight="1" x14ac:dyDescent="0.25">
      <c r="B707" s="75"/>
      <c r="C707" s="70"/>
      <c r="D707" s="70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83"/>
      <c r="AD707" s="83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22"/>
      <c r="AY707" s="22"/>
      <c r="AZ707" s="22"/>
    </row>
    <row r="708" spans="2:52" s="73" customFormat="1" ht="12.95" customHeight="1" x14ac:dyDescent="0.25">
      <c r="B708" s="75"/>
      <c r="C708" s="70"/>
      <c r="D708" s="70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83"/>
      <c r="AD708" s="83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22"/>
      <c r="AY708" s="22"/>
      <c r="AZ708" s="22"/>
    </row>
    <row r="709" spans="2:52" s="73" customFormat="1" ht="12.95" customHeight="1" x14ac:dyDescent="0.25">
      <c r="B709" s="75"/>
      <c r="C709" s="70"/>
      <c r="D709" s="70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83"/>
      <c r="AD709" s="83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22"/>
      <c r="AY709" s="22"/>
      <c r="AZ709" s="22"/>
    </row>
    <row r="710" spans="2:52" s="73" customFormat="1" ht="12.95" customHeight="1" x14ac:dyDescent="0.25">
      <c r="B710" s="75"/>
      <c r="C710" s="70"/>
      <c r="D710" s="70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83"/>
      <c r="AD710" s="83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22"/>
      <c r="AY710" s="22"/>
      <c r="AZ710" s="22"/>
    </row>
    <row r="711" spans="2:52" s="73" customFormat="1" ht="12.95" customHeight="1" x14ac:dyDescent="0.25">
      <c r="B711" s="75"/>
      <c r="C711" s="70"/>
      <c r="D711" s="70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83"/>
      <c r="AD711" s="83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22"/>
      <c r="AY711" s="22"/>
      <c r="AZ711" s="22"/>
    </row>
    <row r="712" spans="2:52" s="73" customFormat="1" ht="12.95" customHeight="1" x14ac:dyDescent="0.25">
      <c r="B712" s="75"/>
      <c r="C712" s="70"/>
      <c r="D712" s="70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83"/>
      <c r="AD712" s="83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22"/>
      <c r="AY712" s="22"/>
      <c r="AZ712" s="22"/>
    </row>
    <row r="713" spans="2:52" s="73" customFormat="1" ht="12.95" customHeight="1" x14ac:dyDescent="0.25">
      <c r="B713" s="75"/>
      <c r="C713" s="70"/>
      <c r="D713" s="70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83"/>
      <c r="AD713" s="83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22"/>
      <c r="AY713" s="22"/>
      <c r="AZ713" s="22"/>
    </row>
    <row r="714" spans="2:52" s="73" customFormat="1" ht="12.95" customHeight="1" x14ac:dyDescent="0.25">
      <c r="B714" s="84"/>
      <c r="C714" s="70"/>
      <c r="D714" s="70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83"/>
      <c r="AD714" s="83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22"/>
      <c r="AY714" s="22"/>
      <c r="AZ714" s="22"/>
    </row>
    <row r="715" spans="2:52" s="73" customFormat="1" ht="18" customHeight="1" x14ac:dyDescent="0.25">
      <c r="B715" s="74"/>
      <c r="C715" s="86"/>
      <c r="D715" s="86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</row>
    <row r="716" spans="2:52" s="73" customFormat="1" ht="12.95" customHeight="1" x14ac:dyDescent="0.25">
      <c r="B716" s="75"/>
      <c r="C716" s="70"/>
      <c r="D716" s="70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83"/>
      <c r="AD716" s="83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22"/>
      <c r="AY716" s="22"/>
      <c r="AZ716" s="22"/>
    </row>
    <row r="717" spans="2:52" s="73" customFormat="1" ht="12.95" customHeight="1" x14ac:dyDescent="0.25">
      <c r="B717" s="75"/>
      <c r="C717" s="70"/>
      <c r="D717" s="70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83"/>
      <c r="AD717" s="83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22"/>
      <c r="AY717" s="22"/>
      <c r="AZ717" s="22"/>
    </row>
    <row r="718" spans="2:52" s="73" customFormat="1" ht="12.95" customHeight="1" x14ac:dyDescent="0.25">
      <c r="B718" s="75"/>
      <c r="C718" s="70"/>
      <c r="D718" s="70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83"/>
      <c r="AD718" s="83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22"/>
      <c r="AY718" s="22"/>
      <c r="AZ718" s="22"/>
    </row>
    <row r="719" spans="2:52" s="73" customFormat="1" ht="12.95" customHeight="1" x14ac:dyDescent="0.25">
      <c r="B719" s="75"/>
      <c r="C719" s="70"/>
      <c r="D719" s="70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83"/>
      <c r="AD719" s="83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22"/>
      <c r="AY719" s="22"/>
      <c r="AZ719" s="22"/>
    </row>
    <row r="720" spans="2:52" s="73" customFormat="1" ht="12.95" customHeight="1" x14ac:dyDescent="0.25">
      <c r="B720" s="75"/>
      <c r="C720" s="70"/>
      <c r="D720" s="70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83"/>
      <c r="AD720" s="83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22"/>
      <c r="AY720" s="22"/>
      <c r="AZ720" s="22"/>
    </row>
    <row r="721" spans="2:52" s="73" customFormat="1" ht="12.95" customHeight="1" x14ac:dyDescent="0.25">
      <c r="B721" s="75"/>
      <c r="C721" s="70"/>
      <c r="D721" s="70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83"/>
      <c r="AD721" s="83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22"/>
      <c r="AY721" s="22"/>
      <c r="AZ721" s="22"/>
    </row>
    <row r="722" spans="2:52" s="73" customFormat="1" ht="12.95" customHeight="1" x14ac:dyDescent="0.25">
      <c r="B722" s="75"/>
      <c r="C722" s="70"/>
      <c r="D722" s="70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83"/>
      <c r="AD722" s="83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22"/>
      <c r="AY722" s="22"/>
      <c r="AZ722" s="22"/>
    </row>
    <row r="723" spans="2:52" s="73" customFormat="1" ht="12.95" customHeight="1" x14ac:dyDescent="0.25">
      <c r="B723" s="75"/>
      <c r="C723" s="70"/>
      <c r="D723" s="70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83"/>
      <c r="AD723" s="83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22"/>
      <c r="AY723" s="22"/>
      <c r="AZ723" s="22"/>
    </row>
    <row r="724" spans="2:52" s="73" customFormat="1" ht="12.95" customHeight="1" x14ac:dyDescent="0.25">
      <c r="B724" s="75"/>
      <c r="C724" s="70"/>
      <c r="D724" s="70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83"/>
      <c r="AD724" s="83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22"/>
      <c r="AY724" s="22"/>
      <c r="AZ724" s="22"/>
    </row>
    <row r="725" spans="2:52" s="73" customFormat="1" ht="12.95" customHeight="1" x14ac:dyDescent="0.25">
      <c r="B725" s="75"/>
      <c r="C725" s="70"/>
      <c r="D725" s="70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83"/>
      <c r="AD725" s="83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22"/>
      <c r="AY725" s="22"/>
      <c r="AZ725" s="22"/>
    </row>
    <row r="726" spans="2:52" s="73" customFormat="1" ht="12.95" customHeight="1" x14ac:dyDescent="0.25">
      <c r="B726" s="75"/>
      <c r="C726" s="70"/>
      <c r="D726" s="70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83"/>
      <c r="AD726" s="83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22"/>
      <c r="AY726" s="22"/>
      <c r="AZ726" s="22"/>
    </row>
    <row r="727" spans="2:52" s="73" customFormat="1" ht="12.95" customHeight="1" x14ac:dyDescent="0.25">
      <c r="B727" s="84"/>
      <c r="C727" s="70"/>
      <c r="D727" s="70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83"/>
      <c r="AD727" s="83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22"/>
      <c r="AY727" s="22"/>
      <c r="AZ727" s="22"/>
    </row>
    <row r="728" spans="2:52" s="73" customFormat="1" ht="18" customHeight="1" x14ac:dyDescent="0.25">
      <c r="B728" s="74"/>
      <c r="C728" s="86"/>
      <c r="D728" s="86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</row>
    <row r="729" spans="2:52" s="73" customFormat="1" ht="12.95" customHeight="1" x14ac:dyDescent="0.25">
      <c r="B729" s="75"/>
      <c r="C729" s="70"/>
      <c r="D729" s="70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83"/>
      <c r="AD729" s="83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22"/>
      <c r="AY729" s="22"/>
      <c r="AZ729" s="22"/>
    </row>
    <row r="730" spans="2:52" s="73" customFormat="1" ht="12.95" customHeight="1" x14ac:dyDescent="0.25">
      <c r="B730" s="75"/>
      <c r="C730" s="70"/>
      <c r="D730" s="70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83"/>
      <c r="AD730" s="83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22"/>
      <c r="AY730" s="22"/>
      <c r="AZ730" s="22"/>
    </row>
    <row r="731" spans="2:52" s="73" customFormat="1" ht="12.95" customHeight="1" x14ac:dyDescent="0.25">
      <c r="B731" s="75"/>
      <c r="C731" s="70"/>
      <c r="D731" s="70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83"/>
      <c r="AD731" s="83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22"/>
      <c r="AY731" s="22"/>
      <c r="AZ731" s="22"/>
    </row>
    <row r="732" spans="2:52" s="73" customFormat="1" ht="12.95" customHeight="1" x14ac:dyDescent="0.25">
      <c r="B732" s="75"/>
      <c r="C732" s="70"/>
      <c r="D732" s="70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83"/>
      <c r="AD732" s="83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22"/>
      <c r="AY732" s="22"/>
      <c r="AZ732" s="22"/>
    </row>
    <row r="733" spans="2:52" s="73" customFormat="1" ht="12.95" customHeight="1" x14ac:dyDescent="0.25">
      <c r="B733" s="75"/>
      <c r="C733" s="70"/>
      <c r="D733" s="70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83"/>
      <c r="AD733" s="83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22"/>
      <c r="AY733" s="22"/>
      <c r="AZ733" s="22"/>
    </row>
    <row r="734" spans="2:52" s="73" customFormat="1" ht="12.95" customHeight="1" x14ac:dyDescent="0.25">
      <c r="B734" s="75"/>
      <c r="C734" s="70"/>
      <c r="D734" s="70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83"/>
      <c r="AD734" s="83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22"/>
      <c r="AY734" s="22"/>
      <c r="AZ734" s="22"/>
    </row>
    <row r="735" spans="2:52" s="73" customFormat="1" ht="12.95" customHeight="1" x14ac:dyDescent="0.25">
      <c r="B735" s="75"/>
      <c r="C735" s="70"/>
      <c r="D735" s="70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83"/>
      <c r="AD735" s="83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22"/>
      <c r="AY735" s="22"/>
      <c r="AZ735" s="22"/>
    </row>
    <row r="736" spans="2:52" s="73" customFormat="1" ht="12.95" customHeight="1" x14ac:dyDescent="0.25">
      <c r="B736" s="75"/>
      <c r="C736" s="70"/>
      <c r="D736" s="70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83"/>
      <c r="AD736" s="83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22"/>
      <c r="AY736" s="22"/>
      <c r="AZ736" s="22"/>
    </row>
    <row r="737" spans="2:52" s="73" customFormat="1" ht="12.95" customHeight="1" x14ac:dyDescent="0.25">
      <c r="B737" s="75"/>
      <c r="C737" s="70"/>
      <c r="D737" s="70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  <c r="AA737" s="83"/>
      <c r="AB737" s="83"/>
      <c r="AC737" s="83"/>
      <c r="AD737" s="83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22"/>
      <c r="AY737" s="22"/>
      <c r="AZ737" s="22"/>
    </row>
    <row r="738" spans="2:52" s="73" customFormat="1" ht="12.95" customHeight="1" x14ac:dyDescent="0.25">
      <c r="B738" s="75"/>
      <c r="C738" s="70"/>
      <c r="D738" s="70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  <c r="AA738" s="83"/>
      <c r="AB738" s="83"/>
      <c r="AC738" s="83"/>
      <c r="AD738" s="83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22"/>
      <c r="AY738" s="22"/>
      <c r="AZ738" s="22"/>
    </row>
    <row r="739" spans="2:52" s="73" customFormat="1" ht="12.95" customHeight="1" x14ac:dyDescent="0.25">
      <c r="B739" s="75"/>
      <c r="C739" s="70"/>
      <c r="D739" s="70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  <c r="AA739" s="83"/>
      <c r="AB739" s="83"/>
      <c r="AC739" s="83"/>
      <c r="AD739" s="83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22"/>
      <c r="AY739" s="22"/>
      <c r="AZ739" s="22"/>
    </row>
    <row r="740" spans="2:52" s="73" customFormat="1" ht="12.95" customHeight="1" x14ac:dyDescent="0.25">
      <c r="B740" s="84"/>
      <c r="C740" s="70"/>
      <c r="D740" s="70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  <c r="AA740" s="83"/>
      <c r="AB740" s="83"/>
      <c r="AC740" s="83"/>
      <c r="AD740" s="83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22"/>
      <c r="AY740" s="22"/>
      <c r="AZ740" s="22"/>
    </row>
    <row r="741" spans="2:52" s="73" customFormat="1" x14ac:dyDescent="0.25">
      <c r="B741" s="78"/>
      <c r="C741" s="70"/>
      <c r="D741" s="70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</row>
    <row r="742" spans="2:52" s="73" customFormat="1" x14ac:dyDescent="0.25">
      <c r="B742" s="78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</row>
    <row r="743" spans="2:52" s="73" customFormat="1" x14ac:dyDescent="0.25">
      <c r="B743" s="78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</row>
    <row r="744" spans="2:52" s="73" customFormat="1" x14ac:dyDescent="0.25">
      <c r="B744" s="78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</row>
    <row r="745" spans="2:52" s="73" customFormat="1" x14ac:dyDescent="0.25">
      <c r="B745" s="78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</row>
    <row r="746" spans="2:52" s="73" customFormat="1" x14ac:dyDescent="0.25">
      <c r="B746" s="78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</row>
    <row r="747" spans="2:52" s="73" customFormat="1" x14ac:dyDescent="0.25">
      <c r="B747" s="78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</row>
    <row r="748" spans="2:52" s="73" customFormat="1" x14ac:dyDescent="0.25">
      <c r="B748" s="78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</row>
    <row r="749" spans="2:52" s="73" customFormat="1" x14ac:dyDescent="0.25">
      <c r="B749" s="78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</row>
    <row r="750" spans="2:52" s="73" customFormat="1" x14ac:dyDescent="0.25">
      <c r="B750" s="78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</row>
    <row r="751" spans="2:52" s="73" customFormat="1" x14ac:dyDescent="0.25">
      <c r="B751" s="78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</row>
    <row r="752" spans="2:52" s="73" customFormat="1" x14ac:dyDescent="0.25">
      <c r="B752" s="78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</row>
    <row r="753" spans="2:52" s="73" customFormat="1" x14ac:dyDescent="0.25">
      <c r="B753" s="78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</row>
    <row r="754" spans="2:52" s="73" customFormat="1" x14ac:dyDescent="0.25">
      <c r="B754" s="78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</row>
    <row r="755" spans="2:52" s="73" customFormat="1" x14ac:dyDescent="0.25">
      <c r="B755" s="78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</row>
    <row r="756" spans="2:52" s="73" customFormat="1" x14ac:dyDescent="0.25">
      <c r="B756" s="78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</row>
    <row r="757" spans="2:52" s="73" customFormat="1" x14ac:dyDescent="0.25">
      <c r="B757" s="78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</row>
    <row r="758" spans="2:52" s="73" customFormat="1" x14ac:dyDescent="0.25">
      <c r="B758" s="78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</row>
    <row r="759" spans="2:52" s="73" customFormat="1" x14ac:dyDescent="0.25">
      <c r="B759" s="78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</row>
    <row r="760" spans="2:52" s="73" customFormat="1" x14ac:dyDescent="0.25">
      <c r="B760" s="78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</row>
    <row r="761" spans="2:52" s="73" customFormat="1" x14ac:dyDescent="0.25">
      <c r="B761" s="78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</row>
    <row r="762" spans="2:52" s="73" customFormat="1" x14ac:dyDescent="0.25">
      <c r="B762" s="78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</row>
    <row r="763" spans="2:52" s="73" customFormat="1" x14ac:dyDescent="0.25">
      <c r="B763" s="78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</row>
    <row r="764" spans="2:52" s="73" customFormat="1" x14ac:dyDescent="0.25">
      <c r="B764" s="78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</row>
    <row r="765" spans="2:52" s="73" customFormat="1" x14ac:dyDescent="0.25">
      <c r="B765" s="78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</row>
    <row r="766" spans="2:52" s="73" customFormat="1" x14ac:dyDescent="0.25">
      <c r="B766" s="78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</row>
    <row r="767" spans="2:52" s="73" customFormat="1" x14ac:dyDescent="0.25">
      <c r="B767" s="78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</row>
    <row r="768" spans="2:52" s="73" customFormat="1" ht="24.75" customHeight="1" x14ac:dyDescent="0.3">
      <c r="B768" s="79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</row>
    <row r="769" spans="2:52" s="73" customFormat="1" ht="37.5" customHeight="1" x14ac:dyDescent="0.25">
      <c r="B769" s="80"/>
      <c r="C769" s="85"/>
      <c r="D769" s="85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</row>
    <row r="770" spans="2:52" s="89" customFormat="1" ht="31.5" customHeight="1" x14ac:dyDescent="0.25">
      <c r="B770" s="87"/>
      <c r="C770" s="88"/>
      <c r="D770" s="88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</row>
    <row r="771" spans="2:52" s="89" customFormat="1" ht="12.95" customHeight="1" x14ac:dyDescent="0.25">
      <c r="B771" s="69"/>
      <c r="C771" s="90"/>
      <c r="D771" s="90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  <c r="AQ771" s="76"/>
      <c r="AR771" s="76"/>
      <c r="AS771" s="76"/>
      <c r="AT771" s="76"/>
      <c r="AU771" s="76"/>
      <c r="AV771" s="76"/>
      <c r="AW771" s="76"/>
      <c r="AX771" s="22"/>
      <c r="AY771" s="22"/>
      <c r="AZ771" s="22"/>
    </row>
    <row r="772" spans="2:52" s="89" customFormat="1" ht="12.95" customHeight="1" x14ac:dyDescent="0.25">
      <c r="B772" s="69"/>
      <c r="C772" s="90"/>
      <c r="D772" s="90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22"/>
      <c r="AY772" s="22"/>
      <c r="AZ772" s="22"/>
    </row>
    <row r="773" spans="2:52" s="89" customFormat="1" ht="12.95" customHeight="1" x14ac:dyDescent="0.25">
      <c r="B773" s="69"/>
      <c r="C773" s="90"/>
      <c r="D773" s="90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22"/>
      <c r="AY773" s="22"/>
      <c r="AZ773" s="22"/>
    </row>
    <row r="774" spans="2:52" s="89" customFormat="1" ht="12.95" customHeight="1" x14ac:dyDescent="0.25">
      <c r="B774" s="69"/>
      <c r="C774" s="90"/>
      <c r="D774" s="90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22"/>
      <c r="AY774" s="22"/>
      <c r="AZ774" s="22"/>
    </row>
    <row r="775" spans="2:52" s="89" customFormat="1" ht="12.95" customHeight="1" x14ac:dyDescent="0.25">
      <c r="B775" s="75"/>
      <c r="C775" s="90"/>
      <c r="D775" s="90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22"/>
      <c r="AY775" s="22"/>
      <c r="AZ775" s="22"/>
    </row>
    <row r="776" spans="2:52" s="89" customFormat="1" ht="12.95" customHeight="1" x14ac:dyDescent="0.25">
      <c r="B776" s="75"/>
      <c r="C776" s="90"/>
      <c r="D776" s="90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22"/>
      <c r="AY776" s="22"/>
      <c r="AZ776" s="22"/>
    </row>
    <row r="777" spans="2:52" s="89" customFormat="1" ht="12.95" customHeight="1" x14ac:dyDescent="0.25">
      <c r="B777" s="75"/>
      <c r="C777" s="90"/>
      <c r="D777" s="90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22"/>
      <c r="AY777" s="22"/>
      <c r="AZ777" s="22"/>
    </row>
    <row r="778" spans="2:52" s="89" customFormat="1" ht="12.95" customHeight="1" x14ac:dyDescent="0.25">
      <c r="B778" s="75"/>
      <c r="C778" s="90"/>
      <c r="D778" s="90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22"/>
      <c r="AY778" s="22"/>
      <c r="AZ778" s="22"/>
    </row>
    <row r="779" spans="2:52" s="89" customFormat="1" ht="12.95" customHeight="1" x14ac:dyDescent="0.25">
      <c r="B779" s="75"/>
      <c r="C779" s="90"/>
      <c r="D779" s="90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  <c r="AR779" s="76"/>
      <c r="AS779" s="76"/>
      <c r="AT779" s="76"/>
      <c r="AU779" s="76"/>
      <c r="AV779" s="76"/>
      <c r="AW779" s="76"/>
      <c r="AX779" s="22"/>
      <c r="AY779" s="22"/>
      <c r="AZ779" s="22"/>
    </row>
    <row r="780" spans="2:52" s="89" customFormat="1" ht="12.95" customHeight="1" x14ac:dyDescent="0.25">
      <c r="B780" s="75"/>
      <c r="C780" s="90"/>
      <c r="D780" s="90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  <c r="AR780" s="76"/>
      <c r="AS780" s="76"/>
      <c r="AT780" s="76"/>
      <c r="AU780" s="76"/>
      <c r="AV780" s="76"/>
      <c r="AW780" s="76"/>
      <c r="AX780" s="22"/>
      <c r="AY780" s="22"/>
      <c r="AZ780" s="22"/>
    </row>
    <row r="781" spans="2:52" s="89" customFormat="1" ht="12.95" customHeight="1" x14ac:dyDescent="0.25">
      <c r="B781" s="75"/>
      <c r="C781" s="90"/>
      <c r="D781" s="90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22"/>
      <c r="AY781" s="22"/>
      <c r="AZ781" s="22"/>
    </row>
    <row r="782" spans="2:52" s="89" customFormat="1" ht="12.95" customHeight="1" x14ac:dyDescent="0.25">
      <c r="B782" s="75"/>
      <c r="C782" s="90"/>
      <c r="D782" s="90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  <c r="AQ782" s="76"/>
      <c r="AR782" s="76"/>
      <c r="AS782" s="76"/>
      <c r="AT782" s="76"/>
      <c r="AU782" s="76"/>
      <c r="AV782" s="76"/>
      <c r="AW782" s="76"/>
      <c r="AX782" s="22"/>
      <c r="AY782" s="22"/>
      <c r="AZ782" s="22"/>
    </row>
    <row r="783" spans="2:52" s="89" customFormat="1" ht="12.95" customHeight="1" x14ac:dyDescent="0.25">
      <c r="B783" s="75"/>
      <c r="C783" s="90"/>
      <c r="D783" s="90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  <c r="AQ783" s="76"/>
      <c r="AR783" s="76"/>
      <c r="AS783" s="76"/>
      <c r="AT783" s="76"/>
      <c r="AU783" s="76"/>
      <c r="AV783" s="76"/>
      <c r="AW783" s="76"/>
      <c r="AX783" s="22"/>
      <c r="AY783" s="22"/>
      <c r="AZ783" s="22"/>
    </row>
    <row r="784" spans="2:52" s="89" customFormat="1" ht="12.95" customHeight="1" x14ac:dyDescent="0.25">
      <c r="B784" s="75"/>
      <c r="C784" s="90"/>
      <c r="D784" s="90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  <c r="AQ784" s="76"/>
      <c r="AR784" s="76"/>
      <c r="AS784" s="76"/>
      <c r="AT784" s="76"/>
      <c r="AU784" s="76"/>
      <c r="AV784" s="76"/>
      <c r="AW784" s="76"/>
      <c r="AX784" s="22"/>
      <c r="AY784" s="22"/>
      <c r="AZ784" s="22"/>
    </row>
    <row r="785" spans="2:52" s="89" customFormat="1" ht="12.95" customHeight="1" x14ac:dyDescent="0.25">
      <c r="B785" s="75"/>
      <c r="C785" s="90"/>
      <c r="D785" s="90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  <c r="AR785" s="76"/>
      <c r="AS785" s="76"/>
      <c r="AT785" s="76"/>
      <c r="AU785" s="76"/>
      <c r="AV785" s="76"/>
      <c r="AW785" s="76"/>
      <c r="AX785" s="22"/>
      <c r="AY785" s="22"/>
      <c r="AZ785" s="22"/>
    </row>
    <row r="786" spans="2:52" s="89" customFormat="1" ht="12.95" customHeight="1" x14ac:dyDescent="0.25">
      <c r="B786" s="75"/>
      <c r="C786" s="90"/>
      <c r="D786" s="90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  <c r="AI786" s="76"/>
      <c r="AJ786" s="76"/>
      <c r="AK786" s="76"/>
      <c r="AL786" s="76"/>
      <c r="AM786" s="76"/>
      <c r="AN786" s="76"/>
      <c r="AO786" s="76"/>
      <c r="AP786" s="76"/>
      <c r="AQ786" s="76"/>
      <c r="AR786" s="76"/>
      <c r="AS786" s="76"/>
      <c r="AT786" s="76"/>
      <c r="AU786" s="76"/>
      <c r="AV786" s="76"/>
      <c r="AW786" s="76"/>
      <c r="AX786" s="22"/>
      <c r="AY786" s="22"/>
      <c r="AZ786" s="22"/>
    </row>
    <row r="787" spans="2:52" s="89" customFormat="1" ht="12.95" customHeight="1" x14ac:dyDescent="0.25">
      <c r="B787" s="75"/>
      <c r="C787" s="90"/>
      <c r="D787" s="90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  <c r="AI787" s="76"/>
      <c r="AJ787" s="76"/>
      <c r="AK787" s="76"/>
      <c r="AL787" s="76"/>
      <c r="AM787" s="76"/>
      <c r="AN787" s="76"/>
      <c r="AO787" s="76"/>
      <c r="AP787" s="76"/>
      <c r="AQ787" s="76"/>
      <c r="AR787" s="76"/>
      <c r="AS787" s="76"/>
      <c r="AT787" s="76"/>
      <c r="AU787" s="76"/>
      <c r="AV787" s="76"/>
      <c r="AW787" s="76"/>
      <c r="AX787" s="22"/>
      <c r="AY787" s="22"/>
      <c r="AZ787" s="22"/>
    </row>
    <row r="788" spans="2:52" s="89" customFormat="1" ht="12.95" customHeight="1" x14ac:dyDescent="0.25">
      <c r="B788" s="75"/>
      <c r="C788" s="90"/>
      <c r="D788" s="90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  <c r="AI788" s="76"/>
      <c r="AJ788" s="76"/>
      <c r="AK788" s="76"/>
      <c r="AL788" s="76"/>
      <c r="AM788" s="76"/>
      <c r="AN788" s="76"/>
      <c r="AO788" s="76"/>
      <c r="AP788" s="76"/>
      <c r="AQ788" s="76"/>
      <c r="AR788" s="76"/>
      <c r="AS788" s="76"/>
      <c r="AT788" s="76"/>
      <c r="AU788" s="76"/>
      <c r="AV788" s="76"/>
      <c r="AW788" s="76"/>
      <c r="AX788" s="22"/>
      <c r="AY788" s="22"/>
      <c r="AZ788" s="22"/>
    </row>
    <row r="789" spans="2:52" s="89" customFormat="1" ht="12.95" customHeight="1" x14ac:dyDescent="0.25">
      <c r="B789" s="75"/>
      <c r="C789" s="90"/>
      <c r="D789" s="90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  <c r="AI789" s="76"/>
      <c r="AJ789" s="76"/>
      <c r="AK789" s="76"/>
      <c r="AL789" s="76"/>
      <c r="AM789" s="76"/>
      <c r="AN789" s="76"/>
      <c r="AO789" s="76"/>
      <c r="AP789" s="76"/>
      <c r="AQ789" s="76"/>
      <c r="AR789" s="76"/>
      <c r="AS789" s="76"/>
      <c r="AT789" s="76"/>
      <c r="AU789" s="76"/>
      <c r="AV789" s="76"/>
      <c r="AW789" s="76"/>
      <c r="AX789" s="22"/>
      <c r="AY789" s="22"/>
      <c r="AZ789" s="22"/>
    </row>
    <row r="790" spans="2:52" s="89" customFormat="1" ht="12.95" customHeight="1" x14ac:dyDescent="0.25">
      <c r="B790" s="75"/>
      <c r="C790" s="90"/>
      <c r="D790" s="90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  <c r="AI790" s="76"/>
      <c r="AJ790" s="76"/>
      <c r="AK790" s="76"/>
      <c r="AL790" s="76"/>
      <c r="AM790" s="76"/>
      <c r="AN790" s="76"/>
      <c r="AO790" s="76"/>
      <c r="AP790" s="76"/>
      <c r="AQ790" s="76"/>
      <c r="AR790" s="76"/>
      <c r="AS790" s="76"/>
      <c r="AT790" s="76"/>
      <c r="AU790" s="76"/>
      <c r="AV790" s="76"/>
      <c r="AW790" s="76"/>
      <c r="AX790" s="22"/>
      <c r="AY790" s="22"/>
      <c r="AZ790" s="22"/>
    </row>
    <row r="791" spans="2:52" s="89" customFormat="1" ht="12.95" customHeight="1" x14ac:dyDescent="0.25">
      <c r="B791" s="75"/>
      <c r="C791" s="90"/>
      <c r="D791" s="90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  <c r="AE791" s="76"/>
      <c r="AF791" s="76"/>
      <c r="AG791" s="76"/>
      <c r="AH791" s="76"/>
      <c r="AI791" s="76"/>
      <c r="AJ791" s="76"/>
      <c r="AK791" s="76"/>
      <c r="AL791" s="76"/>
      <c r="AM791" s="76"/>
      <c r="AN791" s="76"/>
      <c r="AO791" s="76"/>
      <c r="AP791" s="76"/>
      <c r="AQ791" s="76"/>
      <c r="AR791" s="76"/>
      <c r="AS791" s="76"/>
      <c r="AT791" s="76"/>
      <c r="AU791" s="76"/>
      <c r="AV791" s="76"/>
      <c r="AW791" s="76"/>
      <c r="AX791" s="22"/>
      <c r="AY791" s="22"/>
      <c r="AZ791" s="22"/>
    </row>
    <row r="792" spans="2:52" s="89" customFormat="1" ht="12.95" customHeight="1" x14ac:dyDescent="0.25">
      <c r="B792" s="75"/>
      <c r="C792" s="90"/>
      <c r="D792" s="90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  <c r="AQ792" s="76"/>
      <c r="AR792" s="76"/>
      <c r="AS792" s="76"/>
      <c r="AT792" s="76"/>
      <c r="AU792" s="76"/>
      <c r="AV792" s="76"/>
      <c r="AW792" s="76"/>
      <c r="AX792" s="22"/>
      <c r="AY792" s="22"/>
      <c r="AZ792" s="22"/>
    </row>
    <row r="793" spans="2:52" s="89" customFormat="1" ht="12.95" customHeight="1" x14ac:dyDescent="0.25">
      <c r="B793" s="75"/>
      <c r="C793" s="90"/>
      <c r="D793" s="90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  <c r="AQ793" s="76"/>
      <c r="AR793" s="76"/>
      <c r="AS793" s="76"/>
      <c r="AT793" s="76"/>
      <c r="AU793" s="76"/>
      <c r="AV793" s="76"/>
      <c r="AW793" s="76"/>
      <c r="AX793" s="22"/>
      <c r="AY793" s="22"/>
      <c r="AZ793" s="22"/>
    </row>
    <row r="794" spans="2:52" s="89" customFormat="1" ht="12.95" customHeight="1" x14ac:dyDescent="0.25">
      <c r="B794" s="75"/>
      <c r="C794" s="90"/>
      <c r="D794" s="90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  <c r="AI794" s="76"/>
      <c r="AJ794" s="76"/>
      <c r="AK794" s="76"/>
      <c r="AL794" s="76"/>
      <c r="AM794" s="76"/>
      <c r="AN794" s="76"/>
      <c r="AO794" s="76"/>
      <c r="AP794" s="76"/>
      <c r="AQ794" s="76"/>
      <c r="AR794" s="76"/>
      <c r="AS794" s="76"/>
      <c r="AT794" s="76"/>
      <c r="AU794" s="76"/>
      <c r="AV794" s="76"/>
      <c r="AW794" s="76"/>
      <c r="AX794" s="22"/>
      <c r="AY794" s="22"/>
      <c r="AZ794" s="22"/>
    </row>
    <row r="795" spans="2:52" s="89" customFormat="1" ht="12.95" customHeight="1" x14ac:dyDescent="0.25">
      <c r="B795" s="75"/>
      <c r="C795" s="90"/>
      <c r="D795" s="90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</row>
    <row r="796" spans="2:52" s="89" customFormat="1" ht="12.95" customHeight="1" x14ac:dyDescent="0.25">
      <c r="B796" s="75"/>
      <c r="C796" s="90"/>
      <c r="D796" s="90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</row>
    <row r="797" spans="2:52" s="89" customFormat="1" ht="12.95" customHeight="1" x14ac:dyDescent="0.25">
      <c r="B797" s="75"/>
      <c r="C797" s="90"/>
      <c r="D797" s="90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</row>
    <row r="798" spans="2:52" s="89" customFormat="1" ht="12.95" customHeight="1" x14ac:dyDescent="0.25">
      <c r="B798" s="75"/>
      <c r="C798" s="90"/>
      <c r="D798" s="90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</row>
    <row r="799" spans="2:52" s="89" customFormat="1" ht="12.95" customHeight="1" x14ac:dyDescent="0.25">
      <c r="B799" s="75"/>
      <c r="C799" s="88"/>
      <c r="D799" s="88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</row>
    <row r="800" spans="2:52" s="89" customFormat="1" ht="18" customHeight="1" x14ac:dyDescent="0.25">
      <c r="B800" s="87"/>
      <c r="C800" s="88"/>
      <c r="D800" s="88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</row>
    <row r="801" spans="2:52" s="89" customFormat="1" ht="12.95" customHeight="1" x14ac:dyDescent="0.25">
      <c r="B801" s="69"/>
      <c r="C801" s="90"/>
      <c r="D801" s="90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  <c r="AQ801" s="76"/>
      <c r="AR801" s="76"/>
      <c r="AS801" s="76"/>
      <c r="AT801" s="76"/>
      <c r="AU801" s="76"/>
      <c r="AV801" s="76"/>
      <c r="AW801" s="76"/>
      <c r="AX801" s="22"/>
      <c r="AY801" s="22"/>
      <c r="AZ801" s="22"/>
    </row>
    <row r="802" spans="2:52" s="89" customFormat="1" ht="12.95" customHeight="1" x14ac:dyDescent="0.25">
      <c r="B802" s="69"/>
      <c r="C802" s="90"/>
      <c r="D802" s="90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22"/>
      <c r="AY802" s="22"/>
      <c r="AZ802" s="22"/>
    </row>
    <row r="803" spans="2:52" s="89" customFormat="1" ht="12.95" customHeight="1" x14ac:dyDescent="0.25">
      <c r="B803" s="69"/>
      <c r="C803" s="90"/>
      <c r="D803" s="90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22"/>
      <c r="AY803" s="22"/>
      <c r="AZ803" s="22"/>
    </row>
    <row r="804" spans="2:52" s="89" customFormat="1" ht="12.95" customHeight="1" x14ac:dyDescent="0.25">
      <c r="B804" s="69"/>
      <c r="C804" s="90"/>
      <c r="D804" s="90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22"/>
      <c r="AY804" s="22"/>
      <c r="AZ804" s="22"/>
    </row>
    <row r="805" spans="2:52" s="89" customFormat="1" ht="12.95" customHeight="1" x14ac:dyDescent="0.25">
      <c r="B805" s="75"/>
      <c r="C805" s="90"/>
      <c r="D805" s="90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22"/>
      <c r="AY805" s="22"/>
      <c r="AZ805" s="22"/>
    </row>
    <row r="806" spans="2:52" s="89" customFormat="1" ht="12.95" customHeight="1" x14ac:dyDescent="0.25">
      <c r="B806" s="75"/>
      <c r="C806" s="90"/>
      <c r="D806" s="90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22"/>
      <c r="AY806" s="22"/>
      <c r="AZ806" s="22"/>
    </row>
    <row r="807" spans="2:52" s="89" customFormat="1" ht="12.95" customHeight="1" x14ac:dyDescent="0.25">
      <c r="B807" s="75"/>
      <c r="C807" s="90"/>
      <c r="D807" s="90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22"/>
      <c r="AY807" s="22"/>
      <c r="AZ807" s="22"/>
    </row>
    <row r="808" spans="2:52" s="89" customFormat="1" ht="12.95" customHeight="1" x14ac:dyDescent="0.25">
      <c r="B808" s="75"/>
      <c r="C808" s="90"/>
      <c r="D808" s="90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22"/>
      <c r="AY808" s="22"/>
      <c r="AZ808" s="22"/>
    </row>
    <row r="809" spans="2:52" s="89" customFormat="1" ht="12.95" customHeight="1" x14ac:dyDescent="0.25">
      <c r="B809" s="75"/>
      <c r="C809" s="90"/>
      <c r="D809" s="90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  <c r="AR809" s="76"/>
      <c r="AS809" s="76"/>
      <c r="AT809" s="76"/>
      <c r="AU809" s="76"/>
      <c r="AV809" s="76"/>
      <c r="AW809" s="76"/>
      <c r="AX809" s="22"/>
      <c r="AY809" s="22"/>
      <c r="AZ809" s="22"/>
    </row>
    <row r="810" spans="2:52" s="89" customFormat="1" ht="12.95" customHeight="1" x14ac:dyDescent="0.25">
      <c r="B810" s="75"/>
      <c r="C810" s="90"/>
      <c r="D810" s="90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  <c r="AR810" s="76"/>
      <c r="AS810" s="76"/>
      <c r="AT810" s="76"/>
      <c r="AU810" s="76"/>
      <c r="AV810" s="76"/>
      <c r="AW810" s="76"/>
      <c r="AX810" s="22"/>
      <c r="AY810" s="22"/>
      <c r="AZ810" s="22"/>
    </row>
    <row r="811" spans="2:52" s="89" customFormat="1" ht="12.95" customHeight="1" x14ac:dyDescent="0.25">
      <c r="B811" s="75"/>
      <c r="C811" s="90"/>
      <c r="D811" s="90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  <c r="AR811" s="76"/>
      <c r="AS811" s="76"/>
      <c r="AT811" s="76"/>
      <c r="AU811" s="76"/>
      <c r="AV811" s="76"/>
      <c r="AW811" s="76"/>
      <c r="AX811" s="22"/>
      <c r="AY811" s="22"/>
      <c r="AZ811" s="22"/>
    </row>
    <row r="812" spans="2:52" s="89" customFormat="1" ht="12.95" customHeight="1" x14ac:dyDescent="0.25">
      <c r="B812" s="75"/>
      <c r="C812" s="90"/>
      <c r="D812" s="90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  <c r="AR812" s="76"/>
      <c r="AS812" s="76"/>
      <c r="AT812" s="76"/>
      <c r="AU812" s="76"/>
      <c r="AV812" s="76"/>
      <c r="AW812" s="76"/>
      <c r="AX812" s="22"/>
      <c r="AY812" s="22"/>
      <c r="AZ812" s="22"/>
    </row>
    <row r="813" spans="2:52" s="89" customFormat="1" ht="12.95" customHeight="1" x14ac:dyDescent="0.25">
      <c r="B813" s="75"/>
      <c r="C813" s="90"/>
      <c r="D813" s="90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  <c r="AR813" s="76"/>
      <c r="AS813" s="76"/>
      <c r="AT813" s="76"/>
      <c r="AU813" s="76"/>
      <c r="AV813" s="76"/>
      <c r="AW813" s="76"/>
      <c r="AX813" s="22"/>
      <c r="AY813" s="22"/>
      <c r="AZ813" s="22"/>
    </row>
    <row r="814" spans="2:52" s="89" customFormat="1" ht="12.95" customHeight="1" x14ac:dyDescent="0.25">
      <c r="B814" s="75"/>
      <c r="C814" s="90"/>
      <c r="D814" s="90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  <c r="AR814" s="76"/>
      <c r="AS814" s="76"/>
      <c r="AT814" s="76"/>
      <c r="AU814" s="76"/>
      <c r="AV814" s="76"/>
      <c r="AW814" s="76"/>
      <c r="AX814" s="22"/>
      <c r="AY814" s="22"/>
      <c r="AZ814" s="22"/>
    </row>
    <row r="815" spans="2:52" s="89" customFormat="1" ht="12.95" customHeight="1" x14ac:dyDescent="0.25">
      <c r="B815" s="75"/>
      <c r="C815" s="90"/>
      <c r="D815" s="90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  <c r="AR815" s="76"/>
      <c r="AS815" s="76"/>
      <c r="AT815" s="76"/>
      <c r="AU815" s="76"/>
      <c r="AV815" s="76"/>
      <c r="AW815" s="76"/>
      <c r="AX815" s="22"/>
      <c r="AY815" s="22"/>
      <c r="AZ815" s="22"/>
    </row>
    <row r="816" spans="2:52" s="89" customFormat="1" ht="12.95" customHeight="1" x14ac:dyDescent="0.25">
      <c r="B816" s="75"/>
      <c r="C816" s="90"/>
      <c r="D816" s="90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  <c r="AI816" s="76"/>
      <c r="AJ816" s="76"/>
      <c r="AK816" s="76"/>
      <c r="AL816" s="76"/>
      <c r="AM816" s="76"/>
      <c r="AN816" s="76"/>
      <c r="AO816" s="76"/>
      <c r="AP816" s="76"/>
      <c r="AQ816" s="76"/>
      <c r="AR816" s="76"/>
      <c r="AS816" s="76"/>
      <c r="AT816" s="76"/>
      <c r="AU816" s="76"/>
      <c r="AV816" s="76"/>
      <c r="AW816" s="76"/>
      <c r="AX816" s="22"/>
      <c r="AY816" s="22"/>
      <c r="AZ816" s="22"/>
    </row>
    <row r="817" spans="2:52" s="89" customFormat="1" ht="12.95" customHeight="1" x14ac:dyDescent="0.25">
      <c r="B817" s="75"/>
      <c r="C817" s="90"/>
      <c r="D817" s="90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  <c r="AI817" s="76"/>
      <c r="AJ817" s="76"/>
      <c r="AK817" s="76"/>
      <c r="AL817" s="76"/>
      <c r="AM817" s="76"/>
      <c r="AN817" s="76"/>
      <c r="AO817" s="76"/>
      <c r="AP817" s="76"/>
      <c r="AQ817" s="76"/>
      <c r="AR817" s="76"/>
      <c r="AS817" s="76"/>
      <c r="AT817" s="76"/>
      <c r="AU817" s="76"/>
      <c r="AV817" s="76"/>
      <c r="AW817" s="76"/>
      <c r="AX817" s="22"/>
      <c r="AY817" s="22"/>
      <c r="AZ817" s="22"/>
    </row>
    <row r="818" spans="2:52" s="89" customFormat="1" ht="12.95" customHeight="1" x14ac:dyDescent="0.25">
      <c r="B818" s="75"/>
      <c r="C818" s="90"/>
      <c r="D818" s="90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  <c r="AI818" s="76"/>
      <c r="AJ818" s="76"/>
      <c r="AK818" s="76"/>
      <c r="AL818" s="76"/>
      <c r="AM818" s="76"/>
      <c r="AN818" s="76"/>
      <c r="AO818" s="76"/>
      <c r="AP818" s="76"/>
      <c r="AQ818" s="76"/>
      <c r="AR818" s="76"/>
      <c r="AS818" s="76"/>
      <c r="AT818" s="76"/>
      <c r="AU818" s="76"/>
      <c r="AV818" s="76"/>
      <c r="AW818" s="76"/>
      <c r="AX818" s="22"/>
      <c r="AY818" s="22"/>
      <c r="AZ818" s="22"/>
    </row>
    <row r="819" spans="2:52" s="89" customFormat="1" ht="12.95" customHeight="1" x14ac:dyDescent="0.25">
      <c r="B819" s="75"/>
      <c r="C819" s="90"/>
      <c r="D819" s="90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  <c r="AI819" s="76"/>
      <c r="AJ819" s="76"/>
      <c r="AK819" s="76"/>
      <c r="AL819" s="76"/>
      <c r="AM819" s="76"/>
      <c r="AN819" s="76"/>
      <c r="AO819" s="76"/>
      <c r="AP819" s="76"/>
      <c r="AQ819" s="76"/>
      <c r="AR819" s="76"/>
      <c r="AS819" s="76"/>
      <c r="AT819" s="76"/>
      <c r="AU819" s="76"/>
      <c r="AV819" s="76"/>
      <c r="AW819" s="76"/>
      <c r="AX819" s="22"/>
      <c r="AY819" s="22"/>
      <c r="AZ819" s="22"/>
    </row>
    <row r="820" spans="2:52" s="89" customFormat="1" ht="12.95" customHeight="1" x14ac:dyDescent="0.25">
      <c r="B820" s="75"/>
      <c r="C820" s="90"/>
      <c r="D820" s="90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  <c r="AI820" s="76"/>
      <c r="AJ820" s="76"/>
      <c r="AK820" s="76"/>
      <c r="AL820" s="76"/>
      <c r="AM820" s="76"/>
      <c r="AN820" s="76"/>
      <c r="AO820" s="76"/>
      <c r="AP820" s="76"/>
      <c r="AQ820" s="76"/>
      <c r="AR820" s="76"/>
      <c r="AS820" s="76"/>
      <c r="AT820" s="76"/>
      <c r="AU820" s="76"/>
      <c r="AV820" s="76"/>
      <c r="AW820" s="76"/>
      <c r="AX820" s="22"/>
      <c r="AY820" s="22"/>
      <c r="AZ820" s="22"/>
    </row>
    <row r="821" spans="2:52" s="89" customFormat="1" ht="12.95" customHeight="1" x14ac:dyDescent="0.25">
      <c r="B821" s="75"/>
      <c r="C821" s="90"/>
      <c r="D821" s="90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  <c r="AE821" s="76"/>
      <c r="AF821" s="76"/>
      <c r="AG821" s="76"/>
      <c r="AH821" s="76"/>
      <c r="AI821" s="76"/>
      <c r="AJ821" s="76"/>
      <c r="AK821" s="76"/>
      <c r="AL821" s="76"/>
      <c r="AM821" s="76"/>
      <c r="AN821" s="76"/>
      <c r="AO821" s="76"/>
      <c r="AP821" s="76"/>
      <c r="AQ821" s="76"/>
      <c r="AR821" s="76"/>
      <c r="AS821" s="76"/>
      <c r="AT821" s="76"/>
      <c r="AU821" s="76"/>
      <c r="AV821" s="76"/>
      <c r="AW821" s="76"/>
      <c r="AX821" s="22"/>
      <c r="AY821" s="22"/>
      <c r="AZ821" s="22"/>
    </row>
    <row r="822" spans="2:52" s="89" customFormat="1" ht="12.95" customHeight="1" x14ac:dyDescent="0.25">
      <c r="B822" s="75"/>
      <c r="C822" s="90"/>
      <c r="D822" s="90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  <c r="AQ822" s="76"/>
      <c r="AR822" s="76"/>
      <c r="AS822" s="76"/>
      <c r="AT822" s="76"/>
      <c r="AU822" s="76"/>
      <c r="AV822" s="76"/>
      <c r="AW822" s="76"/>
      <c r="AX822" s="22"/>
      <c r="AY822" s="22"/>
      <c r="AZ822" s="22"/>
    </row>
    <row r="823" spans="2:52" s="89" customFormat="1" ht="12.95" customHeight="1" x14ac:dyDescent="0.25">
      <c r="B823" s="75"/>
      <c r="C823" s="90"/>
      <c r="D823" s="90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  <c r="AQ823" s="76"/>
      <c r="AR823" s="76"/>
      <c r="AS823" s="76"/>
      <c r="AT823" s="76"/>
      <c r="AU823" s="76"/>
      <c r="AV823" s="76"/>
      <c r="AW823" s="76"/>
      <c r="AX823" s="22"/>
      <c r="AY823" s="22"/>
      <c r="AZ823" s="22"/>
    </row>
    <row r="824" spans="2:52" s="89" customFormat="1" ht="12.95" customHeight="1" x14ac:dyDescent="0.25">
      <c r="B824" s="75"/>
      <c r="C824" s="90"/>
      <c r="D824" s="90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  <c r="AH824" s="76"/>
      <c r="AI824" s="76"/>
      <c r="AJ824" s="76"/>
      <c r="AK824" s="76"/>
      <c r="AL824" s="76"/>
      <c r="AM824" s="76"/>
      <c r="AN824" s="76"/>
      <c r="AO824" s="76"/>
      <c r="AP824" s="76"/>
      <c r="AQ824" s="76"/>
      <c r="AR824" s="76"/>
      <c r="AS824" s="76"/>
      <c r="AT824" s="76"/>
      <c r="AU824" s="76"/>
      <c r="AV824" s="76"/>
      <c r="AW824" s="76"/>
      <c r="AX824" s="22"/>
      <c r="AY824" s="22"/>
      <c r="AZ824" s="22"/>
    </row>
    <row r="825" spans="2:52" s="89" customFormat="1" ht="12.95" customHeight="1" x14ac:dyDescent="0.25">
      <c r="B825" s="75"/>
      <c r="C825" s="90"/>
      <c r="D825" s="90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</row>
    <row r="826" spans="2:52" s="89" customFormat="1" ht="12.95" customHeight="1" x14ac:dyDescent="0.25">
      <c r="B826" s="75"/>
      <c r="C826" s="90"/>
      <c r="D826" s="90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</row>
    <row r="827" spans="2:52" s="89" customFormat="1" ht="12.95" customHeight="1" x14ac:dyDescent="0.25">
      <c r="B827" s="75"/>
      <c r="C827" s="90"/>
      <c r="D827" s="90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</row>
    <row r="828" spans="2:52" s="89" customFormat="1" ht="12.95" customHeight="1" x14ac:dyDescent="0.25">
      <c r="B828" s="75"/>
      <c r="C828" s="90"/>
      <c r="D828" s="90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</row>
    <row r="829" spans="2:52" s="73" customFormat="1" ht="42" customHeight="1" x14ac:dyDescent="0.3">
      <c r="B829" s="79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</row>
    <row r="830" spans="2:52" s="89" customFormat="1" ht="30.75" customHeight="1" x14ac:dyDescent="0.25">
      <c r="B830" s="87"/>
      <c r="C830" s="88"/>
      <c r="D830" s="88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</row>
    <row r="831" spans="2:52" s="89" customFormat="1" ht="12.95" customHeight="1" x14ac:dyDescent="0.25">
      <c r="B831" s="75"/>
      <c r="C831" s="90"/>
      <c r="D831" s="90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  <c r="AQ831" s="76"/>
      <c r="AR831" s="76"/>
      <c r="AS831" s="76"/>
      <c r="AT831" s="76"/>
      <c r="AU831" s="76"/>
      <c r="AV831" s="76"/>
      <c r="AW831" s="76"/>
      <c r="AX831" s="22"/>
      <c r="AY831" s="22"/>
      <c r="AZ831" s="22"/>
    </row>
    <row r="832" spans="2:52" s="89" customFormat="1" ht="12.95" customHeight="1" x14ac:dyDescent="0.25">
      <c r="B832" s="75"/>
      <c r="C832" s="90"/>
      <c r="D832" s="90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22"/>
      <c r="AY832" s="22"/>
      <c r="AZ832" s="22"/>
    </row>
    <row r="833" spans="2:52" s="89" customFormat="1" ht="12.95" customHeight="1" x14ac:dyDescent="0.25">
      <c r="B833" s="75"/>
      <c r="C833" s="90"/>
      <c r="D833" s="90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  <c r="AQ833" s="76"/>
      <c r="AR833" s="76"/>
      <c r="AS833" s="76"/>
      <c r="AT833" s="76"/>
      <c r="AU833" s="76"/>
      <c r="AV833" s="76"/>
      <c r="AW833" s="76"/>
      <c r="AX833" s="22"/>
      <c r="AY833" s="22"/>
      <c r="AZ833" s="22"/>
    </row>
    <row r="834" spans="2:52" s="89" customFormat="1" ht="12.95" customHeight="1" x14ac:dyDescent="0.25">
      <c r="B834" s="75"/>
      <c r="C834" s="90"/>
      <c r="D834" s="90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  <c r="AQ834" s="76"/>
      <c r="AR834" s="76"/>
      <c r="AS834" s="76"/>
      <c r="AT834" s="76"/>
      <c r="AU834" s="76"/>
      <c r="AV834" s="76"/>
      <c r="AW834" s="76"/>
      <c r="AX834" s="22"/>
      <c r="AY834" s="22"/>
      <c r="AZ834" s="22"/>
    </row>
    <row r="835" spans="2:52" s="89" customFormat="1" ht="12.95" customHeight="1" x14ac:dyDescent="0.25">
      <c r="B835" s="75"/>
      <c r="C835" s="90"/>
      <c r="D835" s="90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  <c r="AR835" s="76"/>
      <c r="AS835" s="76"/>
      <c r="AT835" s="76"/>
      <c r="AU835" s="76"/>
      <c r="AV835" s="76"/>
      <c r="AW835" s="76"/>
      <c r="AX835" s="22"/>
      <c r="AY835" s="22"/>
      <c r="AZ835" s="22"/>
    </row>
    <row r="836" spans="2:52" s="89" customFormat="1" ht="12.95" customHeight="1" x14ac:dyDescent="0.25">
      <c r="B836" s="75"/>
      <c r="C836" s="90"/>
      <c r="D836" s="90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  <c r="AQ836" s="76"/>
      <c r="AR836" s="76"/>
      <c r="AS836" s="76"/>
      <c r="AT836" s="76"/>
      <c r="AU836" s="76"/>
      <c r="AV836" s="76"/>
      <c r="AW836" s="76"/>
      <c r="AX836" s="22"/>
      <c r="AY836" s="22"/>
      <c r="AZ836" s="22"/>
    </row>
    <row r="837" spans="2:52" s="89" customFormat="1" ht="12.95" customHeight="1" x14ac:dyDescent="0.25">
      <c r="B837" s="75"/>
      <c r="C837" s="90"/>
      <c r="D837" s="90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  <c r="AH837" s="76"/>
      <c r="AI837" s="76"/>
      <c r="AJ837" s="76"/>
      <c r="AK837" s="76"/>
      <c r="AL837" s="76"/>
      <c r="AM837" s="76"/>
      <c r="AN837" s="76"/>
      <c r="AO837" s="76"/>
      <c r="AP837" s="76"/>
      <c r="AQ837" s="76"/>
      <c r="AR837" s="76"/>
      <c r="AS837" s="76"/>
      <c r="AT837" s="76"/>
      <c r="AU837" s="76"/>
      <c r="AV837" s="76"/>
      <c r="AW837" s="76"/>
      <c r="AX837" s="22"/>
      <c r="AY837" s="22"/>
      <c r="AZ837" s="22"/>
    </row>
    <row r="838" spans="2:52" s="89" customFormat="1" ht="12.95" customHeight="1" x14ac:dyDescent="0.25">
      <c r="B838" s="75"/>
      <c r="C838" s="90"/>
      <c r="D838" s="90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  <c r="AH838" s="76"/>
      <c r="AI838" s="76"/>
      <c r="AJ838" s="76"/>
      <c r="AK838" s="76"/>
      <c r="AL838" s="76"/>
      <c r="AM838" s="76"/>
      <c r="AN838" s="76"/>
      <c r="AO838" s="76"/>
      <c r="AP838" s="76"/>
      <c r="AQ838" s="76"/>
      <c r="AR838" s="76"/>
      <c r="AS838" s="76"/>
      <c r="AT838" s="76"/>
      <c r="AU838" s="76"/>
      <c r="AV838" s="76"/>
      <c r="AW838" s="76"/>
      <c r="AX838" s="22"/>
      <c r="AY838" s="22"/>
      <c r="AZ838" s="22"/>
    </row>
    <row r="839" spans="2:52" s="89" customFormat="1" ht="12.95" customHeight="1" x14ac:dyDescent="0.25">
      <c r="B839" s="75"/>
      <c r="C839" s="90"/>
      <c r="D839" s="90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  <c r="AH839" s="76"/>
      <c r="AI839" s="76"/>
      <c r="AJ839" s="76"/>
      <c r="AK839" s="76"/>
      <c r="AL839" s="76"/>
      <c r="AM839" s="76"/>
      <c r="AN839" s="76"/>
      <c r="AO839" s="76"/>
      <c r="AP839" s="76"/>
      <c r="AQ839" s="76"/>
      <c r="AR839" s="76"/>
      <c r="AS839" s="76"/>
      <c r="AT839" s="76"/>
      <c r="AU839" s="76"/>
      <c r="AV839" s="76"/>
      <c r="AW839" s="76"/>
      <c r="AX839" s="22"/>
      <c r="AY839" s="22"/>
      <c r="AZ839" s="22"/>
    </row>
    <row r="840" spans="2:52" s="89" customFormat="1" ht="12.95" customHeight="1" x14ac:dyDescent="0.25">
      <c r="B840" s="75"/>
      <c r="C840" s="90"/>
      <c r="D840" s="90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  <c r="AH840" s="76"/>
      <c r="AI840" s="76"/>
      <c r="AJ840" s="76"/>
      <c r="AK840" s="76"/>
      <c r="AL840" s="76"/>
      <c r="AM840" s="76"/>
      <c r="AN840" s="76"/>
      <c r="AO840" s="76"/>
      <c r="AP840" s="76"/>
      <c r="AQ840" s="76"/>
      <c r="AR840" s="76"/>
      <c r="AS840" s="76"/>
      <c r="AT840" s="76"/>
      <c r="AU840" s="76"/>
      <c r="AV840" s="76"/>
      <c r="AW840" s="76"/>
      <c r="AX840" s="22"/>
      <c r="AY840" s="22"/>
      <c r="AZ840" s="22"/>
    </row>
    <row r="841" spans="2:52" s="89" customFormat="1" ht="12.95" customHeight="1" x14ac:dyDescent="0.25">
      <c r="B841" s="75"/>
      <c r="C841" s="90"/>
      <c r="D841" s="90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  <c r="AH841" s="76"/>
      <c r="AI841" s="76"/>
      <c r="AJ841" s="76"/>
      <c r="AK841" s="76"/>
      <c r="AL841" s="76"/>
      <c r="AM841" s="76"/>
      <c r="AN841" s="76"/>
      <c r="AO841" s="76"/>
      <c r="AP841" s="76"/>
      <c r="AQ841" s="76"/>
      <c r="AR841" s="76"/>
      <c r="AS841" s="76"/>
      <c r="AT841" s="76"/>
      <c r="AU841" s="76"/>
      <c r="AV841" s="76"/>
      <c r="AW841" s="76"/>
      <c r="AX841" s="22"/>
      <c r="AY841" s="22"/>
      <c r="AZ841" s="22"/>
    </row>
    <row r="842" spans="2:52" s="89" customFormat="1" ht="12.95" customHeight="1" x14ac:dyDescent="0.25">
      <c r="B842" s="75"/>
      <c r="C842" s="90"/>
      <c r="D842" s="90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  <c r="AE842" s="76"/>
      <c r="AF842" s="76"/>
      <c r="AG842" s="76"/>
      <c r="AH842" s="76"/>
      <c r="AI842" s="76"/>
      <c r="AJ842" s="76"/>
      <c r="AK842" s="76"/>
      <c r="AL842" s="76"/>
      <c r="AM842" s="76"/>
      <c r="AN842" s="76"/>
      <c r="AO842" s="76"/>
      <c r="AP842" s="76"/>
      <c r="AQ842" s="76"/>
      <c r="AR842" s="76"/>
      <c r="AS842" s="76"/>
      <c r="AT842" s="76"/>
      <c r="AU842" s="76"/>
      <c r="AV842" s="76"/>
      <c r="AW842" s="76"/>
      <c r="AX842" s="22"/>
      <c r="AY842" s="22"/>
      <c r="AZ842" s="22"/>
    </row>
    <row r="843" spans="2:52" s="89" customFormat="1" ht="12.95" customHeight="1" x14ac:dyDescent="0.25">
      <c r="B843" s="75"/>
      <c r="C843" s="90"/>
      <c r="D843" s="90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  <c r="AE843" s="76"/>
      <c r="AF843" s="76"/>
      <c r="AG843" s="76"/>
      <c r="AH843" s="76"/>
      <c r="AI843" s="76"/>
      <c r="AJ843" s="76"/>
      <c r="AK843" s="76"/>
      <c r="AL843" s="76"/>
      <c r="AM843" s="76"/>
      <c r="AN843" s="76"/>
      <c r="AO843" s="76"/>
      <c r="AP843" s="76"/>
      <c r="AQ843" s="76"/>
      <c r="AR843" s="76"/>
      <c r="AS843" s="76"/>
      <c r="AT843" s="76"/>
      <c r="AU843" s="76"/>
      <c r="AV843" s="76"/>
      <c r="AW843" s="76"/>
      <c r="AX843" s="22"/>
      <c r="AY843" s="22"/>
      <c r="AZ843" s="22"/>
    </row>
    <row r="844" spans="2:52" s="89" customFormat="1" ht="12.95" customHeight="1" x14ac:dyDescent="0.25">
      <c r="B844" s="75"/>
      <c r="C844" s="90"/>
      <c r="D844" s="90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  <c r="AE844" s="76"/>
      <c r="AF844" s="76"/>
      <c r="AG844" s="76"/>
      <c r="AH844" s="76"/>
      <c r="AI844" s="76"/>
      <c r="AJ844" s="76"/>
      <c r="AK844" s="76"/>
      <c r="AL844" s="76"/>
      <c r="AM844" s="76"/>
      <c r="AN844" s="76"/>
      <c r="AO844" s="76"/>
      <c r="AP844" s="76"/>
      <c r="AQ844" s="76"/>
      <c r="AR844" s="76"/>
      <c r="AS844" s="76"/>
      <c r="AT844" s="76"/>
      <c r="AU844" s="76"/>
      <c r="AV844" s="76"/>
      <c r="AW844" s="76"/>
      <c r="AX844" s="22"/>
      <c r="AY844" s="22"/>
      <c r="AZ844" s="22"/>
    </row>
    <row r="845" spans="2:52" s="89" customFormat="1" ht="12.95" customHeight="1" x14ac:dyDescent="0.25">
      <c r="B845" s="75"/>
      <c r="C845" s="90"/>
      <c r="D845" s="90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  <c r="AA845" s="76"/>
      <c r="AB845" s="76"/>
      <c r="AC845" s="76"/>
      <c r="AD845" s="76"/>
      <c r="AE845" s="76"/>
      <c r="AF845" s="76"/>
      <c r="AG845" s="76"/>
      <c r="AH845" s="76"/>
      <c r="AI845" s="76"/>
      <c r="AJ845" s="76"/>
      <c r="AK845" s="76"/>
      <c r="AL845" s="76"/>
      <c r="AM845" s="76"/>
      <c r="AN845" s="76"/>
      <c r="AO845" s="76"/>
      <c r="AP845" s="76"/>
      <c r="AQ845" s="76"/>
      <c r="AR845" s="76"/>
      <c r="AS845" s="76"/>
      <c r="AT845" s="76"/>
      <c r="AU845" s="76"/>
      <c r="AV845" s="76"/>
      <c r="AW845" s="76"/>
      <c r="AX845" s="22"/>
      <c r="AY845" s="22"/>
      <c r="AZ845" s="22"/>
    </row>
    <row r="846" spans="2:52" s="73" customFormat="1" x14ac:dyDescent="0.25">
      <c r="B846" s="78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</row>
    <row r="847" spans="2:52" s="73" customFormat="1" x14ac:dyDescent="0.25">
      <c r="B847" s="78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</row>
    <row r="848" spans="2:52" s="73" customFormat="1" x14ac:dyDescent="0.25">
      <c r="B848" s="78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</row>
    <row r="849" spans="2:52" s="73" customFormat="1" x14ac:dyDescent="0.25">
      <c r="B849" s="78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</row>
    <row r="850" spans="2:52" s="73" customFormat="1" x14ac:dyDescent="0.25">
      <c r="B850" s="78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</row>
    <row r="851" spans="2:52" s="73" customFormat="1" x14ac:dyDescent="0.25">
      <c r="B851" s="78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</row>
    <row r="852" spans="2:52" s="73" customFormat="1" x14ac:dyDescent="0.25">
      <c r="B852" s="78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</row>
    <row r="853" spans="2:52" s="73" customFormat="1" x14ac:dyDescent="0.25">
      <c r="B853" s="78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</row>
    <row r="854" spans="2:52" s="73" customFormat="1" x14ac:dyDescent="0.25">
      <c r="B854" s="78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</row>
    <row r="855" spans="2:52" s="73" customFormat="1" x14ac:dyDescent="0.25">
      <c r="B855" s="78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</row>
    <row r="856" spans="2:52" s="73" customFormat="1" x14ac:dyDescent="0.25">
      <c r="B856" s="78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</row>
    <row r="857" spans="2:52" s="73" customFormat="1" x14ac:dyDescent="0.25">
      <c r="B857" s="78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</row>
    <row r="858" spans="2:52" s="73" customFormat="1" x14ac:dyDescent="0.25">
      <c r="B858" s="78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</row>
    <row r="859" spans="2:52" s="73" customFormat="1" x14ac:dyDescent="0.25">
      <c r="B859" s="78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</row>
    <row r="860" spans="2:52" s="73" customFormat="1" x14ac:dyDescent="0.25">
      <c r="B860" s="78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</row>
    <row r="861" spans="2:52" s="73" customFormat="1" x14ac:dyDescent="0.25">
      <c r="B861" s="78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</row>
    <row r="862" spans="2:52" s="73" customFormat="1" x14ac:dyDescent="0.25">
      <c r="B862" s="78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</row>
    <row r="863" spans="2:52" s="73" customFormat="1" x14ac:dyDescent="0.25">
      <c r="B863" s="78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</row>
    <row r="864" spans="2:52" s="73" customFormat="1" x14ac:dyDescent="0.25">
      <c r="B864" s="78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</row>
    <row r="865" spans="2:52" s="73" customFormat="1" x14ac:dyDescent="0.25">
      <c r="B865" s="78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</row>
    <row r="866" spans="2:52" s="73" customFormat="1" x14ac:dyDescent="0.25">
      <c r="B866" s="78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</row>
    <row r="867" spans="2:52" s="73" customFormat="1" x14ac:dyDescent="0.25">
      <c r="B867" s="78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</row>
    <row r="868" spans="2:52" s="73" customFormat="1" ht="41.25" customHeight="1" x14ac:dyDescent="0.3">
      <c r="B868" s="79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</row>
    <row r="869" spans="2:52" s="73" customFormat="1" ht="24.75" customHeight="1" x14ac:dyDescent="0.25">
      <c r="B869" s="80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</row>
    <row r="870" spans="2:52" s="73" customFormat="1" ht="18" customHeight="1" x14ac:dyDescent="0.25">
      <c r="B870" s="87"/>
      <c r="C870" s="70"/>
      <c r="D870" s="70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</row>
    <row r="871" spans="2:52" s="73" customFormat="1" ht="12.95" customHeight="1" x14ac:dyDescent="0.25">
      <c r="B871" s="75"/>
      <c r="C871" s="70"/>
      <c r="D871" s="70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83"/>
      <c r="AD871" s="83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22"/>
      <c r="AY871" s="22"/>
      <c r="AZ871" s="91"/>
    </row>
    <row r="872" spans="2:52" s="73" customFormat="1" ht="12.95" customHeight="1" x14ac:dyDescent="0.25">
      <c r="B872" s="75"/>
      <c r="C872" s="70"/>
      <c r="D872" s="70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83"/>
      <c r="AD872" s="83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22"/>
      <c r="AY872" s="22"/>
      <c r="AZ872" s="91"/>
    </row>
    <row r="873" spans="2:52" s="73" customFormat="1" ht="12.95" customHeight="1" x14ac:dyDescent="0.25">
      <c r="B873" s="75"/>
      <c r="C873" s="70"/>
      <c r="D873" s="70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83"/>
      <c r="AD873" s="83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22"/>
      <c r="AY873" s="22"/>
      <c r="AZ873" s="91"/>
    </row>
    <row r="874" spans="2:52" s="73" customFormat="1" ht="12.95" customHeight="1" x14ac:dyDescent="0.25">
      <c r="B874" s="75"/>
      <c r="C874" s="70"/>
      <c r="D874" s="70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83"/>
      <c r="AD874" s="83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22"/>
      <c r="AY874" s="22"/>
      <c r="AZ874" s="91"/>
    </row>
    <row r="875" spans="2:52" s="73" customFormat="1" ht="12.95" customHeight="1" x14ac:dyDescent="0.25">
      <c r="B875" s="75"/>
      <c r="C875" s="70"/>
      <c r="D875" s="70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83"/>
      <c r="AD875" s="83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22"/>
      <c r="AY875" s="22"/>
      <c r="AZ875" s="91"/>
    </row>
    <row r="876" spans="2:52" s="73" customFormat="1" ht="12.95" customHeight="1" x14ac:dyDescent="0.25">
      <c r="B876" s="75"/>
      <c r="C876" s="70"/>
      <c r="D876" s="70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83"/>
      <c r="AD876" s="83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22"/>
      <c r="AY876" s="22"/>
      <c r="AZ876" s="91"/>
    </row>
    <row r="877" spans="2:52" s="73" customFormat="1" ht="12.95" customHeight="1" x14ac:dyDescent="0.25">
      <c r="B877" s="75"/>
      <c r="C877" s="70"/>
      <c r="D877" s="70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83"/>
      <c r="AD877" s="83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22"/>
      <c r="AY877" s="22"/>
      <c r="AZ877" s="91"/>
    </row>
    <row r="878" spans="2:52" s="73" customFormat="1" ht="12.95" customHeight="1" x14ac:dyDescent="0.25">
      <c r="B878" s="75"/>
      <c r="C878" s="70"/>
      <c r="D878" s="70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83"/>
      <c r="AD878" s="83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22"/>
      <c r="AY878" s="22"/>
      <c r="AZ878" s="91"/>
    </row>
    <row r="879" spans="2:52" s="73" customFormat="1" ht="12.95" customHeight="1" x14ac:dyDescent="0.25">
      <c r="B879" s="75"/>
      <c r="C879" s="70"/>
      <c r="D879" s="70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83"/>
      <c r="AD879" s="83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22"/>
      <c r="AY879" s="22"/>
      <c r="AZ879" s="91"/>
    </row>
    <row r="880" spans="2:52" s="73" customFormat="1" ht="12.95" customHeight="1" x14ac:dyDescent="0.25">
      <c r="B880" s="75"/>
      <c r="C880" s="70"/>
      <c r="D880" s="70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83"/>
      <c r="AD880" s="83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22"/>
      <c r="AY880" s="22"/>
      <c r="AZ880" s="91"/>
    </row>
    <row r="881" spans="2:52" s="73" customFormat="1" ht="12.95" customHeight="1" x14ac:dyDescent="0.25">
      <c r="B881" s="75"/>
      <c r="C881" s="70"/>
      <c r="D881" s="70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83"/>
      <c r="AD881" s="83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22"/>
      <c r="AY881" s="22"/>
      <c r="AZ881" s="91"/>
    </row>
    <row r="882" spans="2:52" s="73" customFormat="1" ht="12.95" customHeight="1" x14ac:dyDescent="0.25">
      <c r="B882" s="69"/>
      <c r="C882" s="70"/>
      <c r="D882" s="70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83"/>
      <c r="AD882" s="83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22"/>
      <c r="AY882" s="22"/>
      <c r="AZ882" s="91"/>
    </row>
    <row r="883" spans="2:52" s="73" customFormat="1" ht="12.95" customHeight="1" x14ac:dyDescent="0.25">
      <c r="B883" s="75"/>
      <c r="C883" s="70"/>
      <c r="D883" s="70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83"/>
      <c r="AD883" s="83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22"/>
      <c r="AY883" s="22"/>
      <c r="AZ883" s="91"/>
    </row>
    <row r="884" spans="2:52" s="73" customFormat="1" ht="12.95" customHeight="1" x14ac:dyDescent="0.25">
      <c r="B884" s="75"/>
      <c r="C884" s="70"/>
      <c r="D884" s="70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83"/>
      <c r="AD884" s="83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22"/>
      <c r="AY884" s="22"/>
      <c r="AZ884" s="91"/>
    </row>
    <row r="885" spans="2:52" s="73" customFormat="1" ht="18" customHeight="1" x14ac:dyDescent="0.25">
      <c r="B885" s="87"/>
      <c r="C885" s="70"/>
      <c r="D885" s="70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83"/>
      <c r="AD885" s="83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</row>
    <row r="886" spans="2:52" s="73" customFormat="1" ht="12.95" customHeight="1" x14ac:dyDescent="0.25">
      <c r="B886" s="75"/>
      <c r="C886" s="70"/>
      <c r="D886" s="70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83"/>
      <c r="AD886" s="83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22"/>
      <c r="AY886" s="22"/>
      <c r="AZ886" s="91"/>
    </row>
    <row r="887" spans="2:52" s="73" customFormat="1" ht="12.95" customHeight="1" x14ac:dyDescent="0.25">
      <c r="B887" s="75"/>
      <c r="C887" s="70"/>
      <c r="D887" s="70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83"/>
      <c r="AD887" s="83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22"/>
      <c r="AY887" s="22"/>
      <c r="AZ887" s="91"/>
    </row>
    <row r="888" spans="2:52" s="73" customFormat="1" ht="12.95" customHeight="1" x14ac:dyDescent="0.25">
      <c r="B888" s="75"/>
      <c r="C888" s="70"/>
      <c r="D888" s="70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83"/>
      <c r="AD888" s="83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22"/>
      <c r="AY888" s="22"/>
      <c r="AZ888" s="91"/>
    </row>
    <row r="889" spans="2:52" s="73" customFormat="1" ht="12.95" customHeight="1" x14ac:dyDescent="0.25">
      <c r="B889" s="75"/>
      <c r="C889" s="70"/>
      <c r="D889" s="70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83"/>
      <c r="AD889" s="83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22"/>
      <c r="AY889" s="22"/>
      <c r="AZ889" s="91"/>
    </row>
    <row r="890" spans="2:52" s="73" customFormat="1" ht="12.95" customHeight="1" x14ac:dyDescent="0.25">
      <c r="B890" s="75"/>
      <c r="C890" s="70"/>
      <c r="D890" s="70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83"/>
      <c r="AD890" s="83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22"/>
      <c r="AY890" s="22"/>
      <c r="AZ890" s="91"/>
    </row>
    <row r="891" spans="2:52" s="73" customFormat="1" ht="12.95" customHeight="1" x14ac:dyDescent="0.25">
      <c r="B891" s="75"/>
      <c r="C891" s="70"/>
      <c r="D891" s="70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83"/>
      <c r="AD891" s="83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22"/>
      <c r="AY891" s="22"/>
      <c r="AZ891" s="91"/>
    </row>
    <row r="892" spans="2:52" s="73" customFormat="1" ht="12.95" customHeight="1" x14ac:dyDescent="0.25">
      <c r="B892" s="75"/>
      <c r="C892" s="70"/>
      <c r="D892" s="70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83"/>
      <c r="AD892" s="83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22"/>
      <c r="AY892" s="22"/>
      <c r="AZ892" s="91"/>
    </row>
    <row r="893" spans="2:52" s="73" customFormat="1" ht="12.95" customHeight="1" x14ac:dyDescent="0.25">
      <c r="B893" s="69"/>
      <c r="C893" s="70"/>
      <c r="D893" s="70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83"/>
      <c r="AD893" s="83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22"/>
      <c r="AY893" s="22"/>
      <c r="AZ893" s="91"/>
    </row>
    <row r="894" spans="2:52" s="73" customFormat="1" ht="12.95" customHeight="1" x14ac:dyDescent="0.25">
      <c r="B894" s="75"/>
      <c r="C894" s="70"/>
      <c r="D894" s="70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83"/>
      <c r="AD894" s="83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22"/>
      <c r="AY894" s="22"/>
      <c r="AZ894" s="91"/>
    </row>
    <row r="895" spans="2:52" s="73" customFormat="1" ht="12.95" customHeight="1" x14ac:dyDescent="0.25">
      <c r="B895" s="75"/>
      <c r="C895" s="70"/>
      <c r="D895" s="70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83"/>
      <c r="AD895" s="83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22"/>
      <c r="AY895" s="22"/>
      <c r="AZ895" s="91"/>
    </row>
    <row r="896" spans="2:52" s="73" customFormat="1" ht="12.95" customHeight="1" x14ac:dyDescent="0.25">
      <c r="B896" s="75"/>
      <c r="C896" s="70"/>
      <c r="D896" s="70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83"/>
      <c r="AD896" s="83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22"/>
      <c r="AY896" s="22"/>
      <c r="AZ896" s="91"/>
    </row>
    <row r="897" spans="2:52" s="73" customFormat="1" ht="18" customHeight="1" x14ac:dyDescent="0.25">
      <c r="B897" s="87"/>
      <c r="C897" s="70"/>
      <c r="D897" s="70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83"/>
      <c r="AD897" s="83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</row>
    <row r="898" spans="2:52" s="73" customFormat="1" ht="12.95" customHeight="1" x14ac:dyDescent="0.25">
      <c r="B898" s="75"/>
      <c r="C898" s="70"/>
      <c r="D898" s="70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83"/>
      <c r="AD898" s="83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22"/>
      <c r="AY898" s="22"/>
      <c r="AZ898" s="91"/>
    </row>
    <row r="899" spans="2:52" s="73" customFormat="1" ht="12.95" customHeight="1" x14ac:dyDescent="0.25">
      <c r="B899" s="75"/>
      <c r="C899" s="70"/>
      <c r="D899" s="70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83"/>
      <c r="AD899" s="83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22"/>
      <c r="AY899" s="22"/>
      <c r="AZ899" s="91"/>
    </row>
    <row r="900" spans="2:52" s="73" customFormat="1" ht="12.95" customHeight="1" x14ac:dyDescent="0.25">
      <c r="B900" s="75"/>
      <c r="C900" s="70"/>
      <c r="D900" s="70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83"/>
      <c r="AD900" s="83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22"/>
      <c r="AY900" s="22"/>
      <c r="AZ900" s="91"/>
    </row>
    <row r="901" spans="2:52" s="73" customFormat="1" ht="12.95" customHeight="1" x14ac:dyDescent="0.25">
      <c r="B901" s="69"/>
      <c r="C901" s="70"/>
      <c r="D901" s="70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83"/>
      <c r="AD901" s="83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22"/>
      <c r="AY901" s="22"/>
      <c r="AZ901" s="91"/>
    </row>
    <row r="902" spans="2:52" s="73" customFormat="1" ht="18" customHeight="1" x14ac:dyDescent="0.25">
      <c r="B902" s="87"/>
      <c r="C902" s="70"/>
      <c r="D902" s="70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83"/>
      <c r="AD902" s="83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</row>
    <row r="903" spans="2:52" s="73" customFormat="1" ht="12.95" customHeight="1" x14ac:dyDescent="0.25">
      <c r="B903" s="75"/>
      <c r="C903" s="70"/>
      <c r="D903" s="70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83"/>
      <c r="AD903" s="83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22"/>
      <c r="AY903" s="22"/>
      <c r="AZ903" s="91"/>
    </row>
    <row r="904" spans="2:52" s="73" customFormat="1" ht="12.95" customHeight="1" x14ac:dyDescent="0.25">
      <c r="B904" s="75"/>
      <c r="C904" s="70"/>
      <c r="D904" s="70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83"/>
      <c r="AD904" s="83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22"/>
      <c r="AY904" s="22"/>
      <c r="AZ904" s="91"/>
    </row>
    <row r="905" spans="2:52" s="73" customFormat="1" ht="12.95" customHeight="1" x14ac:dyDescent="0.25">
      <c r="B905" s="75"/>
      <c r="C905" s="70"/>
      <c r="D905" s="70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83"/>
      <c r="AD905" s="83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22"/>
      <c r="AY905" s="22"/>
      <c r="AZ905" s="91"/>
    </row>
    <row r="906" spans="2:52" s="73" customFormat="1" ht="12.95" customHeight="1" x14ac:dyDescent="0.25">
      <c r="B906" s="75"/>
      <c r="C906" s="70"/>
      <c r="D906" s="70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83"/>
      <c r="AD906" s="83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22"/>
      <c r="AY906" s="22"/>
      <c r="AZ906" s="91"/>
    </row>
    <row r="907" spans="2:52" s="73" customFormat="1" ht="12.95" customHeight="1" x14ac:dyDescent="0.25">
      <c r="B907" s="75"/>
      <c r="C907" s="70"/>
      <c r="D907" s="70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83"/>
      <c r="AD907" s="83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22"/>
      <c r="AY907" s="22"/>
      <c r="AZ907" s="91"/>
    </row>
    <row r="908" spans="2:52" s="73" customFormat="1" ht="12.95" customHeight="1" x14ac:dyDescent="0.25">
      <c r="B908" s="75"/>
      <c r="C908" s="70"/>
      <c r="D908" s="70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83"/>
      <c r="AD908" s="83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22"/>
      <c r="AY908" s="22"/>
      <c r="AZ908" s="91"/>
    </row>
    <row r="909" spans="2:52" s="73" customFormat="1" ht="12.95" customHeight="1" x14ac:dyDescent="0.25">
      <c r="B909" s="75"/>
      <c r="C909" s="70"/>
      <c r="D909" s="70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  <c r="AA909" s="83"/>
      <c r="AB909" s="83"/>
      <c r="AC909" s="83"/>
      <c r="AD909" s="83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22"/>
      <c r="AY909" s="22"/>
      <c r="AZ909" s="91"/>
    </row>
    <row r="910" spans="2:52" s="73" customFormat="1" ht="12.95" customHeight="1" x14ac:dyDescent="0.25">
      <c r="B910" s="75"/>
      <c r="C910" s="70"/>
      <c r="D910" s="70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  <c r="AA910" s="83"/>
      <c r="AB910" s="83"/>
      <c r="AC910" s="83"/>
      <c r="AD910" s="83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22"/>
      <c r="AY910" s="22"/>
      <c r="AZ910" s="91"/>
    </row>
    <row r="911" spans="2:52" s="73" customFormat="1" ht="12.95" customHeight="1" x14ac:dyDescent="0.25">
      <c r="B911" s="69"/>
      <c r="C911" s="70"/>
      <c r="D911" s="70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83"/>
      <c r="AD911" s="83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22"/>
      <c r="AY911" s="22"/>
      <c r="AZ911" s="91"/>
    </row>
    <row r="912" spans="2:52" s="73" customFormat="1" ht="12.95" customHeight="1" x14ac:dyDescent="0.25">
      <c r="B912" s="81"/>
      <c r="C912" s="70"/>
      <c r="D912" s="70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83"/>
      <c r="AD912" s="83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22"/>
      <c r="AY912" s="22"/>
      <c r="AZ912" s="91"/>
    </row>
    <row r="913" spans="2:52" s="73" customFormat="1" ht="18" customHeight="1" x14ac:dyDescent="0.25">
      <c r="B913" s="87"/>
      <c r="C913" s="70"/>
      <c r="D913" s="70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</row>
    <row r="914" spans="2:52" s="73" customFormat="1" ht="12.95" customHeight="1" x14ac:dyDescent="0.25">
      <c r="B914" s="75"/>
      <c r="C914" s="70"/>
      <c r="D914" s="70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77"/>
      <c r="AD914" s="77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22"/>
      <c r="AY914" s="22"/>
      <c r="AZ914" s="91"/>
    </row>
    <row r="915" spans="2:52" s="73" customFormat="1" ht="12.95" customHeight="1" x14ac:dyDescent="0.25">
      <c r="B915" s="69"/>
      <c r="C915" s="70"/>
      <c r="D915" s="70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77"/>
      <c r="AD915" s="77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22"/>
      <c r="AY915" s="22"/>
      <c r="AZ915" s="91"/>
    </row>
    <row r="916" spans="2:52" s="73" customFormat="1" x14ac:dyDescent="0.25">
      <c r="B916" s="78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</row>
    <row r="917" spans="2:52" s="73" customFormat="1" x14ac:dyDescent="0.25">
      <c r="B917" s="78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</row>
    <row r="918" spans="2:52" s="73" customFormat="1" x14ac:dyDescent="0.25">
      <c r="B918" s="78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</row>
    <row r="919" spans="2:52" s="73" customFormat="1" ht="24.75" customHeight="1" x14ac:dyDescent="0.25">
      <c r="B919" s="80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</row>
    <row r="920" spans="2:52" s="73" customFormat="1" ht="18" customHeight="1" x14ac:dyDescent="0.25">
      <c r="B920" s="87"/>
      <c r="C920" s="70"/>
      <c r="D920" s="70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</row>
    <row r="921" spans="2:52" s="73" customFormat="1" ht="12.95" customHeight="1" x14ac:dyDescent="0.25">
      <c r="B921" s="75"/>
      <c r="C921" s="70"/>
      <c r="D921" s="70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83"/>
      <c r="AD921" s="83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22"/>
      <c r="AY921" s="22"/>
      <c r="AZ921" s="91"/>
    </row>
    <row r="922" spans="2:52" s="73" customFormat="1" ht="12.95" customHeight="1" x14ac:dyDescent="0.25">
      <c r="B922" s="75"/>
      <c r="C922" s="70"/>
      <c r="D922" s="70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83"/>
      <c r="AD922" s="83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22"/>
      <c r="AY922" s="22"/>
      <c r="AZ922" s="91"/>
    </row>
    <row r="923" spans="2:52" s="73" customFormat="1" ht="12.95" customHeight="1" x14ac:dyDescent="0.25">
      <c r="B923" s="75"/>
      <c r="C923" s="70"/>
      <c r="D923" s="70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83"/>
      <c r="AD923" s="83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22"/>
      <c r="AY923" s="22"/>
      <c r="AZ923" s="91"/>
    </row>
    <row r="924" spans="2:52" s="73" customFormat="1" ht="12.95" customHeight="1" x14ac:dyDescent="0.25">
      <c r="B924" s="75"/>
      <c r="C924" s="70"/>
      <c r="D924" s="70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83"/>
      <c r="AD924" s="83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22"/>
      <c r="AY924" s="22"/>
      <c r="AZ924" s="91"/>
    </row>
    <row r="925" spans="2:52" s="73" customFormat="1" ht="12.95" customHeight="1" x14ac:dyDescent="0.25">
      <c r="B925" s="75"/>
      <c r="C925" s="70"/>
      <c r="D925" s="70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83"/>
      <c r="AD925" s="83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22"/>
      <c r="AY925" s="22"/>
      <c r="AZ925" s="91"/>
    </row>
    <row r="926" spans="2:52" s="73" customFormat="1" ht="12.95" customHeight="1" x14ac:dyDescent="0.25">
      <c r="B926" s="75"/>
      <c r="C926" s="70"/>
      <c r="D926" s="70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83"/>
      <c r="AD926" s="83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22"/>
      <c r="AY926" s="22"/>
      <c r="AZ926" s="91"/>
    </row>
    <row r="927" spans="2:52" s="73" customFormat="1" ht="12.95" customHeight="1" x14ac:dyDescent="0.25">
      <c r="B927" s="75"/>
      <c r="C927" s="70"/>
      <c r="D927" s="70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83"/>
      <c r="AD927" s="83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22"/>
      <c r="AY927" s="22"/>
      <c r="AZ927" s="91"/>
    </row>
    <row r="928" spans="2:52" s="73" customFormat="1" ht="12.95" customHeight="1" x14ac:dyDescent="0.25">
      <c r="B928" s="75"/>
      <c r="C928" s="70"/>
      <c r="D928" s="70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83"/>
      <c r="AD928" s="83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22"/>
      <c r="AY928" s="22"/>
      <c r="AZ928" s="91"/>
    </row>
    <row r="929" spans="2:52" s="73" customFormat="1" ht="12.95" customHeight="1" x14ac:dyDescent="0.25">
      <c r="B929" s="75"/>
      <c r="C929" s="70"/>
      <c r="D929" s="70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83"/>
      <c r="AD929" s="83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22"/>
      <c r="AY929" s="22"/>
      <c r="AZ929" s="91"/>
    </row>
    <row r="930" spans="2:52" s="73" customFormat="1" ht="12.95" customHeight="1" x14ac:dyDescent="0.25">
      <c r="B930" s="75"/>
      <c r="C930" s="70"/>
      <c r="D930" s="70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83"/>
      <c r="AD930" s="83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22"/>
      <c r="AY930" s="22"/>
      <c r="AZ930" s="91"/>
    </row>
    <row r="931" spans="2:52" s="73" customFormat="1" ht="12.95" customHeight="1" x14ac:dyDescent="0.25">
      <c r="B931" s="75"/>
      <c r="C931" s="70"/>
      <c r="D931" s="70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83"/>
      <c r="AD931" s="83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22"/>
      <c r="AY931" s="22"/>
      <c r="AZ931" s="91"/>
    </row>
    <row r="932" spans="2:52" s="73" customFormat="1" ht="12.95" customHeight="1" x14ac:dyDescent="0.25">
      <c r="B932" s="69"/>
      <c r="C932" s="70"/>
      <c r="D932" s="70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83"/>
      <c r="AD932" s="83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22"/>
      <c r="AY932" s="22"/>
      <c r="AZ932" s="91"/>
    </row>
    <row r="933" spans="2:52" s="73" customFormat="1" ht="12.95" customHeight="1" x14ac:dyDescent="0.25">
      <c r="B933" s="75"/>
      <c r="C933" s="70"/>
      <c r="D933" s="70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83"/>
      <c r="AD933" s="83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22"/>
      <c r="AY933" s="22"/>
      <c r="AZ933" s="91"/>
    </row>
    <row r="934" spans="2:52" s="73" customFormat="1" ht="12.95" customHeight="1" x14ac:dyDescent="0.25">
      <c r="B934" s="75"/>
      <c r="C934" s="70"/>
      <c r="D934" s="70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83"/>
      <c r="AD934" s="83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22"/>
      <c r="AY934" s="22"/>
      <c r="AZ934" s="91"/>
    </row>
    <row r="935" spans="2:52" s="73" customFormat="1" ht="18" customHeight="1" x14ac:dyDescent="0.25">
      <c r="B935" s="87"/>
      <c r="C935" s="70"/>
      <c r="D935" s="70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</row>
    <row r="936" spans="2:52" s="73" customFormat="1" ht="12.95" customHeight="1" x14ac:dyDescent="0.25">
      <c r="B936" s="75"/>
      <c r="C936" s="70"/>
      <c r="D936" s="70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83"/>
      <c r="AD936" s="83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22"/>
      <c r="AY936" s="22"/>
      <c r="AZ936" s="91"/>
    </row>
    <row r="937" spans="2:52" s="73" customFormat="1" ht="12.95" customHeight="1" x14ac:dyDescent="0.25">
      <c r="B937" s="75"/>
      <c r="C937" s="70"/>
      <c r="D937" s="70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83"/>
      <c r="AD937" s="83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22"/>
      <c r="AY937" s="22"/>
      <c r="AZ937" s="91"/>
    </row>
    <row r="938" spans="2:52" s="73" customFormat="1" ht="12.95" customHeight="1" x14ac:dyDescent="0.25">
      <c r="B938" s="75"/>
      <c r="C938" s="70"/>
      <c r="D938" s="70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83"/>
      <c r="AD938" s="83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22"/>
      <c r="AY938" s="22"/>
      <c r="AZ938" s="91"/>
    </row>
    <row r="939" spans="2:52" s="73" customFormat="1" ht="12.95" customHeight="1" x14ac:dyDescent="0.25">
      <c r="B939" s="75"/>
      <c r="C939" s="70"/>
      <c r="D939" s="70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83"/>
      <c r="AD939" s="83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22"/>
      <c r="AY939" s="22"/>
      <c r="AZ939" s="91"/>
    </row>
    <row r="940" spans="2:52" s="73" customFormat="1" ht="12.95" customHeight="1" x14ac:dyDescent="0.25">
      <c r="B940" s="75"/>
      <c r="C940" s="70"/>
      <c r="D940" s="70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83"/>
      <c r="AD940" s="83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22"/>
      <c r="AY940" s="22"/>
      <c r="AZ940" s="91"/>
    </row>
    <row r="941" spans="2:52" s="73" customFormat="1" ht="12.95" customHeight="1" x14ac:dyDescent="0.25">
      <c r="B941" s="75"/>
      <c r="C941" s="70"/>
      <c r="D941" s="70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83"/>
      <c r="AD941" s="83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22"/>
      <c r="AY941" s="22"/>
      <c r="AZ941" s="91"/>
    </row>
    <row r="942" spans="2:52" s="73" customFormat="1" ht="12.95" customHeight="1" x14ac:dyDescent="0.25">
      <c r="B942" s="75"/>
      <c r="C942" s="70"/>
      <c r="D942" s="70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83"/>
      <c r="AD942" s="83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22"/>
      <c r="AY942" s="22"/>
      <c r="AZ942" s="91"/>
    </row>
    <row r="943" spans="2:52" s="73" customFormat="1" ht="12.95" customHeight="1" x14ac:dyDescent="0.25">
      <c r="B943" s="69"/>
      <c r="C943" s="70"/>
      <c r="D943" s="70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83"/>
      <c r="AD943" s="83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22"/>
      <c r="AY943" s="22"/>
      <c r="AZ943" s="91"/>
    </row>
    <row r="944" spans="2:52" s="73" customFormat="1" ht="12.95" customHeight="1" x14ac:dyDescent="0.25">
      <c r="B944" s="75"/>
      <c r="C944" s="70"/>
      <c r="D944" s="70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83"/>
      <c r="AD944" s="83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22"/>
      <c r="AY944" s="22"/>
      <c r="AZ944" s="91"/>
    </row>
    <row r="945" spans="2:52" s="73" customFormat="1" ht="12.95" customHeight="1" x14ac:dyDescent="0.25">
      <c r="B945" s="75"/>
      <c r="C945" s="70"/>
      <c r="D945" s="70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83"/>
      <c r="AD945" s="83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22"/>
      <c r="AY945" s="22"/>
      <c r="AZ945" s="91"/>
    </row>
    <row r="946" spans="2:52" s="73" customFormat="1" ht="12.95" customHeight="1" x14ac:dyDescent="0.25">
      <c r="B946" s="75"/>
      <c r="C946" s="70"/>
      <c r="D946" s="70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83"/>
      <c r="AD946" s="83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22"/>
      <c r="AY946" s="22"/>
      <c r="AZ946" s="91"/>
    </row>
    <row r="947" spans="2:52" s="73" customFormat="1" ht="18" customHeight="1" x14ac:dyDescent="0.25">
      <c r="B947" s="87"/>
      <c r="C947" s="70"/>
      <c r="D947" s="70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83"/>
      <c r="AD947" s="83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</row>
    <row r="948" spans="2:52" s="73" customFormat="1" ht="12.95" customHeight="1" x14ac:dyDescent="0.25">
      <c r="B948" s="75"/>
      <c r="C948" s="70"/>
      <c r="D948" s="70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83"/>
      <c r="AD948" s="83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22"/>
      <c r="AY948" s="22"/>
      <c r="AZ948" s="91"/>
    </row>
    <row r="949" spans="2:52" s="73" customFormat="1" ht="12.95" customHeight="1" x14ac:dyDescent="0.25">
      <c r="B949" s="75"/>
      <c r="C949" s="70"/>
      <c r="D949" s="70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83"/>
      <c r="AD949" s="83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22"/>
      <c r="AY949" s="22"/>
      <c r="AZ949" s="91"/>
    </row>
    <row r="950" spans="2:52" s="73" customFormat="1" ht="12.95" customHeight="1" x14ac:dyDescent="0.25">
      <c r="B950" s="75"/>
      <c r="C950" s="70"/>
      <c r="D950" s="70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83"/>
      <c r="AD950" s="83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22"/>
      <c r="AY950" s="22"/>
      <c r="AZ950" s="91"/>
    </row>
    <row r="951" spans="2:52" s="73" customFormat="1" ht="12.95" customHeight="1" x14ac:dyDescent="0.25">
      <c r="B951" s="69"/>
      <c r="C951" s="70"/>
      <c r="D951" s="70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83"/>
      <c r="AD951" s="83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22"/>
      <c r="AY951" s="22"/>
      <c r="AZ951" s="91"/>
    </row>
    <row r="952" spans="2:52" s="73" customFormat="1" ht="18" customHeight="1" x14ac:dyDescent="0.25">
      <c r="B952" s="87"/>
      <c r="C952" s="70"/>
      <c r="D952" s="70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83"/>
      <c r="AD952" s="83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</row>
    <row r="953" spans="2:52" s="73" customFormat="1" ht="12.95" customHeight="1" x14ac:dyDescent="0.25">
      <c r="B953" s="75"/>
      <c r="C953" s="70"/>
      <c r="D953" s="70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83"/>
      <c r="AD953" s="83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22"/>
      <c r="AY953" s="22"/>
      <c r="AZ953" s="91"/>
    </row>
    <row r="954" spans="2:52" s="73" customFormat="1" ht="12.95" customHeight="1" x14ac:dyDescent="0.25">
      <c r="B954" s="75"/>
      <c r="C954" s="70"/>
      <c r="D954" s="70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83"/>
      <c r="AD954" s="83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22"/>
      <c r="AY954" s="22"/>
      <c r="AZ954" s="91"/>
    </row>
    <row r="955" spans="2:52" s="73" customFormat="1" ht="12.95" customHeight="1" x14ac:dyDescent="0.25">
      <c r="B955" s="75"/>
      <c r="C955" s="70"/>
      <c r="D955" s="70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83"/>
      <c r="AD955" s="83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22"/>
      <c r="AY955" s="22"/>
      <c r="AZ955" s="91"/>
    </row>
    <row r="956" spans="2:52" s="73" customFormat="1" ht="12.95" customHeight="1" x14ac:dyDescent="0.25">
      <c r="B956" s="75"/>
      <c r="C956" s="70"/>
      <c r="D956" s="70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83"/>
      <c r="AD956" s="83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22"/>
      <c r="AY956" s="22"/>
      <c r="AZ956" s="91"/>
    </row>
    <row r="957" spans="2:52" s="73" customFormat="1" ht="12.95" customHeight="1" x14ac:dyDescent="0.25">
      <c r="B957" s="75"/>
      <c r="C957" s="70"/>
      <c r="D957" s="70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83"/>
      <c r="AD957" s="83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22"/>
      <c r="AY957" s="22"/>
      <c r="AZ957" s="91"/>
    </row>
    <row r="958" spans="2:52" s="73" customFormat="1" ht="12.95" customHeight="1" x14ac:dyDescent="0.25">
      <c r="B958" s="75"/>
      <c r="C958" s="70"/>
      <c r="D958" s="70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83"/>
      <c r="AD958" s="83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22"/>
      <c r="AY958" s="22"/>
      <c r="AZ958" s="91"/>
    </row>
    <row r="959" spans="2:52" s="73" customFormat="1" ht="12.95" customHeight="1" x14ac:dyDescent="0.25">
      <c r="B959" s="75"/>
      <c r="C959" s="70"/>
      <c r="D959" s="70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  <c r="AA959" s="83"/>
      <c r="AB959" s="83"/>
      <c r="AC959" s="83"/>
      <c r="AD959" s="83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22"/>
      <c r="AY959" s="22"/>
      <c r="AZ959" s="91"/>
    </row>
    <row r="960" spans="2:52" s="73" customFormat="1" ht="12.95" customHeight="1" x14ac:dyDescent="0.25">
      <c r="B960" s="75"/>
      <c r="C960" s="70"/>
      <c r="D960" s="70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  <c r="AA960" s="83"/>
      <c r="AB960" s="83"/>
      <c r="AC960" s="83"/>
      <c r="AD960" s="83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22"/>
      <c r="AY960" s="22"/>
      <c r="AZ960" s="91"/>
    </row>
    <row r="961" spans="2:52" s="73" customFormat="1" ht="12.95" customHeight="1" x14ac:dyDescent="0.25">
      <c r="B961" s="69"/>
      <c r="C961" s="70"/>
      <c r="D961" s="70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  <c r="AA961" s="83"/>
      <c r="AB961" s="83"/>
      <c r="AC961" s="83"/>
      <c r="AD961" s="83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22"/>
      <c r="AY961" s="22"/>
      <c r="AZ961" s="91"/>
    </row>
    <row r="962" spans="2:52" s="73" customFormat="1" ht="12.95" customHeight="1" x14ac:dyDescent="0.25">
      <c r="B962" s="81"/>
      <c r="C962" s="70"/>
      <c r="D962" s="70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  <c r="AA962" s="83"/>
      <c r="AB962" s="83"/>
      <c r="AC962" s="83"/>
      <c r="AD962" s="83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22"/>
      <c r="AY962" s="22"/>
      <c r="AZ962" s="91"/>
    </row>
    <row r="963" spans="2:52" s="73" customFormat="1" ht="18" customHeight="1" x14ac:dyDescent="0.25">
      <c r="B963" s="87"/>
      <c r="C963" s="70"/>
      <c r="D963" s="70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</row>
    <row r="964" spans="2:52" s="73" customFormat="1" ht="12.95" customHeight="1" x14ac:dyDescent="0.25">
      <c r="B964" s="75"/>
      <c r="C964" s="70"/>
      <c r="D964" s="70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77"/>
      <c r="AD964" s="77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22"/>
      <c r="AY964" s="22"/>
      <c r="AZ964" s="91"/>
    </row>
    <row r="965" spans="2:52" s="73" customFormat="1" ht="12.95" customHeight="1" x14ac:dyDescent="0.25">
      <c r="B965" s="69"/>
      <c r="C965" s="70"/>
      <c r="D965" s="70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77"/>
      <c r="AD965" s="77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22"/>
      <c r="AY965" s="22"/>
      <c r="AZ965" s="91"/>
    </row>
    <row r="966" spans="2:52" s="73" customFormat="1" x14ac:dyDescent="0.25">
      <c r="B966" s="78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</row>
    <row r="967" spans="2:52" s="73" customFormat="1" x14ac:dyDescent="0.25">
      <c r="B967" s="78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</row>
    <row r="968" spans="2:52" s="73" customFormat="1" x14ac:dyDescent="0.25">
      <c r="B968" s="78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</row>
    <row r="969" spans="2:52" s="73" customFormat="1" x14ac:dyDescent="0.25">
      <c r="B969" s="78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</row>
    <row r="970" spans="2:52" s="73" customFormat="1" x14ac:dyDescent="0.25">
      <c r="B970" s="78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</row>
    <row r="971" spans="2:52" s="73" customFormat="1" x14ac:dyDescent="0.25">
      <c r="B971" s="78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</row>
    <row r="972" spans="2:52" s="73" customFormat="1" x14ac:dyDescent="0.25">
      <c r="B972" s="78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</row>
    <row r="973" spans="2:52" s="73" customFormat="1" x14ac:dyDescent="0.25">
      <c r="B973" s="78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</row>
    <row r="974" spans="2:52" s="73" customFormat="1" x14ac:dyDescent="0.25">
      <c r="B974" s="78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</row>
    <row r="975" spans="2:52" s="73" customFormat="1" x14ac:dyDescent="0.25">
      <c r="B975" s="78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</row>
    <row r="976" spans="2:52" s="73" customFormat="1" x14ac:dyDescent="0.25">
      <c r="B976" s="78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</row>
    <row r="977" spans="2:52" s="73" customFormat="1" x14ac:dyDescent="0.25">
      <c r="B977" s="78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</row>
    <row r="978" spans="2:52" s="73" customFormat="1" x14ac:dyDescent="0.25">
      <c r="B978" s="78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</row>
    <row r="979" spans="2:52" s="73" customFormat="1" x14ac:dyDescent="0.25">
      <c r="B979" s="78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</row>
    <row r="980" spans="2:52" s="73" customFormat="1" x14ac:dyDescent="0.25">
      <c r="B980" s="78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</row>
    <row r="981" spans="2:52" s="73" customFormat="1" x14ac:dyDescent="0.25">
      <c r="B981" s="78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</row>
    <row r="982" spans="2:52" s="73" customFormat="1" x14ac:dyDescent="0.25">
      <c r="B982" s="78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</row>
    <row r="983" spans="2:52" s="73" customFormat="1" x14ac:dyDescent="0.25">
      <c r="B983" s="78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</row>
    <row r="984" spans="2:52" s="73" customFormat="1" x14ac:dyDescent="0.25">
      <c r="B984" s="78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</row>
    <row r="985" spans="2:52" s="73" customFormat="1" x14ac:dyDescent="0.25">
      <c r="B985" s="78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</row>
    <row r="986" spans="2:52" s="73" customFormat="1" x14ac:dyDescent="0.25">
      <c r="B986" s="78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</row>
    <row r="987" spans="2:52" s="73" customFormat="1" x14ac:dyDescent="0.25">
      <c r="B987" s="78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</row>
    <row r="988" spans="2:52" s="73" customFormat="1" x14ac:dyDescent="0.25">
      <c r="B988" s="78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</row>
    <row r="989" spans="2:52" s="73" customFormat="1" x14ac:dyDescent="0.25">
      <c r="B989" s="78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</row>
    <row r="990" spans="2:52" s="73" customFormat="1" x14ac:dyDescent="0.25">
      <c r="B990" s="78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</row>
    <row r="991" spans="2:52" s="73" customFormat="1" x14ac:dyDescent="0.25">
      <c r="B991" s="78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</row>
    <row r="992" spans="2:52" s="73" customFormat="1" x14ac:dyDescent="0.25">
      <c r="B992" s="78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</row>
    <row r="993" spans="2:52" s="73" customFormat="1" x14ac:dyDescent="0.25">
      <c r="B993" s="78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</row>
    <row r="994" spans="2:52" s="73" customFormat="1" x14ac:dyDescent="0.25">
      <c r="B994" s="78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</row>
    <row r="995" spans="2:52" s="73" customFormat="1" x14ac:dyDescent="0.25">
      <c r="B995" s="78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</row>
    <row r="996" spans="2:52" s="73" customFormat="1" x14ac:dyDescent="0.25">
      <c r="B996" s="78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</row>
    <row r="997" spans="2:52" s="73" customFormat="1" x14ac:dyDescent="0.25">
      <c r="B997" s="78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</row>
    <row r="998" spans="2:52" s="73" customFormat="1" x14ac:dyDescent="0.25">
      <c r="B998" s="78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</row>
    <row r="999" spans="2:52" s="73" customFormat="1" x14ac:dyDescent="0.25">
      <c r="B999" s="78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</row>
    <row r="1000" spans="2:52" s="73" customFormat="1" x14ac:dyDescent="0.25">
      <c r="B1000" s="78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</row>
    <row r="1001" spans="2:52" s="73" customFormat="1" x14ac:dyDescent="0.25">
      <c r="B1001" s="78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</row>
    <row r="1002" spans="2:52" s="73" customFormat="1" x14ac:dyDescent="0.25">
      <c r="B1002" s="78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</row>
    <row r="1003" spans="2:52" s="73" customFormat="1" x14ac:dyDescent="0.25">
      <c r="B1003" s="78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</row>
    <row r="1004" spans="2:52" s="73" customFormat="1" x14ac:dyDescent="0.25">
      <c r="B1004" s="78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</row>
    <row r="1005" spans="2:52" s="73" customFormat="1" x14ac:dyDescent="0.25">
      <c r="B1005" s="78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</row>
    <row r="1006" spans="2:52" s="73" customFormat="1" x14ac:dyDescent="0.25">
      <c r="B1006" s="78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</row>
    <row r="1007" spans="2:52" s="73" customFormat="1" x14ac:dyDescent="0.25">
      <c r="B1007" s="78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</row>
    <row r="1008" spans="2:52" s="73" customFormat="1" x14ac:dyDescent="0.25">
      <c r="B1008" s="78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</row>
    <row r="1009" spans="2:52" s="73" customFormat="1" x14ac:dyDescent="0.25">
      <c r="B1009" s="78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</row>
    <row r="1010" spans="2:52" s="73" customFormat="1" x14ac:dyDescent="0.25">
      <c r="B1010" s="78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</row>
    <row r="1011" spans="2:52" s="73" customFormat="1" x14ac:dyDescent="0.25">
      <c r="B1011" s="78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</row>
    <row r="1012" spans="2:52" s="73" customFormat="1" x14ac:dyDescent="0.25">
      <c r="B1012" s="78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</row>
    <row r="1013" spans="2:52" s="73" customFormat="1" x14ac:dyDescent="0.25">
      <c r="B1013" s="78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</row>
    <row r="1014" spans="2:52" s="73" customFormat="1" x14ac:dyDescent="0.25">
      <c r="B1014" s="78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</row>
    <row r="1015" spans="2:52" s="73" customFormat="1" x14ac:dyDescent="0.25">
      <c r="B1015" s="78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</row>
    <row r="1016" spans="2:52" s="73" customFormat="1" x14ac:dyDescent="0.25">
      <c r="B1016" s="78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</row>
    <row r="1017" spans="2:52" s="73" customFormat="1" x14ac:dyDescent="0.25">
      <c r="B1017" s="78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</row>
    <row r="1018" spans="2:52" s="73" customFormat="1" x14ac:dyDescent="0.25">
      <c r="B1018" s="78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</row>
    <row r="1019" spans="2:52" s="73" customFormat="1" x14ac:dyDescent="0.25">
      <c r="B1019" s="78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</row>
    <row r="1020" spans="2:52" s="73" customFormat="1" x14ac:dyDescent="0.25">
      <c r="B1020" s="78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</row>
    <row r="1021" spans="2:52" s="73" customFormat="1" x14ac:dyDescent="0.25">
      <c r="B1021" s="78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</row>
    <row r="1022" spans="2:52" s="73" customFormat="1" x14ac:dyDescent="0.25">
      <c r="B1022" s="78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</row>
    <row r="1023" spans="2:52" s="73" customFormat="1" x14ac:dyDescent="0.25">
      <c r="B1023" s="78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</row>
    <row r="1024" spans="2:52" s="73" customFormat="1" x14ac:dyDescent="0.25">
      <c r="B1024" s="78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</row>
    <row r="1025" spans="2:52" s="73" customFormat="1" x14ac:dyDescent="0.25">
      <c r="B1025" s="78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</row>
    <row r="1026" spans="2:52" s="73" customFormat="1" x14ac:dyDescent="0.25">
      <c r="B1026" s="78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</row>
    <row r="1027" spans="2:52" s="73" customFormat="1" x14ac:dyDescent="0.25">
      <c r="B1027" s="78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</row>
    <row r="1028" spans="2:52" s="73" customFormat="1" x14ac:dyDescent="0.25">
      <c r="B1028" s="78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</row>
    <row r="1029" spans="2:52" s="73" customFormat="1" x14ac:dyDescent="0.25">
      <c r="B1029" s="78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</row>
    <row r="1030" spans="2:52" s="73" customFormat="1" x14ac:dyDescent="0.25">
      <c r="B1030" s="78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</row>
    <row r="1031" spans="2:52" s="73" customFormat="1" x14ac:dyDescent="0.25">
      <c r="B1031" s="78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</row>
    <row r="1032" spans="2:52" s="73" customFormat="1" x14ac:dyDescent="0.25">
      <c r="B1032" s="78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</row>
    <row r="1033" spans="2:52" s="73" customFormat="1" x14ac:dyDescent="0.25">
      <c r="B1033" s="78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</row>
    <row r="1034" spans="2:52" s="73" customFormat="1" x14ac:dyDescent="0.25">
      <c r="B1034" s="78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</row>
    <row r="1035" spans="2:52" s="73" customFormat="1" x14ac:dyDescent="0.25">
      <c r="B1035" s="78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</row>
    <row r="1036" spans="2:52" s="73" customFormat="1" x14ac:dyDescent="0.25">
      <c r="B1036" s="78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</row>
    <row r="1037" spans="2:52" s="73" customFormat="1" x14ac:dyDescent="0.25">
      <c r="B1037" s="78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</row>
    <row r="1038" spans="2:52" s="73" customFormat="1" x14ac:dyDescent="0.25">
      <c r="B1038" s="78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</row>
    <row r="1039" spans="2:52" s="73" customFormat="1" x14ac:dyDescent="0.25">
      <c r="B1039" s="78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</row>
    <row r="1040" spans="2:52" s="73" customFormat="1" x14ac:dyDescent="0.25">
      <c r="B1040" s="78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</row>
    <row r="1041" spans="2:52" s="73" customFormat="1" x14ac:dyDescent="0.25">
      <c r="B1041" s="78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</row>
    <row r="1042" spans="2:52" s="73" customFormat="1" x14ac:dyDescent="0.25">
      <c r="B1042" s="78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</row>
    <row r="1043" spans="2:52" s="73" customFormat="1" x14ac:dyDescent="0.25">
      <c r="B1043" s="78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</row>
    <row r="1044" spans="2:52" s="73" customFormat="1" x14ac:dyDescent="0.25">
      <c r="B1044" s="78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</row>
    <row r="1045" spans="2:52" s="73" customFormat="1" x14ac:dyDescent="0.25">
      <c r="B1045" s="78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</row>
    <row r="1046" spans="2:52" s="73" customFormat="1" x14ac:dyDescent="0.25">
      <c r="B1046" s="78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</row>
    <row r="1047" spans="2:52" s="73" customFormat="1" x14ac:dyDescent="0.25">
      <c r="B1047" s="78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</row>
    <row r="1048" spans="2:52" s="73" customFormat="1" x14ac:dyDescent="0.25">
      <c r="B1048" s="78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</row>
    <row r="1049" spans="2:52" s="73" customFormat="1" x14ac:dyDescent="0.25">
      <c r="B1049" s="78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</row>
    <row r="1050" spans="2:52" s="73" customFormat="1" x14ac:dyDescent="0.25">
      <c r="B1050" s="78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</row>
    <row r="1051" spans="2:52" s="73" customFormat="1" x14ac:dyDescent="0.25">
      <c r="B1051" s="78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</row>
    <row r="1052" spans="2:52" s="73" customFormat="1" x14ac:dyDescent="0.25">
      <c r="B1052" s="78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4"/>
    </row>
    <row r="1053" spans="2:52" s="73" customFormat="1" x14ac:dyDescent="0.25">
      <c r="B1053" s="78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  <c r="AW1053" s="14"/>
      <c r="AX1053" s="14"/>
      <c r="AY1053" s="14"/>
      <c r="AZ1053" s="14"/>
    </row>
    <row r="1054" spans="2:52" s="73" customFormat="1" x14ac:dyDescent="0.25">
      <c r="B1054" s="78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  <c r="AW1054" s="14"/>
      <c r="AX1054" s="14"/>
      <c r="AY1054" s="14"/>
      <c r="AZ1054" s="14"/>
    </row>
    <row r="1055" spans="2:52" s="73" customFormat="1" x14ac:dyDescent="0.25">
      <c r="B1055" s="78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  <c r="AW1055" s="14"/>
      <c r="AX1055" s="14"/>
      <c r="AY1055" s="14"/>
      <c r="AZ1055" s="14"/>
    </row>
    <row r="1056" spans="2:52" x14ac:dyDescent="0.25">
      <c r="B1056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</row>
    <row r="1057" spans="2:52" x14ac:dyDescent="0.25">
      <c r="B1057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</row>
    <row r="1058" spans="2:52" x14ac:dyDescent="0.25">
      <c r="B1058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</row>
    <row r="1059" spans="2:52" x14ac:dyDescent="0.25">
      <c r="B1059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</row>
    <row r="1060" spans="2:52" x14ac:dyDescent="0.25">
      <c r="B1060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</row>
    <row r="1061" spans="2:52" x14ac:dyDescent="0.25">
      <c r="B1061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</row>
    <row r="1062" spans="2:52" x14ac:dyDescent="0.25">
      <c r="B106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</row>
    <row r="1063" spans="2:52" x14ac:dyDescent="0.25">
      <c r="B1063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</row>
    <row r="1064" spans="2:52" x14ac:dyDescent="0.25">
      <c r="B1064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</row>
    <row r="1065" spans="2:52" x14ac:dyDescent="0.25">
      <c r="B1065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</row>
    <row r="1066" spans="2:52" x14ac:dyDescent="0.25">
      <c r="B1066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</row>
    <row r="1067" spans="2:52" x14ac:dyDescent="0.25">
      <c r="B1067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</row>
    <row r="1068" spans="2:52" x14ac:dyDescent="0.25">
      <c r="B1068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</row>
    <row r="1069" spans="2:52" x14ac:dyDescent="0.25">
      <c r="B1069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</row>
    <row r="1070" spans="2:52" x14ac:dyDescent="0.25">
      <c r="B1070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</row>
    <row r="1071" spans="2:52" x14ac:dyDescent="0.25">
      <c r="B1071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</row>
    <row r="1072" spans="2:52" x14ac:dyDescent="0.25">
      <c r="B107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</row>
    <row r="1073" spans="2:52" x14ac:dyDescent="0.25">
      <c r="B1073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</row>
    <row r="1074" spans="2:52" x14ac:dyDescent="0.25">
      <c r="B1074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</row>
    <row r="1075" spans="2:52" x14ac:dyDescent="0.25">
      <c r="B1075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</row>
    <row r="1076" spans="2:52" x14ac:dyDescent="0.25">
      <c r="B1076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</row>
    <row r="1077" spans="2:52" x14ac:dyDescent="0.25">
      <c r="B1077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</row>
    <row r="1078" spans="2:52" x14ac:dyDescent="0.25">
      <c r="B1078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</row>
    <row r="1079" spans="2:52" x14ac:dyDescent="0.25">
      <c r="B1079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</row>
    <row r="1080" spans="2:52" x14ac:dyDescent="0.25">
      <c r="B1080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</row>
    <row r="1081" spans="2:52" x14ac:dyDescent="0.25">
      <c r="B1081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</row>
    <row r="1082" spans="2:52" x14ac:dyDescent="0.25">
      <c r="B108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</row>
    <row r="1083" spans="2:52" x14ac:dyDescent="0.25">
      <c r="B1083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</row>
    <row r="1084" spans="2:52" x14ac:dyDescent="0.25">
      <c r="B1084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</row>
    <row r="1085" spans="2:52" x14ac:dyDescent="0.25">
      <c r="B1085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</row>
    <row r="1086" spans="2:52" x14ac:dyDescent="0.25">
      <c r="B1086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</row>
    <row r="1087" spans="2:52" x14ac:dyDescent="0.25">
      <c r="B1087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</row>
    <row r="1088" spans="2:52" x14ac:dyDescent="0.25">
      <c r="B1088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</row>
    <row r="1089" spans="2:52" x14ac:dyDescent="0.25">
      <c r="B1089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</row>
    <row r="1090" spans="2:52" x14ac:dyDescent="0.25">
      <c r="B1090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</row>
    <row r="1091" spans="2:52" x14ac:dyDescent="0.25">
      <c r="B1091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</row>
    <row r="1092" spans="2:52" x14ac:dyDescent="0.25">
      <c r="B109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</row>
    <row r="1093" spans="2:52" x14ac:dyDescent="0.25">
      <c r="B1093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</row>
    <row r="1094" spans="2:52" x14ac:dyDescent="0.25">
      <c r="B1094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</row>
    <row r="1095" spans="2:52" x14ac:dyDescent="0.25">
      <c r="B1095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</row>
    <row r="1096" spans="2:52" x14ac:dyDescent="0.25">
      <c r="B1096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</row>
    <row r="1097" spans="2:52" x14ac:dyDescent="0.25">
      <c r="B1097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</row>
    <row r="1098" spans="2:52" x14ac:dyDescent="0.25">
      <c r="B1098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</row>
    <row r="1099" spans="2:52" x14ac:dyDescent="0.25">
      <c r="B1099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</row>
    <row r="1100" spans="2:52" x14ac:dyDescent="0.25">
      <c r="B1100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</row>
    <row r="1101" spans="2:52" x14ac:dyDescent="0.25">
      <c r="B1101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</row>
    <row r="1102" spans="2:52" x14ac:dyDescent="0.25">
      <c r="B110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</row>
    <row r="1103" spans="2:52" x14ac:dyDescent="0.25">
      <c r="B1103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</row>
    <row r="1104" spans="2:52" x14ac:dyDescent="0.25">
      <c r="B1104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</row>
    <row r="1105" spans="2:52" x14ac:dyDescent="0.25">
      <c r="B1105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</row>
    <row r="1106" spans="2:52" x14ac:dyDescent="0.25">
      <c r="B1106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</row>
    <row r="1107" spans="2:52" x14ac:dyDescent="0.25">
      <c r="B1107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</row>
    <row r="1108" spans="2:52" x14ac:dyDescent="0.25">
      <c r="B1108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</row>
    <row r="1109" spans="2:52" x14ac:dyDescent="0.25">
      <c r="B1109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</row>
    <row r="1110" spans="2:52" x14ac:dyDescent="0.25">
      <c r="B1110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</row>
    <row r="1111" spans="2:52" x14ac:dyDescent="0.25">
      <c r="B1111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</row>
    <row r="1112" spans="2:52" x14ac:dyDescent="0.25">
      <c r="B11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</row>
    <row r="1113" spans="2:52" x14ac:dyDescent="0.25">
      <c r="B1113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</row>
    <row r="1114" spans="2:52" x14ac:dyDescent="0.25">
      <c r="B1114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</row>
    <row r="1115" spans="2:52" x14ac:dyDescent="0.25">
      <c r="B1115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</row>
    <row r="1116" spans="2:52" x14ac:dyDescent="0.25">
      <c r="B1116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</row>
    <row r="1117" spans="2:52" x14ac:dyDescent="0.25">
      <c r="B1117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</row>
    <row r="1118" spans="2:52" x14ac:dyDescent="0.25">
      <c r="B1118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</row>
    <row r="1119" spans="2:52" x14ac:dyDescent="0.25">
      <c r="B1119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</row>
    <row r="1120" spans="2:52" x14ac:dyDescent="0.25">
      <c r="B1120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</row>
    <row r="1121" spans="2:52" x14ac:dyDescent="0.25">
      <c r="B1121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</row>
    <row r="1122" spans="2:52" x14ac:dyDescent="0.25">
      <c r="B112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</row>
    <row r="1123" spans="2:52" x14ac:dyDescent="0.25">
      <c r="B1123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</row>
    <row r="1124" spans="2:52" x14ac:dyDescent="0.25">
      <c r="B1124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</row>
    <row r="1125" spans="2:52" x14ac:dyDescent="0.25">
      <c r="B1125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</row>
    <row r="1126" spans="2:52" x14ac:dyDescent="0.25">
      <c r="B1126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</row>
    <row r="1127" spans="2:52" x14ac:dyDescent="0.25">
      <c r="B1127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</row>
    <row r="1128" spans="2:52" x14ac:dyDescent="0.25">
      <c r="B1128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</row>
    <row r="1129" spans="2:52" x14ac:dyDescent="0.25">
      <c r="B1129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</row>
    <row r="1130" spans="2:52" x14ac:dyDescent="0.25">
      <c r="B1130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</row>
    <row r="1131" spans="2:52" x14ac:dyDescent="0.25">
      <c r="B1131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</row>
    <row r="1132" spans="2:52" x14ac:dyDescent="0.25">
      <c r="B113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</row>
    <row r="1133" spans="2:52" x14ac:dyDescent="0.25">
      <c r="B1133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</row>
    <row r="1134" spans="2:52" x14ac:dyDescent="0.25">
      <c r="B1134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</row>
    <row r="1135" spans="2:52" x14ac:dyDescent="0.25">
      <c r="B1135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</row>
    <row r="1136" spans="2:52" x14ac:dyDescent="0.25">
      <c r="B1136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</row>
    <row r="1137" spans="2:52" x14ac:dyDescent="0.25">
      <c r="B1137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</row>
    <row r="1138" spans="2:52" x14ac:dyDescent="0.25">
      <c r="B1138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</row>
    <row r="1139" spans="2:52" x14ac:dyDescent="0.25">
      <c r="B1139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</row>
    <row r="1140" spans="2:52" x14ac:dyDescent="0.25">
      <c r="B1140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</row>
    <row r="1141" spans="2:52" x14ac:dyDescent="0.25">
      <c r="B1141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</row>
    <row r="1142" spans="2:52" x14ac:dyDescent="0.25">
      <c r="B114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</row>
    <row r="1143" spans="2:52" x14ac:dyDescent="0.25">
      <c r="B1143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</row>
    <row r="1144" spans="2:52" x14ac:dyDescent="0.25">
      <c r="B1144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</row>
    <row r="1145" spans="2:52" x14ac:dyDescent="0.25">
      <c r="B1145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</row>
    <row r="1146" spans="2:52" x14ac:dyDescent="0.25">
      <c r="B1146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</row>
    <row r="1147" spans="2:52" x14ac:dyDescent="0.25">
      <c r="B1147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</row>
    <row r="1148" spans="2:52" x14ac:dyDescent="0.25">
      <c r="B1148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</row>
    <row r="1149" spans="2:52" x14ac:dyDescent="0.25">
      <c r="B1149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</row>
    <row r="1150" spans="2:52" x14ac:dyDescent="0.25">
      <c r="B1150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</row>
    <row r="1151" spans="2:52" x14ac:dyDescent="0.25">
      <c r="B1151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</row>
    <row r="1152" spans="2:52" x14ac:dyDescent="0.25">
      <c r="B115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</row>
    <row r="1153" spans="2:52" x14ac:dyDescent="0.25">
      <c r="B1153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</row>
    <row r="1154" spans="2:52" x14ac:dyDescent="0.25">
      <c r="B1154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</row>
    <row r="1155" spans="2:52" x14ac:dyDescent="0.25">
      <c r="B1155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</row>
    <row r="1156" spans="2:52" x14ac:dyDescent="0.25">
      <c r="B1156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</row>
    <row r="1157" spans="2:52" x14ac:dyDescent="0.25">
      <c r="B1157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</row>
    <row r="1158" spans="2:52" x14ac:dyDescent="0.25">
      <c r="B1158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</row>
    <row r="1159" spans="2:52" x14ac:dyDescent="0.25">
      <c r="B1159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</row>
    <row r="1160" spans="2:52" x14ac:dyDescent="0.25">
      <c r="B1160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</row>
    <row r="1161" spans="2:52" x14ac:dyDescent="0.25">
      <c r="B1161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</row>
    <row r="1162" spans="2:52" x14ac:dyDescent="0.25">
      <c r="B116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</row>
    <row r="1163" spans="2:52" x14ac:dyDescent="0.25">
      <c r="B1163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</row>
    <row r="1164" spans="2:52" x14ac:dyDescent="0.25">
      <c r="B1164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</row>
    <row r="1165" spans="2:52" x14ac:dyDescent="0.25">
      <c r="B1165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</row>
    <row r="1166" spans="2:52" x14ac:dyDescent="0.25">
      <c r="B1166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</row>
    <row r="1167" spans="2:52" x14ac:dyDescent="0.25">
      <c r="B1167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</row>
    <row r="1168" spans="2:52" x14ac:dyDescent="0.25">
      <c r="B1168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</row>
    <row r="1169" spans="2:52" x14ac:dyDescent="0.25">
      <c r="B1169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</row>
    <row r="1170" spans="2:52" x14ac:dyDescent="0.25">
      <c r="B1170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</row>
    <row r="1171" spans="2:52" x14ac:dyDescent="0.25">
      <c r="B1171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</row>
    <row r="1172" spans="2:52" x14ac:dyDescent="0.25">
      <c r="B117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</row>
    <row r="1173" spans="2:52" x14ac:dyDescent="0.25">
      <c r="B1173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</row>
    <row r="1174" spans="2:52" x14ac:dyDescent="0.25">
      <c r="B1174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</row>
    <row r="1175" spans="2:52" x14ac:dyDescent="0.25">
      <c r="B1175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</row>
    <row r="1176" spans="2:52" x14ac:dyDescent="0.25">
      <c r="B1176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</row>
    <row r="1177" spans="2:52" x14ac:dyDescent="0.25">
      <c r="B1177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</row>
    <row r="1178" spans="2:52" x14ac:dyDescent="0.25">
      <c r="B1178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</row>
    <row r="1179" spans="2:52" x14ac:dyDescent="0.25">
      <c r="B1179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</row>
    <row r="1180" spans="2:52" x14ac:dyDescent="0.25">
      <c r="B1180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</row>
    <row r="1181" spans="2:52" x14ac:dyDescent="0.25">
      <c r="B1181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</row>
    <row r="1182" spans="2:52" x14ac:dyDescent="0.25">
      <c r="B118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</row>
    <row r="1183" spans="2:52" x14ac:dyDescent="0.25">
      <c r="B1183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</row>
    <row r="1184" spans="2:52" x14ac:dyDescent="0.25">
      <c r="B1184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</row>
    <row r="1185" spans="2:52" x14ac:dyDescent="0.25">
      <c r="B1185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</row>
    <row r="1186" spans="2:52" x14ac:dyDescent="0.25">
      <c r="B1186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</row>
    <row r="1187" spans="2:52" x14ac:dyDescent="0.25">
      <c r="B1187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</row>
    <row r="1188" spans="2:52" x14ac:dyDescent="0.25">
      <c r="B1188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</row>
    <row r="1189" spans="2:52" x14ac:dyDescent="0.25">
      <c r="B1189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</row>
    <row r="1190" spans="2:52" x14ac:dyDescent="0.25">
      <c r="B1190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</row>
    <row r="1191" spans="2:52" x14ac:dyDescent="0.25">
      <c r="B1191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</row>
    <row r="1192" spans="2:52" x14ac:dyDescent="0.25">
      <c r="B119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</row>
    <row r="1193" spans="2:52" x14ac:dyDescent="0.25">
      <c r="B1193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</row>
    <row r="1194" spans="2:52" x14ac:dyDescent="0.25">
      <c r="B1194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</row>
    <row r="1195" spans="2:52" x14ac:dyDescent="0.25">
      <c r="B1195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</row>
    <row r="1196" spans="2:52" x14ac:dyDescent="0.25">
      <c r="B1196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</row>
    <row r="1197" spans="2:52" x14ac:dyDescent="0.25">
      <c r="B1197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</row>
    <row r="1198" spans="2:52" x14ac:dyDescent="0.25">
      <c r="B1198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  <c r="T1198" s="92"/>
      <c r="U1198" s="92"/>
      <c r="V1198" s="92"/>
      <c r="W1198" s="92"/>
      <c r="X1198" s="92"/>
      <c r="Y1198" s="92"/>
      <c r="Z1198" s="92"/>
      <c r="AA1198" s="92"/>
      <c r="AB1198" s="92"/>
      <c r="AC1198" s="92"/>
      <c r="AD1198" s="92"/>
      <c r="AE1198" s="92"/>
      <c r="AF1198" s="93"/>
      <c r="AG1198" s="93"/>
      <c r="AH1198" s="93"/>
      <c r="AI1198" s="93"/>
      <c r="AJ1198" s="93"/>
      <c r="AK1198" s="93"/>
      <c r="AL1198" s="93"/>
      <c r="AM1198" s="93"/>
      <c r="AN1198" s="93"/>
      <c r="AO1198" s="93"/>
      <c r="AP1198" s="93"/>
      <c r="AQ1198" s="93"/>
      <c r="AR1198" s="93"/>
      <c r="AS1198" s="93"/>
      <c r="AT1198" s="93"/>
      <c r="AU1198" s="93"/>
      <c r="AV1198" s="93"/>
      <c r="AW1198" s="93"/>
      <c r="AX1198" s="93"/>
      <c r="AY1198" s="93"/>
      <c r="AZ1198" s="93"/>
    </row>
    <row r="1199" spans="2:52" x14ac:dyDescent="0.25">
      <c r="B1199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3"/>
      <c r="AG1199" s="93"/>
      <c r="AH1199" s="93"/>
      <c r="AI1199" s="93"/>
      <c r="AJ1199" s="93"/>
      <c r="AK1199" s="93"/>
      <c r="AL1199" s="93"/>
      <c r="AM1199" s="93"/>
      <c r="AN1199" s="93"/>
      <c r="AO1199" s="93"/>
      <c r="AP1199" s="93"/>
      <c r="AQ1199" s="93"/>
      <c r="AR1199" s="93"/>
      <c r="AS1199" s="93"/>
      <c r="AT1199" s="93"/>
      <c r="AU1199" s="93"/>
      <c r="AV1199" s="93"/>
      <c r="AW1199" s="93"/>
      <c r="AX1199" s="93"/>
      <c r="AY1199" s="93"/>
      <c r="AZ1199" s="93"/>
    </row>
    <row r="1200" spans="2:52" x14ac:dyDescent="0.25">
      <c r="B1200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3"/>
      <c r="AG1200" s="93"/>
      <c r="AH1200" s="93"/>
      <c r="AI1200" s="93"/>
      <c r="AJ1200" s="93"/>
      <c r="AK1200" s="93"/>
      <c r="AL1200" s="93"/>
      <c r="AM1200" s="93"/>
      <c r="AN1200" s="93"/>
      <c r="AO1200" s="93"/>
      <c r="AP1200" s="93"/>
      <c r="AQ1200" s="93"/>
      <c r="AR1200" s="93"/>
      <c r="AS1200" s="93"/>
      <c r="AT1200" s="93"/>
      <c r="AU1200" s="93"/>
      <c r="AV1200" s="93"/>
      <c r="AW1200" s="93"/>
      <c r="AX1200" s="93"/>
      <c r="AY1200" s="93"/>
      <c r="AZ1200" s="93"/>
    </row>
    <row r="1201" spans="2:52" x14ac:dyDescent="0.25">
      <c r="B1201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3"/>
      <c r="AG1201" s="93"/>
      <c r="AH1201" s="93"/>
      <c r="AI1201" s="93"/>
      <c r="AJ1201" s="93"/>
      <c r="AK1201" s="93"/>
      <c r="AL1201" s="93"/>
      <c r="AM1201" s="93"/>
      <c r="AN1201" s="93"/>
      <c r="AO1201" s="93"/>
      <c r="AP1201" s="93"/>
      <c r="AQ1201" s="93"/>
      <c r="AR1201" s="93"/>
      <c r="AS1201" s="93"/>
      <c r="AT1201" s="93"/>
      <c r="AU1201" s="93"/>
      <c r="AV1201" s="93"/>
      <c r="AW1201" s="93"/>
      <c r="AX1201" s="93"/>
      <c r="AY1201" s="93"/>
      <c r="AZ1201" s="93"/>
    </row>
    <row r="1202" spans="2:52" x14ac:dyDescent="0.25">
      <c r="B120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  <c r="AC1202" s="92"/>
      <c r="AD1202" s="92"/>
      <c r="AE1202" s="92"/>
      <c r="AF1202" s="93"/>
      <c r="AG1202" s="93"/>
      <c r="AH1202" s="93"/>
      <c r="AI1202" s="93"/>
      <c r="AJ1202" s="93"/>
      <c r="AK1202" s="93"/>
      <c r="AL1202" s="93"/>
      <c r="AM1202" s="93"/>
      <c r="AN1202" s="93"/>
      <c r="AO1202" s="93"/>
      <c r="AP1202" s="93"/>
      <c r="AQ1202" s="93"/>
      <c r="AR1202" s="93"/>
      <c r="AS1202" s="93"/>
      <c r="AT1202" s="93"/>
      <c r="AU1202" s="93"/>
      <c r="AV1202" s="93"/>
      <c r="AW1202" s="93"/>
      <c r="AX1202" s="93"/>
      <c r="AY1202" s="93"/>
      <c r="AZ1202" s="93"/>
    </row>
    <row r="1203" spans="2:52" x14ac:dyDescent="0.25">
      <c r="B1203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  <c r="Z1203" s="92"/>
      <c r="AA1203" s="92"/>
      <c r="AB1203" s="92"/>
      <c r="AC1203" s="92"/>
      <c r="AD1203" s="92"/>
      <c r="AE1203" s="92"/>
      <c r="AF1203" s="93"/>
      <c r="AG1203" s="93"/>
      <c r="AH1203" s="93"/>
      <c r="AI1203" s="93"/>
      <c r="AJ1203" s="93"/>
      <c r="AK1203" s="93"/>
      <c r="AL1203" s="93"/>
      <c r="AM1203" s="93"/>
      <c r="AN1203" s="93"/>
      <c r="AO1203" s="93"/>
      <c r="AP1203" s="93"/>
      <c r="AQ1203" s="93"/>
      <c r="AR1203" s="93"/>
      <c r="AS1203" s="93"/>
      <c r="AT1203" s="93"/>
      <c r="AU1203" s="93"/>
      <c r="AV1203" s="93"/>
      <c r="AW1203" s="93"/>
      <c r="AX1203" s="93"/>
      <c r="AY1203" s="93"/>
      <c r="AZ1203" s="93"/>
    </row>
    <row r="1204" spans="2:52" x14ac:dyDescent="0.25">
      <c r="B1204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  <c r="AB1204" s="92"/>
      <c r="AC1204" s="92"/>
      <c r="AD1204" s="92"/>
      <c r="AE1204" s="92"/>
      <c r="AF1204" s="93"/>
      <c r="AG1204" s="93"/>
      <c r="AH1204" s="93"/>
      <c r="AI1204" s="93"/>
      <c r="AJ1204" s="93"/>
      <c r="AK1204" s="93"/>
      <c r="AL1204" s="93"/>
      <c r="AM1204" s="93"/>
      <c r="AN1204" s="93"/>
      <c r="AO1204" s="93"/>
      <c r="AP1204" s="93"/>
      <c r="AQ1204" s="93"/>
      <c r="AR1204" s="93"/>
      <c r="AS1204" s="93"/>
      <c r="AT1204" s="93"/>
      <c r="AU1204" s="93"/>
      <c r="AV1204" s="93"/>
      <c r="AW1204" s="93"/>
      <c r="AX1204" s="93"/>
      <c r="AY1204" s="93"/>
      <c r="AZ1204" s="93"/>
    </row>
    <row r="1205" spans="2:52" x14ac:dyDescent="0.25">
      <c r="B1205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  <c r="AB1205" s="92"/>
      <c r="AC1205" s="92"/>
      <c r="AD1205" s="92"/>
      <c r="AE1205" s="92"/>
      <c r="AF1205" s="93"/>
      <c r="AG1205" s="93"/>
      <c r="AH1205" s="93"/>
      <c r="AI1205" s="93"/>
      <c r="AJ1205" s="93"/>
      <c r="AK1205" s="93"/>
      <c r="AL1205" s="93"/>
      <c r="AM1205" s="93"/>
      <c r="AN1205" s="93"/>
      <c r="AO1205" s="93"/>
      <c r="AP1205" s="93"/>
      <c r="AQ1205" s="93"/>
      <c r="AR1205" s="93"/>
      <c r="AS1205" s="93"/>
      <c r="AT1205" s="93"/>
      <c r="AU1205" s="93"/>
      <c r="AV1205" s="93"/>
      <c r="AW1205" s="93"/>
      <c r="AX1205" s="93"/>
      <c r="AY1205" s="93"/>
      <c r="AZ1205" s="93"/>
    </row>
    <row r="1206" spans="2:52" x14ac:dyDescent="0.25">
      <c r="B1206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  <c r="AB1206" s="92"/>
      <c r="AC1206" s="92"/>
      <c r="AD1206" s="92"/>
      <c r="AE1206" s="92"/>
      <c r="AF1206" s="93"/>
      <c r="AG1206" s="93"/>
      <c r="AH1206" s="93"/>
      <c r="AI1206" s="93"/>
      <c r="AJ1206" s="93"/>
      <c r="AK1206" s="93"/>
      <c r="AL1206" s="93"/>
      <c r="AM1206" s="93"/>
      <c r="AN1206" s="93"/>
      <c r="AO1206" s="93"/>
      <c r="AP1206" s="93"/>
      <c r="AQ1206" s="93"/>
      <c r="AR1206" s="93"/>
      <c r="AS1206" s="93"/>
      <c r="AT1206" s="93"/>
      <c r="AU1206" s="93"/>
      <c r="AV1206" s="93"/>
      <c r="AW1206" s="93"/>
      <c r="AX1206" s="93"/>
      <c r="AY1206" s="93"/>
      <c r="AZ1206" s="93"/>
    </row>
    <row r="1207" spans="2:52" x14ac:dyDescent="0.25">
      <c r="B1207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3"/>
      <c r="AG1207" s="93"/>
      <c r="AH1207" s="93"/>
      <c r="AI1207" s="93"/>
      <c r="AJ1207" s="93"/>
      <c r="AK1207" s="93"/>
      <c r="AL1207" s="93"/>
      <c r="AM1207" s="93"/>
      <c r="AN1207" s="93"/>
      <c r="AO1207" s="93"/>
      <c r="AP1207" s="93"/>
      <c r="AQ1207" s="93"/>
      <c r="AR1207" s="93"/>
      <c r="AS1207" s="93"/>
      <c r="AT1207" s="93"/>
      <c r="AU1207" s="93"/>
      <c r="AV1207" s="93"/>
      <c r="AW1207" s="93"/>
      <c r="AX1207" s="93"/>
      <c r="AY1207" s="93"/>
      <c r="AZ1207" s="93"/>
    </row>
    <row r="1208" spans="2:52" x14ac:dyDescent="0.25">
      <c r="B1208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3"/>
      <c r="AG1208" s="93"/>
      <c r="AH1208" s="93"/>
      <c r="AI1208" s="93"/>
      <c r="AJ1208" s="93"/>
      <c r="AK1208" s="93"/>
      <c r="AL1208" s="93"/>
      <c r="AM1208" s="93"/>
      <c r="AN1208" s="93"/>
      <c r="AO1208" s="93"/>
      <c r="AP1208" s="93"/>
      <c r="AQ1208" s="93"/>
      <c r="AR1208" s="93"/>
      <c r="AS1208" s="93"/>
      <c r="AT1208" s="93"/>
      <c r="AU1208" s="93"/>
      <c r="AV1208" s="93"/>
      <c r="AW1208" s="93"/>
      <c r="AX1208" s="93"/>
      <c r="AY1208" s="93"/>
      <c r="AZ1208" s="93"/>
    </row>
    <row r="1209" spans="2:52" x14ac:dyDescent="0.25">
      <c r="B1209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3"/>
      <c r="AG1209" s="93"/>
      <c r="AH1209" s="93"/>
      <c r="AI1209" s="93"/>
      <c r="AJ1209" s="93"/>
      <c r="AK1209" s="93"/>
      <c r="AL1209" s="93"/>
      <c r="AM1209" s="93"/>
      <c r="AN1209" s="93"/>
      <c r="AO1209" s="93"/>
      <c r="AP1209" s="93"/>
      <c r="AQ1209" s="93"/>
      <c r="AR1209" s="93"/>
      <c r="AS1209" s="93"/>
      <c r="AT1209" s="93"/>
      <c r="AU1209" s="93"/>
      <c r="AV1209" s="93"/>
      <c r="AW1209" s="93"/>
      <c r="AX1209" s="93"/>
      <c r="AY1209" s="93"/>
      <c r="AZ1209" s="93"/>
    </row>
    <row r="1210" spans="2:52" x14ac:dyDescent="0.25">
      <c r="B1210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3"/>
      <c r="AG1210" s="93"/>
      <c r="AH1210" s="93"/>
      <c r="AI1210" s="93"/>
      <c r="AJ1210" s="93"/>
      <c r="AK1210" s="93"/>
      <c r="AL1210" s="93"/>
      <c r="AM1210" s="93"/>
      <c r="AN1210" s="93"/>
      <c r="AO1210" s="93"/>
      <c r="AP1210" s="93"/>
      <c r="AQ1210" s="93"/>
      <c r="AR1210" s="93"/>
      <c r="AS1210" s="93"/>
      <c r="AT1210" s="93"/>
      <c r="AU1210" s="93"/>
      <c r="AV1210" s="93"/>
      <c r="AW1210" s="93"/>
      <c r="AX1210" s="93"/>
      <c r="AY1210" s="93"/>
      <c r="AZ1210" s="93"/>
    </row>
    <row r="1211" spans="2:52" x14ac:dyDescent="0.25">
      <c r="B1211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3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</row>
    <row r="1212" spans="2:52" x14ac:dyDescent="0.25">
      <c r="B121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3"/>
      <c r="AG1212" s="93"/>
      <c r="AH1212" s="93"/>
      <c r="AI1212" s="93"/>
      <c r="AJ1212" s="93"/>
      <c r="AK1212" s="93"/>
      <c r="AL1212" s="93"/>
      <c r="AM1212" s="93"/>
      <c r="AN1212" s="93"/>
      <c r="AO1212" s="93"/>
      <c r="AP1212" s="93"/>
      <c r="AQ1212" s="93"/>
      <c r="AR1212" s="93"/>
      <c r="AS1212" s="93"/>
      <c r="AT1212" s="93"/>
      <c r="AU1212" s="93"/>
      <c r="AV1212" s="93"/>
      <c r="AW1212" s="93"/>
      <c r="AX1212" s="93"/>
      <c r="AY1212" s="93"/>
      <c r="AZ1212" s="93"/>
    </row>
    <row r="1213" spans="2:52" x14ac:dyDescent="0.25">
      <c r="B1213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3"/>
      <c r="AG1213" s="93"/>
      <c r="AH1213" s="93"/>
      <c r="AI1213" s="93"/>
      <c r="AJ1213" s="93"/>
      <c r="AK1213" s="93"/>
      <c r="AL1213" s="93"/>
      <c r="AM1213" s="93"/>
      <c r="AN1213" s="93"/>
      <c r="AO1213" s="93"/>
      <c r="AP1213" s="93"/>
      <c r="AQ1213" s="93"/>
      <c r="AR1213" s="93"/>
      <c r="AS1213" s="93"/>
      <c r="AT1213" s="93"/>
      <c r="AU1213" s="93"/>
      <c r="AV1213" s="93"/>
      <c r="AW1213" s="93"/>
      <c r="AX1213" s="93"/>
      <c r="AY1213" s="93"/>
      <c r="AZ1213" s="93"/>
    </row>
    <row r="1214" spans="2:52" x14ac:dyDescent="0.25">
      <c r="B1214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3"/>
      <c r="AG1214" s="93"/>
      <c r="AH1214" s="93"/>
      <c r="AI1214" s="93"/>
      <c r="AJ1214" s="93"/>
      <c r="AK1214" s="93"/>
      <c r="AL1214" s="93"/>
      <c r="AM1214" s="93"/>
      <c r="AN1214" s="93"/>
      <c r="AO1214" s="93"/>
      <c r="AP1214" s="93"/>
      <c r="AQ1214" s="93"/>
      <c r="AR1214" s="93"/>
      <c r="AS1214" s="93"/>
      <c r="AT1214" s="93"/>
      <c r="AU1214" s="93"/>
      <c r="AV1214" s="93"/>
      <c r="AW1214" s="93"/>
      <c r="AX1214" s="93"/>
      <c r="AY1214" s="93"/>
      <c r="AZ1214" s="93"/>
    </row>
    <row r="1215" spans="2:52" x14ac:dyDescent="0.25">
      <c r="B1215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3"/>
      <c r="AG1215" s="93"/>
      <c r="AH1215" s="93"/>
      <c r="AI1215" s="93"/>
      <c r="AJ1215" s="93"/>
      <c r="AK1215" s="93"/>
      <c r="AL1215" s="93"/>
      <c r="AM1215" s="93"/>
      <c r="AN1215" s="93"/>
      <c r="AO1215" s="93"/>
      <c r="AP1215" s="93"/>
      <c r="AQ1215" s="93"/>
      <c r="AR1215" s="93"/>
      <c r="AS1215" s="93"/>
      <c r="AT1215" s="93"/>
      <c r="AU1215" s="93"/>
      <c r="AV1215" s="93"/>
      <c r="AW1215" s="93"/>
      <c r="AX1215" s="93"/>
      <c r="AY1215" s="93"/>
      <c r="AZ1215" s="93"/>
    </row>
    <row r="1216" spans="2:52" x14ac:dyDescent="0.25">
      <c r="B1216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3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</row>
    <row r="1217" spans="2:52" x14ac:dyDescent="0.25">
      <c r="B1217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3"/>
      <c r="AG1217" s="93"/>
      <c r="AH1217" s="93"/>
      <c r="AI1217" s="93"/>
      <c r="AJ1217" s="93"/>
      <c r="AK1217" s="93"/>
      <c r="AL1217" s="93"/>
      <c r="AM1217" s="93"/>
      <c r="AN1217" s="93"/>
      <c r="AO1217" s="93"/>
      <c r="AP1217" s="93"/>
      <c r="AQ1217" s="93"/>
      <c r="AR1217" s="93"/>
      <c r="AS1217" s="93"/>
      <c r="AT1217" s="93"/>
      <c r="AU1217" s="93"/>
      <c r="AV1217" s="93"/>
      <c r="AW1217" s="93"/>
      <c r="AX1217" s="93"/>
      <c r="AY1217" s="93"/>
      <c r="AZ1217" s="93"/>
    </row>
    <row r="1218" spans="2:52" x14ac:dyDescent="0.25">
      <c r="B1218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3"/>
      <c r="AG1218" s="93"/>
      <c r="AH1218" s="93"/>
      <c r="AI1218" s="93"/>
      <c r="AJ1218" s="93"/>
      <c r="AK1218" s="93"/>
      <c r="AL1218" s="93"/>
      <c r="AM1218" s="93"/>
      <c r="AN1218" s="93"/>
      <c r="AO1218" s="93"/>
      <c r="AP1218" s="93"/>
      <c r="AQ1218" s="93"/>
      <c r="AR1218" s="93"/>
      <c r="AS1218" s="93"/>
      <c r="AT1218" s="93"/>
      <c r="AU1218" s="93"/>
      <c r="AV1218" s="93"/>
      <c r="AW1218" s="93"/>
      <c r="AX1218" s="93"/>
      <c r="AY1218" s="93"/>
      <c r="AZ1218" s="93"/>
    </row>
    <row r="1219" spans="2:52" x14ac:dyDescent="0.25">
      <c r="B1219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3"/>
      <c r="AG1219" s="93"/>
      <c r="AH1219" s="93"/>
      <c r="AI1219" s="93"/>
      <c r="AJ1219" s="93"/>
      <c r="AK1219" s="93"/>
      <c r="AL1219" s="93"/>
      <c r="AM1219" s="93"/>
      <c r="AN1219" s="93"/>
      <c r="AO1219" s="93"/>
      <c r="AP1219" s="93"/>
      <c r="AQ1219" s="93"/>
      <c r="AR1219" s="93"/>
      <c r="AS1219" s="93"/>
      <c r="AT1219" s="93"/>
      <c r="AU1219" s="93"/>
      <c r="AV1219" s="93"/>
      <c r="AW1219" s="93"/>
      <c r="AX1219" s="93"/>
      <c r="AY1219" s="93"/>
      <c r="AZ1219" s="93"/>
    </row>
    <row r="1220" spans="2:52" x14ac:dyDescent="0.25">
      <c r="B1220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3"/>
      <c r="AG1220" s="93"/>
      <c r="AH1220" s="93"/>
      <c r="AI1220" s="93"/>
      <c r="AJ1220" s="93"/>
      <c r="AK1220" s="93"/>
      <c r="AL1220" s="93"/>
      <c r="AM1220" s="93"/>
      <c r="AN1220" s="93"/>
      <c r="AO1220" s="93"/>
      <c r="AP1220" s="93"/>
      <c r="AQ1220" s="93"/>
      <c r="AR1220" s="93"/>
      <c r="AS1220" s="93"/>
      <c r="AT1220" s="93"/>
      <c r="AU1220" s="93"/>
      <c r="AV1220" s="93"/>
      <c r="AW1220" s="93"/>
      <c r="AX1220" s="93"/>
      <c r="AY1220" s="93"/>
      <c r="AZ1220" s="93"/>
    </row>
    <row r="1221" spans="2:52" x14ac:dyDescent="0.25">
      <c r="B1221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3"/>
      <c r="AG1221" s="93"/>
      <c r="AH1221" s="93"/>
      <c r="AI1221" s="93"/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  <c r="AY1221" s="93"/>
      <c r="AZ1221" s="93"/>
    </row>
    <row r="1222" spans="2:52" x14ac:dyDescent="0.25">
      <c r="B122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3"/>
      <c r="AG1222" s="93"/>
      <c r="AH1222" s="93"/>
      <c r="AI1222" s="93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  <c r="AY1222" s="93"/>
      <c r="AZ1222" s="93"/>
    </row>
    <row r="1223" spans="2:52" x14ac:dyDescent="0.25">
      <c r="B1223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3"/>
      <c r="AG1223" s="93"/>
      <c r="AH1223" s="93"/>
      <c r="AI1223" s="93"/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  <c r="AY1223" s="93"/>
      <c r="AZ1223" s="93"/>
    </row>
    <row r="1224" spans="2:52" x14ac:dyDescent="0.25">
      <c r="B1224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T1224" s="92"/>
      <c r="U1224" s="92"/>
      <c r="V1224" s="92"/>
      <c r="W1224" s="92"/>
      <c r="X1224" s="92"/>
      <c r="Y1224" s="92"/>
      <c r="Z1224" s="92"/>
      <c r="AA1224" s="92"/>
      <c r="AB1224" s="92"/>
      <c r="AC1224" s="92"/>
      <c r="AD1224" s="92"/>
      <c r="AE1224" s="92"/>
      <c r="AF1224" s="93"/>
      <c r="AG1224" s="93"/>
      <c r="AH1224" s="93"/>
      <c r="AI1224" s="93"/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  <c r="AY1224" s="93"/>
      <c r="AZ1224" s="93"/>
    </row>
    <row r="1225" spans="2:52" x14ac:dyDescent="0.25">
      <c r="B1225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T1225" s="92"/>
      <c r="U1225" s="92"/>
      <c r="V1225" s="92"/>
      <c r="W1225" s="92"/>
      <c r="X1225" s="92"/>
      <c r="Y1225" s="92"/>
      <c r="Z1225" s="92"/>
      <c r="AA1225" s="92"/>
      <c r="AB1225" s="92"/>
      <c r="AC1225" s="92"/>
      <c r="AD1225" s="92"/>
      <c r="AE1225" s="92"/>
      <c r="AF1225" s="93"/>
      <c r="AG1225" s="93"/>
      <c r="AH1225" s="93"/>
      <c r="AI1225" s="93"/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  <c r="AY1225" s="93"/>
      <c r="AZ1225" s="93"/>
    </row>
    <row r="1226" spans="2:52" x14ac:dyDescent="0.25">
      <c r="B1226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  <c r="T1226" s="92"/>
      <c r="U1226" s="92"/>
      <c r="V1226" s="92"/>
      <c r="W1226" s="92"/>
      <c r="X1226" s="92"/>
      <c r="Y1226" s="92"/>
      <c r="Z1226" s="92"/>
      <c r="AA1226" s="92"/>
      <c r="AB1226" s="92"/>
      <c r="AC1226" s="92"/>
      <c r="AD1226" s="92"/>
      <c r="AE1226" s="92"/>
      <c r="AF1226" s="93"/>
      <c r="AG1226" s="93"/>
      <c r="AH1226" s="93"/>
      <c r="AI1226" s="93"/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  <c r="AY1226" s="93"/>
      <c r="AZ1226" s="93"/>
    </row>
    <row r="1227" spans="2:52" x14ac:dyDescent="0.25">
      <c r="B1227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  <c r="T1227" s="92"/>
      <c r="U1227" s="92"/>
      <c r="V1227" s="92"/>
      <c r="W1227" s="92"/>
      <c r="X1227" s="92"/>
      <c r="Y1227" s="92"/>
      <c r="Z1227" s="92"/>
      <c r="AA1227" s="92"/>
      <c r="AB1227" s="92"/>
      <c r="AC1227" s="92"/>
      <c r="AD1227" s="92"/>
      <c r="AE1227" s="92"/>
      <c r="AF1227" s="93"/>
      <c r="AG1227" s="93"/>
      <c r="AH1227" s="93"/>
      <c r="AI1227" s="93"/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  <c r="AY1227" s="93"/>
      <c r="AZ1227" s="93"/>
    </row>
    <row r="1228" spans="2:52" x14ac:dyDescent="0.25">
      <c r="B1228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  <c r="T1228" s="92"/>
      <c r="U1228" s="92"/>
      <c r="V1228" s="92"/>
      <c r="W1228" s="92"/>
      <c r="X1228" s="92"/>
      <c r="Y1228" s="92"/>
      <c r="Z1228" s="92"/>
      <c r="AA1228" s="92"/>
      <c r="AB1228" s="92"/>
      <c r="AC1228" s="92"/>
      <c r="AD1228" s="92"/>
      <c r="AE1228" s="92"/>
      <c r="AF1228" s="93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</row>
    <row r="1229" spans="2:52" x14ac:dyDescent="0.25">
      <c r="B1229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  <c r="T1229" s="92"/>
      <c r="U1229" s="92"/>
      <c r="V1229" s="92"/>
      <c r="W1229" s="92"/>
      <c r="X1229" s="92"/>
      <c r="Y1229" s="92"/>
      <c r="Z1229" s="92"/>
      <c r="AA1229" s="92"/>
      <c r="AB1229" s="92"/>
      <c r="AC1229" s="92"/>
      <c r="AD1229" s="92"/>
      <c r="AE1229" s="92"/>
      <c r="AF1229" s="93"/>
      <c r="AG1229" s="93"/>
      <c r="AH1229" s="93"/>
      <c r="AI1229" s="93"/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  <c r="AY1229" s="93"/>
      <c r="AZ1229" s="93"/>
    </row>
    <row r="1230" spans="2:52" x14ac:dyDescent="0.25">
      <c r="B1230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  <c r="AB1230" s="92"/>
      <c r="AC1230" s="92"/>
      <c r="AD1230" s="92"/>
      <c r="AE1230" s="92"/>
      <c r="AF1230" s="93"/>
      <c r="AG1230" s="93"/>
      <c r="AH1230" s="93"/>
      <c r="AI1230" s="93"/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  <c r="AY1230" s="93"/>
      <c r="AZ1230" s="93"/>
    </row>
    <row r="1231" spans="2:52" x14ac:dyDescent="0.25">
      <c r="B1231"/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  <c r="T1231" s="92"/>
      <c r="U1231" s="92"/>
      <c r="V1231" s="92"/>
      <c r="W1231" s="92"/>
      <c r="X1231" s="92"/>
      <c r="Y1231" s="92"/>
      <c r="Z1231" s="92"/>
      <c r="AA1231" s="92"/>
      <c r="AB1231" s="92"/>
      <c r="AC1231" s="92"/>
      <c r="AD1231" s="92"/>
      <c r="AE1231" s="92"/>
      <c r="AF1231" s="93"/>
      <c r="AG1231" s="93"/>
      <c r="AH1231" s="93"/>
      <c r="AI1231" s="93"/>
      <c r="AJ1231" s="93"/>
      <c r="AK1231" s="93"/>
      <c r="AL1231" s="93"/>
      <c r="AM1231" s="93"/>
      <c r="AN1231" s="93"/>
      <c r="AO1231" s="93"/>
      <c r="AP1231" s="93"/>
      <c r="AQ1231" s="93"/>
      <c r="AR1231" s="93"/>
      <c r="AS1231" s="93"/>
      <c r="AT1231" s="93"/>
      <c r="AU1231" s="93"/>
      <c r="AV1231" s="93"/>
      <c r="AW1231" s="93"/>
      <c r="AX1231" s="93"/>
      <c r="AY1231" s="93"/>
      <c r="AZ1231" s="93"/>
    </row>
    <row r="1232" spans="2:52" x14ac:dyDescent="0.25">
      <c r="B1232"/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  <c r="X1232" s="92"/>
      <c r="Y1232" s="92"/>
      <c r="Z1232" s="92"/>
      <c r="AA1232" s="92"/>
      <c r="AB1232" s="92"/>
      <c r="AC1232" s="92"/>
      <c r="AD1232" s="92"/>
      <c r="AE1232" s="92"/>
      <c r="AF1232" s="93"/>
      <c r="AG1232" s="93"/>
      <c r="AH1232" s="93"/>
      <c r="AI1232" s="93"/>
      <c r="AJ1232" s="93"/>
      <c r="AK1232" s="93"/>
      <c r="AL1232" s="93"/>
      <c r="AM1232" s="93"/>
      <c r="AN1232" s="93"/>
      <c r="AO1232" s="93"/>
      <c r="AP1232" s="93"/>
      <c r="AQ1232" s="93"/>
      <c r="AR1232" s="93"/>
      <c r="AS1232" s="93"/>
      <c r="AT1232" s="93"/>
      <c r="AU1232" s="93"/>
      <c r="AV1232" s="93"/>
      <c r="AW1232" s="93"/>
      <c r="AX1232" s="93"/>
      <c r="AY1232" s="93"/>
      <c r="AZ1232" s="93"/>
    </row>
    <row r="1233" spans="2:52" x14ac:dyDescent="0.25">
      <c r="B1233"/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  <c r="X1233" s="92"/>
      <c r="Y1233" s="92"/>
      <c r="Z1233" s="92"/>
      <c r="AA1233" s="92"/>
      <c r="AB1233" s="92"/>
      <c r="AC1233" s="92"/>
      <c r="AD1233" s="92"/>
      <c r="AE1233" s="92"/>
      <c r="AF1233" s="93"/>
      <c r="AG1233" s="93"/>
      <c r="AH1233" s="93"/>
      <c r="AI1233" s="93"/>
      <c r="AJ1233" s="93"/>
      <c r="AK1233" s="93"/>
      <c r="AL1233" s="93"/>
      <c r="AM1233" s="93"/>
      <c r="AN1233" s="93"/>
      <c r="AO1233" s="93"/>
      <c r="AP1233" s="93"/>
      <c r="AQ1233" s="93"/>
      <c r="AR1233" s="93"/>
      <c r="AS1233" s="93"/>
      <c r="AT1233" s="93"/>
      <c r="AU1233" s="93"/>
      <c r="AV1233" s="93"/>
      <c r="AW1233" s="93"/>
      <c r="AX1233" s="93"/>
      <c r="AY1233" s="93"/>
      <c r="AZ1233" s="93"/>
    </row>
    <row r="1234" spans="2:52" x14ac:dyDescent="0.25">
      <c r="B1234"/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  <c r="X1234" s="92"/>
      <c r="Y1234" s="92"/>
      <c r="Z1234" s="92"/>
      <c r="AA1234" s="92"/>
      <c r="AB1234" s="92"/>
      <c r="AC1234" s="92"/>
      <c r="AD1234" s="92"/>
      <c r="AE1234" s="92"/>
      <c r="AF1234" s="93"/>
      <c r="AG1234" s="93"/>
      <c r="AH1234" s="93"/>
      <c r="AI1234" s="93"/>
      <c r="AJ1234" s="93"/>
      <c r="AK1234" s="93"/>
      <c r="AL1234" s="93"/>
      <c r="AM1234" s="93"/>
      <c r="AN1234" s="93"/>
      <c r="AO1234" s="93"/>
      <c r="AP1234" s="93"/>
      <c r="AQ1234" s="93"/>
      <c r="AR1234" s="93"/>
      <c r="AS1234" s="93"/>
      <c r="AT1234" s="93"/>
      <c r="AU1234" s="93"/>
      <c r="AV1234" s="93"/>
      <c r="AW1234" s="93"/>
      <c r="AX1234" s="93"/>
      <c r="AY1234" s="93"/>
      <c r="AZ1234" s="93"/>
    </row>
    <row r="1235" spans="2:52" x14ac:dyDescent="0.25">
      <c r="B1235"/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X1235" s="92"/>
      <c r="Y1235" s="92"/>
      <c r="Z1235" s="92"/>
      <c r="AA1235" s="92"/>
      <c r="AB1235" s="92"/>
      <c r="AC1235" s="92"/>
      <c r="AD1235" s="92"/>
      <c r="AE1235" s="92"/>
      <c r="AF1235" s="93"/>
      <c r="AG1235" s="93"/>
      <c r="AH1235" s="93"/>
      <c r="AI1235" s="93"/>
      <c r="AJ1235" s="93"/>
      <c r="AK1235" s="93"/>
      <c r="AL1235" s="93"/>
      <c r="AM1235" s="93"/>
      <c r="AN1235" s="93"/>
      <c r="AO1235" s="93"/>
      <c r="AP1235" s="93"/>
      <c r="AQ1235" s="93"/>
      <c r="AR1235" s="93"/>
      <c r="AS1235" s="93"/>
      <c r="AT1235" s="93"/>
      <c r="AU1235" s="93"/>
      <c r="AV1235" s="93"/>
      <c r="AW1235" s="93"/>
      <c r="AX1235" s="93"/>
      <c r="AY1235" s="93"/>
      <c r="AZ1235" s="93"/>
    </row>
    <row r="1236" spans="2:52" x14ac:dyDescent="0.25">
      <c r="B1236"/>
      <c r="E1236" s="92"/>
      <c r="F1236" s="92"/>
      <c r="G1236" s="92"/>
      <c r="H1236" s="92"/>
      <c r="I1236" s="92"/>
      <c r="J1236" s="92"/>
      <c r="K1236" s="92"/>
      <c r="L1236" s="92"/>
      <c r="M1236" s="92"/>
      <c r="N1236" s="92"/>
      <c r="O1236" s="92"/>
      <c r="P1236" s="92"/>
      <c r="Q1236" s="92"/>
      <c r="R1236" s="92"/>
      <c r="S1236" s="92"/>
      <c r="T1236" s="92"/>
      <c r="U1236" s="92"/>
      <c r="V1236" s="92"/>
      <c r="W1236" s="92"/>
      <c r="X1236" s="92"/>
      <c r="Y1236" s="92"/>
      <c r="Z1236" s="92"/>
      <c r="AA1236" s="92"/>
      <c r="AB1236" s="92"/>
      <c r="AC1236" s="92"/>
      <c r="AD1236" s="92"/>
      <c r="AE1236" s="92"/>
      <c r="AF1236" s="93"/>
      <c r="AG1236" s="93"/>
      <c r="AH1236" s="93"/>
      <c r="AI1236" s="93"/>
      <c r="AJ1236" s="93"/>
      <c r="AK1236" s="93"/>
      <c r="AL1236" s="93"/>
      <c r="AM1236" s="93"/>
      <c r="AN1236" s="93"/>
      <c r="AO1236" s="93"/>
      <c r="AP1236" s="93"/>
      <c r="AQ1236" s="93"/>
      <c r="AR1236" s="93"/>
      <c r="AS1236" s="93"/>
      <c r="AT1236" s="93"/>
      <c r="AU1236" s="93"/>
      <c r="AV1236" s="93"/>
      <c r="AW1236" s="93"/>
      <c r="AX1236" s="93"/>
      <c r="AY1236" s="93"/>
      <c r="AZ1236" s="93"/>
    </row>
    <row r="1237" spans="2:52" x14ac:dyDescent="0.25">
      <c r="B1237"/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  <c r="T1237" s="92"/>
      <c r="U1237" s="92"/>
      <c r="V1237" s="92"/>
      <c r="W1237" s="92"/>
      <c r="X1237" s="92"/>
      <c r="Y1237" s="92"/>
      <c r="Z1237" s="92"/>
      <c r="AA1237" s="92"/>
      <c r="AB1237" s="92"/>
      <c r="AC1237" s="92"/>
      <c r="AD1237" s="92"/>
      <c r="AE1237" s="92"/>
      <c r="AF1237" s="93"/>
      <c r="AG1237" s="93"/>
      <c r="AH1237" s="93"/>
      <c r="AI1237" s="93"/>
      <c r="AJ1237" s="93"/>
      <c r="AK1237" s="93"/>
      <c r="AL1237" s="93"/>
      <c r="AM1237" s="93"/>
      <c r="AN1237" s="93"/>
      <c r="AO1237" s="93"/>
      <c r="AP1237" s="93"/>
      <c r="AQ1237" s="93"/>
      <c r="AR1237" s="93"/>
      <c r="AS1237" s="93"/>
      <c r="AT1237" s="93"/>
      <c r="AU1237" s="93"/>
      <c r="AV1237" s="93"/>
      <c r="AW1237" s="93"/>
      <c r="AX1237" s="93"/>
      <c r="AY1237" s="93"/>
      <c r="AZ1237" s="93"/>
    </row>
    <row r="1238" spans="2:52" x14ac:dyDescent="0.25">
      <c r="B1238"/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  <c r="T1238" s="92"/>
      <c r="U1238" s="92"/>
      <c r="V1238" s="92"/>
      <c r="W1238" s="92"/>
      <c r="X1238" s="92"/>
      <c r="Y1238" s="92"/>
      <c r="Z1238" s="92"/>
      <c r="AA1238" s="92"/>
      <c r="AB1238" s="92"/>
      <c r="AC1238" s="92"/>
      <c r="AD1238" s="92"/>
      <c r="AE1238" s="92"/>
      <c r="AF1238" s="93"/>
      <c r="AG1238" s="93"/>
      <c r="AH1238" s="93"/>
      <c r="AI1238" s="93"/>
      <c r="AJ1238" s="93"/>
      <c r="AK1238" s="93"/>
      <c r="AL1238" s="93"/>
      <c r="AM1238" s="93"/>
      <c r="AN1238" s="93"/>
      <c r="AO1238" s="93"/>
      <c r="AP1238" s="93"/>
      <c r="AQ1238" s="93"/>
      <c r="AR1238" s="93"/>
      <c r="AS1238" s="93"/>
      <c r="AT1238" s="93"/>
      <c r="AU1238" s="93"/>
      <c r="AV1238" s="93"/>
      <c r="AW1238" s="93"/>
      <c r="AX1238" s="93"/>
      <c r="AY1238" s="93"/>
      <c r="AZ1238" s="93"/>
    </row>
    <row r="1239" spans="2:52" x14ac:dyDescent="0.25">
      <c r="B1239"/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T1239" s="92"/>
      <c r="U1239" s="92"/>
      <c r="V1239" s="92"/>
      <c r="W1239" s="92"/>
      <c r="X1239" s="92"/>
      <c r="Y1239" s="92"/>
      <c r="Z1239" s="92"/>
      <c r="AA1239" s="92"/>
      <c r="AB1239" s="92"/>
      <c r="AC1239" s="92"/>
      <c r="AD1239" s="92"/>
      <c r="AE1239" s="92"/>
      <c r="AF1239" s="93"/>
      <c r="AG1239" s="93"/>
      <c r="AH1239" s="93"/>
      <c r="AI1239" s="93"/>
      <c r="AJ1239" s="93"/>
      <c r="AK1239" s="93"/>
      <c r="AL1239" s="93"/>
      <c r="AM1239" s="93"/>
      <c r="AN1239" s="93"/>
      <c r="AO1239" s="93"/>
      <c r="AP1239" s="93"/>
      <c r="AQ1239" s="93"/>
      <c r="AR1239" s="93"/>
      <c r="AS1239" s="93"/>
      <c r="AT1239" s="93"/>
      <c r="AU1239" s="93"/>
      <c r="AV1239" s="93"/>
      <c r="AW1239" s="93"/>
      <c r="AX1239" s="93"/>
      <c r="AY1239" s="93"/>
      <c r="AZ1239" s="93"/>
    </row>
  </sheetData>
  <sortState columnSort="1" ref="E3:AE80">
    <sortCondition ref="E4:AE4"/>
  </sortState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8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">
    <tabColor theme="9" tint="-0.499984740745262"/>
  </sheetPr>
  <dimension ref="A1:AZ1230"/>
  <sheetViews>
    <sheetView zoomScaleNormal="100" workbookViewId="0">
      <pane xSplit="2" ySplit="2" topLeftCell="C3" activePane="bottomRight" state="frozen"/>
      <selection activeCell="B92" sqref="B92"/>
      <selection pane="topRight" activeCell="B92" sqref="B92"/>
      <selection pane="bottomLeft" activeCell="B92" sqref="B92"/>
      <selection pane="bottomRight" activeCell="B92" sqref="B92"/>
    </sheetView>
  </sheetViews>
  <sheetFormatPr baseColWidth="10" defaultRowHeight="15" x14ac:dyDescent="0.25"/>
  <cols>
    <col min="1" max="1" width="5.7109375" customWidth="1"/>
    <col min="2" max="2" width="38.7109375" style="94" customWidth="1"/>
    <col min="3" max="3" width="11.7109375" customWidth="1"/>
    <col min="4" max="4" width="10.5703125" customWidth="1"/>
    <col min="5" max="31" width="6.7109375" customWidth="1"/>
    <col min="32" max="52" width="8.7109375" style="1" customWidth="1"/>
    <col min="53" max="53" width="5.7109375" customWidth="1"/>
  </cols>
  <sheetData>
    <row r="1" spans="1:52" ht="50.25" customHeight="1" x14ac:dyDescent="0.25">
      <c r="B1" s="2" t="s">
        <v>1</v>
      </c>
      <c r="C1" s="3" t="s">
        <v>2</v>
      </c>
      <c r="D1" s="4" t="s">
        <v>0</v>
      </c>
      <c r="E1" s="5" t="s">
        <v>3</v>
      </c>
      <c r="F1" s="5" t="s">
        <v>4</v>
      </c>
      <c r="G1" s="5" t="s">
        <v>5</v>
      </c>
      <c r="H1" s="5" t="s">
        <v>7</v>
      </c>
      <c r="I1" s="5" t="s">
        <v>8</v>
      </c>
      <c r="J1" s="5" t="s">
        <v>13</v>
      </c>
      <c r="K1" s="5" t="s">
        <v>9</v>
      </c>
      <c r="L1" s="5" t="s">
        <v>10</v>
      </c>
      <c r="M1" s="5" t="s">
        <v>14</v>
      </c>
      <c r="N1" s="5" t="s">
        <v>28</v>
      </c>
      <c r="O1" s="5" t="s">
        <v>11</v>
      </c>
      <c r="P1" s="5" t="s">
        <v>12</v>
      </c>
      <c r="Q1" s="5" t="s">
        <v>6</v>
      </c>
      <c r="R1" s="5" t="s">
        <v>15</v>
      </c>
      <c r="S1" s="5" t="s">
        <v>16</v>
      </c>
      <c r="T1" s="5" t="s">
        <v>17</v>
      </c>
      <c r="U1" s="5" t="s">
        <v>19</v>
      </c>
      <c r="V1" s="5" t="s">
        <v>20</v>
      </c>
      <c r="W1" s="5" t="s">
        <v>18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29</v>
      </c>
      <c r="AD1" s="5" t="s">
        <v>27</v>
      </c>
      <c r="AE1" s="5" t="s">
        <v>26</v>
      </c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7"/>
      <c r="AY1" s="7"/>
      <c r="AZ1" s="7"/>
    </row>
    <row r="2" spans="1:52" ht="18.75" x14ac:dyDescent="0.3">
      <c r="B2" s="8" t="s">
        <v>30</v>
      </c>
      <c r="D2" s="9" t="s">
        <v>0</v>
      </c>
      <c r="E2" s="10" t="s">
        <v>31</v>
      </c>
      <c r="F2" s="10" t="s">
        <v>32</v>
      </c>
      <c r="G2" s="10" t="s">
        <v>33</v>
      </c>
      <c r="H2" s="10" t="s">
        <v>35</v>
      </c>
      <c r="I2" s="10" t="s">
        <v>36</v>
      </c>
      <c r="J2" s="10" t="s">
        <v>41</v>
      </c>
      <c r="K2" s="10" t="s">
        <v>37</v>
      </c>
      <c r="L2" s="10" t="s">
        <v>38</v>
      </c>
      <c r="M2" s="10" t="s">
        <v>107</v>
      </c>
      <c r="N2" s="10" t="s">
        <v>54</v>
      </c>
      <c r="O2" s="10" t="s">
        <v>39</v>
      </c>
      <c r="P2" s="10" t="s">
        <v>40</v>
      </c>
      <c r="Q2" s="10" t="s">
        <v>34</v>
      </c>
      <c r="R2" s="10" t="s">
        <v>42</v>
      </c>
      <c r="S2" s="10" t="s">
        <v>43</v>
      </c>
      <c r="T2" s="10" t="s">
        <v>44</v>
      </c>
      <c r="U2" s="10" t="s">
        <v>46</v>
      </c>
      <c r="V2" s="10" t="s">
        <v>47</v>
      </c>
      <c r="W2" s="10" t="s">
        <v>45</v>
      </c>
      <c r="X2" s="10" t="s">
        <v>48</v>
      </c>
      <c r="Y2" s="10" t="s">
        <v>49</v>
      </c>
      <c r="Z2" s="10" t="s">
        <v>110</v>
      </c>
      <c r="AA2" s="10" t="s">
        <v>50</v>
      </c>
      <c r="AB2" s="10" t="s">
        <v>51</v>
      </c>
      <c r="AC2" s="10" t="s">
        <v>55</v>
      </c>
      <c r="AD2" s="10" t="s">
        <v>53</v>
      </c>
      <c r="AE2" s="10" t="s">
        <v>52</v>
      </c>
    </row>
    <row r="3" spans="1:52" ht="31.5" customHeight="1" x14ac:dyDescent="0.25">
      <c r="B3" s="11" t="s">
        <v>56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4"/>
      <c r="AY3" s="14"/>
      <c r="AZ3" s="13"/>
    </row>
    <row r="4" spans="1:52" ht="18" customHeight="1" x14ac:dyDescent="0.25">
      <c r="B4" s="15" t="s">
        <v>57</v>
      </c>
      <c r="C4" s="16"/>
      <c r="D4" s="16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4"/>
      <c r="AY4" s="14"/>
      <c r="AZ4" s="13"/>
    </row>
    <row r="5" spans="1:52" ht="12.95" customHeight="1" x14ac:dyDescent="0.25">
      <c r="B5" s="17" t="s">
        <v>58</v>
      </c>
      <c r="C5" s="18" t="s">
        <v>59</v>
      </c>
      <c r="D5" s="19">
        <v>12.797099518559873</v>
      </c>
      <c r="E5" s="20">
        <v>0.26328451919555662</v>
      </c>
      <c r="F5" s="20">
        <v>0.37170732259750366</v>
      </c>
      <c r="G5" s="20">
        <v>6.0713048219680786E-2</v>
      </c>
      <c r="H5" s="20">
        <v>7.335429877042771E-3</v>
      </c>
      <c r="I5" s="20">
        <v>0.55193772459030155</v>
      </c>
      <c r="J5" s="20">
        <v>5.1086525726318364</v>
      </c>
      <c r="K5" s="20">
        <v>0.25215590333938598</v>
      </c>
      <c r="L5" s="20">
        <v>2.0774877429008486E-2</v>
      </c>
      <c r="M5" s="20">
        <v>0.15693150305747985</v>
      </c>
      <c r="N5" s="20">
        <v>0.6531594142913818</v>
      </c>
      <c r="O5" s="20">
        <v>0.15566352462768554</v>
      </c>
      <c r="P5" s="20">
        <v>1.0538498134613037</v>
      </c>
      <c r="Q5" s="20">
        <v>4.5151554584503172E-2</v>
      </c>
      <c r="R5" s="20">
        <v>0.17765765380859375</v>
      </c>
      <c r="S5" s="20">
        <v>0.11004753780364991</v>
      </c>
      <c r="T5" s="20">
        <v>1.9473798446655275</v>
      </c>
      <c r="U5" s="20">
        <v>5.0651860237121586E-2</v>
      </c>
      <c r="V5" s="20">
        <v>1.0849402077496052E-2</v>
      </c>
      <c r="W5" s="20">
        <v>4.7871396303176883E-2</v>
      </c>
      <c r="X5" s="20">
        <v>7.8627845644950868E-4</v>
      </c>
      <c r="Y5" s="20">
        <v>0.56466735510528088</v>
      </c>
      <c r="Z5" s="20">
        <v>0.58180580496788026</v>
      </c>
      <c r="AA5" s="20">
        <v>0.12274942564964295</v>
      </c>
      <c r="AB5" s="20">
        <v>0.20971212768554687</v>
      </c>
      <c r="AC5" s="20">
        <v>0.10662175846099854</v>
      </c>
      <c r="AD5" s="20">
        <v>7.2539844989776614E-2</v>
      </c>
      <c r="AE5" s="20">
        <v>9.244202044606209E-2</v>
      </c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2"/>
      <c r="AY5" s="22"/>
      <c r="AZ5" s="23"/>
    </row>
    <row r="6" spans="1:52" ht="12.95" customHeight="1" x14ac:dyDescent="0.25">
      <c r="B6" s="24" t="s">
        <v>60</v>
      </c>
      <c r="C6" s="25" t="s">
        <v>59</v>
      </c>
      <c r="D6" s="26">
        <v>33.131843533098696</v>
      </c>
      <c r="E6" s="27">
        <v>0.82679809510707858</v>
      </c>
      <c r="F6" s="27">
        <v>1.0830196266174317</v>
      </c>
      <c r="G6" s="27">
        <v>0.38509379863739013</v>
      </c>
      <c r="H6" s="27">
        <v>4.5743932723999025E-3</v>
      </c>
      <c r="I6" s="27">
        <v>0.87967630672454833</v>
      </c>
      <c r="J6" s="27">
        <v>5.9110944862365722</v>
      </c>
      <c r="K6" s="27">
        <v>1.1796267490386962</v>
      </c>
      <c r="L6" s="27">
        <v>0.17666040515899659</v>
      </c>
      <c r="M6" s="27">
        <v>0.32472117424011232</v>
      </c>
      <c r="N6" s="27">
        <v>1.7629437961578369</v>
      </c>
      <c r="O6" s="27">
        <v>2.6121610202789309</v>
      </c>
      <c r="P6" s="27">
        <v>3.5476066513061526</v>
      </c>
      <c r="Q6" s="27">
        <v>9.6535681247711183E-2</v>
      </c>
      <c r="R6" s="27">
        <v>0.93320311832427982</v>
      </c>
      <c r="S6" s="27">
        <v>0.19950689506530761</v>
      </c>
      <c r="T6" s="27">
        <v>3.1960539016723635</v>
      </c>
      <c r="U6" s="27">
        <v>0.17180369639396667</v>
      </c>
      <c r="V6" s="27">
        <v>1.0792719244956971E-2</v>
      </c>
      <c r="W6" s="27">
        <v>7.9410552740097048E-2</v>
      </c>
      <c r="X6" s="27">
        <v>2.506117582321167E-3</v>
      </c>
      <c r="Y6" s="27">
        <v>1.2705082135796548</v>
      </c>
      <c r="Z6" s="27">
        <v>3.6997621917724608</v>
      </c>
      <c r="AA6" s="27">
        <v>0.66050109958648684</v>
      </c>
      <c r="AB6" s="27">
        <v>0.79336271667480474</v>
      </c>
      <c r="AC6" s="27">
        <v>2.7559070453643799</v>
      </c>
      <c r="AD6" s="27">
        <v>0.10003325510025024</v>
      </c>
      <c r="AE6" s="27">
        <v>0.46797982597351073</v>
      </c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2"/>
      <c r="AY6" s="22"/>
      <c r="AZ6" s="23"/>
    </row>
    <row r="7" spans="1:52" ht="12.95" customHeight="1" x14ac:dyDescent="0.25">
      <c r="B7" s="24" t="s">
        <v>61</v>
      </c>
      <c r="C7" s="25" t="s">
        <v>59</v>
      </c>
      <c r="D7" s="26">
        <v>4.3100309680998325</v>
      </c>
      <c r="E7" s="27">
        <v>0.10650173950195313</v>
      </c>
      <c r="F7" s="27">
        <v>0.116323486328125</v>
      </c>
      <c r="G7" s="27">
        <v>1.9639039993286134E-2</v>
      </c>
      <c r="H7" s="27">
        <v>6.1333327293396E-3</v>
      </c>
      <c r="I7" s="27">
        <v>3.2568927764892577E-2</v>
      </c>
      <c r="J7" s="27">
        <v>0.75814831542968752</v>
      </c>
      <c r="K7" s="27">
        <v>0.12919869995117189</v>
      </c>
      <c r="L7" s="27">
        <v>8.6406698226928706E-3</v>
      </c>
      <c r="M7" s="27">
        <v>2.3656795501708985E-2</v>
      </c>
      <c r="N7" s="27">
        <v>0.63864805603027341</v>
      </c>
      <c r="O7" s="27">
        <v>4.7820507049560548E-2</v>
      </c>
      <c r="P7" s="27">
        <v>0.89491436767578125</v>
      </c>
      <c r="Q7" s="27">
        <v>1.1914901733398438E-2</v>
      </c>
      <c r="R7" s="27">
        <v>5.0725753784179692E-2</v>
      </c>
      <c r="S7" s="27">
        <v>4.4929553985595706E-2</v>
      </c>
      <c r="T7" s="27">
        <v>0.58045693969726564</v>
      </c>
      <c r="U7" s="27">
        <v>9.7016351521015173E-3</v>
      </c>
      <c r="V7" s="27">
        <v>7.0153833627700805E-3</v>
      </c>
      <c r="W7" s="27">
        <v>3.0764758586883548E-3</v>
      </c>
      <c r="X7" s="27">
        <v>2.2492091655731202E-3</v>
      </c>
      <c r="Y7" s="27">
        <v>0.37055563354492188</v>
      </c>
      <c r="Z7" s="27">
        <v>8.7210376739501952E-2</v>
      </c>
      <c r="AA7" s="27">
        <v>5.6743385314941407E-2</v>
      </c>
      <c r="AB7" s="27">
        <v>0.1316600341796875</v>
      </c>
      <c r="AC7" s="27">
        <v>0.1364381561279297</v>
      </c>
      <c r="AD7" s="27">
        <v>1.151400375366211E-2</v>
      </c>
      <c r="AE7" s="27">
        <v>2.3645587921142578E-2</v>
      </c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2"/>
      <c r="AY7" s="22"/>
      <c r="AZ7" s="23"/>
    </row>
    <row r="8" spans="1:52" ht="12.95" customHeight="1" x14ac:dyDescent="0.25">
      <c r="B8" s="24" t="s">
        <v>62</v>
      </c>
      <c r="C8" s="25" t="s">
        <v>59</v>
      </c>
      <c r="D8" s="26">
        <v>3.7345736071406863</v>
      </c>
      <c r="E8" s="27">
        <v>8.4226425170898442E-2</v>
      </c>
      <c r="F8" s="27">
        <v>6.1145301818847655E-2</v>
      </c>
      <c r="G8" s="27">
        <v>9.6014152526855467E-2</v>
      </c>
      <c r="H8" s="27">
        <v>4.396231379359961E-6</v>
      </c>
      <c r="I8" s="27">
        <v>2.5564090728759765E-2</v>
      </c>
      <c r="J8" s="27">
        <v>0.42488223266601566</v>
      </c>
      <c r="K8" s="27">
        <v>6.8502120971679695E-2</v>
      </c>
      <c r="L8" s="27">
        <v>5.1128172874450682E-3</v>
      </c>
      <c r="M8" s="27">
        <v>6.7319282531738286E-2</v>
      </c>
      <c r="N8" s="27">
        <v>0.1371999969482422</v>
      </c>
      <c r="O8" s="27">
        <v>3.0572650909423828E-2</v>
      </c>
      <c r="P8" s="27">
        <v>0.43870504760742191</v>
      </c>
      <c r="Q8" s="27">
        <v>1.4287744522094727E-2</v>
      </c>
      <c r="R8" s="27">
        <v>0.11414888000488281</v>
      </c>
      <c r="S8" s="27">
        <v>1.5286325454711914E-2</v>
      </c>
      <c r="T8" s="27">
        <v>1.49400634765625</v>
      </c>
      <c r="U8" s="27">
        <v>1.0231761932373047E-2</v>
      </c>
      <c r="V8" s="27">
        <v>4.3812901712954043E-6</v>
      </c>
      <c r="W8" s="27">
        <v>5.1128172874450682E-3</v>
      </c>
      <c r="X8" s="27">
        <v>4.396231379359961E-6</v>
      </c>
      <c r="Y8" s="27">
        <v>6.1145301818847655E-2</v>
      </c>
      <c r="Z8" s="27">
        <v>9.2030723571777343E-2</v>
      </c>
      <c r="AA8" s="27">
        <v>5.9953571319580082E-2</v>
      </c>
      <c r="AB8" s="27">
        <v>0.32497692871093753</v>
      </c>
      <c r="AC8" s="27">
        <v>5.0954414367675782E-2</v>
      </c>
      <c r="AD8" s="27">
        <v>2.8743661880493165E-2</v>
      </c>
      <c r="AE8" s="27">
        <v>2.4437835693359375E-2</v>
      </c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2"/>
      <c r="AY8" s="22"/>
      <c r="AZ8" s="23"/>
    </row>
    <row r="9" spans="1:52" ht="12.95" customHeight="1" x14ac:dyDescent="0.25">
      <c r="B9" s="24" t="s">
        <v>63</v>
      </c>
      <c r="C9" s="25" t="s">
        <v>59</v>
      </c>
      <c r="D9" s="26">
        <v>97.410795089721688</v>
      </c>
      <c r="E9" s="27">
        <v>8.8075839843750003</v>
      </c>
      <c r="F9" s="27">
        <v>5.6586425781249998E-2</v>
      </c>
      <c r="G9" s="27">
        <v>1.9936166992187501</v>
      </c>
      <c r="H9" s="27">
        <v>0</v>
      </c>
      <c r="I9" s="27">
        <v>0.77558996582031248</v>
      </c>
      <c r="J9" s="27">
        <v>3.4660498046875001</v>
      </c>
      <c r="K9" s="27">
        <v>0</v>
      </c>
      <c r="L9" s="27">
        <v>0</v>
      </c>
      <c r="M9" s="27">
        <v>3.0707695312499999</v>
      </c>
      <c r="N9" s="27">
        <v>12.568608398437501</v>
      </c>
      <c r="O9" s="27">
        <v>2.9628706054687499</v>
      </c>
      <c r="P9" s="27">
        <v>16.466109375000002</v>
      </c>
      <c r="Q9" s="27">
        <v>2.1684741210937499</v>
      </c>
      <c r="R9" s="27">
        <v>4.5803432464599607E-2</v>
      </c>
      <c r="S9" s="27">
        <v>0.21562319946289063</v>
      </c>
      <c r="T9" s="27">
        <v>12.430775390625</v>
      </c>
      <c r="U9" s="27">
        <v>0.10801399230957032</v>
      </c>
      <c r="V9" s="27">
        <v>0</v>
      </c>
      <c r="W9" s="27">
        <v>1.741115234375</v>
      </c>
      <c r="X9" s="27">
        <v>0</v>
      </c>
      <c r="Y9" s="27">
        <v>3.7000003814697265E-2</v>
      </c>
      <c r="Z9" s="27">
        <v>0.3048799743652344</v>
      </c>
      <c r="AA9" s="27">
        <v>4.39975</v>
      </c>
      <c r="AB9" s="27">
        <v>7.1238393554687498</v>
      </c>
      <c r="AC9" s="27">
        <v>15.97824609375</v>
      </c>
      <c r="AD9" s="27">
        <v>0.99746936035156253</v>
      </c>
      <c r="AE9" s="27">
        <v>1.6920201416015626</v>
      </c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2"/>
      <c r="AY9" s="22"/>
      <c r="AZ9" s="23"/>
    </row>
    <row r="10" spans="1:52" ht="12.95" customHeight="1" x14ac:dyDescent="0.25">
      <c r="B10" s="24" t="s">
        <v>64</v>
      </c>
      <c r="C10" s="25" t="s">
        <v>59</v>
      </c>
      <c r="D10" s="26">
        <v>17.11502182340622</v>
      </c>
      <c r="E10" s="27">
        <v>1.89616162109375</v>
      </c>
      <c r="F10" s="27">
        <v>6.6333335876464838E-2</v>
      </c>
      <c r="G10" s="27">
        <v>0.41197546386718753</v>
      </c>
      <c r="H10" s="27">
        <v>1.544201135635376E-3</v>
      </c>
      <c r="I10" s="27">
        <v>0.41069995117187502</v>
      </c>
      <c r="J10" s="27">
        <v>1.2555224609375</v>
      </c>
      <c r="K10" s="27">
        <v>1.0999999046325684E-2</v>
      </c>
      <c r="L10" s="27">
        <v>8.0999994277954103E-3</v>
      </c>
      <c r="M10" s="27">
        <v>0.14311666870117187</v>
      </c>
      <c r="N10" s="27">
        <v>2.5068610839843752</v>
      </c>
      <c r="O10" s="27">
        <v>0.44300003051757814</v>
      </c>
      <c r="P10" s="27">
        <v>3.0644348144531253</v>
      </c>
      <c r="Q10" s="27">
        <v>0.20857000732421876</v>
      </c>
      <c r="R10" s="27">
        <v>1.9695339202880861E-2</v>
      </c>
      <c r="S10" s="27">
        <v>6.2500003814697266E-2</v>
      </c>
      <c r="T10" s="27">
        <v>2.813533447265625</v>
      </c>
      <c r="U10" s="27">
        <v>5.3000003814697265E-2</v>
      </c>
      <c r="V10" s="27">
        <v>4.6781959533691408E-2</v>
      </c>
      <c r="W10" s="27">
        <v>8.5050010681152352E-2</v>
      </c>
      <c r="X10" s="27">
        <v>0</v>
      </c>
      <c r="Y10" s="27">
        <v>2.200000047683716E-3</v>
      </c>
      <c r="Z10" s="27">
        <v>0.5684446411132813</v>
      </c>
      <c r="AA10" s="27">
        <v>0.61530010986328121</v>
      </c>
      <c r="AB10" s="27">
        <v>0.71597167968749997</v>
      </c>
      <c r="AC10" s="27">
        <v>1.355000244140625</v>
      </c>
      <c r="AD10" s="27">
        <v>0.21070426940917969</v>
      </c>
      <c r="AE10" s="27">
        <v>0.13952047729492187</v>
      </c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2"/>
      <c r="AY10" s="22"/>
      <c r="AZ10" s="23"/>
    </row>
    <row r="11" spans="1:52" ht="12.95" customHeight="1" x14ac:dyDescent="0.25">
      <c r="B11" s="24" t="s">
        <v>65</v>
      </c>
      <c r="C11" s="25" t="s">
        <v>59</v>
      </c>
      <c r="D11" s="28">
        <v>547.37326804161069</v>
      </c>
      <c r="E11" s="29">
        <v>16.88351904296875</v>
      </c>
      <c r="F11" s="29">
        <v>25.610888427734377</v>
      </c>
      <c r="G11" s="29">
        <v>6.5084305419921877</v>
      </c>
      <c r="H11" s="29">
        <v>1.2008872528076173</v>
      </c>
      <c r="I11" s="29">
        <v>17.268705078124999</v>
      </c>
      <c r="J11" s="29">
        <v>145.45873437500001</v>
      </c>
      <c r="K11" s="29">
        <v>7.92525830078125</v>
      </c>
      <c r="L11" s="29">
        <v>5.1821079254150394E-2</v>
      </c>
      <c r="M11" s="29">
        <v>10.811815429687501</v>
      </c>
      <c r="N11" s="29">
        <v>56.147607421875001</v>
      </c>
      <c r="O11" s="29">
        <v>5.1791743164062503</v>
      </c>
      <c r="P11" s="29">
        <v>82.178360351562503</v>
      </c>
      <c r="Q11" s="29">
        <v>2.9808745727539061</v>
      </c>
      <c r="R11" s="29">
        <v>13.579302734375</v>
      </c>
      <c r="S11" s="29">
        <v>5.5859661865234376</v>
      </c>
      <c r="T11" s="29">
        <v>92.813548828125008</v>
      </c>
      <c r="U11" s="29">
        <v>0.25845533370971679</v>
      </c>
      <c r="V11" s="29">
        <v>1.7110159301757812</v>
      </c>
      <c r="W11" s="29">
        <v>6.9999300003051754E-2</v>
      </c>
      <c r="X11" s="29">
        <v>0.3966421241760254</v>
      </c>
      <c r="Y11" s="29">
        <v>18.722531738281251</v>
      </c>
      <c r="Z11" s="29">
        <v>4.2267549438476566</v>
      </c>
      <c r="AA11" s="29">
        <v>8.1063354492187507</v>
      </c>
      <c r="AB11" s="29">
        <v>7.5764584960937498</v>
      </c>
      <c r="AC11" s="29">
        <v>8.106868408203125</v>
      </c>
      <c r="AD11" s="29">
        <v>2.353853515625</v>
      </c>
      <c r="AE11" s="29">
        <v>5.659458862304688</v>
      </c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2"/>
      <c r="AY11" s="22"/>
      <c r="AZ11" s="23"/>
    </row>
    <row r="12" spans="1:52" ht="12.95" customHeight="1" x14ac:dyDescent="0.25">
      <c r="B12" s="24" t="s">
        <v>66</v>
      </c>
      <c r="C12" s="25" t="s">
        <v>59</v>
      </c>
      <c r="D12" s="26">
        <v>2.9124708746671679</v>
      </c>
      <c r="E12" s="27">
        <v>0</v>
      </c>
      <c r="F12" s="27">
        <v>0</v>
      </c>
      <c r="G12" s="27">
        <v>0</v>
      </c>
      <c r="H12" s="27">
        <v>1.3923891782760621E-3</v>
      </c>
      <c r="I12" s="27">
        <v>0</v>
      </c>
      <c r="J12" s="27">
        <v>0</v>
      </c>
      <c r="K12" s="27">
        <v>0</v>
      </c>
      <c r="L12" s="27">
        <v>0</v>
      </c>
      <c r="M12" s="27">
        <v>2.9656129837036135E-2</v>
      </c>
      <c r="N12" s="27">
        <v>2.768724609375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0.11269774627685547</v>
      </c>
      <c r="AB12" s="27">
        <v>0</v>
      </c>
      <c r="AC12" s="27">
        <v>0</v>
      </c>
      <c r="AD12" s="27">
        <v>0</v>
      </c>
      <c r="AE12" s="27">
        <v>0</v>
      </c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2"/>
      <c r="AY12" s="22"/>
      <c r="AZ12" s="23"/>
    </row>
    <row r="13" spans="1:52" ht="12.95" customHeight="1" x14ac:dyDescent="0.25">
      <c r="B13" s="24" t="s">
        <v>67</v>
      </c>
      <c r="C13" s="25" t="s">
        <v>59</v>
      </c>
      <c r="D13" s="28">
        <v>6.1767096757888794E-2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4.7566833496093747E-3</v>
      </c>
      <c r="T13" s="29">
        <v>2.4733345508575438E-3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5.4537078857421879E-2</v>
      </c>
      <c r="AB13" s="29">
        <v>0</v>
      </c>
      <c r="AC13" s="29">
        <v>0</v>
      </c>
      <c r="AD13" s="29">
        <v>0</v>
      </c>
      <c r="AE13" s="29">
        <v>0</v>
      </c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2"/>
      <c r="AY13" s="22"/>
      <c r="AZ13" s="23"/>
    </row>
    <row r="14" spans="1:52" ht="12.95" customHeight="1" x14ac:dyDescent="0.25">
      <c r="B14" s="24" t="s">
        <v>68</v>
      </c>
      <c r="C14" s="25" t="s">
        <v>59</v>
      </c>
      <c r="D14" s="28">
        <v>307.15259252166749</v>
      </c>
      <c r="E14" s="29">
        <v>8.0789746093750008</v>
      </c>
      <c r="F14" s="29">
        <v>7.1651948242187498</v>
      </c>
      <c r="G14" s="29">
        <v>3.0566848144531251</v>
      </c>
      <c r="H14" s="29">
        <v>1.3683671875000001</v>
      </c>
      <c r="I14" s="29">
        <v>1.0067486572265625</v>
      </c>
      <c r="J14" s="29">
        <v>76.774890624999998</v>
      </c>
      <c r="K14" s="29">
        <v>7.4778422851562505</v>
      </c>
      <c r="L14" s="29">
        <v>1.484123046875</v>
      </c>
      <c r="M14" s="29">
        <v>5.2632587890625002</v>
      </c>
      <c r="N14" s="29">
        <v>61.957863281249999</v>
      </c>
      <c r="O14" s="29">
        <v>9.0582968749999999</v>
      </c>
      <c r="P14" s="29">
        <v>18.764837890625</v>
      </c>
      <c r="Q14" s="29">
        <v>3.2429604492187503</v>
      </c>
      <c r="R14" s="29">
        <v>0.37593997192382811</v>
      </c>
      <c r="S14" s="29">
        <v>8.3656894531250003</v>
      </c>
      <c r="T14" s="29">
        <v>21.845978515624999</v>
      </c>
      <c r="U14" s="29">
        <v>1.952109130859375</v>
      </c>
      <c r="V14" s="29">
        <v>0.21150613403320312</v>
      </c>
      <c r="W14" s="29">
        <v>0.48072769165039064</v>
      </c>
      <c r="X14" s="29">
        <v>9.0762382507324227E-2</v>
      </c>
      <c r="Y14" s="29">
        <v>7.2347690429687503</v>
      </c>
      <c r="Z14" s="29">
        <v>17.954933593749999</v>
      </c>
      <c r="AA14" s="29">
        <v>17.383082031250002</v>
      </c>
      <c r="AB14" s="29">
        <v>7.7617587890625002</v>
      </c>
      <c r="AC14" s="29">
        <v>17.977896484375002</v>
      </c>
      <c r="AD14" s="29">
        <v>0.44549798583984374</v>
      </c>
      <c r="AE14" s="29">
        <v>0.37189797973632815</v>
      </c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2"/>
      <c r="AY14" s="22"/>
      <c r="AZ14" s="23"/>
    </row>
    <row r="15" spans="1:52" ht="12.95" customHeight="1" x14ac:dyDescent="0.25">
      <c r="B15" s="24" t="s">
        <v>69</v>
      </c>
      <c r="C15" s="25" t="s">
        <v>59</v>
      </c>
      <c r="D15" s="28">
        <v>79.235671319961554</v>
      </c>
      <c r="E15" s="29">
        <v>0</v>
      </c>
      <c r="F15" s="29">
        <v>4.32881396484375</v>
      </c>
      <c r="G15" s="29">
        <v>1.7997327804565429E-2</v>
      </c>
      <c r="H15" s="29">
        <v>3.1923271179199221E-2</v>
      </c>
      <c r="I15" s="29">
        <v>0</v>
      </c>
      <c r="J15" s="29">
        <v>44.246781249999998</v>
      </c>
      <c r="K15" s="29">
        <v>5.3668261718750001</v>
      </c>
      <c r="L15" s="29">
        <v>4.1736633300781249E-2</v>
      </c>
      <c r="M15" s="29">
        <v>0.22940240478515625</v>
      </c>
      <c r="N15" s="29">
        <v>0.79301135253906252</v>
      </c>
      <c r="O15" s="29">
        <v>0.34380114746093748</v>
      </c>
      <c r="P15" s="29">
        <v>9.1076933593750002</v>
      </c>
      <c r="Q15" s="29">
        <v>0</v>
      </c>
      <c r="R15" s="29">
        <v>0</v>
      </c>
      <c r="S15" s="29">
        <v>0.72887890625000007</v>
      </c>
      <c r="T15" s="29">
        <v>0.18629714965820313</v>
      </c>
      <c r="U15" s="29">
        <v>1.9401935577392577E-2</v>
      </c>
      <c r="V15" s="29">
        <v>0</v>
      </c>
      <c r="W15" s="29">
        <v>3.0708274841308593E-2</v>
      </c>
      <c r="X15" s="29">
        <v>7.8576675415039057E-2</v>
      </c>
      <c r="Y15" s="29">
        <v>11.585494140625</v>
      </c>
      <c r="Z15" s="29">
        <v>0.33642196655273438</v>
      </c>
      <c r="AA15" s="29">
        <v>0.14491148376464844</v>
      </c>
      <c r="AB15" s="29">
        <v>1.3283576965332031E-2</v>
      </c>
      <c r="AC15" s="29">
        <v>1.6037103271484376</v>
      </c>
      <c r="AD15" s="29">
        <v>0</v>
      </c>
      <c r="AE15" s="29">
        <v>0</v>
      </c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2"/>
      <c r="AY15" s="22"/>
      <c r="AZ15" s="23"/>
    </row>
    <row r="16" spans="1:52" ht="12.95" customHeight="1" x14ac:dyDescent="0.25">
      <c r="A16" s="111" t="s">
        <v>111</v>
      </c>
      <c r="B16" s="24" t="s">
        <v>112</v>
      </c>
      <c r="C16" s="25" t="s">
        <v>113</v>
      </c>
      <c r="D16" s="28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2"/>
      <c r="AY16" s="22"/>
      <c r="AZ16" s="23"/>
    </row>
    <row r="17" spans="1:52" ht="12.95" customHeight="1" x14ac:dyDescent="0.25">
      <c r="A17" s="112" t="s">
        <v>114</v>
      </c>
      <c r="B17" s="24" t="s">
        <v>115</v>
      </c>
      <c r="C17" s="25" t="s">
        <v>59</v>
      </c>
      <c r="D17" s="28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2"/>
      <c r="AY17" s="22"/>
      <c r="AZ17" s="23"/>
    </row>
    <row r="18" spans="1:52" ht="12.95" customHeight="1" x14ac:dyDescent="0.25">
      <c r="A18" s="113" t="s">
        <v>116</v>
      </c>
      <c r="B18" s="24" t="s">
        <v>117</v>
      </c>
      <c r="C18" s="25" t="s">
        <v>59</v>
      </c>
      <c r="D18" s="28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2"/>
      <c r="AY18" s="22"/>
      <c r="AZ18" s="23"/>
    </row>
    <row r="19" spans="1:52" ht="12.95" customHeight="1" x14ac:dyDescent="0.25">
      <c r="A19" s="114" t="s">
        <v>118</v>
      </c>
      <c r="B19" s="24" t="s">
        <v>72</v>
      </c>
      <c r="C19" s="25" t="s">
        <v>59</v>
      </c>
      <c r="D19" s="28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2"/>
      <c r="AY19" s="22"/>
      <c r="AZ19" s="23"/>
    </row>
    <row r="20" spans="1:52" ht="12.95" customHeight="1" x14ac:dyDescent="0.25">
      <c r="A20" s="114" t="s">
        <v>119</v>
      </c>
      <c r="B20" s="24" t="s">
        <v>120</v>
      </c>
      <c r="C20" s="35" t="s">
        <v>59</v>
      </c>
      <c r="D20" s="28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2"/>
      <c r="AY20" s="22"/>
      <c r="AZ20" s="23"/>
    </row>
    <row r="21" spans="1:52" ht="11.65" customHeight="1" x14ac:dyDescent="0.25">
      <c r="A21" s="111" t="s">
        <v>121</v>
      </c>
      <c r="B21" s="24" t="s">
        <v>122</v>
      </c>
      <c r="C21" s="25" t="s">
        <v>59</v>
      </c>
      <c r="D21" s="28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2"/>
      <c r="AY21" s="22"/>
      <c r="AZ21" s="23"/>
    </row>
    <row r="22" spans="1:52" ht="12.95" customHeight="1" x14ac:dyDescent="0.25">
      <c r="A22" s="111" t="s">
        <v>123</v>
      </c>
      <c r="B22" s="24" t="s">
        <v>124</v>
      </c>
      <c r="C22" s="25" t="s">
        <v>59</v>
      </c>
      <c r="D22" s="28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2"/>
      <c r="AY22" s="22"/>
      <c r="AZ22" s="23"/>
    </row>
    <row r="23" spans="1:52" ht="12.95" customHeight="1" x14ac:dyDescent="0.25">
      <c r="B23" s="30" t="s">
        <v>70</v>
      </c>
      <c r="C23" s="31" t="s">
        <v>59</v>
      </c>
      <c r="D23" s="32">
        <v>1105.2351343946918</v>
      </c>
      <c r="E23" s="33">
        <v>36.947050036787985</v>
      </c>
      <c r="F23" s="33">
        <v>38.860012715816495</v>
      </c>
      <c r="G23" s="33">
        <v>12.550164886713029</v>
      </c>
      <c r="H23" s="33">
        <v>2.6221618539108897</v>
      </c>
      <c r="I23" s="33">
        <v>20.951490702152253</v>
      </c>
      <c r="J23" s="33">
        <v>283.40475612258911</v>
      </c>
      <c r="K23" s="33">
        <v>22.410410230159759</v>
      </c>
      <c r="L23" s="33">
        <v>1.79696952855587</v>
      </c>
      <c r="M23" s="33">
        <v>20.120647708654403</v>
      </c>
      <c r="N23" s="33">
        <v>139.93462741088868</v>
      </c>
      <c r="O23" s="33">
        <v>20.833360677719117</v>
      </c>
      <c r="P23" s="33">
        <v>135.5165116710663</v>
      </c>
      <c r="Q23" s="33">
        <v>8.7687690324783318</v>
      </c>
      <c r="R23" s="33">
        <v>15.296476883888245</v>
      </c>
      <c r="S23" s="33">
        <v>15.333184744834901</v>
      </c>
      <c r="T23" s="33">
        <v>137.3105036995411</v>
      </c>
      <c r="U23" s="33">
        <v>2.6333693499863147</v>
      </c>
      <c r="V23" s="33">
        <v>1.9979659097180702</v>
      </c>
      <c r="W23" s="33">
        <v>2.5430717537403109</v>
      </c>
      <c r="X23" s="33">
        <v>0.5715271835341118</v>
      </c>
      <c r="Y23" s="33">
        <v>39.848871429786087</v>
      </c>
      <c r="Z23" s="33">
        <v>27.852244216680528</v>
      </c>
      <c r="AA23" s="33">
        <v>31.716561381101609</v>
      </c>
      <c r="AB23" s="33">
        <v>24.651023704528811</v>
      </c>
      <c r="AC23" s="33">
        <v>48.071642931938172</v>
      </c>
      <c r="AD23" s="33">
        <v>4.2203558969497683</v>
      </c>
      <c r="AE23" s="33">
        <v>8.4714027309715743</v>
      </c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2"/>
      <c r="AY23" s="22"/>
      <c r="AZ23" s="23"/>
    </row>
    <row r="24" spans="1:52" ht="12.95" customHeight="1" x14ac:dyDescent="0.25">
      <c r="B24" s="24" t="s">
        <v>71</v>
      </c>
      <c r="C24" s="25" t="s">
        <v>59</v>
      </c>
      <c r="D24" s="26">
        <v>35.385516062527898</v>
      </c>
      <c r="E24" s="27">
        <v>1.0612315673828125</v>
      </c>
      <c r="F24" s="27">
        <v>0.87148333740234374</v>
      </c>
      <c r="G24" s="27">
        <v>0.26278558349609377</v>
      </c>
      <c r="H24" s="27">
        <v>1.0471929550170898E-2</v>
      </c>
      <c r="I24" s="27">
        <v>1.1384107666015626</v>
      </c>
      <c r="J24" s="27">
        <v>8.3252832031250001</v>
      </c>
      <c r="K24" s="27">
        <v>1.4814058837890625</v>
      </c>
      <c r="L24" s="27">
        <v>0.14028504943847656</v>
      </c>
      <c r="M24" s="27">
        <v>0.2640027770996094</v>
      </c>
      <c r="N24" s="27">
        <v>1.8925498046875</v>
      </c>
      <c r="O24" s="27">
        <v>2.7772233886718749</v>
      </c>
      <c r="P24" s="27">
        <v>3.8656874999999999</v>
      </c>
      <c r="Q24" s="27">
        <v>0.10202811431884766</v>
      </c>
      <c r="R24" s="27">
        <v>0.85249829101562502</v>
      </c>
      <c r="S24" s="27">
        <v>0.182424560546875</v>
      </c>
      <c r="T24" s="27">
        <v>3.5460043945312503</v>
      </c>
      <c r="U24" s="27">
        <v>0.19323098754882814</v>
      </c>
      <c r="V24" s="27">
        <v>2.6353187561035156E-2</v>
      </c>
      <c r="W24" s="27">
        <v>0.11542799377441407</v>
      </c>
      <c r="X24" s="27">
        <v>2.5919035077095033E-4</v>
      </c>
      <c r="Y24" s="27">
        <v>1.6629779052734375</v>
      </c>
      <c r="Z24" s="27">
        <v>2.3618056640625</v>
      </c>
      <c r="AA24" s="27">
        <v>0.28982962036132814</v>
      </c>
      <c r="AB24" s="27">
        <v>0.70043408203125002</v>
      </c>
      <c r="AC24" s="27">
        <v>2.7341669921875003</v>
      </c>
      <c r="AD24" s="27">
        <v>0.13864915466308594</v>
      </c>
      <c r="AE24" s="27">
        <v>0.38860513305664063</v>
      </c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2"/>
      <c r="AY24" s="22"/>
      <c r="AZ24" s="23"/>
    </row>
    <row r="25" spans="1:52" ht="12.95" customHeight="1" x14ac:dyDescent="0.25">
      <c r="B25" s="34" t="s">
        <v>72</v>
      </c>
      <c r="C25" s="35" t="s">
        <v>59</v>
      </c>
      <c r="D25" s="36">
        <v>426.12755065536498</v>
      </c>
      <c r="E25" s="37">
        <v>14.8330234375</v>
      </c>
      <c r="F25" s="37">
        <v>21.579394531249999</v>
      </c>
      <c r="G25" s="37">
        <v>4.7996484375000001</v>
      </c>
      <c r="H25" s="37">
        <v>1.0390098876953124</v>
      </c>
      <c r="I25" s="37">
        <v>13.0322861328125</v>
      </c>
      <c r="J25" s="37">
        <v>108.296890625</v>
      </c>
      <c r="K25" s="37">
        <v>6.3541337890624998</v>
      </c>
      <c r="L25" s="37">
        <v>4.0478530883789061E-2</v>
      </c>
      <c r="M25" s="37">
        <v>8.4506152343750003</v>
      </c>
      <c r="N25" s="37">
        <v>43.596257812499999</v>
      </c>
      <c r="O25" s="37">
        <v>4.4603779296874997</v>
      </c>
      <c r="P25" s="37">
        <v>67.103085937499998</v>
      </c>
      <c r="Q25" s="37">
        <v>2.3193603515625001</v>
      </c>
      <c r="R25" s="37">
        <v>10.194827148437501</v>
      </c>
      <c r="S25" s="37">
        <v>4.8755419921875003</v>
      </c>
      <c r="T25" s="37">
        <v>68.179242187499995</v>
      </c>
      <c r="U25" s="37">
        <v>0.2088914031982422</v>
      </c>
      <c r="V25" s="37">
        <v>1.4546314697265625</v>
      </c>
      <c r="W25" s="37">
        <v>5.4950832366943363E-2</v>
      </c>
      <c r="X25" s="37">
        <v>0.36363845825195312</v>
      </c>
      <c r="Y25" s="37">
        <v>15.218238281250001</v>
      </c>
      <c r="Z25" s="37">
        <v>3.600474609375</v>
      </c>
      <c r="AA25" s="37">
        <v>7.0278872070312506</v>
      </c>
      <c r="AB25" s="37">
        <v>5.854396484375</v>
      </c>
      <c r="AC25" s="37">
        <v>6.8849331054687504</v>
      </c>
      <c r="AD25" s="37">
        <v>1.8309095458984375</v>
      </c>
      <c r="AE25" s="37">
        <v>4.4744252929687498</v>
      </c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2"/>
      <c r="AY25" s="22"/>
      <c r="AZ25" s="23"/>
    </row>
    <row r="26" spans="1:52" ht="18" customHeight="1" x14ac:dyDescent="0.25">
      <c r="B26" s="15" t="s">
        <v>104</v>
      </c>
      <c r="C26" s="16"/>
      <c r="D26" s="16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4"/>
      <c r="AY26" s="14"/>
      <c r="AZ26" s="13"/>
    </row>
    <row r="27" spans="1:52" ht="12.95" customHeight="1" x14ac:dyDescent="0.25">
      <c r="B27" s="17" t="s">
        <v>97</v>
      </c>
      <c r="C27" s="18" t="s">
        <v>59</v>
      </c>
      <c r="D27" s="19">
        <v>16.509485487163069</v>
      </c>
      <c r="E27" s="20">
        <v>0.38863254499435423</v>
      </c>
      <c r="F27" s="20">
        <v>0.56584535980224615</v>
      </c>
      <c r="G27" s="20">
        <v>6.0075679779052739E-2</v>
      </c>
      <c r="H27" s="20">
        <v>7.4991694092750548E-3</v>
      </c>
      <c r="I27" s="20">
        <v>0.82319724273681638</v>
      </c>
      <c r="J27" s="20">
        <v>6.5908049011230467</v>
      </c>
      <c r="K27" s="20">
        <v>0.34204801940917967</v>
      </c>
      <c r="L27" s="20">
        <v>2.4037410736083984E-2</v>
      </c>
      <c r="M27" s="20">
        <v>0.2189458236694336</v>
      </c>
      <c r="N27" s="20">
        <v>0.73324590492248531</v>
      </c>
      <c r="O27" s="20">
        <v>0.28637110900878909</v>
      </c>
      <c r="P27" s="20">
        <v>1.4405443725585938</v>
      </c>
      <c r="Q27" s="20">
        <v>5.3772112846374516E-2</v>
      </c>
      <c r="R27" s="20">
        <v>0.19436029815673828</v>
      </c>
      <c r="S27" s="20">
        <v>0.11140300369262696</v>
      </c>
      <c r="T27" s="20">
        <v>2.3517453308105467</v>
      </c>
      <c r="U27" s="20">
        <v>7.0383392333984371E-2</v>
      </c>
      <c r="V27" s="20">
        <v>1.894059181213379E-2</v>
      </c>
      <c r="W27" s="20">
        <v>6.0300737857818608E-2</v>
      </c>
      <c r="X27" s="20">
        <v>5.2694237232208253E-4</v>
      </c>
      <c r="Y27" s="20">
        <v>0.8135096473693848</v>
      </c>
      <c r="Z27" s="20">
        <v>0.68375135040283208</v>
      </c>
      <c r="AA27" s="20">
        <v>0.13919335842132569</v>
      </c>
      <c r="AB27" s="20">
        <v>0.20408679580688477</v>
      </c>
      <c r="AC27" s="20">
        <v>0.11727737998962402</v>
      </c>
      <c r="AD27" s="20">
        <v>8.7504650115966795E-2</v>
      </c>
      <c r="AE27" s="20">
        <v>0.12148235702514648</v>
      </c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2"/>
      <c r="AY27" s="22"/>
      <c r="AZ27" s="23"/>
    </row>
    <row r="28" spans="1:52" ht="12.95" customHeight="1" x14ac:dyDescent="0.25">
      <c r="B28" s="24" t="s">
        <v>98</v>
      </c>
      <c r="C28" s="25" t="s">
        <v>59</v>
      </c>
      <c r="D28" s="26">
        <v>81.887582060039051</v>
      </c>
      <c r="E28" s="27">
        <v>3.0977946567535399</v>
      </c>
      <c r="F28" s="27">
        <v>0.89764446830749511</v>
      </c>
      <c r="G28" s="27">
        <v>1.2953256778717042</v>
      </c>
      <c r="H28" s="27">
        <v>7.2409933805465704E-4</v>
      </c>
      <c r="I28" s="27">
        <v>2.5070593109130859</v>
      </c>
      <c r="J28" s="27">
        <v>13.209973144531251</v>
      </c>
      <c r="K28" s="27">
        <v>3.2068270015716553</v>
      </c>
      <c r="L28" s="27">
        <v>0.94350591087341307</v>
      </c>
      <c r="M28" s="27">
        <v>0.53533023834228521</v>
      </c>
      <c r="N28" s="27">
        <v>1.6928207931518555</v>
      </c>
      <c r="O28" s="27">
        <v>8.3707294006347652</v>
      </c>
      <c r="P28" s="27">
        <v>6.9823377685546877</v>
      </c>
      <c r="Q28" s="27">
        <v>0.48997034454345706</v>
      </c>
      <c r="R28" s="27">
        <v>2.3646961975097658</v>
      </c>
      <c r="S28" s="27">
        <v>0.40898937606811525</v>
      </c>
      <c r="T28" s="27">
        <v>5.3241177940368649</v>
      </c>
      <c r="U28" s="27">
        <v>1.4108654403686525</v>
      </c>
      <c r="V28" s="27">
        <v>2.7348875522613527E-2</v>
      </c>
      <c r="W28" s="27">
        <v>1.1895437917709351</v>
      </c>
      <c r="X28" s="27">
        <v>0</v>
      </c>
      <c r="Y28" s="27">
        <v>2.4660377044677735</v>
      </c>
      <c r="Z28" s="27">
        <v>6.2218755187988286</v>
      </c>
      <c r="AA28" s="27">
        <v>2.1669497451782229</v>
      </c>
      <c r="AB28" s="27">
        <v>2.5372826442718508</v>
      </c>
      <c r="AC28" s="27">
        <v>13.172989501953126</v>
      </c>
      <c r="AD28" s="27">
        <v>0.29739302015304564</v>
      </c>
      <c r="AE28" s="27">
        <v>1.0694496345520019</v>
      </c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2"/>
      <c r="AY28" s="22"/>
      <c r="AZ28" s="23"/>
    </row>
    <row r="29" spans="1:52" ht="12.95" customHeight="1" x14ac:dyDescent="0.25">
      <c r="B29" s="24" t="s">
        <v>99</v>
      </c>
      <c r="C29" s="25" t="s">
        <v>59</v>
      </c>
      <c r="D29" s="26">
        <v>14.210806359291077</v>
      </c>
      <c r="E29" s="27">
        <v>0.38299649047851564</v>
      </c>
      <c r="F29" s="27">
        <v>0.37489080810546876</v>
      </c>
      <c r="G29" s="27">
        <v>7.6428924560546882E-2</v>
      </c>
      <c r="H29" s="27">
        <v>2.4183017730712891E-2</v>
      </c>
      <c r="I29" s="27">
        <v>0.12003569793701171</v>
      </c>
      <c r="J29" s="27">
        <v>2.2797246093750001</v>
      </c>
      <c r="K29" s="27">
        <v>0.59161669921875004</v>
      </c>
      <c r="L29" s="27">
        <v>3.4235099792480468E-2</v>
      </c>
      <c r="M29" s="27">
        <v>8.5348274230957033E-2</v>
      </c>
      <c r="N29" s="27">
        <v>2.0430819091796875</v>
      </c>
      <c r="O29" s="27">
        <v>0.20271627807617187</v>
      </c>
      <c r="P29" s="27">
        <v>3.1843496093749999</v>
      </c>
      <c r="Q29" s="27">
        <v>4.6364902496337894E-2</v>
      </c>
      <c r="R29" s="27">
        <v>0.19197084045410157</v>
      </c>
      <c r="S29" s="27">
        <v>0.16842034912109374</v>
      </c>
      <c r="T29" s="27">
        <v>1.5027064208984375</v>
      </c>
      <c r="U29" s="27">
        <v>3.6604000091552735E-2</v>
      </c>
      <c r="V29" s="27">
        <v>2.388259506225586E-2</v>
      </c>
      <c r="W29" s="27">
        <v>1.1864590644836427E-2</v>
      </c>
      <c r="X29" s="27">
        <v>0</v>
      </c>
      <c r="Y29" s="27">
        <v>0.99793225097656257</v>
      </c>
      <c r="Z29" s="27">
        <v>0.28929031372070313</v>
      </c>
      <c r="AA29" s="27">
        <v>0.1499010467529297</v>
      </c>
      <c r="AB29" s="27">
        <v>0.45632711791992187</v>
      </c>
      <c r="AC29" s="27">
        <v>0.78795672607421874</v>
      </c>
      <c r="AD29" s="27">
        <v>4.546576309204102E-2</v>
      </c>
      <c r="AE29" s="27">
        <v>0.10251202392578125</v>
      </c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2"/>
      <c r="AY29" s="22"/>
      <c r="AZ29" s="23"/>
    </row>
    <row r="30" spans="1:52" ht="12.95" customHeight="1" x14ac:dyDescent="0.25">
      <c r="B30" s="24" t="s">
        <v>100</v>
      </c>
      <c r="C30" s="25" t="s">
        <v>59</v>
      </c>
      <c r="D30" s="26">
        <v>20.64238390135765</v>
      </c>
      <c r="E30" s="27">
        <v>0.64330218505859371</v>
      </c>
      <c r="F30" s="27">
        <v>0.16079315185546875</v>
      </c>
      <c r="G30" s="27">
        <v>0.5508441772460938</v>
      </c>
      <c r="H30" s="27">
        <v>0</v>
      </c>
      <c r="I30" s="27">
        <v>0.18335792541503906</v>
      </c>
      <c r="J30" s="27">
        <v>3.1671633300781252</v>
      </c>
      <c r="K30" s="27">
        <v>1.4123936767578125</v>
      </c>
      <c r="L30" s="27">
        <v>0</v>
      </c>
      <c r="M30" s="27">
        <v>0.18219531250000001</v>
      </c>
      <c r="N30" s="27">
        <v>0.3565238037109375</v>
      </c>
      <c r="O30" s="27">
        <v>0</v>
      </c>
      <c r="P30" s="27">
        <v>0.65051989746093752</v>
      </c>
      <c r="Q30" s="27">
        <v>9.9430809020996103E-2</v>
      </c>
      <c r="R30" s="27">
        <v>1.592605712890625</v>
      </c>
      <c r="S30" s="27">
        <v>1.5139103889465332E-2</v>
      </c>
      <c r="T30" s="27">
        <v>7.7479609375000003</v>
      </c>
      <c r="U30" s="27">
        <v>1.5528571605682372E-3</v>
      </c>
      <c r="V30" s="27">
        <v>0</v>
      </c>
      <c r="W30" s="27">
        <v>0</v>
      </c>
      <c r="X30" s="27">
        <v>0</v>
      </c>
      <c r="Y30" s="27">
        <v>9.1445732116699222E-2</v>
      </c>
      <c r="Z30" s="27">
        <v>2.1899868164062499</v>
      </c>
      <c r="AA30" s="27">
        <v>0.11609904479980469</v>
      </c>
      <c r="AB30" s="27">
        <v>0.85919744873046877</v>
      </c>
      <c r="AC30" s="27">
        <v>6.4203720092773434E-2</v>
      </c>
      <c r="AD30" s="27">
        <v>0.15050843811035156</v>
      </c>
      <c r="AE30" s="27">
        <v>0.40715982055664063</v>
      </c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2"/>
      <c r="AY30" s="22"/>
      <c r="AZ30" s="23"/>
    </row>
    <row r="31" spans="1:52" ht="12.95" customHeight="1" x14ac:dyDescent="0.25">
      <c r="B31" s="99" t="s">
        <v>101</v>
      </c>
      <c r="C31" s="100" t="s">
        <v>59</v>
      </c>
      <c r="D31" s="101">
        <v>133.25025780785083</v>
      </c>
      <c r="E31" s="102">
        <v>4.5127258772850034</v>
      </c>
      <c r="F31" s="102">
        <v>1.9991737880706788</v>
      </c>
      <c r="G31" s="102">
        <v>1.9826744594573977</v>
      </c>
      <c r="H31" s="102">
        <v>3.2406286478042605E-2</v>
      </c>
      <c r="I31" s="102">
        <v>3.6336501770019534</v>
      </c>
      <c r="J31" s="102">
        <v>25.247665985107425</v>
      </c>
      <c r="K31" s="102">
        <v>5.5528853969573975</v>
      </c>
      <c r="L31" s="102">
        <v>1.0017784214019776</v>
      </c>
      <c r="M31" s="102">
        <v>1.0218196487426758</v>
      </c>
      <c r="N31" s="102">
        <v>4.825672410964966</v>
      </c>
      <c r="O31" s="102">
        <v>8.8598167877197262</v>
      </c>
      <c r="P31" s="102">
        <v>12.257751647949217</v>
      </c>
      <c r="Q31" s="102">
        <v>0.68953816890716557</v>
      </c>
      <c r="R31" s="102">
        <v>4.3436330490112312</v>
      </c>
      <c r="S31" s="102">
        <v>0.70395183277130124</v>
      </c>
      <c r="T31" s="102">
        <v>16.926530483245848</v>
      </c>
      <c r="U31" s="102">
        <v>1.5194056899547579</v>
      </c>
      <c r="V31" s="102">
        <v>7.0172062397003174E-2</v>
      </c>
      <c r="W31" s="102">
        <v>1.2617091202735902</v>
      </c>
      <c r="X31" s="102">
        <v>5.2694237232208253E-4</v>
      </c>
      <c r="Y31" s="102">
        <v>4.3689253349304202</v>
      </c>
      <c r="Z31" s="102">
        <v>9.3849039993286141</v>
      </c>
      <c r="AA31" s="102">
        <v>2.5721431951522828</v>
      </c>
      <c r="AB31" s="102">
        <v>4.0568940067291255</v>
      </c>
      <c r="AC31" s="102">
        <v>14.142427328109742</v>
      </c>
      <c r="AD31" s="102">
        <v>0.58087187147140507</v>
      </c>
      <c r="AE31" s="102">
        <v>1.7006038360595703</v>
      </c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2"/>
      <c r="AY31" s="22"/>
      <c r="AZ31" s="23"/>
    </row>
    <row r="32" spans="1:52" ht="12.95" customHeight="1" x14ac:dyDescent="0.25">
      <c r="B32" s="24" t="s">
        <v>102</v>
      </c>
      <c r="C32" s="25" t="s">
        <v>59</v>
      </c>
      <c r="D32" s="26">
        <v>76.812906706929212</v>
      </c>
      <c r="E32" s="27">
        <v>2.3127827148437499</v>
      </c>
      <c r="F32" s="27">
        <v>1.7363526611328126</v>
      </c>
      <c r="G32" s="27">
        <v>0.65060888671875006</v>
      </c>
      <c r="H32" s="27">
        <v>3.1682186126708985E-2</v>
      </c>
      <c r="I32" s="27">
        <v>2.2226416015625001</v>
      </c>
      <c r="J32" s="27">
        <v>18.064689453125002</v>
      </c>
      <c r="K32" s="27">
        <v>2.9260131835937502</v>
      </c>
      <c r="L32" s="27">
        <v>0.33038043212890628</v>
      </c>
      <c r="M32" s="27">
        <v>0.51467401123046874</v>
      </c>
      <c r="N32" s="27">
        <v>4.4691484375000003</v>
      </c>
      <c r="O32" s="27">
        <v>5.7016552734374999</v>
      </c>
      <c r="P32" s="27">
        <v>9.1060078124999997</v>
      </c>
      <c r="Q32" s="27">
        <v>0.22579257202148437</v>
      </c>
      <c r="R32" s="27">
        <v>1.7834490966796874</v>
      </c>
      <c r="S32" s="27">
        <v>0.44386010742187498</v>
      </c>
      <c r="T32" s="27">
        <v>7.1818837890624998</v>
      </c>
      <c r="U32" s="27">
        <v>0.41608450317382811</v>
      </c>
      <c r="V32" s="27">
        <v>7.0172065734863287E-2</v>
      </c>
      <c r="W32" s="27">
        <v>0.24579782104492187</v>
      </c>
      <c r="X32" s="27">
        <v>5.2694237232208253E-4</v>
      </c>
      <c r="Y32" s="27">
        <v>3.29364208984375</v>
      </c>
      <c r="Z32" s="27">
        <v>4.9355346679687502</v>
      </c>
      <c r="AA32" s="27">
        <v>0.63954443359375002</v>
      </c>
      <c r="AB32" s="27">
        <v>1.6963234863281251</v>
      </c>
      <c r="AC32" s="27">
        <v>6.7622958984375003</v>
      </c>
      <c r="AD32" s="27">
        <v>0.28394277954101566</v>
      </c>
      <c r="AE32" s="27">
        <v>0.76741979980468755</v>
      </c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2"/>
      <c r="AY32" s="22"/>
      <c r="AZ32" s="23"/>
    </row>
    <row r="33" spans="2:52" ht="12.95" customHeight="1" x14ac:dyDescent="0.25">
      <c r="B33" s="34" t="s">
        <v>103</v>
      </c>
      <c r="C33" s="35" t="s">
        <v>59</v>
      </c>
      <c r="D33" s="36">
        <v>56.43735053366423</v>
      </c>
      <c r="E33" s="37">
        <v>2.1999431152343751</v>
      </c>
      <c r="F33" s="37">
        <v>0.26282110595703123</v>
      </c>
      <c r="G33" s="37">
        <v>1.3320656738281251</v>
      </c>
      <c r="H33" s="37">
        <v>7.2409933805465704E-4</v>
      </c>
      <c r="I33" s="37">
        <v>1.411008544921875</v>
      </c>
      <c r="J33" s="37">
        <v>7.1829775390625006</v>
      </c>
      <c r="K33" s="37">
        <v>2.6268720703124999</v>
      </c>
      <c r="L33" s="37">
        <v>0.67139794921875007</v>
      </c>
      <c r="M33" s="37">
        <v>0.50714562988281253</v>
      </c>
      <c r="N33" s="37">
        <v>0.3565238037109375</v>
      </c>
      <c r="O33" s="37">
        <v>3.1581611328124999</v>
      </c>
      <c r="P33" s="37">
        <v>3.1517436523437499</v>
      </c>
      <c r="Q33" s="37">
        <v>0.46374557495117186</v>
      </c>
      <c r="R33" s="37">
        <v>2.5601838378906252</v>
      </c>
      <c r="S33" s="37">
        <v>0.26009173583984374</v>
      </c>
      <c r="T33" s="37">
        <v>9.744646484375</v>
      </c>
      <c r="U33" s="37">
        <v>1.1033211669921876</v>
      </c>
      <c r="V33" s="37">
        <v>0</v>
      </c>
      <c r="W33" s="37">
        <v>1.0159112548828124</v>
      </c>
      <c r="X33" s="37">
        <v>0</v>
      </c>
      <c r="Y33" s="37">
        <v>1.0752833251953124</v>
      </c>
      <c r="Z33" s="37">
        <v>4.4493696289062497</v>
      </c>
      <c r="AA33" s="37">
        <v>1.9325987548828125</v>
      </c>
      <c r="AB33" s="37">
        <v>2.3605705566406252</v>
      </c>
      <c r="AC33" s="37">
        <v>7.3801308593749999</v>
      </c>
      <c r="AD33" s="37">
        <v>0.29692907714843753</v>
      </c>
      <c r="AE33" s="37">
        <v>0.9331839599609375</v>
      </c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2"/>
      <c r="AY33" s="22"/>
      <c r="AZ33" s="23"/>
    </row>
    <row r="34" spans="2:52" ht="31.5" customHeight="1" x14ac:dyDescent="0.25">
      <c r="B34" s="11" t="s">
        <v>73</v>
      </c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4"/>
      <c r="AY34" s="14"/>
      <c r="AZ34" s="13"/>
    </row>
    <row r="35" spans="2:52" ht="18" customHeight="1" x14ac:dyDescent="0.25">
      <c r="B35" s="15" t="s">
        <v>74</v>
      </c>
      <c r="C35" s="16"/>
      <c r="D35" s="16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4"/>
      <c r="AY35" s="14"/>
      <c r="AZ35" s="13"/>
    </row>
    <row r="36" spans="2:52" ht="12.95" customHeight="1" x14ac:dyDescent="0.25">
      <c r="B36" s="17" t="s">
        <v>58</v>
      </c>
      <c r="C36" s="18" t="s">
        <v>75</v>
      </c>
      <c r="D36" s="19">
        <v>61.437115611463788</v>
      </c>
      <c r="E36" s="20">
        <v>1.2026640701293945</v>
      </c>
      <c r="F36" s="20">
        <v>1.7454145870208742</v>
      </c>
      <c r="G36" s="20">
        <v>0.37809340667724611</v>
      </c>
      <c r="H36" s="20">
        <v>4.4480165362358097E-2</v>
      </c>
      <c r="I36" s="20">
        <v>3.3269766712188722</v>
      </c>
      <c r="J36" s="20">
        <v>20.234126220703125</v>
      </c>
      <c r="K36" s="20">
        <v>1.17302587890625</v>
      </c>
      <c r="L36" s="20">
        <v>0.12654744720458985</v>
      </c>
      <c r="M36" s="20">
        <v>0.9614583759307862</v>
      </c>
      <c r="N36" s="20">
        <v>3.6748178405761718</v>
      </c>
      <c r="O36" s="20">
        <v>0.78812907218933104</v>
      </c>
      <c r="P36" s="20">
        <v>6.5529323501586916</v>
      </c>
      <c r="Q36" s="20">
        <v>0.28653821849822997</v>
      </c>
      <c r="R36" s="20">
        <v>1.1405948867797853</v>
      </c>
      <c r="S36" s="20">
        <v>0.65149079895019535</v>
      </c>
      <c r="T36" s="20">
        <v>8.0355557861328126</v>
      </c>
      <c r="U36" s="20">
        <v>0.31984230995178226</v>
      </c>
      <c r="V36" s="20">
        <v>4.4789468616247177E-2</v>
      </c>
      <c r="W36" s="20">
        <v>0.27454468059539794</v>
      </c>
      <c r="X36" s="20">
        <v>4.867679238319397E-3</v>
      </c>
      <c r="Y36" s="20">
        <v>2.9644278610348702</v>
      </c>
      <c r="Z36" s="20">
        <v>3.7347440147399902</v>
      </c>
      <c r="AA36" s="20">
        <v>0.76049630165100102</v>
      </c>
      <c r="AB36" s="20">
        <v>1.3569786605834961</v>
      </c>
      <c r="AC36" s="20">
        <v>0.64475520706176759</v>
      </c>
      <c r="AD36" s="20">
        <v>0.45653728675842287</v>
      </c>
      <c r="AE36" s="20">
        <v>0.55228636479377746</v>
      </c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2"/>
      <c r="AY36" s="22"/>
      <c r="AZ36" s="23"/>
    </row>
    <row r="37" spans="2:52" ht="12.95" customHeight="1" x14ac:dyDescent="0.25">
      <c r="B37" s="24" t="s">
        <v>60</v>
      </c>
      <c r="C37" s="25" t="s">
        <v>75</v>
      </c>
      <c r="D37" s="26">
        <v>170.19864328217506</v>
      </c>
      <c r="E37" s="27">
        <v>4.8030875740051266</v>
      </c>
      <c r="F37" s="27">
        <v>3.3597919254302981</v>
      </c>
      <c r="G37" s="27">
        <v>2.2673271884918211</v>
      </c>
      <c r="H37" s="27">
        <v>2.973355484008789E-2</v>
      </c>
      <c r="I37" s="27">
        <v>4.6419669494628906</v>
      </c>
      <c r="J37" s="27">
        <v>27.861648193359375</v>
      </c>
      <c r="K37" s="27">
        <v>4.90560736656189</v>
      </c>
      <c r="L37" s="27">
        <v>0.77550447463989258</v>
      </c>
      <c r="M37" s="27">
        <v>1.9062944145202636</v>
      </c>
      <c r="N37" s="27">
        <v>8.800343078613281</v>
      </c>
      <c r="O37" s="27">
        <v>15.469305679321289</v>
      </c>
      <c r="P37" s="27">
        <v>20.401067398071291</v>
      </c>
      <c r="Q37" s="27">
        <v>0.55160713315010068</v>
      </c>
      <c r="R37" s="27">
        <v>3.7468704414367675</v>
      </c>
      <c r="S37" s="27">
        <v>1.1021582260131837</v>
      </c>
      <c r="T37" s="27">
        <v>16.171642028808595</v>
      </c>
      <c r="U37" s="27">
        <v>0.88245484924316409</v>
      </c>
      <c r="V37" s="27">
        <v>6.625267410278321E-2</v>
      </c>
      <c r="W37" s="27">
        <v>0.47432793426513675</v>
      </c>
      <c r="X37" s="27">
        <v>1.6289764404296875E-2</v>
      </c>
      <c r="Y37" s="27">
        <v>4.46494811630249</v>
      </c>
      <c r="Z37" s="27">
        <v>19.17330844116211</v>
      </c>
      <c r="AA37" s="27">
        <v>3.9940844802856446</v>
      </c>
      <c r="AB37" s="27">
        <v>4.7834541320800783</v>
      </c>
      <c r="AC37" s="27">
        <v>16.275392707824707</v>
      </c>
      <c r="AD37" s="27">
        <v>0.5542326803207398</v>
      </c>
      <c r="AE37" s="27">
        <v>2.7199418754577636</v>
      </c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2"/>
      <c r="AY37" s="22"/>
      <c r="AZ37" s="23"/>
    </row>
    <row r="38" spans="2:52" ht="12.95" customHeight="1" x14ac:dyDescent="0.25">
      <c r="B38" s="24" t="s">
        <v>61</v>
      </c>
      <c r="C38" s="25" t="s">
        <v>75</v>
      </c>
      <c r="D38" s="26">
        <v>26.866567887306214</v>
      </c>
      <c r="E38" s="27">
        <v>0.71333624267578122</v>
      </c>
      <c r="F38" s="27">
        <v>0.76278515624999998</v>
      </c>
      <c r="G38" s="27">
        <v>0.1276537628173828</v>
      </c>
      <c r="H38" s="27">
        <v>3.9799999237060547E-2</v>
      </c>
      <c r="I38" s="27">
        <v>0.21169802856445313</v>
      </c>
      <c r="J38" s="27">
        <v>4.9239632568359379</v>
      </c>
      <c r="K38" s="27">
        <v>0.75276605224609372</v>
      </c>
      <c r="L38" s="27">
        <v>5.6164352416992191E-2</v>
      </c>
      <c r="M38" s="27">
        <v>0.15376914978027345</v>
      </c>
      <c r="N38" s="27">
        <v>4.1512121582031254</v>
      </c>
      <c r="O38" s="27">
        <v>0.30165051269531251</v>
      </c>
      <c r="P38" s="27">
        <v>5.1739653320312504</v>
      </c>
      <c r="Q38" s="27">
        <v>7.7446868896484375E-2</v>
      </c>
      <c r="R38" s="27">
        <v>0.32971737670898438</v>
      </c>
      <c r="S38" s="27">
        <v>0.29204211425781251</v>
      </c>
      <c r="T38" s="27">
        <v>3.7250538330078125</v>
      </c>
      <c r="U38" s="27">
        <v>6.3060642719268797E-2</v>
      </c>
      <c r="V38" s="27">
        <v>4.5600000858306886E-2</v>
      </c>
      <c r="W38" s="27">
        <v>1.9997093200683595E-2</v>
      </c>
      <c r="X38" s="27">
        <v>1.461985969543457E-2</v>
      </c>
      <c r="Y38" s="27">
        <v>2.4050387573242187</v>
      </c>
      <c r="Z38" s="27">
        <v>0.56686744308471682</v>
      </c>
      <c r="AA38" s="27">
        <v>0.35761128997802732</v>
      </c>
      <c r="AB38" s="27">
        <v>0.855790283203125</v>
      </c>
      <c r="AC38" s="27">
        <v>0.51642095947265632</v>
      </c>
      <c r="AD38" s="27">
        <v>7.4841026306152345E-2</v>
      </c>
      <c r="AE38" s="27">
        <v>0.15369633483886719</v>
      </c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2"/>
      <c r="AY38" s="22"/>
      <c r="AZ38" s="23"/>
    </row>
    <row r="39" spans="2:52" ht="12.95" customHeight="1" x14ac:dyDescent="0.25">
      <c r="B39" s="24" t="s">
        <v>62</v>
      </c>
      <c r="C39" s="25" t="s">
        <v>75</v>
      </c>
      <c r="D39" s="26">
        <v>24.317758140537887</v>
      </c>
      <c r="E39" s="27">
        <v>0.58898498535156252</v>
      </c>
      <c r="F39" s="27">
        <v>0.30572650146484376</v>
      </c>
      <c r="G39" s="27">
        <v>0.63683489990234377</v>
      </c>
      <c r="H39" s="27">
        <v>2.6377389207482339E-5</v>
      </c>
      <c r="I39" s="27">
        <v>0.15338453674316407</v>
      </c>
      <c r="J39" s="27">
        <v>2.124411376953125</v>
      </c>
      <c r="K39" s="27">
        <v>0.34251058959960939</v>
      </c>
      <c r="L39" s="27">
        <v>3.0676902770996096E-2</v>
      </c>
      <c r="M39" s="27">
        <v>0.45947503662109374</v>
      </c>
      <c r="N39" s="27">
        <v>0.95535998535156252</v>
      </c>
      <c r="O39" s="27">
        <v>0.15286325073242188</v>
      </c>
      <c r="P39" s="27">
        <v>3.0566249999999999</v>
      </c>
      <c r="Q39" s="27">
        <v>8.7672180175781253E-2</v>
      </c>
      <c r="R39" s="27">
        <v>0.77979211425781247</v>
      </c>
      <c r="S39" s="27">
        <v>7.643162536621094E-2</v>
      </c>
      <c r="T39" s="27">
        <v>10.4590693359375</v>
      </c>
      <c r="U39" s="27">
        <v>6.1390571594238282E-2</v>
      </c>
      <c r="V39" s="27">
        <v>2.1906450390815734E-5</v>
      </c>
      <c r="W39" s="27">
        <v>3.0676902770996096E-2</v>
      </c>
      <c r="X39" s="27">
        <v>2.6377389207482339E-5</v>
      </c>
      <c r="Y39" s="27">
        <v>0.30572650146484376</v>
      </c>
      <c r="Z39" s="27">
        <v>0.55218432617187496</v>
      </c>
      <c r="AA39" s="27">
        <v>0.41659500122070314</v>
      </c>
      <c r="AB39" s="27">
        <v>2.150185791015625</v>
      </c>
      <c r="AC39" s="27">
        <v>0.25477206420898441</v>
      </c>
      <c r="AD39" s="27">
        <v>0.18970698547363282</v>
      </c>
      <c r="AE39" s="27">
        <v>0.14662701416015625</v>
      </c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2"/>
      <c r="AY39" s="22"/>
      <c r="AZ39" s="23"/>
    </row>
    <row r="40" spans="2:52" ht="12.95" customHeight="1" x14ac:dyDescent="0.25">
      <c r="B40" s="24" t="s">
        <v>63</v>
      </c>
      <c r="C40" s="25" t="s">
        <v>75</v>
      </c>
      <c r="D40" s="26">
        <v>302.338514251709</v>
      </c>
      <c r="E40" s="27">
        <v>38.187621093750003</v>
      </c>
      <c r="F40" s="27">
        <v>0.16082118225097655</v>
      </c>
      <c r="G40" s="27">
        <v>3.6212358398437501</v>
      </c>
      <c r="H40" s="27">
        <v>0</v>
      </c>
      <c r="I40" s="27">
        <v>1.5814432373046876</v>
      </c>
      <c r="J40" s="27">
        <v>15.709781250000001</v>
      </c>
      <c r="K40" s="27">
        <v>0</v>
      </c>
      <c r="L40" s="27">
        <v>0</v>
      </c>
      <c r="M40" s="27">
        <v>4.9701376953125003</v>
      </c>
      <c r="N40" s="27">
        <v>25.756375000000002</v>
      </c>
      <c r="O40" s="27">
        <v>13.144807617187499</v>
      </c>
      <c r="P40" s="27">
        <v>49.602269531250002</v>
      </c>
      <c r="Q40" s="27">
        <v>6.7440498046875001</v>
      </c>
      <c r="R40" s="27">
        <v>0.18972164916992187</v>
      </c>
      <c r="S40" s="27">
        <v>0.65204028320312502</v>
      </c>
      <c r="T40" s="27">
        <v>36.204777343750003</v>
      </c>
      <c r="U40" s="27">
        <v>0.41193478393554689</v>
      </c>
      <c r="V40" s="27">
        <v>0</v>
      </c>
      <c r="W40" s="27">
        <v>3.3190886230468752</v>
      </c>
      <c r="X40" s="27">
        <v>0</v>
      </c>
      <c r="Y40" s="27">
        <v>9.4295669555664069E-2</v>
      </c>
      <c r="Z40" s="27">
        <v>1.0773748779296874</v>
      </c>
      <c r="AA40" s="27">
        <v>9.9414042968749996</v>
      </c>
      <c r="AB40" s="27">
        <v>18.505263671874999</v>
      </c>
      <c r="AC40" s="27">
        <v>64.432097656250008</v>
      </c>
      <c r="AD40" s="27">
        <v>3.8486684570312502</v>
      </c>
      <c r="AE40" s="27">
        <v>4.1833046874999997</v>
      </c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2"/>
      <c r="AY40" s="22"/>
      <c r="AZ40" s="23"/>
    </row>
    <row r="41" spans="2:52" ht="12.95" customHeight="1" x14ac:dyDescent="0.25">
      <c r="B41" s="24" t="s">
        <v>64</v>
      </c>
      <c r="C41" s="25" t="s">
        <v>75</v>
      </c>
      <c r="D41" s="26">
        <v>53.897934016227723</v>
      </c>
      <c r="E41" s="27">
        <v>8.2285898437500009</v>
      </c>
      <c r="F41" s="27">
        <v>0.18973495483398439</v>
      </c>
      <c r="G41" s="27">
        <v>0.68815899658203128</v>
      </c>
      <c r="H41" s="27">
        <v>4.702603340148926E-3</v>
      </c>
      <c r="I41" s="27">
        <v>0.8374254760742188</v>
      </c>
      <c r="J41" s="27">
        <v>5.7008295898437504</v>
      </c>
      <c r="K41" s="27">
        <v>2.636296272277832E-2</v>
      </c>
      <c r="L41" s="27">
        <v>3.3113571166992185E-2</v>
      </c>
      <c r="M41" s="27">
        <v>0.23197116088867187</v>
      </c>
      <c r="N41" s="27">
        <v>5.1489741210937501</v>
      </c>
      <c r="O41" s="27">
        <v>1.96537451171875</v>
      </c>
      <c r="P41" s="27">
        <v>9.264504882812501</v>
      </c>
      <c r="Q41" s="27">
        <v>0.67727795410156255</v>
      </c>
      <c r="R41" s="27">
        <v>8.0043235778808591E-2</v>
      </c>
      <c r="S41" s="27">
        <v>0.188998779296875</v>
      </c>
      <c r="T41" s="27">
        <v>8.2000058593750005</v>
      </c>
      <c r="U41" s="27">
        <v>0.20212699890136721</v>
      </c>
      <c r="V41" s="27">
        <v>0.14340351867675782</v>
      </c>
      <c r="W41" s="27">
        <v>0.16365180969238283</v>
      </c>
      <c r="X41" s="27">
        <v>0</v>
      </c>
      <c r="Y41" s="27">
        <v>5.6067695617675779E-3</v>
      </c>
      <c r="Z41" s="27">
        <v>2.0216684570312502</v>
      </c>
      <c r="AA41" s="27">
        <v>1.3902939453125001</v>
      </c>
      <c r="AB41" s="27">
        <v>1.878322998046875</v>
      </c>
      <c r="AC41" s="27">
        <v>5.4640224609375005</v>
      </c>
      <c r="AD41" s="27">
        <v>0.80943536376953129</v>
      </c>
      <c r="AE41" s="27">
        <v>0.35333319091796878</v>
      </c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2"/>
      <c r="AY41" s="22"/>
      <c r="AZ41" s="23"/>
    </row>
    <row r="42" spans="2:52" ht="12.95" customHeight="1" x14ac:dyDescent="0.25">
      <c r="B42" s="24" t="s">
        <v>65</v>
      </c>
      <c r="C42" s="25" t="s">
        <v>75</v>
      </c>
      <c r="D42" s="28">
        <v>572.99376645660402</v>
      </c>
      <c r="E42" s="29">
        <v>16.099770996093749</v>
      </c>
      <c r="F42" s="29">
        <v>18.759969238281251</v>
      </c>
      <c r="G42" s="29">
        <v>7.347817626953125</v>
      </c>
      <c r="H42" s="29">
        <v>1.6880079345703125</v>
      </c>
      <c r="I42" s="29">
        <v>15.1086845703125</v>
      </c>
      <c r="J42" s="29">
        <v>128.61476953125</v>
      </c>
      <c r="K42" s="29">
        <v>6.293566284179688</v>
      </c>
      <c r="L42" s="29">
        <v>4.3806510925292967E-2</v>
      </c>
      <c r="M42" s="29">
        <v>13.810510498046876</v>
      </c>
      <c r="N42" s="29">
        <v>77.440242187500004</v>
      </c>
      <c r="O42" s="29">
        <v>3.9040751953125001</v>
      </c>
      <c r="P42" s="29">
        <v>90.579863281249999</v>
      </c>
      <c r="Q42" s="29">
        <v>3.1205633544921874</v>
      </c>
      <c r="R42" s="29">
        <v>13.37364208984375</v>
      </c>
      <c r="S42" s="29">
        <v>4.3510260620117185</v>
      </c>
      <c r="T42" s="29">
        <v>117.96502734375001</v>
      </c>
      <c r="U42" s="29">
        <v>0.22301930236816406</v>
      </c>
      <c r="V42" s="29">
        <v>1.3506613311767579</v>
      </c>
      <c r="W42" s="29">
        <v>6.0937156677246092E-2</v>
      </c>
      <c r="X42" s="29">
        <v>0.54755193328857421</v>
      </c>
      <c r="Y42" s="29">
        <v>15.07040966796875</v>
      </c>
      <c r="Z42" s="29">
        <v>3.6692268066406251</v>
      </c>
      <c r="AA42" s="29">
        <v>10.919718505859375</v>
      </c>
      <c r="AB42" s="29">
        <v>8.6062529296874999</v>
      </c>
      <c r="AC42" s="29">
        <v>6.274810546875</v>
      </c>
      <c r="AD42" s="29">
        <v>2.3978071289062499</v>
      </c>
      <c r="AE42" s="29">
        <v>5.3720284423828124</v>
      </c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2"/>
      <c r="AY42" s="22"/>
      <c r="AZ42" s="23"/>
    </row>
    <row r="43" spans="2:52" ht="12.95" customHeight="1" x14ac:dyDescent="0.25">
      <c r="B43" s="24" t="s">
        <v>66</v>
      </c>
      <c r="C43" s="25" t="s">
        <v>75</v>
      </c>
      <c r="D43" s="26">
        <v>12.283273254394532</v>
      </c>
      <c r="E43" s="27">
        <v>0</v>
      </c>
      <c r="F43" s="27">
        <v>0</v>
      </c>
      <c r="G43" s="27">
        <v>0</v>
      </c>
      <c r="H43" s="27">
        <v>5.6972656250000005E-3</v>
      </c>
      <c r="I43" s="27">
        <v>0</v>
      </c>
      <c r="J43" s="27">
        <v>0</v>
      </c>
      <c r="K43" s="27">
        <v>0</v>
      </c>
      <c r="L43" s="27">
        <v>0</v>
      </c>
      <c r="M43" s="27">
        <v>0.105373046875</v>
      </c>
      <c r="N43" s="27">
        <v>11.7106943359375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0.46150860595703125</v>
      </c>
      <c r="AB43" s="27">
        <v>0</v>
      </c>
      <c r="AC43" s="27">
        <v>0</v>
      </c>
      <c r="AD43" s="27">
        <v>0</v>
      </c>
      <c r="AE43" s="27">
        <v>0</v>
      </c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2"/>
      <c r="AY43" s="22"/>
      <c r="AZ43" s="23"/>
    </row>
    <row r="44" spans="2:52" ht="12.95" customHeight="1" x14ac:dyDescent="0.25">
      <c r="B44" s="24" t="s">
        <v>67</v>
      </c>
      <c r="C44" s="25" t="s">
        <v>75</v>
      </c>
      <c r="D44" s="28">
        <v>0.20622817482789169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9">
        <v>0</v>
      </c>
      <c r="P44" s="29">
        <v>0</v>
      </c>
      <c r="Q44" s="29">
        <v>0</v>
      </c>
      <c r="R44" s="29">
        <v>0</v>
      </c>
      <c r="S44" s="29">
        <v>1.8414127488765693E-2</v>
      </c>
      <c r="T44" s="29">
        <v>1.1113913061782232E-2</v>
      </c>
      <c r="U44" s="29">
        <v>0</v>
      </c>
      <c r="V44" s="29">
        <v>0</v>
      </c>
      <c r="W44" s="29">
        <v>0</v>
      </c>
      <c r="X44" s="29">
        <v>0</v>
      </c>
      <c r="Y44" s="29">
        <v>0</v>
      </c>
      <c r="Z44" s="29">
        <v>0</v>
      </c>
      <c r="AA44" s="29">
        <v>0.17670013427734374</v>
      </c>
      <c r="AB44" s="29">
        <v>0</v>
      </c>
      <c r="AC44" s="29">
        <v>0</v>
      </c>
      <c r="AD44" s="29">
        <v>0</v>
      </c>
      <c r="AE44" s="29">
        <v>0</v>
      </c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2"/>
      <c r="AY44" s="22"/>
      <c r="AZ44" s="23"/>
    </row>
    <row r="45" spans="2:52" ht="12.95" customHeight="1" x14ac:dyDescent="0.25">
      <c r="B45" s="24" t="s">
        <v>68</v>
      </c>
      <c r="C45" s="25" t="s">
        <v>75</v>
      </c>
      <c r="D45" s="28">
        <v>763.90001291781937</v>
      </c>
      <c r="E45" s="29">
        <v>19.327860502726534</v>
      </c>
      <c r="F45" s="29">
        <v>18.005688248237455</v>
      </c>
      <c r="G45" s="29">
        <v>6.5393946588971934</v>
      </c>
      <c r="H45" s="29">
        <v>3.1132627908621457</v>
      </c>
      <c r="I45" s="29">
        <v>2.6362394425214637</v>
      </c>
      <c r="J45" s="29">
        <v>160.46762952681581</v>
      </c>
      <c r="K45" s="29">
        <v>21.856807216426461</v>
      </c>
      <c r="L45" s="29">
        <v>4.1266439866088964</v>
      </c>
      <c r="M45" s="29">
        <v>16.284544921875</v>
      </c>
      <c r="N45" s="29">
        <v>152.57264275782711</v>
      </c>
      <c r="O45" s="29">
        <v>21.272230164894896</v>
      </c>
      <c r="P45" s="29">
        <v>58.362687183603541</v>
      </c>
      <c r="Q45" s="29">
        <v>8.1742363281249997</v>
      </c>
      <c r="R45" s="29">
        <v>0.87424163818359379</v>
      </c>
      <c r="S45" s="29">
        <v>28.199325120238189</v>
      </c>
      <c r="T45" s="29">
        <v>57.638692407540169</v>
      </c>
      <c r="U45" s="29">
        <v>5.6633950306829828</v>
      </c>
      <c r="V45" s="29">
        <v>0.48561868889941623</v>
      </c>
      <c r="W45" s="29">
        <v>1.3618632767211041</v>
      </c>
      <c r="X45" s="29">
        <v>0.22798551701592196</v>
      </c>
      <c r="Y45" s="29">
        <v>22.463236292095228</v>
      </c>
      <c r="Z45" s="29">
        <v>47.395544262378877</v>
      </c>
      <c r="AA45" s="29">
        <v>38.845299287655259</v>
      </c>
      <c r="AB45" s="29">
        <v>15.748146067600159</v>
      </c>
      <c r="AC45" s="29">
        <v>50.493631696565416</v>
      </c>
      <c r="AD45" s="29">
        <v>0.86654040527343756</v>
      </c>
      <c r="AE45" s="29">
        <v>0.8966254975481841</v>
      </c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2"/>
      <c r="AY45" s="22"/>
      <c r="AZ45" s="23"/>
    </row>
    <row r="46" spans="2:52" ht="12.95" customHeight="1" x14ac:dyDescent="0.25">
      <c r="B46" s="24" t="s">
        <v>69</v>
      </c>
      <c r="C46" s="25" t="s">
        <v>75</v>
      </c>
      <c r="D46" s="28">
        <v>278.81600667956832</v>
      </c>
      <c r="E46" s="29">
        <v>0</v>
      </c>
      <c r="F46" s="29">
        <v>14.482897469385859</v>
      </c>
      <c r="G46" s="29">
        <v>6.6890701293945309E-2</v>
      </c>
      <c r="H46" s="29">
        <v>0.10074240112304687</v>
      </c>
      <c r="I46" s="29">
        <v>0</v>
      </c>
      <c r="J46" s="29">
        <v>155.04797119861996</v>
      </c>
      <c r="K46" s="29">
        <v>20.506985805367517</v>
      </c>
      <c r="L46" s="29">
        <v>0.15036192817907029</v>
      </c>
      <c r="M46" s="29">
        <v>0.71116552173010938</v>
      </c>
      <c r="N46" s="29">
        <v>2.486362818341481</v>
      </c>
      <c r="O46" s="29">
        <v>1.1218649935035709</v>
      </c>
      <c r="P46" s="29">
        <v>32.505031316174424</v>
      </c>
      <c r="Q46" s="29">
        <v>0</v>
      </c>
      <c r="R46" s="29">
        <v>0</v>
      </c>
      <c r="S46" s="29">
        <v>3.0134825311595677</v>
      </c>
      <c r="T46" s="29">
        <v>0.56464168451622943</v>
      </c>
      <c r="U46" s="29">
        <v>6.8463825390450553E-2</v>
      </c>
      <c r="V46" s="29">
        <v>0</v>
      </c>
      <c r="W46" s="29">
        <v>0.10761749618953502</v>
      </c>
      <c r="X46" s="29">
        <v>0.25478683471679686</v>
      </c>
      <c r="Y46" s="29">
        <v>40.951431042375106</v>
      </c>
      <c r="Z46" s="29">
        <v>1.1071250297355204</v>
      </c>
      <c r="AA46" s="29">
        <v>0.45775027465820312</v>
      </c>
      <c r="AB46" s="29">
        <v>4.7927406121500385E-2</v>
      </c>
      <c r="AC46" s="29">
        <v>5.0625064009864289</v>
      </c>
      <c r="AD46" s="29">
        <v>0</v>
      </c>
      <c r="AE46" s="29">
        <v>0</v>
      </c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2"/>
      <c r="AY46" s="22"/>
      <c r="AZ46" s="23"/>
    </row>
    <row r="47" spans="2:52" ht="12.95" customHeight="1" x14ac:dyDescent="0.25">
      <c r="B47" s="30" t="s">
        <v>70</v>
      </c>
      <c r="C47" s="31" t="s">
        <v>75</v>
      </c>
      <c r="D47" s="32">
        <v>2267.2558206726335</v>
      </c>
      <c r="E47" s="33">
        <v>89.151915308482145</v>
      </c>
      <c r="F47" s="33">
        <v>57.772829263155536</v>
      </c>
      <c r="G47" s="33">
        <v>21.673407081458837</v>
      </c>
      <c r="H47" s="33">
        <v>5.0264530923493673</v>
      </c>
      <c r="I47" s="33">
        <v>28.497818912202248</v>
      </c>
      <c r="J47" s="33">
        <v>520.68513014438111</v>
      </c>
      <c r="K47" s="33">
        <v>55.857632156010283</v>
      </c>
      <c r="L47" s="33">
        <v>5.3428191739127238</v>
      </c>
      <c r="M47" s="33">
        <v>39.594699821580576</v>
      </c>
      <c r="N47" s="33">
        <v>292.69702428344391</v>
      </c>
      <c r="O47" s="33">
        <v>58.120300997555567</v>
      </c>
      <c r="P47" s="33">
        <v>275.49894627535167</v>
      </c>
      <c r="Q47" s="33">
        <v>19.719391842126846</v>
      </c>
      <c r="R47" s="33">
        <v>20.514623432159425</v>
      </c>
      <c r="S47" s="33">
        <v>38.545409667985645</v>
      </c>
      <c r="T47" s="33">
        <v>258.97557953587989</v>
      </c>
      <c r="U47" s="33">
        <v>7.8956883147869652</v>
      </c>
      <c r="V47" s="33">
        <v>2.13634758878066</v>
      </c>
      <c r="W47" s="33">
        <v>5.8127049731593567</v>
      </c>
      <c r="X47" s="33">
        <v>1.0661279657485514</v>
      </c>
      <c r="Y47" s="33">
        <v>88.725120677682938</v>
      </c>
      <c r="Z47" s="33">
        <v>79.298043658874647</v>
      </c>
      <c r="AA47" s="33">
        <v>67.721462123730092</v>
      </c>
      <c r="AB47" s="33">
        <v>53.932321940213363</v>
      </c>
      <c r="AC47" s="33">
        <v>149.41840970018248</v>
      </c>
      <c r="AD47" s="33">
        <v>9.1977693338394175</v>
      </c>
      <c r="AE47" s="33">
        <v>14.37784340759953</v>
      </c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2"/>
      <c r="AY47" s="22"/>
      <c r="AZ47" s="23"/>
    </row>
    <row r="48" spans="2:52" ht="12.95" customHeight="1" x14ac:dyDescent="0.25">
      <c r="B48" s="24" t="s">
        <v>71</v>
      </c>
      <c r="C48" s="25" t="s">
        <v>75</v>
      </c>
      <c r="D48" s="26">
        <v>189.3149165364504</v>
      </c>
      <c r="E48" s="27">
        <v>5.9104697265624999</v>
      </c>
      <c r="F48" s="27">
        <v>4.28486865234375</v>
      </c>
      <c r="G48" s="27">
        <v>1.6055762939453124</v>
      </c>
      <c r="H48" s="27">
        <v>6.4800750732421877E-2</v>
      </c>
      <c r="I48" s="27">
        <v>6.5565092773437499</v>
      </c>
      <c r="J48" s="27">
        <v>38.842316406249999</v>
      </c>
      <c r="K48" s="27">
        <v>6.6240966796874998</v>
      </c>
      <c r="L48" s="27">
        <v>0.78331005859375002</v>
      </c>
      <c r="M48" s="27">
        <v>1.66076318359375</v>
      </c>
      <c r="N48" s="27">
        <v>11.636962890625</v>
      </c>
      <c r="O48" s="27">
        <v>16.317809570312502</v>
      </c>
      <c r="P48" s="27">
        <v>22.48139453125</v>
      </c>
      <c r="Q48" s="27">
        <v>0.63846166992187503</v>
      </c>
      <c r="R48" s="27">
        <v>3.6236708984375001</v>
      </c>
      <c r="S48" s="27">
        <v>1.121941650390625</v>
      </c>
      <c r="T48" s="27">
        <v>18.436509765625001</v>
      </c>
      <c r="U48" s="27">
        <v>1.0326812744140625</v>
      </c>
      <c r="V48" s="27">
        <v>0.1418352508544922</v>
      </c>
      <c r="W48" s="27">
        <v>0.68122357177734372</v>
      </c>
      <c r="X48" s="27">
        <v>1.4416066408157349E-3</v>
      </c>
      <c r="Y48" s="27">
        <v>8.3044121093750007</v>
      </c>
      <c r="Z48" s="27">
        <v>13.157999999999999</v>
      </c>
      <c r="AA48" s="27">
        <v>1.8729538574218751</v>
      </c>
      <c r="AB48" s="27">
        <v>4.3858559570312501</v>
      </c>
      <c r="AC48" s="27">
        <v>15.964280273437501</v>
      </c>
      <c r="AD48" s="27">
        <v>0.82979260253906251</v>
      </c>
      <c r="AE48" s="27">
        <v>2.3529780273437502</v>
      </c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2"/>
      <c r="AY48" s="22"/>
      <c r="AZ48" s="23"/>
    </row>
    <row r="49" spans="2:52" ht="12.95" customHeight="1" x14ac:dyDescent="0.25">
      <c r="B49" s="34" t="s">
        <v>72</v>
      </c>
      <c r="C49" s="35" t="s">
        <v>75</v>
      </c>
      <c r="D49" s="36">
        <v>414.02908950805664</v>
      </c>
      <c r="E49" s="37">
        <v>13.543400390625001</v>
      </c>
      <c r="F49" s="37">
        <v>16.0747763671875</v>
      </c>
      <c r="G49" s="37">
        <v>5.1089541015625004</v>
      </c>
      <c r="H49" s="37">
        <v>1.4358751220703125</v>
      </c>
      <c r="I49" s="37">
        <v>10.915873046874999</v>
      </c>
      <c r="J49" s="37">
        <v>86.015187499999996</v>
      </c>
      <c r="K49" s="37">
        <v>4.8727138671874997</v>
      </c>
      <c r="L49" s="37">
        <v>3.3238197326660154E-2</v>
      </c>
      <c r="M49" s="37">
        <v>10.24728125</v>
      </c>
      <c r="N49" s="37">
        <v>56.428937500000004</v>
      </c>
      <c r="O49" s="37">
        <v>3.2380952148437498</v>
      </c>
      <c r="P49" s="37">
        <v>68.496867187500001</v>
      </c>
      <c r="Q49" s="37">
        <v>2.38916015625</v>
      </c>
      <c r="R49" s="37">
        <v>9.4106708984375</v>
      </c>
      <c r="S49" s="37">
        <v>3.694806884765625</v>
      </c>
      <c r="T49" s="37">
        <v>78.413468750000007</v>
      </c>
      <c r="U49" s="37">
        <v>0.17583932495117188</v>
      </c>
      <c r="V49" s="37">
        <v>1.1316275634765625</v>
      </c>
      <c r="W49" s="37">
        <v>4.6492698669433598E-2</v>
      </c>
      <c r="X49" s="37">
        <v>0.49761523437499999</v>
      </c>
      <c r="Y49" s="37">
        <v>12.046758789062499</v>
      </c>
      <c r="Z49" s="37">
        <v>3.033508544921875</v>
      </c>
      <c r="AA49" s="37">
        <v>9.3881992187499996</v>
      </c>
      <c r="AB49" s="37">
        <v>6.3879501953125004</v>
      </c>
      <c r="AC49" s="37">
        <v>5.1614487304687504</v>
      </c>
      <c r="AD49" s="37">
        <v>1.7690390625000001</v>
      </c>
      <c r="AE49" s="37">
        <v>4.0713037109375003</v>
      </c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2"/>
      <c r="AY49" s="22"/>
      <c r="AZ49" s="23"/>
    </row>
    <row r="50" spans="2:52" ht="18" customHeight="1" x14ac:dyDescent="0.25">
      <c r="B50" s="15" t="s">
        <v>96</v>
      </c>
      <c r="C50" s="16"/>
      <c r="D50" s="16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4"/>
      <c r="AY50" s="14"/>
      <c r="AZ50" s="13"/>
    </row>
    <row r="51" spans="2:52" ht="12.95" customHeight="1" x14ac:dyDescent="0.25">
      <c r="B51" s="17" t="s">
        <v>97</v>
      </c>
      <c r="C51" s="18" t="s">
        <v>75</v>
      </c>
      <c r="D51" s="19">
        <v>30.300061084866524</v>
      </c>
      <c r="E51" s="20">
        <v>0.8461714062690735</v>
      </c>
      <c r="F51" s="20">
        <v>1.0088399658203124</v>
      </c>
      <c r="G51" s="20">
        <v>0.11154245853424072</v>
      </c>
      <c r="H51" s="20">
        <v>6.191940724849701E-3</v>
      </c>
      <c r="I51" s="20">
        <v>2.5191752319335938</v>
      </c>
      <c r="J51" s="20">
        <v>11.47623617553711</v>
      </c>
      <c r="K51" s="20">
        <v>0.85589917564392093</v>
      </c>
      <c r="L51" s="20">
        <v>6.0909168243408203E-2</v>
      </c>
      <c r="M51" s="20">
        <v>0.29768158721923826</v>
      </c>
      <c r="N51" s="20">
        <v>0.8572637023925781</v>
      </c>
      <c r="O51" s="20">
        <v>0.5749243469238281</v>
      </c>
      <c r="P51" s="20">
        <v>3.1139117736816408</v>
      </c>
      <c r="Q51" s="20">
        <v>0.12324842643737793</v>
      </c>
      <c r="R51" s="20">
        <v>0.34396411895751955</v>
      </c>
      <c r="S51" s="20">
        <v>0.21438476181030275</v>
      </c>
      <c r="T51" s="20">
        <v>2.6331032409667969</v>
      </c>
      <c r="U51" s="20">
        <v>0.2040291862487793</v>
      </c>
      <c r="V51" s="20">
        <v>3.7013236999511721E-2</v>
      </c>
      <c r="W51" s="20">
        <v>0.20193923139572145</v>
      </c>
      <c r="X51" s="20">
        <v>4.6856945753097535E-4</v>
      </c>
      <c r="Y51" s="20">
        <v>1.7698768920898438</v>
      </c>
      <c r="Z51" s="20">
        <v>1.8030305557250976</v>
      </c>
      <c r="AA51" s="20">
        <v>0.12571208000183107</v>
      </c>
      <c r="AB51" s="20">
        <v>0.39609905624389652</v>
      </c>
      <c r="AC51" s="20">
        <v>0.18488411712646485</v>
      </c>
      <c r="AD51" s="20">
        <v>0.19395277786254883</v>
      </c>
      <c r="AE51" s="20">
        <v>0.33960790061950685</v>
      </c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2"/>
      <c r="AY51" s="22"/>
      <c r="AZ51" s="23"/>
    </row>
    <row r="52" spans="2:52" ht="12.95" customHeight="1" x14ac:dyDescent="0.25">
      <c r="B52" s="24" t="s">
        <v>98</v>
      </c>
      <c r="C52" s="25" t="s">
        <v>75</v>
      </c>
      <c r="D52" s="26">
        <v>275.93443624222277</v>
      </c>
      <c r="E52" s="27">
        <v>9.9632868118286133</v>
      </c>
      <c r="F52" s="27">
        <v>2.6858725147247315</v>
      </c>
      <c r="G52" s="27">
        <v>4.5717633857727051</v>
      </c>
      <c r="H52" s="27">
        <v>7.8202736377716066E-4</v>
      </c>
      <c r="I52" s="27">
        <v>9.9528505859375009</v>
      </c>
      <c r="J52" s="27">
        <v>40.383289062499998</v>
      </c>
      <c r="K52" s="27">
        <v>11.154580154418946</v>
      </c>
      <c r="L52" s="27">
        <v>3.6181235198974608</v>
      </c>
      <c r="M52" s="27">
        <v>1.4560199432373047</v>
      </c>
      <c r="N52" s="27">
        <v>3.2793868865966798</v>
      </c>
      <c r="O52" s="27">
        <v>33.641058288574222</v>
      </c>
      <c r="P52" s="27">
        <v>23.87414958190918</v>
      </c>
      <c r="Q52" s="27">
        <v>1.51420951461792</v>
      </c>
      <c r="R52" s="27">
        <v>6.3833116760253912</v>
      </c>
      <c r="S52" s="27">
        <v>1.2123428421020508</v>
      </c>
      <c r="T52" s="27">
        <v>13.972455589294434</v>
      </c>
      <c r="U52" s="27">
        <v>5.9072843418121339</v>
      </c>
      <c r="V52" s="27">
        <v>5.3841558456420899E-2</v>
      </c>
      <c r="W52" s="27">
        <v>5.1434240055084226</v>
      </c>
      <c r="X52" s="27">
        <v>0</v>
      </c>
      <c r="Y52" s="27">
        <v>8.0347699737548837</v>
      </c>
      <c r="Z52" s="27">
        <v>23.071895751953125</v>
      </c>
      <c r="AA52" s="27">
        <v>4.1124083366394046</v>
      </c>
      <c r="AB52" s="27">
        <v>8.7385512313842781</v>
      </c>
      <c r="AC52" s="27">
        <v>48.301831542968749</v>
      </c>
      <c r="AD52" s="27">
        <v>0.86833596992492679</v>
      </c>
      <c r="AE52" s="27">
        <v>4.038611145019531</v>
      </c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2"/>
      <c r="AY52" s="22"/>
      <c r="AZ52" s="23"/>
    </row>
    <row r="53" spans="2:52" ht="12.95" customHeight="1" x14ac:dyDescent="0.25">
      <c r="B53" s="24" t="s">
        <v>99</v>
      </c>
      <c r="C53" s="25" t="s">
        <v>75</v>
      </c>
      <c r="D53" s="26">
        <v>39.891841701507566</v>
      </c>
      <c r="E53" s="27">
        <v>1.2645032958984375</v>
      </c>
      <c r="F53" s="27">
        <v>0.9701527099609375</v>
      </c>
      <c r="G53" s="27">
        <v>0.20177235412597658</v>
      </c>
      <c r="H53" s="27">
        <v>3.85489616394043E-2</v>
      </c>
      <c r="I53" s="27">
        <v>0.35650601196289061</v>
      </c>
      <c r="J53" s="27">
        <v>6.9862631835937501</v>
      </c>
      <c r="K53" s="27">
        <v>2.8423542480468749</v>
      </c>
      <c r="L53" s="27">
        <v>0.10732704162597656</v>
      </c>
      <c r="M53" s="27">
        <v>0.16898956298828124</v>
      </c>
      <c r="N53" s="27">
        <v>3.8843496093750001</v>
      </c>
      <c r="O53" s="27">
        <v>0.90509240722656248</v>
      </c>
      <c r="P53" s="27">
        <v>10.0184248046875</v>
      </c>
      <c r="Q53" s="27">
        <v>0.12240333557128906</v>
      </c>
      <c r="R53" s="27">
        <v>0.52343280029296879</v>
      </c>
      <c r="S53" s="27">
        <v>0.44462973022460939</v>
      </c>
      <c r="T53" s="27">
        <v>3.410413330078125</v>
      </c>
      <c r="U53" s="27">
        <v>0.1207931900024414</v>
      </c>
      <c r="V53" s="27">
        <v>6.4385520935058602E-2</v>
      </c>
      <c r="W53" s="27">
        <v>3.9153144836425784E-2</v>
      </c>
      <c r="X53" s="27">
        <v>0</v>
      </c>
      <c r="Y53" s="27">
        <v>2.7362617187500002</v>
      </c>
      <c r="Z53" s="27">
        <v>0.92587365722656256</v>
      </c>
      <c r="AA53" s="27">
        <v>0.25952264404296876</v>
      </c>
      <c r="AB53" s="27">
        <v>1.2467882080078125</v>
      </c>
      <c r="AC53" s="27">
        <v>1.8657089843750001</v>
      </c>
      <c r="AD53" s="27">
        <v>0.12002962493896485</v>
      </c>
      <c r="AE53" s="27">
        <v>0.26816162109375002</v>
      </c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2"/>
      <c r="AY53" s="22"/>
      <c r="AZ53" s="23"/>
    </row>
    <row r="54" spans="2:52" ht="12.95" customHeight="1" x14ac:dyDescent="0.25">
      <c r="B54" s="24" t="s">
        <v>100</v>
      </c>
      <c r="C54" s="25" t="s">
        <v>75</v>
      </c>
      <c r="D54" s="26">
        <v>50.192565743446352</v>
      </c>
      <c r="E54" s="27">
        <v>1.7899739990234376</v>
      </c>
      <c r="F54" s="27">
        <v>0.40088092041015627</v>
      </c>
      <c r="G54" s="27">
        <v>1.3090532226562501</v>
      </c>
      <c r="H54" s="27">
        <v>0</v>
      </c>
      <c r="I54" s="27">
        <v>0.49533322143554687</v>
      </c>
      <c r="J54" s="27">
        <v>8.3086259765624995</v>
      </c>
      <c r="K54" s="27">
        <v>3.9271401367187502</v>
      </c>
      <c r="L54" s="27">
        <v>0</v>
      </c>
      <c r="M54" s="27">
        <v>0.3395303955078125</v>
      </c>
      <c r="N54" s="27">
        <v>0.63009588623046875</v>
      </c>
      <c r="O54" s="27">
        <v>0</v>
      </c>
      <c r="P54" s="27">
        <v>2.4677600097656249</v>
      </c>
      <c r="Q54" s="27">
        <v>0.18727999877929688</v>
      </c>
      <c r="R54" s="27">
        <v>4.2652397460937497</v>
      </c>
      <c r="S54" s="27">
        <v>4.0228851318359377E-2</v>
      </c>
      <c r="T54" s="27">
        <v>15.824657226562501</v>
      </c>
      <c r="U54" s="27">
        <v>3.9600000381469725E-3</v>
      </c>
      <c r="V54" s="27">
        <v>0</v>
      </c>
      <c r="W54" s="27">
        <v>0</v>
      </c>
      <c r="X54" s="27">
        <v>0</v>
      </c>
      <c r="Y54" s="27">
        <v>0.21386285400390626</v>
      </c>
      <c r="Z54" s="27">
        <v>5.6935830078125003</v>
      </c>
      <c r="AA54" s="27">
        <v>0.24309680175781251</v>
      </c>
      <c r="AB54" s="27">
        <v>2.04585498046875</v>
      </c>
      <c r="AC54" s="27">
        <v>0.18910467529296876</v>
      </c>
      <c r="AD54" s="27">
        <v>0.42164562988281251</v>
      </c>
      <c r="AE54" s="27">
        <v>1.395658203125</v>
      </c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2"/>
      <c r="AY54" s="22"/>
      <c r="AZ54" s="23"/>
    </row>
    <row r="55" spans="2:52" ht="12.95" customHeight="1" x14ac:dyDescent="0.25">
      <c r="B55" s="99" t="s">
        <v>101</v>
      </c>
      <c r="C55" s="100" t="s">
        <v>75</v>
      </c>
      <c r="D55" s="101">
        <v>396.3189047720432</v>
      </c>
      <c r="E55" s="102">
        <v>13.863935513019563</v>
      </c>
      <c r="F55" s="102">
        <v>5.0657461109161375</v>
      </c>
      <c r="G55" s="102">
        <v>6.1941314210891729</v>
      </c>
      <c r="H55" s="102">
        <v>4.552292972803116E-2</v>
      </c>
      <c r="I55" s="102">
        <v>13.323865051269534</v>
      </c>
      <c r="J55" s="102">
        <v>67.154414398193353</v>
      </c>
      <c r="K55" s="102">
        <v>18.779973714828493</v>
      </c>
      <c r="L55" s="102">
        <v>3.7863597297668456</v>
      </c>
      <c r="M55" s="102">
        <v>2.2622214889526364</v>
      </c>
      <c r="N55" s="102">
        <v>8.6510960845947267</v>
      </c>
      <c r="O55" s="102">
        <v>35.121075042724613</v>
      </c>
      <c r="P55" s="102">
        <v>39.474246170043948</v>
      </c>
      <c r="Q55" s="102">
        <v>1.9471412754058837</v>
      </c>
      <c r="R55" s="102">
        <v>11.515948341369629</v>
      </c>
      <c r="S55" s="102">
        <v>1.9115861854553222</v>
      </c>
      <c r="T55" s="102">
        <v>35.840629386901853</v>
      </c>
      <c r="U55" s="102">
        <v>6.236066718101501</v>
      </c>
      <c r="V55" s="102">
        <v>0.15524031639099123</v>
      </c>
      <c r="W55" s="102">
        <v>5.3845163817405703</v>
      </c>
      <c r="X55" s="102">
        <v>4.6856945753097535E-4</v>
      </c>
      <c r="Y55" s="102">
        <v>12.754771438598635</v>
      </c>
      <c r="Z55" s="102">
        <v>31.494382972717286</v>
      </c>
      <c r="AA55" s="102">
        <v>4.7407398624420169</v>
      </c>
      <c r="AB55" s="102">
        <v>12.427293476104737</v>
      </c>
      <c r="AC55" s="102">
        <v>50.541529319763178</v>
      </c>
      <c r="AD55" s="102">
        <v>1.6039640026092528</v>
      </c>
      <c r="AE55" s="102">
        <v>6.0420388698577874</v>
      </c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2"/>
      <c r="AY55" s="22"/>
      <c r="AZ55" s="23"/>
    </row>
    <row r="56" spans="2:52" ht="12.95" customHeight="1" x14ac:dyDescent="0.25">
      <c r="B56" s="24" t="s">
        <v>102</v>
      </c>
      <c r="C56" s="25" t="s">
        <v>75</v>
      </c>
      <c r="D56" s="26">
        <v>199.3454577319026</v>
      </c>
      <c r="E56" s="27">
        <v>6.2556083984375004</v>
      </c>
      <c r="F56" s="27">
        <v>4.270263671875</v>
      </c>
      <c r="G56" s="27">
        <v>1.6868652343750001</v>
      </c>
      <c r="H56" s="27">
        <v>4.4740901947021489E-2</v>
      </c>
      <c r="I56" s="27">
        <v>7.1660932617187498</v>
      </c>
      <c r="J56" s="27">
        <v>40.660847656249999</v>
      </c>
      <c r="K56" s="27">
        <v>9.7539335937500002</v>
      </c>
      <c r="L56" s="27">
        <v>0.92220196533203125</v>
      </c>
      <c r="M56" s="27">
        <v>0.89534899902343756</v>
      </c>
      <c r="N56" s="27">
        <v>8.0210000000000008</v>
      </c>
      <c r="O56" s="27">
        <v>20.632960937500002</v>
      </c>
      <c r="P56" s="27">
        <v>25.513808593749999</v>
      </c>
      <c r="Q56" s="27">
        <v>0.56627807617187498</v>
      </c>
      <c r="R56" s="27">
        <v>3.2269011230468752</v>
      </c>
      <c r="S56" s="27">
        <v>1.0820521240234375</v>
      </c>
      <c r="T56" s="27">
        <v>13.200951171874999</v>
      </c>
      <c r="U56" s="27">
        <v>1.0995760498046876</v>
      </c>
      <c r="V56" s="27">
        <v>0.15524032592773437</v>
      </c>
      <c r="W56" s="27">
        <v>0.80997552490234381</v>
      </c>
      <c r="X56" s="27">
        <v>4.6856945753097535E-4</v>
      </c>
      <c r="Y56" s="27">
        <v>8.6689580078125008</v>
      </c>
      <c r="Z56" s="27">
        <v>15.1043544921875</v>
      </c>
      <c r="AA56" s="27">
        <v>1.0305637207031251</v>
      </c>
      <c r="AB56" s="27">
        <v>4.34521484375</v>
      </c>
      <c r="AC56" s="27">
        <v>21.202541015625002</v>
      </c>
      <c r="AD56" s="27">
        <v>0.65667382812499997</v>
      </c>
      <c r="AE56" s="27">
        <v>2.37203564453125</v>
      </c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2"/>
      <c r="AY56" s="22"/>
      <c r="AZ56" s="23"/>
    </row>
    <row r="57" spans="2:52" ht="12.95" customHeight="1" x14ac:dyDescent="0.25">
      <c r="B57" s="34" t="s">
        <v>103</v>
      </c>
      <c r="C57" s="35" t="s">
        <v>75</v>
      </c>
      <c r="D57" s="36">
        <v>196.97343900978566</v>
      </c>
      <c r="E57" s="37">
        <v>7.6083271484375006</v>
      </c>
      <c r="F57" s="37">
        <v>0.79548236083984381</v>
      </c>
      <c r="G57" s="37">
        <v>4.5072661132812497</v>
      </c>
      <c r="H57" s="37">
        <v>7.8202736377716066E-4</v>
      </c>
      <c r="I57" s="37">
        <v>6.157771484375</v>
      </c>
      <c r="J57" s="37">
        <v>26.493562499999999</v>
      </c>
      <c r="K57" s="37">
        <v>9.0260390625000007</v>
      </c>
      <c r="L57" s="37">
        <v>2.86415771484375</v>
      </c>
      <c r="M57" s="37">
        <v>1.3668724365234375</v>
      </c>
      <c r="N57" s="37">
        <v>0.63009588623046875</v>
      </c>
      <c r="O57" s="37">
        <v>14.488111328125001</v>
      </c>
      <c r="P57" s="37">
        <v>13.9604384765625</v>
      </c>
      <c r="Q57" s="37">
        <v>1.3808632812500001</v>
      </c>
      <c r="R57" s="37">
        <v>8.2890468750000004</v>
      </c>
      <c r="S57" s="37">
        <v>0.82953405761718757</v>
      </c>
      <c r="T57" s="37">
        <v>22.639677734374999</v>
      </c>
      <c r="U57" s="37">
        <v>5.1364907226562497</v>
      </c>
      <c r="V57" s="37">
        <v>0</v>
      </c>
      <c r="W57" s="37">
        <v>4.5745410156249999</v>
      </c>
      <c r="X57" s="37">
        <v>0</v>
      </c>
      <c r="Y57" s="37">
        <v>4.0858129882812504</v>
      </c>
      <c r="Z57" s="37">
        <v>16.390027343749999</v>
      </c>
      <c r="AA57" s="37">
        <v>3.7101762695312499</v>
      </c>
      <c r="AB57" s="37">
        <v>8.0820786132812508</v>
      </c>
      <c r="AC57" s="37">
        <v>29.338990234375</v>
      </c>
      <c r="AD57" s="37">
        <v>0.9472901611328125</v>
      </c>
      <c r="AE57" s="37">
        <v>3.6700031738281251</v>
      </c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2"/>
      <c r="AY57" s="22"/>
      <c r="AZ57" s="23"/>
    </row>
    <row r="58" spans="2:52" ht="12.95" customHeight="1" x14ac:dyDescent="0.25">
      <c r="B58" s="15" t="s">
        <v>76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</row>
    <row r="59" spans="2:52" ht="12.95" customHeight="1" x14ac:dyDescent="0.25">
      <c r="B59" s="38" t="s">
        <v>77</v>
      </c>
      <c r="C59" s="39" t="s">
        <v>78</v>
      </c>
      <c r="D59" s="40">
        <v>0.73354813454875989</v>
      </c>
      <c r="E59" s="41">
        <v>1.1283026267717067</v>
      </c>
      <c r="F59" s="41">
        <v>0.58188742391388992</v>
      </c>
      <c r="G59" s="41">
        <v>0.57805061240627531</v>
      </c>
      <c r="H59" s="41">
        <v>0.80784520377233127</v>
      </c>
      <c r="I59" s="41">
        <v>0.38926976247624906</v>
      </c>
      <c r="J59" s="41">
        <v>0.97289521929306333</v>
      </c>
      <c r="K59" s="41">
        <v>1.0810019940148896</v>
      </c>
      <c r="L59" s="41">
        <v>0.51884018958857858</v>
      </c>
      <c r="M59" s="41">
        <v>0.68336910918910021</v>
      </c>
      <c r="N59" s="41">
        <v>0.99325284249938284</v>
      </c>
      <c r="O59" s="41">
        <v>0.61628391245402658</v>
      </c>
      <c r="P59" s="41">
        <v>0.4590822756493026</v>
      </c>
      <c r="Q59" s="41">
        <v>0.96345651133302745</v>
      </c>
      <c r="R59" s="41">
        <v>0.38694051771019439</v>
      </c>
      <c r="S59" s="41">
        <v>0.67638956797396588</v>
      </c>
      <c r="T59" s="41">
        <v>0.76259902806829261</v>
      </c>
      <c r="U59" s="41">
        <v>0.60732514538602322</v>
      </c>
      <c r="V59" s="41">
        <v>0.9493169278279423</v>
      </c>
      <c r="W59" s="41">
        <v>0.63794704610121478</v>
      </c>
      <c r="X59" s="41">
        <v>0.30556834787863324</v>
      </c>
      <c r="Y59" s="41">
        <v>0.6993510005151411</v>
      </c>
      <c r="Z59" s="41">
        <v>0.40239147793935925</v>
      </c>
      <c r="AA59" s="41">
        <v>1.3187331953958539</v>
      </c>
      <c r="AB59" s="41">
        <v>0.72152706763348906</v>
      </c>
      <c r="AC59" s="41">
        <v>0.98828235796138941</v>
      </c>
      <c r="AD59" s="41">
        <v>0.54498777564418577</v>
      </c>
      <c r="AE59" s="41">
        <v>0.4066292103038775</v>
      </c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3"/>
      <c r="AY59" s="43"/>
      <c r="AZ59" s="44"/>
    </row>
    <row r="60" spans="2:52" ht="12.95" customHeight="1" x14ac:dyDescent="0.25">
      <c r="B60" s="45" t="s">
        <v>79</v>
      </c>
      <c r="C60" s="46" t="s">
        <v>75</v>
      </c>
      <c r="D60" s="47">
        <v>3090.8071520996091</v>
      </c>
      <c r="E60" s="48">
        <v>79.014187499999991</v>
      </c>
      <c r="F60" s="48">
        <v>99.285234374999987</v>
      </c>
      <c r="G60" s="48">
        <v>37.493960937499999</v>
      </c>
      <c r="H60" s="48">
        <v>6.2220498046874999</v>
      </c>
      <c r="I60" s="48">
        <v>73.20840625000001</v>
      </c>
      <c r="J60" s="48">
        <v>535.19137499999999</v>
      </c>
      <c r="K60" s="48">
        <v>51.672089843750008</v>
      </c>
      <c r="L60" s="48">
        <v>10.297620117187501</v>
      </c>
      <c r="M60" s="48">
        <v>57.940429687500007</v>
      </c>
      <c r="N60" s="48">
        <v>294.68531250000001</v>
      </c>
      <c r="O60" s="48">
        <v>94.307671874999997</v>
      </c>
      <c r="P60" s="48">
        <v>600.10799999999995</v>
      </c>
      <c r="Q60" s="48">
        <v>20.46733984375</v>
      </c>
      <c r="R60" s="48">
        <v>53.017511718750008</v>
      </c>
      <c r="S60" s="48">
        <v>56.986996093750001</v>
      </c>
      <c r="T60" s="48">
        <v>339.596</v>
      </c>
      <c r="U60" s="48">
        <v>13.000759765625002</v>
      </c>
      <c r="V60" s="48">
        <v>2.2504050292968754</v>
      </c>
      <c r="W60" s="48">
        <v>9.1115791015624996</v>
      </c>
      <c r="X60" s="48">
        <v>3.4889999999999999</v>
      </c>
      <c r="Y60" s="48">
        <v>126.867796875</v>
      </c>
      <c r="Z60" s="48">
        <v>197.06690624999999</v>
      </c>
      <c r="AA60" s="48">
        <v>51.353421875000002</v>
      </c>
      <c r="AB60" s="48">
        <v>74.74746875000001</v>
      </c>
      <c r="AC60" s="48">
        <v>151.19000000000003</v>
      </c>
      <c r="AD60" s="48">
        <v>16.877019531250003</v>
      </c>
      <c r="AE60" s="48">
        <v>35.358609375</v>
      </c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3"/>
      <c r="AY60" s="43"/>
      <c r="AZ60" s="44"/>
    </row>
    <row r="61" spans="2:52" ht="12.95" hidden="1" customHeight="1" x14ac:dyDescent="0.25">
      <c r="B61" s="103" t="s">
        <v>106</v>
      </c>
      <c r="C61" s="104" t="s">
        <v>75</v>
      </c>
      <c r="D61" s="105">
        <v>675.52645819309748</v>
      </c>
      <c r="E61" s="106">
        <v>25.454684020548534</v>
      </c>
      <c r="F61" s="106">
        <v>11.61889891009041</v>
      </c>
      <c r="G61" s="106">
        <v>11.541603025492293</v>
      </c>
      <c r="H61" s="106">
        <v>1.5059513522314858E-2</v>
      </c>
      <c r="I61" s="106">
        <v>33.493594578964796</v>
      </c>
      <c r="J61" s="106">
        <v>117.61942326554961</v>
      </c>
      <c r="K61" s="106">
        <v>52.806613884081962</v>
      </c>
      <c r="L61" s="106">
        <v>6.1443958065702091</v>
      </c>
      <c r="M61" s="106">
        <v>1.0939870689451097</v>
      </c>
      <c r="N61" s="106">
        <v>9.5192821016688782</v>
      </c>
      <c r="O61" s="106">
        <v>57.126520242974479</v>
      </c>
      <c r="P61" s="106">
        <v>26.990978845250631</v>
      </c>
      <c r="Q61" s="106">
        <v>5.1558130558530024</v>
      </c>
      <c r="R61" s="106">
        <v>15.352540372954575</v>
      </c>
      <c r="S61" s="106">
        <v>1.078675574947852</v>
      </c>
      <c r="T61" s="106">
        <v>54.408304171495459</v>
      </c>
      <c r="U61" s="106">
        <v>9.3953332014102333</v>
      </c>
      <c r="V61" s="106">
        <v>0.19135044015186328</v>
      </c>
      <c r="W61" s="106">
        <v>6.2339665673015183</v>
      </c>
      <c r="X61" s="106">
        <v>4.8039756130652525E-3</v>
      </c>
      <c r="Y61" s="106">
        <v>36.534590319995765</v>
      </c>
      <c r="Z61" s="106">
        <v>87.775521177179428</v>
      </c>
      <c r="AA61" s="106">
        <v>6.4836466586942487</v>
      </c>
      <c r="AB61" s="106">
        <v>23.243626980220135</v>
      </c>
      <c r="AC61" s="106">
        <v>65.514548806070366</v>
      </c>
      <c r="AD61" s="106">
        <v>2.3117160968980639</v>
      </c>
      <c r="AE61" s="106">
        <v>8.4169795306526218</v>
      </c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3"/>
      <c r="AY61" s="43"/>
      <c r="AZ61" s="44"/>
    </row>
    <row r="62" spans="2:52" ht="12.95" customHeight="1" x14ac:dyDescent="0.25">
      <c r="B62" s="107" t="s">
        <v>105</v>
      </c>
      <c r="C62" s="108" t="s">
        <v>75</v>
      </c>
      <c r="D62" s="109">
        <v>700.71192702415124</v>
      </c>
      <c r="E62" s="110">
        <v>25.454684020548534</v>
      </c>
      <c r="F62" s="110">
        <v>11.61889891009041</v>
      </c>
      <c r="G62" s="110">
        <v>11.541603025492293</v>
      </c>
      <c r="H62" s="110">
        <v>8.4071891367435453E-2</v>
      </c>
      <c r="I62" s="110">
        <v>33.493594578964796</v>
      </c>
      <c r="J62" s="110">
        <v>117.61942326554961</v>
      </c>
      <c r="K62" s="110">
        <v>52.806613884081962</v>
      </c>
      <c r="L62" s="110">
        <v>6.1443958065702091</v>
      </c>
      <c r="M62" s="110">
        <v>2.4312110519409176</v>
      </c>
      <c r="N62" s="110">
        <v>9.5192821016688782</v>
      </c>
      <c r="O62" s="110">
        <v>57.126520242974479</v>
      </c>
      <c r="P62" s="110">
        <v>49.492670974731446</v>
      </c>
      <c r="Q62" s="110">
        <v>5.1558130558530024</v>
      </c>
      <c r="R62" s="110">
        <v>15.352540372954575</v>
      </c>
      <c r="S62" s="110">
        <v>2.3562159156799316</v>
      </c>
      <c r="T62" s="110">
        <v>54.408304171495459</v>
      </c>
      <c r="U62" s="110">
        <v>9.3953332014102333</v>
      </c>
      <c r="V62" s="110">
        <v>0.19135044015186328</v>
      </c>
      <c r="W62" s="110">
        <v>6.2339665673015183</v>
      </c>
      <c r="X62" s="110">
        <v>4.8039756130652525E-3</v>
      </c>
      <c r="Y62" s="110">
        <v>36.534590319995765</v>
      </c>
      <c r="Z62" s="110">
        <v>87.775521177179428</v>
      </c>
      <c r="AA62" s="110">
        <v>6.4836466586942487</v>
      </c>
      <c r="AB62" s="110">
        <v>23.243626980220135</v>
      </c>
      <c r="AC62" s="110">
        <v>65.514548806070366</v>
      </c>
      <c r="AD62" s="110">
        <v>2.3117160968980639</v>
      </c>
      <c r="AE62" s="110">
        <v>8.4169795306526218</v>
      </c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/>
      <c r="AW62" s="42"/>
      <c r="AX62" s="43"/>
      <c r="AY62" s="43"/>
      <c r="AZ62" s="44"/>
    </row>
    <row r="63" spans="2:52" ht="12.95" customHeight="1" x14ac:dyDescent="0.25">
      <c r="B63" s="24"/>
      <c r="C63" s="25"/>
      <c r="D63" s="49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3"/>
      <c r="AY63" s="43"/>
      <c r="AZ63" s="44"/>
    </row>
    <row r="64" spans="2:52" ht="18" customHeight="1" x14ac:dyDescent="0.25">
      <c r="B64" s="51" t="s">
        <v>80</v>
      </c>
      <c r="C64" s="52"/>
      <c r="D64" s="16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4"/>
      <c r="AY64" s="14"/>
      <c r="AZ64" s="13"/>
    </row>
    <row r="65" spans="2:52" ht="12.95" customHeight="1" x14ac:dyDescent="0.25">
      <c r="B65" s="53" t="s">
        <v>58</v>
      </c>
      <c r="C65" s="54" t="s">
        <v>81</v>
      </c>
      <c r="D65" s="55">
        <v>4800.8625331357616</v>
      </c>
      <c r="E65" s="56">
        <v>4567.9255043328485</v>
      </c>
      <c r="F65" s="56">
        <v>4695.6690947701982</v>
      </c>
      <c r="G65" s="56">
        <v>6227.5477473832898</v>
      </c>
      <c r="H65" s="56">
        <v>6063.7435171406714</v>
      </c>
      <c r="I65" s="56">
        <v>6027.8116950394315</v>
      </c>
      <c r="J65" s="56">
        <v>3960.7559788077469</v>
      </c>
      <c r="K65" s="56">
        <v>4651.986581997372</v>
      </c>
      <c r="L65" s="56">
        <v>6091.369137412501</v>
      </c>
      <c r="M65" s="56">
        <v>6126.6116566705505</v>
      </c>
      <c r="N65" s="56">
        <v>5626.2188987400768</v>
      </c>
      <c r="O65" s="56">
        <v>5063.0298528468384</v>
      </c>
      <c r="P65" s="56">
        <v>6218.0893960933536</v>
      </c>
      <c r="Q65" s="56">
        <v>6346.1429209920288</v>
      </c>
      <c r="R65" s="56">
        <v>6420.1843395311789</v>
      </c>
      <c r="S65" s="56">
        <v>5920.0851918432254</v>
      </c>
      <c r="T65" s="56">
        <v>4126.3422789060251</v>
      </c>
      <c r="U65" s="56">
        <v>6314.5224766567835</v>
      </c>
      <c r="V65" s="56">
        <v>4128.2891256422308</v>
      </c>
      <c r="W65" s="56">
        <v>5735.0464326685697</v>
      </c>
      <c r="X65" s="56">
        <v>6190.782919704704</v>
      </c>
      <c r="Y65" s="56">
        <v>5249.8658444353659</v>
      </c>
      <c r="Z65" s="56">
        <v>6419.2278297157491</v>
      </c>
      <c r="AA65" s="56">
        <v>6195.518208139275</v>
      </c>
      <c r="AB65" s="56">
        <v>6470.6732775045784</v>
      </c>
      <c r="AC65" s="56">
        <v>6047.1259934961054</v>
      </c>
      <c r="AD65" s="56">
        <v>6293.6071454628118</v>
      </c>
      <c r="AE65" s="56">
        <v>5974.4081980123374</v>
      </c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2"/>
      <c r="AY65" s="22"/>
      <c r="AZ65" s="23"/>
    </row>
    <row r="66" spans="2:52" ht="12.95" customHeight="1" x14ac:dyDescent="0.25">
      <c r="B66" s="57" t="s">
        <v>60</v>
      </c>
      <c r="C66" s="58" t="s">
        <v>81</v>
      </c>
      <c r="D66" s="59">
        <v>5137.0109578160564</v>
      </c>
      <c r="E66" s="60">
        <v>5809.2629898755131</v>
      </c>
      <c r="F66" s="60">
        <v>3102.2447265557439</v>
      </c>
      <c r="G66" s="60">
        <v>5887.7270849712359</v>
      </c>
      <c r="H66" s="60">
        <v>6499.9996872784232</v>
      </c>
      <c r="I66" s="60">
        <v>5276.9034632149333</v>
      </c>
      <c r="J66" s="60">
        <v>4713.4499809185254</v>
      </c>
      <c r="K66" s="60">
        <v>4158.609806499876</v>
      </c>
      <c r="L66" s="60">
        <v>4389.8035552557958</v>
      </c>
      <c r="M66" s="60">
        <v>5870.5577761635914</v>
      </c>
      <c r="N66" s="60">
        <v>4991.845513051956</v>
      </c>
      <c r="O66" s="60">
        <v>5922.0337334600654</v>
      </c>
      <c r="P66" s="60">
        <v>5750.656542083113</v>
      </c>
      <c r="Q66" s="60">
        <v>5714.0233126306248</v>
      </c>
      <c r="R66" s="60">
        <v>4015.0642104206549</v>
      </c>
      <c r="S66" s="60">
        <v>5524.4117034270803</v>
      </c>
      <c r="T66" s="60">
        <v>5059.8777512314919</v>
      </c>
      <c r="U66" s="60">
        <v>5136.41363815356</v>
      </c>
      <c r="V66" s="60">
        <v>6138.6451921039798</v>
      </c>
      <c r="W66" s="60">
        <v>5973.1095918393312</v>
      </c>
      <c r="X66" s="60">
        <v>6500.0000475673169</v>
      </c>
      <c r="Y66" s="60">
        <v>3514.3008668338366</v>
      </c>
      <c r="Z66" s="60">
        <v>5182.3083342490918</v>
      </c>
      <c r="AA66" s="60">
        <v>6047.0519773338456</v>
      </c>
      <c r="AB66" s="60">
        <v>6029.3407183650042</v>
      </c>
      <c r="AC66" s="60">
        <v>5905.6392105825944</v>
      </c>
      <c r="AD66" s="60">
        <v>5540.4843095958931</v>
      </c>
      <c r="AE66" s="60">
        <v>5812.0921554676625</v>
      </c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2"/>
      <c r="AY66" s="22"/>
      <c r="AZ66" s="23"/>
    </row>
    <row r="67" spans="2:52" ht="12.95" customHeight="1" x14ac:dyDescent="0.25">
      <c r="B67" s="57" t="s">
        <v>61</v>
      </c>
      <c r="C67" s="58" t="s">
        <v>81</v>
      </c>
      <c r="D67" s="59">
        <v>6233.4976444846534</v>
      </c>
      <c r="E67" s="60">
        <v>6697.8834900879656</v>
      </c>
      <c r="F67" s="60">
        <v>6557.4475140672575</v>
      </c>
      <c r="G67" s="60">
        <v>6500.0001456803857</v>
      </c>
      <c r="H67" s="60">
        <v>6489.1309494220068</v>
      </c>
      <c r="I67" s="60">
        <v>6499.9999414365548</v>
      </c>
      <c r="J67" s="60">
        <v>6494.7229409132651</v>
      </c>
      <c r="K67" s="60">
        <v>5826.4212606673818</v>
      </c>
      <c r="L67" s="60">
        <v>6499.9998344443784</v>
      </c>
      <c r="M67" s="60">
        <v>6499.999113115935</v>
      </c>
      <c r="N67" s="60">
        <v>6499.9996774535675</v>
      </c>
      <c r="O67" s="60">
        <v>6307.9739489731028</v>
      </c>
      <c r="P67" s="60">
        <v>5781.5200190256946</v>
      </c>
      <c r="Q67" s="60">
        <v>6500.0006403237476</v>
      </c>
      <c r="R67" s="60">
        <v>6499.9995487857368</v>
      </c>
      <c r="S67" s="60">
        <v>6500.0002971638769</v>
      </c>
      <c r="T67" s="60">
        <v>6417.4507672362315</v>
      </c>
      <c r="U67" s="60">
        <v>6500.00146682582</v>
      </c>
      <c r="V67" s="60">
        <v>6500.001282937923</v>
      </c>
      <c r="W67" s="60">
        <v>6500.0000387486516</v>
      </c>
      <c r="X67" s="60">
        <v>6500.0000530005345</v>
      </c>
      <c r="Y67" s="60">
        <v>6490.3580990427972</v>
      </c>
      <c r="Z67" s="60">
        <v>6499.9999343880154</v>
      </c>
      <c r="AA67" s="60">
        <v>6302.2551085591076</v>
      </c>
      <c r="AB67" s="60">
        <v>6500.0004635815012</v>
      </c>
      <c r="AC67" s="60">
        <v>3785.0186057076294</v>
      </c>
      <c r="AD67" s="60">
        <v>6500.000165654682</v>
      </c>
      <c r="AE67" s="60">
        <v>6500.000564648275</v>
      </c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2"/>
      <c r="AY67" s="22"/>
      <c r="AZ67" s="23"/>
    </row>
    <row r="68" spans="2:52" ht="12.95" customHeight="1" x14ac:dyDescent="0.25">
      <c r="B68" s="57" t="s">
        <v>62</v>
      </c>
      <c r="C68" s="58" t="s">
        <v>81</v>
      </c>
      <c r="D68" s="59">
        <v>6511.521983136482</v>
      </c>
      <c r="E68" s="60">
        <v>6992.8764536366207</v>
      </c>
      <c r="F68" s="60">
        <v>4999.9998752251722</v>
      </c>
      <c r="G68" s="60">
        <v>6632.719064246482</v>
      </c>
      <c r="H68" s="60">
        <v>6000.0002118456678</v>
      </c>
      <c r="I68" s="60">
        <v>5999.9997015581503</v>
      </c>
      <c r="J68" s="60">
        <v>5000.0005027817833</v>
      </c>
      <c r="K68" s="60">
        <v>4999.9997772508523</v>
      </c>
      <c r="L68" s="60">
        <v>5999.9998134738134</v>
      </c>
      <c r="M68" s="60">
        <v>6825.3109561063739</v>
      </c>
      <c r="N68" s="60">
        <v>6963.2653542402468</v>
      </c>
      <c r="O68" s="60">
        <v>4999.9998752251722</v>
      </c>
      <c r="P68" s="60">
        <v>6967.380513787115</v>
      </c>
      <c r="Q68" s="60">
        <v>6136.1805595140659</v>
      </c>
      <c r="R68" s="60">
        <v>6831.3601870159064</v>
      </c>
      <c r="S68" s="60">
        <v>4999.9998752251722</v>
      </c>
      <c r="T68" s="60">
        <v>7000.686009363586</v>
      </c>
      <c r="U68" s="60">
        <v>6000</v>
      </c>
      <c r="V68" s="60">
        <v>4999.9998937159444</v>
      </c>
      <c r="W68" s="60">
        <v>5999.9998134738134</v>
      </c>
      <c r="X68" s="60">
        <v>6000.0002118456678</v>
      </c>
      <c r="Y68" s="60">
        <v>4999.9998752251722</v>
      </c>
      <c r="Z68" s="60">
        <v>5999.9998341989667</v>
      </c>
      <c r="AA68" s="60">
        <v>6948.6269466761269</v>
      </c>
      <c r="AB68" s="60">
        <v>6616.4259707438659</v>
      </c>
      <c r="AC68" s="60">
        <v>4999.9998502701956</v>
      </c>
      <c r="AD68" s="60">
        <v>6599.9588452707603</v>
      </c>
      <c r="AE68" s="60">
        <v>6000</v>
      </c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2"/>
      <c r="AY68" s="22"/>
      <c r="AZ68" s="23"/>
    </row>
    <row r="69" spans="2:52" ht="12.95" customHeight="1" x14ac:dyDescent="0.25">
      <c r="B69" s="57" t="s">
        <v>63</v>
      </c>
      <c r="C69" s="58" t="s">
        <v>81</v>
      </c>
      <c r="D69" s="59">
        <v>3103.7475258592799</v>
      </c>
      <c r="E69" s="60">
        <v>4335.7657629488795</v>
      </c>
      <c r="F69" s="60">
        <v>2842.0452437245985</v>
      </c>
      <c r="G69" s="60">
        <v>1816.4152824677003</v>
      </c>
      <c r="H69" s="60" t="s">
        <v>108</v>
      </c>
      <c r="I69" s="60">
        <v>2039.0197230466413</v>
      </c>
      <c r="J69" s="60">
        <v>4532.4741810559171</v>
      </c>
      <c r="K69" s="60" t="s">
        <v>108</v>
      </c>
      <c r="L69" s="60" t="s">
        <v>108</v>
      </c>
      <c r="M69" s="60">
        <v>1618.5316562292892</v>
      </c>
      <c r="N69" s="60">
        <v>2049.2622718042494</v>
      </c>
      <c r="O69" s="60">
        <v>4436.5108597470744</v>
      </c>
      <c r="P69" s="60">
        <v>3012.3855248137506</v>
      </c>
      <c r="Q69" s="60">
        <v>3110.0439424593592</v>
      </c>
      <c r="R69" s="60">
        <v>4142.0836597028674</v>
      </c>
      <c r="S69" s="60">
        <v>3023.9801877874602</v>
      </c>
      <c r="T69" s="60">
        <v>2912.5115856453172</v>
      </c>
      <c r="U69" s="60">
        <v>3813.7168632276207</v>
      </c>
      <c r="V69" s="60" t="s">
        <v>108</v>
      </c>
      <c r="W69" s="60">
        <v>1906.3003743335305</v>
      </c>
      <c r="X69" s="60" t="s">
        <v>108</v>
      </c>
      <c r="Y69" s="60">
        <v>2548.5313468591489</v>
      </c>
      <c r="Z69" s="60">
        <v>3533.7672806251094</v>
      </c>
      <c r="AA69" s="60">
        <v>2259.5384503380874</v>
      </c>
      <c r="AB69" s="60">
        <v>2597.6531401805241</v>
      </c>
      <c r="AC69" s="60">
        <v>4032.4887524077535</v>
      </c>
      <c r="AD69" s="60">
        <v>3858.4327599544208</v>
      </c>
      <c r="AE69" s="60">
        <v>2472.3728664011883</v>
      </c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2"/>
      <c r="AY69" s="22"/>
      <c r="AZ69" s="23"/>
    </row>
    <row r="70" spans="2:52" ht="12.95" customHeight="1" x14ac:dyDescent="0.25">
      <c r="B70" s="57" t="s">
        <v>64</v>
      </c>
      <c r="C70" s="58" t="s">
        <v>81</v>
      </c>
      <c r="D70" s="59">
        <v>3149.1595261957423</v>
      </c>
      <c r="E70" s="60">
        <v>4339.6036246127369</v>
      </c>
      <c r="F70" s="60">
        <v>2860.3258426100447</v>
      </c>
      <c r="G70" s="60">
        <v>1670.3883044934919</v>
      </c>
      <c r="H70" s="60">
        <v>3045.3308391163664</v>
      </c>
      <c r="I70" s="60">
        <v>2039.020150074871</v>
      </c>
      <c r="J70" s="60">
        <v>4540.603427824728</v>
      </c>
      <c r="K70" s="60">
        <v>2396.63318258053</v>
      </c>
      <c r="L70" s="60">
        <v>4088.0954945949616</v>
      </c>
      <c r="M70" s="60">
        <v>1620.8535525168527</v>
      </c>
      <c r="N70" s="60">
        <v>2053.9527116157674</v>
      </c>
      <c r="O70" s="60">
        <v>4436.5110075105613</v>
      </c>
      <c r="P70" s="60">
        <v>3023.234444119129</v>
      </c>
      <c r="Q70" s="60">
        <v>3247.2451949850329</v>
      </c>
      <c r="R70" s="60">
        <v>4064.0699281330772</v>
      </c>
      <c r="S70" s="60">
        <v>3023.9802841808905</v>
      </c>
      <c r="T70" s="60">
        <v>2914.486716816642</v>
      </c>
      <c r="U70" s="60">
        <v>3813.716685909294</v>
      </c>
      <c r="V70" s="60">
        <v>3065.359384390078</v>
      </c>
      <c r="W70" s="60">
        <v>1924.1832938258426</v>
      </c>
      <c r="X70" s="60" t="s">
        <v>108</v>
      </c>
      <c r="Y70" s="60">
        <v>2548.5315637473286</v>
      </c>
      <c r="Z70" s="60">
        <v>3556.491363999623</v>
      </c>
      <c r="AA70" s="60">
        <v>2259.537944209731</v>
      </c>
      <c r="AB70" s="60">
        <v>2623.4599095689177</v>
      </c>
      <c r="AC70" s="60">
        <v>4032.488174496913</v>
      </c>
      <c r="AD70" s="60">
        <v>3841.5707761366648</v>
      </c>
      <c r="AE70" s="60">
        <v>2532.48267041894</v>
      </c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2"/>
      <c r="AY70" s="22"/>
      <c r="AZ70" s="23"/>
    </row>
    <row r="71" spans="2:52" ht="12.95" customHeight="1" x14ac:dyDescent="0.25">
      <c r="B71" s="57" t="s">
        <v>65</v>
      </c>
      <c r="C71" s="58" t="s">
        <v>81</v>
      </c>
      <c r="D71" s="59">
        <v>1046.8062653235847</v>
      </c>
      <c r="E71" s="60">
        <v>953.57910605719383</v>
      </c>
      <c r="F71" s="60">
        <v>732.49974483375706</v>
      </c>
      <c r="G71" s="60">
        <v>1128.969200722853</v>
      </c>
      <c r="H71" s="60">
        <v>1405.6339848922787</v>
      </c>
      <c r="I71" s="60">
        <v>874.91705382422174</v>
      </c>
      <c r="J71" s="60">
        <v>884.20107657251162</v>
      </c>
      <c r="K71" s="60">
        <v>794.11497333270336</v>
      </c>
      <c r="L71" s="60">
        <v>845.34153969370414</v>
      </c>
      <c r="M71" s="60">
        <v>1277.3535201244226</v>
      </c>
      <c r="N71" s="60">
        <v>1379.2260390659039</v>
      </c>
      <c r="O71" s="60">
        <v>753.80262505268945</v>
      </c>
      <c r="P71" s="60">
        <v>1102.2349788161448</v>
      </c>
      <c r="Q71" s="60">
        <v>1046.8616771115026</v>
      </c>
      <c r="R71" s="60">
        <v>984.85484501272401</v>
      </c>
      <c r="S71" s="60">
        <v>778.92094522678917</v>
      </c>
      <c r="T71" s="60">
        <v>1270.9892987951714</v>
      </c>
      <c r="U71" s="60">
        <v>862.89301585335988</v>
      </c>
      <c r="V71" s="60">
        <v>789.39144128131977</v>
      </c>
      <c r="W71" s="60">
        <v>870.53951503214205</v>
      </c>
      <c r="X71" s="60">
        <v>1380.468437199012</v>
      </c>
      <c r="Y71" s="60">
        <v>804.93439021149334</v>
      </c>
      <c r="Z71" s="60">
        <v>868.09546694478854</v>
      </c>
      <c r="AA71" s="60">
        <v>1347.0597872817816</v>
      </c>
      <c r="AB71" s="60">
        <v>1135.9202896874165</v>
      </c>
      <c r="AC71" s="60">
        <v>774.01164431455254</v>
      </c>
      <c r="AD71" s="60">
        <v>1018.6730452806361</v>
      </c>
      <c r="AE71" s="60">
        <v>949.21238462632346</v>
      </c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2"/>
      <c r="AY71" s="22"/>
      <c r="AZ71" s="23"/>
    </row>
    <row r="72" spans="2:52" ht="12.95" customHeight="1" x14ac:dyDescent="0.25">
      <c r="B72" s="57" t="s">
        <v>66</v>
      </c>
      <c r="C72" s="58" t="s">
        <v>81</v>
      </c>
      <c r="D72" s="59">
        <v>4217.4750522778158</v>
      </c>
      <c r="E72" s="60" t="s">
        <v>108</v>
      </c>
      <c r="F72" s="60" t="s">
        <v>108</v>
      </c>
      <c r="G72" s="60" t="s">
        <v>108</v>
      </c>
      <c r="H72" s="60">
        <v>4091.7192649068638</v>
      </c>
      <c r="I72" s="60" t="s">
        <v>108</v>
      </c>
      <c r="J72" s="60" t="s">
        <v>108</v>
      </c>
      <c r="K72" s="60" t="s">
        <v>108</v>
      </c>
      <c r="L72" s="60" t="s">
        <v>108</v>
      </c>
      <c r="M72" s="60">
        <v>3553.1624474952428</v>
      </c>
      <c r="N72" s="60">
        <v>4229.6349359862916</v>
      </c>
      <c r="O72" s="60" t="s">
        <v>108</v>
      </c>
      <c r="P72" s="60" t="s">
        <v>108</v>
      </c>
      <c r="Q72" s="60" t="s">
        <v>108</v>
      </c>
      <c r="R72" s="60" t="s">
        <v>108</v>
      </c>
      <c r="S72" s="60" t="s">
        <v>108</v>
      </c>
      <c r="T72" s="60" t="s">
        <v>108</v>
      </c>
      <c r="U72" s="60" t="s">
        <v>108</v>
      </c>
      <c r="V72" s="60" t="s">
        <v>108</v>
      </c>
      <c r="W72" s="60" t="s">
        <v>108</v>
      </c>
      <c r="X72" s="60" t="s">
        <v>108</v>
      </c>
      <c r="Y72" s="60" t="s">
        <v>108</v>
      </c>
      <c r="Z72" s="60" t="s">
        <v>108</v>
      </c>
      <c r="AA72" s="60">
        <v>4095.1005783494575</v>
      </c>
      <c r="AB72" s="60" t="s">
        <v>108</v>
      </c>
      <c r="AC72" s="60" t="s">
        <v>108</v>
      </c>
      <c r="AD72" s="60" t="s">
        <v>108</v>
      </c>
      <c r="AE72" s="60" t="s">
        <v>108</v>
      </c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2"/>
      <c r="AY72" s="22"/>
      <c r="AZ72" s="23"/>
    </row>
    <row r="73" spans="2:52" ht="12.95" customHeight="1" x14ac:dyDescent="0.25">
      <c r="B73" s="57" t="s">
        <v>67</v>
      </c>
      <c r="C73" s="58" t="s">
        <v>81</v>
      </c>
      <c r="D73" s="59">
        <v>3338.8031112463214</v>
      </c>
      <c r="E73" s="60" t="s">
        <v>108</v>
      </c>
      <c r="F73" s="60" t="s">
        <v>108</v>
      </c>
      <c r="G73" s="60" t="s">
        <v>108</v>
      </c>
      <c r="H73" s="60" t="s">
        <v>108</v>
      </c>
      <c r="I73" s="60" t="s">
        <v>108</v>
      </c>
      <c r="J73" s="60" t="s">
        <v>108</v>
      </c>
      <c r="K73" s="60" t="s">
        <v>108</v>
      </c>
      <c r="L73" s="60" t="s">
        <v>108</v>
      </c>
      <c r="M73" s="60" t="s">
        <v>108</v>
      </c>
      <c r="N73" s="60" t="s">
        <v>108</v>
      </c>
      <c r="O73" s="60" t="s">
        <v>108</v>
      </c>
      <c r="P73" s="60" t="s">
        <v>108</v>
      </c>
      <c r="Q73" s="60" t="s">
        <v>108</v>
      </c>
      <c r="R73" s="60" t="s">
        <v>108</v>
      </c>
      <c r="S73" s="60">
        <v>3871.2115428658685</v>
      </c>
      <c r="T73" s="60">
        <v>4493.4936351125098</v>
      </c>
      <c r="U73" s="60" t="s">
        <v>108</v>
      </c>
      <c r="V73" s="60" t="s">
        <v>108</v>
      </c>
      <c r="W73" s="60" t="s">
        <v>108</v>
      </c>
      <c r="X73" s="60" t="s">
        <v>108</v>
      </c>
      <c r="Y73" s="60" t="s">
        <v>108</v>
      </c>
      <c r="Z73" s="60" t="s">
        <v>108</v>
      </c>
      <c r="AA73" s="60">
        <v>3239.9999776170052</v>
      </c>
      <c r="AB73" s="60" t="s">
        <v>108</v>
      </c>
      <c r="AC73" s="60" t="s">
        <v>108</v>
      </c>
      <c r="AD73" s="60" t="s">
        <v>108</v>
      </c>
      <c r="AE73" s="60" t="s">
        <v>108</v>
      </c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2"/>
      <c r="AY73" s="22"/>
      <c r="AZ73" s="23"/>
    </row>
    <row r="74" spans="2:52" ht="12.95" customHeight="1" x14ac:dyDescent="0.25">
      <c r="B74" s="57" t="s">
        <v>68</v>
      </c>
      <c r="C74" s="58" t="s">
        <v>81</v>
      </c>
      <c r="D74" s="59">
        <v>2487.0374905395975</v>
      </c>
      <c r="E74" s="60">
        <v>2392.3655460308173</v>
      </c>
      <c r="F74" s="60">
        <v>2512.9377065055155</v>
      </c>
      <c r="G74" s="60">
        <v>2139.3748638971679</v>
      </c>
      <c r="H74" s="60">
        <v>2275.1662121846557</v>
      </c>
      <c r="I74" s="60">
        <v>2618.5676271810457</v>
      </c>
      <c r="J74" s="60">
        <v>2090.1056090148722</v>
      </c>
      <c r="K74" s="60">
        <v>2922.8761964949304</v>
      </c>
      <c r="L74" s="60">
        <v>2780.5268540893849</v>
      </c>
      <c r="M74" s="60">
        <v>3094.0042233370077</v>
      </c>
      <c r="N74" s="60">
        <v>2462.5226674658329</v>
      </c>
      <c r="O74" s="60">
        <v>2348.3697276034459</v>
      </c>
      <c r="P74" s="60">
        <v>3110.2153679015696</v>
      </c>
      <c r="Q74" s="60">
        <v>2520.6093185916666</v>
      </c>
      <c r="R74" s="60">
        <v>2325.482001048641</v>
      </c>
      <c r="S74" s="60">
        <v>3370.8309731368695</v>
      </c>
      <c r="T74" s="60">
        <v>2638.4120247264264</v>
      </c>
      <c r="U74" s="60">
        <v>2901.1672253127531</v>
      </c>
      <c r="V74" s="60">
        <v>2296.002861189746</v>
      </c>
      <c r="W74" s="60">
        <v>2832.9203837741875</v>
      </c>
      <c r="X74" s="60">
        <v>2511.8943632569835</v>
      </c>
      <c r="Y74" s="60">
        <v>3104.9002613188541</v>
      </c>
      <c r="Z74" s="60">
        <v>2639.694767730969</v>
      </c>
      <c r="AA74" s="60">
        <v>2234.6612193293508</v>
      </c>
      <c r="AB74" s="60">
        <v>2028.9404110047449</v>
      </c>
      <c r="AC74" s="60">
        <v>2808.6507084102182</v>
      </c>
      <c r="AD74" s="60">
        <v>1945.1051021922203</v>
      </c>
      <c r="AE74" s="60">
        <v>2410.9447923967814</v>
      </c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2"/>
      <c r="AY74" s="22"/>
      <c r="AZ74" s="23"/>
    </row>
    <row r="75" spans="2:52" ht="12.95" customHeight="1" x14ac:dyDescent="0.25">
      <c r="B75" s="57" t="s">
        <v>69</v>
      </c>
      <c r="C75" s="58" t="s">
        <v>81</v>
      </c>
      <c r="D75" s="59">
        <v>3518.8192645416157</v>
      </c>
      <c r="E75" s="60" t="s">
        <v>108</v>
      </c>
      <c r="F75" s="60">
        <v>3345.6964394885067</v>
      </c>
      <c r="G75" s="60">
        <v>3716.70183597906</v>
      </c>
      <c r="H75" s="60">
        <v>3155.7668560197326</v>
      </c>
      <c r="I75" s="60" t="s">
        <v>108</v>
      </c>
      <c r="J75" s="60">
        <v>3504.1638469153045</v>
      </c>
      <c r="K75" s="60">
        <v>3821.0639116345783</v>
      </c>
      <c r="L75" s="60">
        <v>3602.6367315126909</v>
      </c>
      <c r="M75" s="60">
        <v>3100.0787563501872</v>
      </c>
      <c r="N75" s="60">
        <v>3135.3432840282153</v>
      </c>
      <c r="O75" s="60">
        <v>3263.1217254184317</v>
      </c>
      <c r="P75" s="60">
        <v>3568.9641749648263</v>
      </c>
      <c r="Q75" s="60" t="s">
        <v>108</v>
      </c>
      <c r="R75" s="60" t="s">
        <v>108</v>
      </c>
      <c r="S75" s="60">
        <v>4134.4076571835449</v>
      </c>
      <c r="T75" s="60">
        <v>3030.86593408525</v>
      </c>
      <c r="U75" s="60">
        <v>3528.7110977847806</v>
      </c>
      <c r="V75" s="60" t="s">
        <v>108</v>
      </c>
      <c r="W75" s="60">
        <v>3504.5113001518598</v>
      </c>
      <c r="X75" s="60">
        <v>3242.5250033934672</v>
      </c>
      <c r="Y75" s="60">
        <v>3534.7159599155352</v>
      </c>
      <c r="Z75" s="60">
        <v>3290.8821058269918</v>
      </c>
      <c r="AA75" s="60">
        <v>3158.8267731882306</v>
      </c>
      <c r="AB75" s="60">
        <v>3608.0196054559019</v>
      </c>
      <c r="AC75" s="60">
        <v>3156.7461500282834</v>
      </c>
      <c r="AD75" s="60" t="s">
        <v>108</v>
      </c>
      <c r="AE75" s="60" t="s">
        <v>108</v>
      </c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2"/>
      <c r="AY75" s="22"/>
      <c r="AZ75" s="23"/>
    </row>
    <row r="76" spans="2:52" ht="12.95" customHeight="1" x14ac:dyDescent="0.25">
      <c r="B76" s="61" t="s">
        <v>70</v>
      </c>
      <c r="C76" s="62" t="s">
        <v>81</v>
      </c>
      <c r="D76" s="63">
        <v>2051.3787067711614</v>
      </c>
      <c r="E76" s="64">
        <v>2412.9643698133964</v>
      </c>
      <c r="F76" s="64">
        <v>1486.6909510722135</v>
      </c>
      <c r="G76" s="64">
        <v>1726.942018459428</v>
      </c>
      <c r="H76" s="64">
        <v>1916.9118354965528</v>
      </c>
      <c r="I76" s="64">
        <v>1360.1809683773383</v>
      </c>
      <c r="J76" s="64">
        <v>1837.2490894935947</v>
      </c>
      <c r="K76" s="64">
        <v>2492.4859287420586</v>
      </c>
      <c r="L76" s="64">
        <v>2973.238604778383</v>
      </c>
      <c r="M76" s="64">
        <v>1967.8640764904346</v>
      </c>
      <c r="N76" s="64">
        <v>2091.6697296374009</v>
      </c>
      <c r="O76" s="64">
        <v>2789.7707862233729</v>
      </c>
      <c r="P76" s="64">
        <v>2032.9548250478808</v>
      </c>
      <c r="Q76" s="64">
        <v>2248.8209883381455</v>
      </c>
      <c r="R76" s="64">
        <v>1341.1338825195394</v>
      </c>
      <c r="S76" s="64">
        <v>2513.8554259557827</v>
      </c>
      <c r="T76" s="64">
        <v>1886.0580404144669</v>
      </c>
      <c r="U76" s="64">
        <v>2998.3216425101923</v>
      </c>
      <c r="V76" s="64">
        <v>1069.2612813809806</v>
      </c>
      <c r="W76" s="64">
        <v>2285.7023065157796</v>
      </c>
      <c r="X76" s="64">
        <v>1865.402025422504</v>
      </c>
      <c r="Y76" s="64">
        <v>2226.5403634834938</v>
      </c>
      <c r="Z76" s="64">
        <v>2847.0970971661795</v>
      </c>
      <c r="AA76" s="64">
        <v>2135.2082058959295</v>
      </c>
      <c r="AB76" s="64">
        <v>2187.8329511445431</v>
      </c>
      <c r="AC76" s="64">
        <v>3108.2442909582946</v>
      </c>
      <c r="AD76" s="64">
        <v>2179.3823929605173</v>
      </c>
      <c r="AE76" s="64">
        <v>1697.2210936252529</v>
      </c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2"/>
      <c r="AY76" s="22"/>
      <c r="AZ76" s="23"/>
    </row>
    <row r="77" spans="2:52" ht="12.95" customHeight="1" x14ac:dyDescent="0.25">
      <c r="B77" s="57" t="s">
        <v>71</v>
      </c>
      <c r="C77" s="58" t="s">
        <v>81</v>
      </c>
      <c r="D77" s="59">
        <v>5350.0679826718342</v>
      </c>
      <c r="E77" s="60">
        <v>5569.4439443963947</v>
      </c>
      <c r="F77" s="60">
        <v>4916.7533886715319</v>
      </c>
      <c r="G77" s="60">
        <v>6109.8340045323639</v>
      </c>
      <c r="H77" s="60">
        <v>6188.0430365733655</v>
      </c>
      <c r="I77" s="60">
        <v>5759.3528361617218</v>
      </c>
      <c r="J77" s="60">
        <v>4665.5849967566328</v>
      </c>
      <c r="K77" s="60">
        <v>4471.4934321340297</v>
      </c>
      <c r="L77" s="60">
        <v>5583.7030512455185</v>
      </c>
      <c r="M77" s="60">
        <v>6290.7034609228249</v>
      </c>
      <c r="N77" s="60">
        <v>6148.8278204369417</v>
      </c>
      <c r="O77" s="60">
        <v>5875.5840948451796</v>
      </c>
      <c r="P77" s="60">
        <v>5815.6264652147902</v>
      </c>
      <c r="Q77" s="60">
        <v>6257.7033221119918</v>
      </c>
      <c r="R77" s="60">
        <v>4250.6488712375412</v>
      </c>
      <c r="S77" s="60">
        <v>6150.1677571663158</v>
      </c>
      <c r="T77" s="60">
        <v>5199.2348892906939</v>
      </c>
      <c r="U77" s="60">
        <v>5344.2839966499214</v>
      </c>
      <c r="V77" s="60">
        <v>5382.0908960631587</v>
      </c>
      <c r="W77" s="60">
        <v>5901.7188941937984</v>
      </c>
      <c r="X77" s="60">
        <v>5561.9610704169318</v>
      </c>
      <c r="Y77" s="60">
        <v>4993.6996054133006</v>
      </c>
      <c r="Z77" s="60">
        <v>5571.1611671585024</v>
      </c>
      <c r="AA77" s="60">
        <v>6462.258257409575</v>
      </c>
      <c r="AB77" s="60">
        <v>6261.6255684079833</v>
      </c>
      <c r="AC77" s="60">
        <v>5838.8095237244825</v>
      </c>
      <c r="AD77" s="60">
        <v>5984.8370843330295</v>
      </c>
      <c r="AE77" s="60">
        <v>6054.9329568448984</v>
      </c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2"/>
      <c r="AY77" s="22"/>
      <c r="AZ77" s="23"/>
    </row>
    <row r="78" spans="2:52" ht="12.95" customHeight="1" x14ac:dyDescent="0.25">
      <c r="B78" s="65" t="s">
        <v>72</v>
      </c>
      <c r="C78" s="66" t="s">
        <v>81</v>
      </c>
      <c r="D78" s="67">
        <v>971.60835733643262</v>
      </c>
      <c r="E78" s="68">
        <v>913.05730404128883</v>
      </c>
      <c r="F78" s="68">
        <v>744.91322469260956</v>
      </c>
      <c r="G78" s="68">
        <v>1064.443399988606</v>
      </c>
      <c r="H78" s="68">
        <v>1381.9648292811819</v>
      </c>
      <c r="I78" s="68">
        <v>837.60231594295442</v>
      </c>
      <c r="J78" s="68">
        <v>794.25352845858765</v>
      </c>
      <c r="K78" s="68">
        <v>766.85729777597726</v>
      </c>
      <c r="L78" s="68">
        <v>821.13151344559958</v>
      </c>
      <c r="M78" s="68">
        <v>1212.6077174022325</v>
      </c>
      <c r="N78" s="68">
        <v>1294.3527800640859</v>
      </c>
      <c r="O78" s="68">
        <v>725.96880037710514</v>
      </c>
      <c r="P78" s="68">
        <v>1020.7707474332577</v>
      </c>
      <c r="Q78" s="68">
        <v>1030.094420058736</v>
      </c>
      <c r="R78" s="68">
        <v>923.08292837312263</v>
      </c>
      <c r="S78" s="68">
        <v>757.82485120344188</v>
      </c>
      <c r="T78" s="68">
        <v>1150.1076608383946</v>
      </c>
      <c r="U78" s="68">
        <v>841.77387034112064</v>
      </c>
      <c r="V78" s="68">
        <v>777.94794559840125</v>
      </c>
      <c r="W78" s="68">
        <v>846.07815144583867</v>
      </c>
      <c r="X78" s="68">
        <v>1368.434012087409</v>
      </c>
      <c r="Y78" s="68">
        <v>791.60008973607671</v>
      </c>
      <c r="Z78" s="68">
        <v>842.53018672126018</v>
      </c>
      <c r="AA78" s="68">
        <v>1335.8494441056635</v>
      </c>
      <c r="AB78" s="68">
        <v>1091.1372696334317</v>
      </c>
      <c r="AC78" s="68">
        <v>749.67303986860463</v>
      </c>
      <c r="AD78" s="68">
        <v>966.20778807066779</v>
      </c>
      <c r="AE78" s="68">
        <v>909.90539440568443</v>
      </c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2"/>
      <c r="AY78" s="22"/>
      <c r="AZ78" s="23"/>
    </row>
    <row r="79" spans="2:52" s="73" customFormat="1" ht="12.95" customHeight="1" x14ac:dyDescent="0.25">
      <c r="B79" s="69"/>
      <c r="C79" s="70"/>
      <c r="D79" s="70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14"/>
      <c r="AD79" s="71"/>
      <c r="AE79" s="71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22"/>
      <c r="AY79" s="22"/>
      <c r="AZ79" s="72"/>
    </row>
    <row r="80" spans="2:52" s="73" customFormat="1" ht="18" customHeight="1" x14ac:dyDescent="0.25">
      <c r="B80" s="7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</row>
    <row r="81" spans="2:52" s="73" customFormat="1" ht="12.95" customHeight="1" x14ac:dyDescent="0.25">
      <c r="B81" s="75"/>
      <c r="C81" s="70"/>
      <c r="D81" s="70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14"/>
      <c r="AD81" s="76"/>
      <c r="AE81" s="76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22"/>
      <c r="AY81" s="22"/>
      <c r="AZ81" s="72"/>
    </row>
    <row r="82" spans="2:52" s="73" customFormat="1" ht="12.95" customHeight="1" x14ac:dyDescent="0.25">
      <c r="B82" s="75"/>
      <c r="C82" s="70"/>
      <c r="D82" s="70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14"/>
      <c r="AD82" s="76"/>
      <c r="AE82" s="76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22"/>
      <c r="AY82" s="22"/>
      <c r="AZ82" s="72"/>
    </row>
    <row r="83" spans="2:52" s="73" customFormat="1" ht="12.95" customHeight="1" x14ac:dyDescent="0.25">
      <c r="B83" s="75"/>
      <c r="C83" s="70"/>
      <c r="D83" s="70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14"/>
      <c r="AD83" s="76"/>
      <c r="AE83" s="76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22"/>
      <c r="AY83" s="22"/>
      <c r="AZ83" s="72"/>
    </row>
    <row r="84" spans="2:52" s="73" customFormat="1" ht="12.95" customHeight="1" x14ac:dyDescent="0.25">
      <c r="B84" s="75"/>
      <c r="C84" s="70"/>
      <c r="D84" s="70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14"/>
      <c r="AD84" s="76"/>
      <c r="AE84" s="76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22"/>
      <c r="AY84" s="22"/>
      <c r="AZ84" s="72"/>
    </row>
    <row r="85" spans="2:52" s="73" customFormat="1" ht="12.95" customHeight="1" x14ac:dyDescent="0.25">
      <c r="B85" s="69"/>
      <c r="C85" s="70"/>
      <c r="D85" s="70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14"/>
      <c r="AD85" s="76"/>
      <c r="AE85" s="76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22"/>
      <c r="AY85" s="22"/>
      <c r="AZ85" s="72"/>
    </row>
    <row r="86" spans="2:52" s="73" customFormat="1" ht="12.95" customHeight="1" x14ac:dyDescent="0.25">
      <c r="B86" s="69"/>
      <c r="C86" s="70"/>
      <c r="D86" s="70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14"/>
      <c r="AD86" s="77"/>
      <c r="AE86" s="77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22"/>
      <c r="AY86" s="22"/>
      <c r="AZ86" s="72"/>
    </row>
    <row r="87" spans="2:52" s="73" customFormat="1" x14ac:dyDescent="0.25">
      <c r="B87" s="78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</row>
    <row r="88" spans="2:52" s="73" customFormat="1" x14ac:dyDescent="0.25">
      <c r="B88" s="78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</row>
    <row r="89" spans="2:52" s="73" customFormat="1" x14ac:dyDescent="0.25">
      <c r="B89" s="78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</row>
    <row r="90" spans="2:52" s="73" customFormat="1" x14ac:dyDescent="0.25">
      <c r="B90" s="78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</row>
    <row r="91" spans="2:52" s="73" customFormat="1" x14ac:dyDescent="0.25">
      <c r="B91" s="78"/>
      <c r="E91" s="76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</row>
    <row r="92" spans="2:52" s="73" customFormat="1" x14ac:dyDescent="0.25">
      <c r="B92" s="78"/>
      <c r="E92" s="76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</row>
    <row r="93" spans="2:52" s="73" customFormat="1" x14ac:dyDescent="0.25">
      <c r="B93" s="78"/>
      <c r="E93" s="76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</row>
    <row r="94" spans="2:52" s="73" customFormat="1" x14ac:dyDescent="0.25">
      <c r="B94" s="78"/>
      <c r="E94" s="76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</row>
    <row r="95" spans="2:52" s="73" customFormat="1" x14ac:dyDescent="0.25">
      <c r="B95" s="78"/>
      <c r="E95" s="76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</row>
    <row r="96" spans="2:52" s="73" customFormat="1" x14ac:dyDescent="0.25">
      <c r="B96" s="78"/>
      <c r="E96" s="76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</row>
    <row r="97" spans="2:52" s="73" customFormat="1" x14ac:dyDescent="0.25">
      <c r="B97" s="78"/>
      <c r="E97" s="76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</row>
    <row r="98" spans="2:52" s="73" customFormat="1" x14ac:dyDescent="0.25">
      <c r="B98" s="78"/>
      <c r="E98" s="76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</row>
    <row r="99" spans="2:52" s="73" customFormat="1" x14ac:dyDescent="0.25">
      <c r="B99" s="78"/>
      <c r="E99" s="76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</row>
    <row r="100" spans="2:52" s="73" customFormat="1" x14ac:dyDescent="0.25">
      <c r="B100" s="78"/>
      <c r="E100" s="76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</row>
    <row r="101" spans="2:52" s="73" customFormat="1" x14ac:dyDescent="0.25">
      <c r="B101" s="78"/>
      <c r="E101" s="76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</row>
    <row r="102" spans="2:52" s="73" customFormat="1" x14ac:dyDescent="0.25">
      <c r="B102" s="78"/>
      <c r="E102" s="76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</row>
    <row r="103" spans="2:52" s="73" customFormat="1" x14ac:dyDescent="0.25">
      <c r="B103" s="78"/>
      <c r="E103" s="76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</row>
    <row r="104" spans="2:52" s="73" customFormat="1" x14ac:dyDescent="0.25">
      <c r="B104" s="78"/>
      <c r="E104" s="76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</row>
    <row r="105" spans="2:52" s="73" customFormat="1" x14ac:dyDescent="0.25">
      <c r="B105" s="78"/>
      <c r="E105" s="76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</row>
    <row r="106" spans="2:52" s="73" customFormat="1" x14ac:dyDescent="0.25">
      <c r="B106" s="78"/>
      <c r="E106" s="76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</row>
    <row r="107" spans="2:52" s="73" customFormat="1" x14ac:dyDescent="0.25">
      <c r="B107" s="78"/>
      <c r="E107" s="76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</row>
    <row r="108" spans="2:52" s="73" customFormat="1" x14ac:dyDescent="0.25">
      <c r="B108" s="78"/>
      <c r="E108" s="76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</row>
    <row r="109" spans="2:52" s="73" customFormat="1" ht="42" customHeight="1" x14ac:dyDescent="0.3">
      <c r="B109" s="79"/>
      <c r="E109" s="76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</row>
    <row r="110" spans="2:52" s="73" customFormat="1" ht="24.75" customHeight="1" x14ac:dyDescent="0.25">
      <c r="B110" s="80"/>
      <c r="E110" s="76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</row>
    <row r="111" spans="2:52" s="73" customFormat="1" ht="31.5" customHeight="1" x14ac:dyDescent="0.25">
      <c r="B111" s="74"/>
      <c r="E111" s="76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</row>
    <row r="112" spans="2:52" s="73" customFormat="1" ht="12.95" customHeight="1" x14ac:dyDescent="0.25">
      <c r="B112" s="75"/>
      <c r="C112" s="70"/>
      <c r="D112" s="70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22"/>
      <c r="AY112" s="22"/>
      <c r="AZ112" s="22"/>
    </row>
    <row r="113" spans="2:52" s="73" customFormat="1" ht="12.95" customHeight="1" x14ac:dyDescent="0.25">
      <c r="B113" s="75"/>
      <c r="C113" s="70"/>
      <c r="D113" s="70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22"/>
      <c r="AY113" s="22"/>
      <c r="AZ113" s="22"/>
    </row>
    <row r="114" spans="2:52" s="73" customFormat="1" ht="12.95" customHeight="1" x14ac:dyDescent="0.25">
      <c r="B114" s="75"/>
      <c r="C114" s="70"/>
      <c r="D114" s="70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22"/>
      <c r="AY114" s="22"/>
      <c r="AZ114" s="22"/>
    </row>
    <row r="115" spans="2:52" s="73" customFormat="1" ht="12.95" customHeight="1" x14ac:dyDescent="0.25">
      <c r="B115" s="75"/>
      <c r="C115" s="70"/>
      <c r="D115" s="70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22"/>
      <c r="AY115" s="22"/>
      <c r="AZ115" s="22"/>
    </row>
    <row r="116" spans="2:52" s="73" customFormat="1" ht="12.95" customHeight="1" x14ac:dyDescent="0.25">
      <c r="B116" s="75"/>
      <c r="C116" s="70"/>
      <c r="D116" s="70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22"/>
      <c r="AY116" s="22"/>
      <c r="AZ116" s="22"/>
    </row>
    <row r="117" spans="2:52" s="73" customFormat="1" ht="12.95" customHeight="1" x14ac:dyDescent="0.25">
      <c r="B117" s="75"/>
      <c r="C117" s="70"/>
      <c r="D117" s="70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22"/>
      <c r="AY117" s="22"/>
      <c r="AZ117" s="22"/>
    </row>
    <row r="118" spans="2:52" s="73" customFormat="1" ht="12.95" customHeight="1" x14ac:dyDescent="0.25">
      <c r="B118" s="75"/>
      <c r="C118" s="70"/>
      <c r="D118" s="70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22"/>
      <c r="AY118" s="22"/>
      <c r="AZ118" s="22"/>
    </row>
    <row r="119" spans="2:52" s="73" customFormat="1" ht="12.95" customHeight="1" x14ac:dyDescent="0.25">
      <c r="B119" s="75"/>
      <c r="C119" s="70"/>
      <c r="D119" s="70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22"/>
      <c r="AY119" s="22"/>
      <c r="AZ119" s="22"/>
    </row>
    <row r="120" spans="2:52" s="73" customFormat="1" ht="12.95" customHeight="1" x14ac:dyDescent="0.25">
      <c r="B120" s="75"/>
      <c r="C120" s="70"/>
      <c r="D120" s="70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22"/>
      <c r="AY120" s="22"/>
      <c r="AZ120" s="22"/>
    </row>
    <row r="121" spans="2:52" s="73" customFormat="1" ht="12.95" customHeight="1" x14ac:dyDescent="0.25">
      <c r="B121" s="75"/>
      <c r="C121" s="70"/>
      <c r="D121" s="70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22"/>
      <c r="AY121" s="22"/>
      <c r="AZ121" s="22"/>
    </row>
    <row r="122" spans="2:52" s="73" customFormat="1" ht="12.95" customHeight="1" x14ac:dyDescent="0.25">
      <c r="B122" s="75"/>
      <c r="C122" s="70"/>
      <c r="D122" s="70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22"/>
      <c r="AY122" s="22"/>
      <c r="AZ122" s="22"/>
    </row>
    <row r="123" spans="2:52" s="73" customFormat="1" ht="12.95" customHeight="1" x14ac:dyDescent="0.25">
      <c r="B123" s="75"/>
      <c r="C123" s="70"/>
      <c r="D123" s="70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22"/>
      <c r="AY123" s="22"/>
      <c r="AZ123" s="22"/>
    </row>
    <row r="124" spans="2:52" s="73" customFormat="1" ht="12.95" customHeight="1" x14ac:dyDescent="0.25">
      <c r="B124" s="75"/>
      <c r="C124" s="70"/>
      <c r="D124" s="70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22"/>
      <c r="AY124" s="22"/>
      <c r="AZ124" s="22"/>
    </row>
    <row r="125" spans="2:52" s="73" customFormat="1" ht="12.95" customHeight="1" x14ac:dyDescent="0.25">
      <c r="B125" s="75"/>
      <c r="C125" s="70"/>
      <c r="D125" s="70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22"/>
      <c r="AY125" s="22"/>
      <c r="AZ125" s="22"/>
    </row>
    <row r="126" spans="2:52" s="73" customFormat="1" ht="12.95" customHeight="1" x14ac:dyDescent="0.25">
      <c r="B126" s="75"/>
      <c r="C126" s="70"/>
      <c r="D126" s="70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22"/>
      <c r="AY126" s="22"/>
      <c r="AZ126" s="22"/>
    </row>
    <row r="127" spans="2:52" s="73" customFormat="1" ht="12.95" customHeight="1" x14ac:dyDescent="0.25">
      <c r="B127" s="75"/>
      <c r="C127" s="70"/>
      <c r="D127" s="70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22"/>
      <c r="AY127" s="22"/>
      <c r="AZ127" s="22"/>
    </row>
    <row r="128" spans="2:52" s="73" customFormat="1" ht="12.95" customHeight="1" x14ac:dyDescent="0.25">
      <c r="B128" s="75"/>
      <c r="C128" s="70"/>
      <c r="D128" s="70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22"/>
      <c r="AY128" s="22"/>
      <c r="AZ128" s="22"/>
    </row>
    <row r="129" spans="2:52" s="73" customFormat="1" ht="12.95" customHeight="1" x14ac:dyDescent="0.25">
      <c r="B129" s="75"/>
      <c r="C129" s="70"/>
      <c r="D129" s="70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22"/>
      <c r="AY129" s="22"/>
      <c r="AZ129" s="22"/>
    </row>
    <row r="130" spans="2:52" s="73" customFormat="1" ht="12.95" customHeight="1" x14ac:dyDescent="0.25">
      <c r="B130" s="75"/>
      <c r="C130" s="70"/>
      <c r="D130" s="70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22"/>
      <c r="AY130" s="22"/>
      <c r="AZ130" s="22"/>
    </row>
    <row r="131" spans="2:52" s="73" customFormat="1" ht="12.95" customHeight="1" x14ac:dyDescent="0.25">
      <c r="B131" s="75"/>
      <c r="C131" s="70"/>
      <c r="D131" s="70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22"/>
      <c r="AY131" s="22"/>
      <c r="AZ131" s="22"/>
    </row>
    <row r="132" spans="2:52" s="73" customFormat="1" ht="12.95" customHeight="1" x14ac:dyDescent="0.25">
      <c r="B132" s="75"/>
      <c r="C132" s="70"/>
      <c r="D132" s="70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22"/>
      <c r="AY132" s="22"/>
      <c r="AZ132" s="22"/>
    </row>
    <row r="133" spans="2:52" s="73" customFormat="1" ht="12.95" customHeight="1" x14ac:dyDescent="0.25">
      <c r="B133" s="75"/>
      <c r="C133" s="70"/>
      <c r="D133" s="70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22"/>
      <c r="AY133" s="22"/>
      <c r="AZ133" s="22"/>
    </row>
    <row r="134" spans="2:52" s="73" customFormat="1" ht="12.95" customHeight="1" x14ac:dyDescent="0.25">
      <c r="B134" s="75"/>
      <c r="C134" s="70"/>
      <c r="D134" s="70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22"/>
      <c r="AY134" s="22"/>
      <c r="AZ134" s="22"/>
    </row>
    <row r="135" spans="2:52" s="73" customFormat="1" x14ac:dyDescent="0.25">
      <c r="B135" s="69"/>
      <c r="C135" s="70"/>
      <c r="D135" s="70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22"/>
      <c r="AY135" s="22"/>
      <c r="AZ135" s="22"/>
    </row>
    <row r="136" spans="2:52" s="73" customFormat="1" x14ac:dyDescent="0.25">
      <c r="B136" s="69"/>
      <c r="C136" s="70"/>
      <c r="D136" s="70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22"/>
      <c r="AY136" s="22"/>
      <c r="AZ136" s="22"/>
    </row>
    <row r="137" spans="2:52" s="73" customFormat="1" x14ac:dyDescent="0.25">
      <c r="B137" s="69"/>
      <c r="C137" s="70"/>
      <c r="D137" s="70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22"/>
      <c r="AY137" s="22"/>
      <c r="AZ137" s="22"/>
    </row>
    <row r="138" spans="2:52" s="73" customFormat="1" x14ac:dyDescent="0.25">
      <c r="B138" s="69"/>
      <c r="C138" s="70"/>
      <c r="D138" s="70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22"/>
      <c r="AY138" s="22"/>
      <c r="AZ138" s="22"/>
    </row>
    <row r="139" spans="2:52" s="73" customFormat="1" x14ac:dyDescent="0.25">
      <c r="B139" s="69"/>
      <c r="C139" s="70"/>
      <c r="D139" s="70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22"/>
      <c r="AY139" s="22"/>
      <c r="AZ139" s="22"/>
    </row>
    <row r="140" spans="2:52" s="73" customFormat="1" x14ac:dyDescent="0.25">
      <c r="B140" s="69"/>
      <c r="C140" s="70"/>
      <c r="D140" s="70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22"/>
      <c r="AY140" s="22"/>
      <c r="AZ140" s="22"/>
    </row>
    <row r="141" spans="2:52" s="73" customFormat="1" ht="31.5" customHeight="1" x14ac:dyDescent="0.25">
      <c r="B141" s="74"/>
      <c r="C141" s="70"/>
      <c r="D141" s="70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14"/>
      <c r="AY141" s="14"/>
      <c r="AZ141" s="14"/>
    </row>
    <row r="142" spans="2:52" s="73" customFormat="1" ht="12.95" customHeight="1" x14ac:dyDescent="0.25">
      <c r="B142" s="75"/>
      <c r="C142" s="70"/>
      <c r="D142" s="70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22"/>
      <c r="AY142" s="22"/>
      <c r="AZ142" s="22"/>
    </row>
    <row r="143" spans="2:52" s="73" customFormat="1" ht="12.95" customHeight="1" x14ac:dyDescent="0.25">
      <c r="B143" s="75"/>
      <c r="C143" s="70"/>
      <c r="D143" s="70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22"/>
      <c r="AY143" s="22"/>
      <c r="AZ143" s="22"/>
    </row>
    <row r="144" spans="2:52" s="73" customFormat="1" ht="12.95" customHeight="1" x14ac:dyDescent="0.25">
      <c r="B144" s="75"/>
      <c r="C144" s="70"/>
      <c r="D144" s="70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22"/>
      <c r="AY144" s="22"/>
      <c r="AZ144" s="22"/>
    </row>
    <row r="145" spans="2:52" s="73" customFormat="1" ht="12.95" customHeight="1" x14ac:dyDescent="0.25">
      <c r="B145" s="81"/>
      <c r="C145" s="70"/>
      <c r="D145" s="70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22"/>
      <c r="AY145" s="22"/>
      <c r="AZ145" s="22"/>
    </row>
    <row r="146" spans="2:52" s="73" customFormat="1" ht="12.95" customHeight="1" x14ac:dyDescent="0.25">
      <c r="B146" s="69"/>
      <c r="C146" s="70"/>
      <c r="D146" s="70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22"/>
      <c r="AY146" s="22"/>
      <c r="AZ146" s="22"/>
    </row>
    <row r="147" spans="2:52" s="73" customFormat="1" ht="12.95" customHeight="1" x14ac:dyDescent="0.25">
      <c r="B147" s="69"/>
      <c r="C147" s="70"/>
      <c r="D147" s="70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22"/>
      <c r="AY147" s="22"/>
      <c r="AZ147" s="22"/>
    </row>
    <row r="148" spans="2:52" s="73" customFormat="1" ht="12.95" customHeight="1" x14ac:dyDescent="0.25">
      <c r="B148" s="69"/>
      <c r="C148" s="70"/>
      <c r="D148" s="70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14"/>
      <c r="AY148" s="14"/>
      <c r="AZ148" s="14"/>
    </row>
    <row r="149" spans="2:52" s="73" customFormat="1" ht="12.95" customHeight="1" x14ac:dyDescent="0.25">
      <c r="B149" s="69"/>
      <c r="C149" s="70"/>
      <c r="D149" s="70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14"/>
      <c r="AY149" s="14"/>
      <c r="AZ149" s="14"/>
    </row>
    <row r="150" spans="2:52" s="73" customFormat="1" ht="12.95" customHeight="1" x14ac:dyDescent="0.25">
      <c r="B150" s="69"/>
      <c r="C150" s="70"/>
      <c r="D150" s="70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14"/>
      <c r="AY150" s="14"/>
      <c r="AZ150" s="14"/>
    </row>
    <row r="151" spans="2:52" s="73" customFormat="1" ht="12.95" customHeight="1" x14ac:dyDescent="0.25">
      <c r="B151" s="69"/>
      <c r="C151" s="70"/>
      <c r="D151" s="70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14"/>
      <c r="AY151" s="14"/>
      <c r="AZ151" s="14"/>
    </row>
    <row r="152" spans="2:52" s="73" customFormat="1" ht="12.95" customHeight="1" x14ac:dyDescent="0.25">
      <c r="B152" s="69"/>
      <c r="C152" s="70"/>
      <c r="D152" s="70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14"/>
      <c r="AY152" s="14"/>
      <c r="AZ152" s="14"/>
    </row>
    <row r="153" spans="2:52" s="73" customFormat="1" ht="12.95" customHeight="1" x14ac:dyDescent="0.25">
      <c r="B153" s="69"/>
      <c r="C153" s="70"/>
      <c r="D153" s="70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14"/>
      <c r="AY153" s="14"/>
      <c r="AZ153" s="14"/>
    </row>
    <row r="154" spans="2:52" s="73" customFormat="1" x14ac:dyDescent="0.25">
      <c r="B154" s="78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14"/>
      <c r="AY154" s="14"/>
      <c r="AZ154" s="14"/>
    </row>
    <row r="155" spans="2:52" s="73" customFormat="1" x14ac:dyDescent="0.25">
      <c r="B155" s="78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14"/>
      <c r="AY155" s="14"/>
      <c r="AZ155" s="14"/>
    </row>
    <row r="156" spans="2:52" s="73" customFormat="1" x14ac:dyDescent="0.25">
      <c r="B156" s="78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14"/>
      <c r="AY156" s="14"/>
      <c r="AZ156" s="14"/>
    </row>
    <row r="157" spans="2:52" s="73" customFormat="1" x14ac:dyDescent="0.25">
      <c r="B157" s="78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14"/>
      <c r="AY157" s="14"/>
      <c r="AZ157" s="14"/>
    </row>
    <row r="158" spans="2:52" s="73" customFormat="1" x14ac:dyDescent="0.25">
      <c r="B158" s="78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14"/>
      <c r="AY158" s="14"/>
      <c r="AZ158" s="14"/>
    </row>
    <row r="159" spans="2:52" s="73" customFormat="1" x14ac:dyDescent="0.25">
      <c r="B159" s="78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14"/>
      <c r="AY159" s="14"/>
      <c r="AZ159" s="14"/>
    </row>
    <row r="160" spans="2:52" s="73" customFormat="1" ht="37.5" customHeight="1" x14ac:dyDescent="0.25">
      <c r="B160" s="80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14"/>
      <c r="AY160" s="14"/>
      <c r="AZ160" s="14"/>
    </row>
    <row r="161" spans="2:52" s="73" customFormat="1" ht="18" customHeight="1" x14ac:dyDescent="0.25">
      <c r="B161" s="74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14"/>
      <c r="AY161" s="14"/>
      <c r="AZ161" s="14"/>
    </row>
    <row r="162" spans="2:52" s="73" customFormat="1" ht="12.95" customHeight="1" x14ac:dyDescent="0.25">
      <c r="B162" s="75"/>
      <c r="C162" s="70"/>
      <c r="D162" s="70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22"/>
      <c r="AY162" s="22"/>
      <c r="AZ162" s="22"/>
    </row>
    <row r="163" spans="2:52" s="73" customFormat="1" ht="12.95" customHeight="1" x14ac:dyDescent="0.25">
      <c r="B163" s="75"/>
      <c r="C163" s="70"/>
      <c r="D163" s="70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22"/>
      <c r="AY163" s="22"/>
      <c r="AZ163" s="22"/>
    </row>
    <row r="164" spans="2:52" s="73" customFormat="1" ht="12.95" customHeight="1" x14ac:dyDescent="0.25">
      <c r="B164" s="75"/>
      <c r="C164" s="70"/>
      <c r="D164" s="70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22"/>
      <c r="AY164" s="22"/>
      <c r="AZ164" s="22"/>
    </row>
    <row r="165" spans="2:52" s="73" customFormat="1" ht="12.95" customHeight="1" x14ac:dyDescent="0.25">
      <c r="B165" s="75"/>
      <c r="C165" s="70"/>
      <c r="D165" s="70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22"/>
      <c r="AY165" s="22"/>
      <c r="AZ165" s="22"/>
    </row>
    <row r="166" spans="2:52" s="73" customFormat="1" ht="12.95" customHeight="1" x14ac:dyDescent="0.25">
      <c r="B166" s="75"/>
      <c r="C166" s="70"/>
      <c r="D166" s="70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22"/>
      <c r="AY166" s="22"/>
      <c r="AZ166" s="22"/>
    </row>
    <row r="167" spans="2:52" s="73" customFormat="1" ht="12.95" customHeight="1" x14ac:dyDescent="0.25">
      <c r="B167" s="75"/>
      <c r="C167" s="70"/>
      <c r="D167" s="70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22"/>
      <c r="AY167" s="22"/>
      <c r="AZ167" s="22"/>
    </row>
    <row r="168" spans="2:52" s="73" customFormat="1" ht="12.95" customHeight="1" x14ac:dyDescent="0.25">
      <c r="B168" s="75"/>
      <c r="C168" s="70"/>
      <c r="D168" s="70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22"/>
      <c r="AY168" s="22"/>
      <c r="AZ168" s="22"/>
    </row>
    <row r="169" spans="2:52" s="73" customFormat="1" ht="12.95" customHeight="1" x14ac:dyDescent="0.25">
      <c r="B169" s="75"/>
      <c r="C169" s="70"/>
      <c r="D169" s="70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22"/>
      <c r="AY169" s="22"/>
      <c r="AZ169" s="22"/>
    </row>
    <row r="170" spans="2:52" s="73" customFormat="1" ht="12.95" customHeight="1" x14ac:dyDescent="0.25">
      <c r="B170" s="75"/>
      <c r="C170" s="70"/>
      <c r="D170" s="70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22"/>
      <c r="AY170" s="22"/>
      <c r="AZ170" s="22"/>
    </row>
    <row r="171" spans="2:52" s="73" customFormat="1" ht="12.95" customHeight="1" x14ac:dyDescent="0.25">
      <c r="B171" s="75"/>
      <c r="C171" s="70"/>
      <c r="D171" s="70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22"/>
      <c r="AY171" s="22"/>
      <c r="AZ171" s="22"/>
    </row>
    <row r="172" spans="2:52" s="73" customFormat="1" ht="12.95" customHeight="1" x14ac:dyDescent="0.25">
      <c r="B172" s="75"/>
      <c r="C172" s="70"/>
      <c r="D172" s="70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22"/>
      <c r="AY172" s="22"/>
      <c r="AZ172" s="22"/>
    </row>
    <row r="173" spans="2:52" s="73" customFormat="1" ht="12.95" customHeight="1" x14ac:dyDescent="0.25">
      <c r="B173" s="75"/>
      <c r="C173" s="70"/>
      <c r="D173" s="70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22"/>
      <c r="AY173" s="22"/>
      <c r="AZ173" s="22"/>
    </row>
    <row r="174" spans="2:52" s="73" customFormat="1" ht="12.95" customHeight="1" x14ac:dyDescent="0.25">
      <c r="B174" s="75"/>
      <c r="C174" s="70"/>
      <c r="D174" s="70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22"/>
      <c r="AY174" s="22"/>
      <c r="AZ174" s="22"/>
    </row>
    <row r="175" spans="2:52" s="73" customFormat="1" ht="12.95" customHeight="1" x14ac:dyDescent="0.25">
      <c r="B175" s="75"/>
      <c r="C175" s="70"/>
      <c r="D175" s="70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22"/>
      <c r="AY175" s="22"/>
      <c r="AZ175" s="22"/>
    </row>
    <row r="176" spans="2:52" s="73" customFormat="1" ht="12.95" customHeight="1" x14ac:dyDescent="0.25">
      <c r="B176" s="75"/>
      <c r="C176" s="70"/>
      <c r="D176" s="70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22"/>
      <c r="AY176" s="22"/>
      <c r="AZ176" s="22"/>
    </row>
    <row r="177" spans="2:52" s="73" customFormat="1" ht="12.95" customHeight="1" x14ac:dyDescent="0.25">
      <c r="B177" s="75"/>
      <c r="C177" s="70"/>
      <c r="D177" s="70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22"/>
      <c r="AY177" s="22"/>
      <c r="AZ177" s="22"/>
    </row>
    <row r="178" spans="2:52" s="73" customFormat="1" ht="12.95" customHeight="1" x14ac:dyDescent="0.25">
      <c r="B178" s="75"/>
      <c r="C178" s="70"/>
      <c r="D178" s="70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22"/>
      <c r="AY178" s="22"/>
      <c r="AZ178" s="22"/>
    </row>
    <row r="179" spans="2:52" s="73" customFormat="1" ht="12.95" customHeight="1" x14ac:dyDescent="0.25">
      <c r="B179" s="75"/>
      <c r="C179" s="70"/>
      <c r="D179" s="70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22"/>
      <c r="AY179" s="22"/>
      <c r="AZ179" s="22"/>
    </row>
    <row r="180" spans="2:52" s="73" customFormat="1" ht="12.95" customHeight="1" x14ac:dyDescent="0.25">
      <c r="B180" s="75"/>
      <c r="C180" s="70"/>
      <c r="D180" s="70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22"/>
      <c r="AY180" s="22"/>
      <c r="AZ180" s="22"/>
    </row>
    <row r="181" spans="2:52" s="73" customFormat="1" ht="12.95" customHeight="1" x14ac:dyDescent="0.25">
      <c r="B181" s="75"/>
      <c r="C181" s="70"/>
      <c r="D181" s="70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22"/>
      <c r="AY181" s="22"/>
      <c r="AZ181" s="22"/>
    </row>
    <row r="182" spans="2:52" s="73" customFormat="1" ht="12.95" customHeight="1" x14ac:dyDescent="0.25">
      <c r="B182" s="75"/>
      <c r="C182" s="70"/>
      <c r="D182" s="70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22"/>
      <c r="AY182" s="22"/>
      <c r="AZ182" s="22"/>
    </row>
    <row r="183" spans="2:52" s="73" customFormat="1" ht="12.95" customHeight="1" x14ac:dyDescent="0.25">
      <c r="B183" s="75"/>
      <c r="C183" s="70"/>
      <c r="D183" s="70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22"/>
      <c r="AY183" s="22"/>
      <c r="AZ183" s="22"/>
    </row>
    <row r="184" spans="2:52" s="73" customFormat="1" ht="12.95" customHeight="1" x14ac:dyDescent="0.25">
      <c r="B184" s="75"/>
      <c r="C184" s="70"/>
      <c r="D184" s="70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22"/>
      <c r="AY184" s="22"/>
      <c r="AZ184" s="22"/>
    </row>
    <row r="185" spans="2:52" s="73" customFormat="1" ht="12.95" customHeight="1" x14ac:dyDescent="0.25">
      <c r="B185" s="69"/>
      <c r="C185" s="70"/>
      <c r="D185" s="70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22"/>
      <c r="AY185" s="22"/>
      <c r="AZ185" s="22"/>
    </row>
    <row r="186" spans="2:52" s="73" customFormat="1" ht="12.95" customHeight="1" x14ac:dyDescent="0.25">
      <c r="B186" s="69"/>
      <c r="C186" s="70"/>
      <c r="D186" s="70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22"/>
      <c r="AY186" s="22"/>
      <c r="AZ186" s="22"/>
    </row>
    <row r="187" spans="2:52" s="73" customFormat="1" ht="12.95" customHeight="1" x14ac:dyDescent="0.25">
      <c r="B187" s="69"/>
      <c r="C187" s="70"/>
      <c r="D187" s="70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22"/>
      <c r="AY187" s="22"/>
      <c r="AZ187" s="22"/>
    </row>
    <row r="188" spans="2:52" s="73" customFormat="1" ht="12.95" customHeight="1" x14ac:dyDescent="0.25">
      <c r="B188" s="69"/>
      <c r="C188" s="70"/>
      <c r="D188" s="70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22"/>
      <c r="AY188" s="22"/>
      <c r="AZ188" s="22"/>
    </row>
    <row r="189" spans="2:52" s="73" customFormat="1" ht="12.95" customHeight="1" x14ac:dyDescent="0.25">
      <c r="B189" s="69"/>
      <c r="C189" s="70"/>
      <c r="D189" s="70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22"/>
      <c r="AY189" s="22"/>
      <c r="AZ189" s="22"/>
    </row>
    <row r="190" spans="2:52" s="73" customFormat="1" ht="12.95" customHeight="1" x14ac:dyDescent="0.25">
      <c r="B190" s="69"/>
      <c r="C190" s="70"/>
      <c r="D190" s="70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22"/>
      <c r="AY190" s="22"/>
      <c r="AZ190" s="22"/>
    </row>
    <row r="191" spans="2:52" s="73" customFormat="1" ht="18" customHeight="1" x14ac:dyDescent="0.25">
      <c r="B191" s="74"/>
      <c r="C191" s="70"/>
      <c r="D191" s="70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14"/>
      <c r="AY191" s="14"/>
      <c r="AZ191" s="14"/>
    </row>
    <row r="192" spans="2:52" s="73" customFormat="1" ht="12.95" customHeight="1" x14ac:dyDescent="0.25">
      <c r="B192" s="75"/>
      <c r="C192" s="70"/>
      <c r="D192" s="70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22"/>
      <c r="AY192" s="22"/>
      <c r="AZ192" s="22"/>
    </row>
    <row r="193" spans="2:52" s="73" customFormat="1" ht="12.95" customHeight="1" x14ac:dyDescent="0.25">
      <c r="B193" s="75"/>
      <c r="C193" s="70"/>
      <c r="D193" s="70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22"/>
      <c r="AY193" s="22"/>
      <c r="AZ193" s="22"/>
    </row>
    <row r="194" spans="2:52" s="73" customFormat="1" ht="12.95" customHeight="1" x14ac:dyDescent="0.25">
      <c r="B194" s="75"/>
      <c r="C194" s="70"/>
      <c r="D194" s="70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22"/>
      <c r="AY194" s="22"/>
      <c r="AZ194" s="22"/>
    </row>
    <row r="195" spans="2:52" s="73" customFormat="1" ht="12.95" customHeight="1" x14ac:dyDescent="0.25">
      <c r="B195" s="81"/>
      <c r="C195" s="70"/>
      <c r="D195" s="70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22"/>
      <c r="AY195" s="22"/>
      <c r="AZ195" s="22"/>
    </row>
    <row r="196" spans="2:52" s="73" customFormat="1" ht="12.95" customHeight="1" x14ac:dyDescent="0.25">
      <c r="B196" s="69"/>
      <c r="C196" s="70"/>
      <c r="D196" s="70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22"/>
      <c r="AY196" s="22"/>
      <c r="AZ196" s="22"/>
    </row>
    <row r="197" spans="2:52" s="73" customFormat="1" ht="12.95" customHeight="1" x14ac:dyDescent="0.25">
      <c r="B197" s="69"/>
      <c r="C197" s="70"/>
      <c r="D197" s="70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22"/>
      <c r="AY197" s="22"/>
      <c r="AZ197" s="22"/>
    </row>
    <row r="198" spans="2:52" s="73" customFormat="1" ht="31.5" customHeight="1" x14ac:dyDescent="0.25">
      <c r="B198" s="74"/>
      <c r="C198" s="70"/>
      <c r="D198" s="70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14"/>
      <c r="AY198" s="14"/>
      <c r="AZ198" s="14"/>
    </row>
    <row r="199" spans="2:52" s="73" customFormat="1" ht="12.95" customHeight="1" x14ac:dyDescent="0.25">
      <c r="B199" s="75"/>
      <c r="C199" s="70"/>
      <c r="D199" s="70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22"/>
      <c r="AY199" s="22"/>
      <c r="AZ199" s="22"/>
    </row>
    <row r="200" spans="2:52" s="73" customFormat="1" ht="12.95" customHeight="1" x14ac:dyDescent="0.25">
      <c r="B200" s="75"/>
      <c r="C200" s="70"/>
      <c r="D200" s="70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22"/>
      <c r="AY200" s="22"/>
      <c r="AZ200" s="22"/>
    </row>
    <row r="201" spans="2:52" s="73" customFormat="1" ht="12.95" customHeight="1" x14ac:dyDescent="0.25">
      <c r="B201" s="75"/>
      <c r="C201" s="70"/>
      <c r="D201" s="70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22"/>
      <c r="AY201" s="22"/>
      <c r="AZ201" s="22"/>
    </row>
    <row r="202" spans="2:52" s="73" customFormat="1" ht="12.95" customHeight="1" x14ac:dyDescent="0.25">
      <c r="B202" s="81"/>
      <c r="C202" s="70"/>
      <c r="D202" s="70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22"/>
      <c r="AY202" s="22"/>
      <c r="AZ202" s="22"/>
    </row>
    <row r="203" spans="2:52" s="73" customFormat="1" ht="12.95" customHeight="1" x14ac:dyDescent="0.25">
      <c r="B203" s="69"/>
      <c r="C203" s="70"/>
      <c r="D203" s="70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22"/>
      <c r="AY203" s="22"/>
      <c r="AZ203" s="22"/>
    </row>
    <row r="204" spans="2:52" s="73" customFormat="1" ht="12.95" customHeight="1" x14ac:dyDescent="0.25">
      <c r="B204" s="69"/>
      <c r="C204" s="70"/>
      <c r="D204" s="70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22"/>
      <c r="AY204" s="22"/>
      <c r="AZ204" s="22"/>
    </row>
    <row r="205" spans="2:52" s="73" customFormat="1" ht="31.5" customHeight="1" x14ac:dyDescent="0.25">
      <c r="B205" s="74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14"/>
      <c r="AY205" s="14"/>
      <c r="AZ205" s="14"/>
    </row>
    <row r="206" spans="2:52" s="73" customFormat="1" ht="12.95" customHeight="1" x14ac:dyDescent="0.25">
      <c r="B206" s="75"/>
      <c r="C206" s="70"/>
      <c r="D206" s="70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22"/>
      <c r="AY206" s="22"/>
      <c r="AZ206" s="22"/>
    </row>
    <row r="207" spans="2:52" s="73" customFormat="1" ht="12.95" customHeight="1" x14ac:dyDescent="0.25">
      <c r="B207" s="75"/>
      <c r="C207" s="70"/>
      <c r="D207" s="70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22"/>
      <c r="AY207" s="22"/>
      <c r="AZ207" s="22"/>
    </row>
    <row r="208" spans="2:52" s="73" customFormat="1" ht="12.95" customHeight="1" x14ac:dyDescent="0.25">
      <c r="B208" s="75"/>
      <c r="C208" s="70"/>
      <c r="D208" s="70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22"/>
      <c r="AY208" s="22"/>
      <c r="AZ208" s="22"/>
    </row>
    <row r="209" spans="2:52" s="73" customFormat="1" x14ac:dyDescent="0.25">
      <c r="B209" s="78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14"/>
      <c r="AY209" s="14"/>
      <c r="AZ209" s="14"/>
    </row>
    <row r="210" spans="2:52" s="73" customFormat="1" ht="37.5" customHeight="1" x14ac:dyDescent="0.25">
      <c r="B210" s="80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14"/>
      <c r="AY210" s="14"/>
      <c r="AZ210" s="14"/>
    </row>
    <row r="211" spans="2:52" s="73" customFormat="1" ht="31.5" customHeight="1" x14ac:dyDescent="0.25">
      <c r="B211" s="74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14"/>
      <c r="AY211" s="14"/>
      <c r="AZ211" s="14"/>
    </row>
    <row r="212" spans="2:52" s="73" customFormat="1" ht="12.95" customHeight="1" x14ac:dyDescent="0.25">
      <c r="B212" s="75"/>
      <c r="C212" s="70"/>
      <c r="D212" s="70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22"/>
      <c r="AY212" s="22"/>
      <c r="AZ212" s="22"/>
    </row>
    <row r="213" spans="2:52" s="73" customFormat="1" ht="12.95" customHeight="1" x14ac:dyDescent="0.25">
      <c r="B213" s="75"/>
      <c r="C213" s="70"/>
      <c r="D213" s="70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22"/>
      <c r="AY213" s="22"/>
      <c r="AZ213" s="22"/>
    </row>
    <row r="214" spans="2:52" s="73" customFormat="1" ht="12.95" customHeight="1" x14ac:dyDescent="0.25">
      <c r="B214" s="75"/>
      <c r="C214" s="70"/>
      <c r="D214" s="70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22"/>
      <c r="AY214" s="22"/>
      <c r="AZ214" s="22"/>
    </row>
    <row r="215" spans="2:52" s="73" customFormat="1" ht="12.95" customHeight="1" x14ac:dyDescent="0.25">
      <c r="B215" s="75"/>
      <c r="C215" s="70"/>
      <c r="D215" s="70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22"/>
      <c r="AY215" s="22"/>
      <c r="AZ215" s="22"/>
    </row>
    <row r="216" spans="2:52" s="73" customFormat="1" ht="12.95" customHeight="1" x14ac:dyDescent="0.25">
      <c r="B216" s="75"/>
      <c r="C216" s="70"/>
      <c r="D216" s="70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22"/>
      <c r="AY216" s="22"/>
      <c r="AZ216" s="22"/>
    </row>
    <row r="217" spans="2:52" s="73" customFormat="1" ht="12.95" customHeight="1" x14ac:dyDescent="0.25">
      <c r="B217" s="75"/>
      <c r="C217" s="70"/>
      <c r="D217" s="70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22"/>
      <c r="AY217" s="22"/>
      <c r="AZ217" s="22"/>
    </row>
    <row r="218" spans="2:52" s="73" customFormat="1" ht="12.95" customHeight="1" x14ac:dyDescent="0.25">
      <c r="B218" s="75"/>
      <c r="C218" s="70"/>
      <c r="D218" s="70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22"/>
      <c r="AY218" s="22"/>
      <c r="AZ218" s="22"/>
    </row>
    <row r="219" spans="2:52" s="73" customFormat="1" ht="12.95" customHeight="1" x14ac:dyDescent="0.25">
      <c r="B219" s="75"/>
      <c r="C219" s="70"/>
      <c r="D219" s="70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22"/>
      <c r="AY219" s="22"/>
      <c r="AZ219" s="22"/>
    </row>
    <row r="220" spans="2:52" s="73" customFormat="1" ht="12.95" customHeight="1" x14ac:dyDescent="0.25">
      <c r="B220" s="75"/>
      <c r="C220" s="70"/>
      <c r="D220" s="70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22"/>
      <c r="AY220" s="22"/>
      <c r="AZ220" s="22"/>
    </row>
    <row r="221" spans="2:52" s="73" customFormat="1" ht="12.95" customHeight="1" x14ac:dyDescent="0.25">
      <c r="B221" s="75"/>
      <c r="C221" s="70"/>
      <c r="D221" s="70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22"/>
      <c r="AY221" s="22"/>
      <c r="AZ221" s="22"/>
    </row>
    <row r="222" spans="2:52" s="73" customFormat="1" ht="12.95" customHeight="1" x14ac:dyDescent="0.25">
      <c r="B222" s="75"/>
      <c r="C222" s="70"/>
      <c r="D222" s="70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22"/>
      <c r="AY222" s="22"/>
      <c r="AZ222" s="22"/>
    </row>
    <row r="223" spans="2:52" s="73" customFormat="1" ht="12.95" customHeight="1" x14ac:dyDescent="0.25">
      <c r="B223" s="75"/>
      <c r="C223" s="70"/>
      <c r="D223" s="70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22"/>
      <c r="AY223" s="22"/>
      <c r="AZ223" s="22"/>
    </row>
    <row r="224" spans="2:52" s="73" customFormat="1" ht="12.95" customHeight="1" x14ac:dyDescent="0.25">
      <c r="B224" s="75"/>
      <c r="C224" s="70"/>
      <c r="D224" s="70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22"/>
      <c r="AY224" s="22"/>
      <c r="AZ224" s="22"/>
    </row>
    <row r="225" spans="2:52" s="73" customFormat="1" ht="12.95" customHeight="1" x14ac:dyDescent="0.25">
      <c r="B225" s="75"/>
      <c r="C225" s="70"/>
      <c r="D225" s="70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22"/>
      <c r="AY225" s="22"/>
      <c r="AZ225" s="22"/>
    </row>
    <row r="226" spans="2:52" s="73" customFormat="1" ht="12.95" customHeight="1" x14ac:dyDescent="0.25">
      <c r="B226" s="75"/>
      <c r="C226" s="70"/>
      <c r="D226" s="70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22"/>
      <c r="AY226" s="22"/>
      <c r="AZ226" s="22"/>
    </row>
    <row r="227" spans="2:52" s="73" customFormat="1" ht="12.95" customHeight="1" x14ac:dyDescent="0.25">
      <c r="B227" s="75"/>
      <c r="C227" s="70"/>
      <c r="D227" s="70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22"/>
      <c r="AY227" s="22"/>
      <c r="AZ227" s="22"/>
    </row>
    <row r="228" spans="2:52" s="73" customFormat="1" ht="12.95" customHeight="1" x14ac:dyDescent="0.25">
      <c r="B228" s="75"/>
      <c r="C228" s="70"/>
      <c r="D228" s="70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22"/>
      <c r="AY228" s="22"/>
      <c r="AZ228" s="22"/>
    </row>
    <row r="229" spans="2:52" s="73" customFormat="1" ht="12.95" customHeight="1" x14ac:dyDescent="0.25">
      <c r="B229" s="75"/>
      <c r="C229" s="70"/>
      <c r="D229" s="70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22"/>
      <c r="AY229" s="22"/>
      <c r="AZ229" s="22"/>
    </row>
    <row r="230" spans="2:52" s="73" customFormat="1" ht="12.95" customHeight="1" x14ac:dyDescent="0.25">
      <c r="B230" s="75"/>
      <c r="C230" s="70"/>
      <c r="D230" s="70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22"/>
      <c r="AY230" s="22"/>
      <c r="AZ230" s="22"/>
    </row>
    <row r="231" spans="2:52" s="73" customFormat="1" ht="12.95" customHeight="1" x14ac:dyDescent="0.25">
      <c r="B231" s="75"/>
      <c r="C231" s="70"/>
      <c r="D231" s="70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22"/>
      <c r="AY231" s="22"/>
      <c r="AZ231" s="22"/>
    </row>
    <row r="232" spans="2:52" s="73" customFormat="1" ht="12.95" customHeight="1" x14ac:dyDescent="0.25">
      <c r="B232" s="75"/>
      <c r="C232" s="70"/>
      <c r="D232" s="70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22"/>
      <c r="AY232" s="22"/>
      <c r="AZ232" s="22"/>
    </row>
    <row r="233" spans="2:52" s="73" customFormat="1" ht="12.95" customHeight="1" x14ac:dyDescent="0.25">
      <c r="B233" s="75"/>
      <c r="C233" s="70"/>
      <c r="D233" s="70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22"/>
      <c r="AY233" s="22"/>
      <c r="AZ233" s="22"/>
    </row>
    <row r="234" spans="2:52" s="73" customFormat="1" ht="12.95" customHeight="1" x14ac:dyDescent="0.25">
      <c r="B234" s="75"/>
      <c r="C234" s="70"/>
      <c r="D234" s="70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22"/>
      <c r="AY234" s="22"/>
      <c r="AZ234" s="22"/>
    </row>
    <row r="235" spans="2:52" s="73" customFormat="1" ht="12.95" customHeight="1" x14ac:dyDescent="0.25">
      <c r="B235" s="69"/>
      <c r="C235" s="70"/>
      <c r="D235" s="70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22"/>
      <c r="AY235" s="22"/>
      <c r="AZ235" s="22"/>
    </row>
    <row r="236" spans="2:52" s="73" customFormat="1" ht="12.95" customHeight="1" x14ac:dyDescent="0.25">
      <c r="B236" s="69"/>
      <c r="C236" s="70"/>
      <c r="D236" s="70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22"/>
      <c r="AY236" s="22"/>
      <c r="AZ236" s="22"/>
    </row>
    <row r="237" spans="2:52" s="73" customFormat="1" ht="12.95" customHeight="1" x14ac:dyDescent="0.25">
      <c r="B237" s="69"/>
      <c r="C237" s="70"/>
      <c r="D237" s="70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22"/>
      <c r="AY237" s="22"/>
      <c r="AZ237" s="22"/>
    </row>
    <row r="238" spans="2:52" s="73" customFormat="1" ht="12.95" customHeight="1" x14ac:dyDescent="0.25">
      <c r="B238" s="69"/>
      <c r="C238" s="70"/>
      <c r="D238" s="70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22"/>
      <c r="AY238" s="22"/>
      <c r="AZ238" s="22"/>
    </row>
    <row r="239" spans="2:52" s="73" customFormat="1" ht="12.95" customHeight="1" x14ac:dyDescent="0.25">
      <c r="B239" s="69"/>
      <c r="C239" s="70"/>
      <c r="D239" s="70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22"/>
      <c r="AY239" s="22"/>
      <c r="AZ239" s="22"/>
    </row>
    <row r="240" spans="2:52" s="73" customFormat="1" ht="12.95" customHeight="1" x14ac:dyDescent="0.25">
      <c r="B240" s="69"/>
      <c r="C240" s="70"/>
      <c r="D240" s="70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22"/>
      <c r="AY240" s="22"/>
      <c r="AZ240" s="22"/>
    </row>
    <row r="241" spans="2:52" s="73" customFormat="1" ht="31.5" customHeight="1" x14ac:dyDescent="0.25">
      <c r="B241" s="74"/>
      <c r="C241" s="70"/>
      <c r="D241" s="70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14"/>
      <c r="AY241" s="14"/>
      <c r="AZ241" s="14"/>
    </row>
    <row r="242" spans="2:52" s="73" customFormat="1" ht="12.95" customHeight="1" x14ac:dyDescent="0.25">
      <c r="B242" s="75"/>
      <c r="C242" s="70"/>
      <c r="D242" s="70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22"/>
      <c r="AY242" s="22"/>
      <c r="AZ242" s="22"/>
    </row>
    <row r="243" spans="2:52" s="73" customFormat="1" ht="12.95" customHeight="1" x14ac:dyDescent="0.25">
      <c r="B243" s="75"/>
      <c r="C243" s="70"/>
      <c r="D243" s="70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22"/>
      <c r="AY243" s="22"/>
      <c r="AZ243" s="22"/>
    </row>
    <row r="244" spans="2:52" s="73" customFormat="1" ht="12.95" customHeight="1" x14ac:dyDescent="0.25">
      <c r="B244" s="75"/>
      <c r="C244" s="70"/>
      <c r="D244" s="70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22"/>
      <c r="AY244" s="22"/>
      <c r="AZ244" s="22"/>
    </row>
    <row r="245" spans="2:52" s="73" customFormat="1" ht="12.95" customHeight="1" x14ac:dyDescent="0.25">
      <c r="B245" s="81"/>
      <c r="C245" s="70"/>
      <c r="D245" s="70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22"/>
      <c r="AY245" s="22"/>
      <c r="AZ245" s="22"/>
    </row>
    <row r="246" spans="2:52" s="73" customFormat="1" ht="12.95" customHeight="1" x14ac:dyDescent="0.25">
      <c r="B246" s="69"/>
      <c r="C246" s="70"/>
      <c r="D246" s="70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22"/>
      <c r="AY246" s="22"/>
      <c r="AZ246" s="22"/>
    </row>
    <row r="247" spans="2:52" s="73" customFormat="1" ht="12.95" customHeight="1" x14ac:dyDescent="0.25">
      <c r="B247" s="69"/>
      <c r="C247" s="70"/>
      <c r="D247" s="70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22"/>
      <c r="AY247" s="22"/>
      <c r="AZ247" s="22"/>
    </row>
    <row r="248" spans="2:52" s="73" customFormat="1" ht="43.5" customHeight="1" x14ac:dyDescent="0.25">
      <c r="B248" s="74"/>
      <c r="C248" s="70"/>
      <c r="D248" s="70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  <c r="AA248" s="82"/>
      <c r="AB248" s="82"/>
      <c r="AC248" s="82"/>
      <c r="AD248" s="82"/>
      <c r="AE248" s="82"/>
      <c r="AF248" s="82"/>
      <c r="AG248" s="82"/>
      <c r="AH248" s="82"/>
      <c r="AI248" s="82"/>
      <c r="AJ248" s="82"/>
      <c r="AK248" s="82"/>
      <c r="AL248" s="82"/>
      <c r="AM248" s="82"/>
      <c r="AN248" s="82"/>
      <c r="AO248" s="82"/>
      <c r="AP248" s="82"/>
      <c r="AQ248" s="82"/>
      <c r="AR248" s="82"/>
      <c r="AS248" s="82"/>
      <c r="AT248" s="82"/>
      <c r="AU248" s="82"/>
      <c r="AV248" s="82"/>
      <c r="AW248" s="82"/>
      <c r="AX248" s="14"/>
      <c r="AY248" s="14"/>
      <c r="AZ248" s="14"/>
    </row>
    <row r="249" spans="2:52" s="73" customFormat="1" ht="12.95" customHeight="1" x14ac:dyDescent="0.25">
      <c r="B249" s="75"/>
      <c r="C249" s="70"/>
      <c r="D249" s="70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22"/>
      <c r="AY249" s="22"/>
      <c r="AZ249" s="22"/>
    </row>
    <row r="250" spans="2:52" s="73" customFormat="1" ht="12.95" customHeight="1" x14ac:dyDescent="0.25">
      <c r="B250" s="75"/>
      <c r="C250" s="70"/>
      <c r="D250" s="70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22"/>
      <c r="AY250" s="22"/>
      <c r="AZ250" s="22"/>
    </row>
    <row r="251" spans="2:52" s="73" customFormat="1" ht="12.95" customHeight="1" x14ac:dyDescent="0.25">
      <c r="B251" s="75"/>
      <c r="C251" s="70"/>
      <c r="D251" s="70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22"/>
      <c r="AY251" s="22"/>
      <c r="AZ251" s="22"/>
    </row>
    <row r="252" spans="2:52" s="73" customFormat="1" ht="12.95" customHeight="1" x14ac:dyDescent="0.25">
      <c r="B252" s="81"/>
      <c r="C252" s="70"/>
      <c r="D252" s="70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22"/>
      <c r="AY252" s="22"/>
      <c r="AZ252" s="22"/>
    </row>
    <row r="253" spans="2:52" s="73" customFormat="1" ht="12.95" customHeight="1" x14ac:dyDescent="0.25">
      <c r="B253" s="69"/>
      <c r="C253" s="70"/>
      <c r="D253" s="70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22"/>
      <c r="AY253" s="22"/>
      <c r="AZ253" s="22"/>
    </row>
    <row r="254" spans="2:52" s="73" customFormat="1" ht="12.95" customHeight="1" x14ac:dyDescent="0.25">
      <c r="B254" s="69"/>
      <c r="C254" s="70"/>
      <c r="D254" s="70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22"/>
      <c r="AY254" s="22"/>
      <c r="AZ254" s="22"/>
    </row>
    <row r="255" spans="2:52" s="73" customFormat="1" x14ac:dyDescent="0.25">
      <c r="B255" s="78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14"/>
      <c r="AY255" s="14"/>
      <c r="AZ255" s="14"/>
    </row>
    <row r="256" spans="2:52" s="73" customFormat="1" x14ac:dyDescent="0.25">
      <c r="B256" s="78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  <c r="AA256" s="83"/>
      <c r="AB256" s="83"/>
      <c r="AC256" s="83"/>
      <c r="AD256" s="83"/>
      <c r="AE256" s="83"/>
      <c r="AF256" s="83"/>
      <c r="AG256" s="83"/>
      <c r="AH256" s="83"/>
      <c r="AI256" s="83"/>
      <c r="AJ256" s="83"/>
      <c r="AK256" s="83"/>
      <c r="AL256" s="83"/>
      <c r="AM256" s="83"/>
      <c r="AN256" s="83"/>
      <c r="AO256" s="83"/>
      <c r="AP256" s="83"/>
      <c r="AQ256" s="83"/>
      <c r="AR256" s="83"/>
      <c r="AS256" s="83"/>
      <c r="AT256" s="83"/>
      <c r="AU256" s="83"/>
      <c r="AV256" s="83"/>
      <c r="AW256" s="83"/>
      <c r="AX256" s="14"/>
      <c r="AY256" s="14"/>
      <c r="AZ256" s="14"/>
    </row>
    <row r="257" spans="2:52" s="73" customFormat="1" x14ac:dyDescent="0.25">
      <c r="B257" s="78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  <c r="AA257" s="83"/>
      <c r="AB257" s="83"/>
      <c r="AC257" s="83"/>
      <c r="AD257" s="83"/>
      <c r="AE257" s="83"/>
      <c r="AF257" s="83"/>
      <c r="AG257" s="83"/>
      <c r="AH257" s="83"/>
      <c r="AI257" s="83"/>
      <c r="AJ257" s="83"/>
      <c r="AK257" s="83"/>
      <c r="AL257" s="83"/>
      <c r="AM257" s="83"/>
      <c r="AN257" s="83"/>
      <c r="AO257" s="83"/>
      <c r="AP257" s="83"/>
      <c r="AQ257" s="83"/>
      <c r="AR257" s="83"/>
      <c r="AS257" s="83"/>
      <c r="AT257" s="83"/>
      <c r="AU257" s="83"/>
      <c r="AV257" s="83"/>
      <c r="AW257" s="83"/>
      <c r="AX257" s="14"/>
      <c r="AY257" s="14"/>
      <c r="AZ257" s="14"/>
    </row>
    <row r="258" spans="2:52" s="73" customFormat="1" x14ac:dyDescent="0.25">
      <c r="B258" s="78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  <c r="AA258" s="83"/>
      <c r="AB258" s="83"/>
      <c r="AC258" s="83"/>
      <c r="AD258" s="83"/>
      <c r="AE258" s="83"/>
      <c r="AF258" s="83"/>
      <c r="AG258" s="83"/>
      <c r="AH258" s="83"/>
      <c r="AI258" s="83"/>
      <c r="AJ258" s="83"/>
      <c r="AK258" s="83"/>
      <c r="AL258" s="83"/>
      <c r="AM258" s="83"/>
      <c r="AN258" s="83"/>
      <c r="AO258" s="83"/>
      <c r="AP258" s="83"/>
      <c r="AQ258" s="83"/>
      <c r="AR258" s="83"/>
      <c r="AS258" s="83"/>
      <c r="AT258" s="83"/>
      <c r="AU258" s="83"/>
      <c r="AV258" s="83"/>
      <c r="AW258" s="83"/>
      <c r="AX258" s="14"/>
      <c r="AY258" s="14"/>
      <c r="AZ258" s="14"/>
    </row>
    <row r="259" spans="2:52" s="73" customFormat="1" x14ac:dyDescent="0.25">
      <c r="B259" s="78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  <c r="AA259" s="83"/>
      <c r="AB259" s="83"/>
      <c r="AC259" s="83"/>
      <c r="AD259" s="83"/>
      <c r="AE259" s="83"/>
      <c r="AF259" s="83"/>
      <c r="AG259" s="83"/>
      <c r="AH259" s="83"/>
      <c r="AI259" s="83"/>
      <c r="AJ259" s="83"/>
      <c r="AK259" s="83"/>
      <c r="AL259" s="83"/>
      <c r="AM259" s="83"/>
      <c r="AN259" s="83"/>
      <c r="AO259" s="83"/>
      <c r="AP259" s="83"/>
      <c r="AQ259" s="83"/>
      <c r="AR259" s="83"/>
      <c r="AS259" s="83"/>
      <c r="AT259" s="83"/>
      <c r="AU259" s="83"/>
      <c r="AV259" s="83"/>
      <c r="AW259" s="83"/>
      <c r="AX259" s="14"/>
      <c r="AY259" s="14"/>
      <c r="AZ259" s="14"/>
    </row>
    <row r="260" spans="2:52" s="73" customFormat="1" ht="37.5" customHeight="1" x14ac:dyDescent="0.25">
      <c r="B260" s="80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  <c r="AA260" s="83"/>
      <c r="AB260" s="83"/>
      <c r="AC260" s="83"/>
      <c r="AD260" s="83"/>
      <c r="AE260" s="83"/>
      <c r="AF260" s="83"/>
      <c r="AG260" s="83"/>
      <c r="AH260" s="83"/>
      <c r="AI260" s="83"/>
      <c r="AJ260" s="83"/>
      <c r="AK260" s="83"/>
      <c r="AL260" s="83"/>
      <c r="AM260" s="83"/>
      <c r="AN260" s="83"/>
      <c r="AO260" s="83"/>
      <c r="AP260" s="83"/>
      <c r="AQ260" s="83"/>
      <c r="AR260" s="83"/>
      <c r="AS260" s="83"/>
      <c r="AT260" s="83"/>
      <c r="AU260" s="83"/>
      <c r="AV260" s="83"/>
      <c r="AW260" s="83"/>
      <c r="AX260" s="14"/>
      <c r="AY260" s="14"/>
      <c r="AZ260" s="14"/>
    </row>
    <row r="261" spans="2:52" s="73" customFormat="1" ht="18" customHeight="1" x14ac:dyDescent="0.25">
      <c r="B261" s="74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  <c r="AI261" s="83"/>
      <c r="AJ261" s="83"/>
      <c r="AK261" s="83"/>
      <c r="AL261" s="83"/>
      <c r="AM261" s="83"/>
      <c r="AN261" s="83"/>
      <c r="AO261" s="83"/>
      <c r="AP261" s="83"/>
      <c r="AQ261" s="83"/>
      <c r="AR261" s="83"/>
      <c r="AS261" s="83"/>
      <c r="AT261" s="83"/>
      <c r="AU261" s="83"/>
      <c r="AV261" s="83"/>
      <c r="AW261" s="83"/>
      <c r="AX261" s="14"/>
      <c r="AY261" s="14"/>
      <c r="AZ261" s="14"/>
    </row>
    <row r="262" spans="2:52" s="73" customFormat="1" ht="12.95" customHeight="1" x14ac:dyDescent="0.25">
      <c r="B262" s="75"/>
      <c r="C262" s="70"/>
      <c r="D262" s="70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22"/>
      <c r="AY262" s="22"/>
      <c r="AZ262" s="22"/>
    </row>
    <row r="263" spans="2:52" s="73" customFormat="1" ht="12.95" customHeight="1" x14ac:dyDescent="0.25">
      <c r="B263" s="75"/>
      <c r="C263" s="70"/>
      <c r="D263" s="70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22"/>
      <c r="AY263" s="22"/>
      <c r="AZ263" s="22"/>
    </row>
    <row r="264" spans="2:52" s="73" customFormat="1" ht="12.95" customHeight="1" x14ac:dyDescent="0.25">
      <c r="B264" s="75"/>
      <c r="C264" s="70"/>
      <c r="D264" s="70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22"/>
      <c r="AY264" s="22"/>
      <c r="AZ264" s="22"/>
    </row>
    <row r="265" spans="2:52" s="73" customFormat="1" ht="12.95" customHeight="1" x14ac:dyDescent="0.25">
      <c r="B265" s="75"/>
      <c r="C265" s="70"/>
      <c r="D265" s="70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22"/>
      <c r="AY265" s="22"/>
      <c r="AZ265" s="22"/>
    </row>
    <row r="266" spans="2:52" s="73" customFormat="1" ht="12.95" customHeight="1" x14ac:dyDescent="0.25">
      <c r="B266" s="75"/>
      <c r="C266" s="70"/>
      <c r="D266" s="70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22"/>
      <c r="AY266" s="22"/>
      <c r="AZ266" s="22"/>
    </row>
    <row r="267" spans="2:52" s="73" customFormat="1" ht="12.95" customHeight="1" x14ac:dyDescent="0.25">
      <c r="B267" s="75"/>
      <c r="C267" s="70"/>
      <c r="D267" s="70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22"/>
      <c r="AY267" s="22"/>
      <c r="AZ267" s="22"/>
    </row>
    <row r="268" spans="2:52" s="73" customFormat="1" ht="12.95" customHeight="1" x14ac:dyDescent="0.25">
      <c r="B268" s="75"/>
      <c r="C268" s="70"/>
      <c r="D268" s="70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  <c r="AR268" s="76"/>
      <c r="AS268" s="76"/>
      <c r="AT268" s="76"/>
      <c r="AU268" s="76"/>
      <c r="AV268" s="76"/>
      <c r="AW268" s="76"/>
      <c r="AX268" s="22"/>
      <c r="AY268" s="22"/>
      <c r="AZ268" s="22"/>
    </row>
    <row r="269" spans="2:52" s="73" customFormat="1" ht="12.95" customHeight="1" x14ac:dyDescent="0.25">
      <c r="B269" s="75"/>
      <c r="C269" s="70"/>
      <c r="D269" s="70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76"/>
      <c r="AI269" s="76"/>
      <c r="AJ269" s="76"/>
      <c r="AK269" s="76"/>
      <c r="AL269" s="76"/>
      <c r="AM269" s="76"/>
      <c r="AN269" s="76"/>
      <c r="AO269" s="76"/>
      <c r="AP269" s="76"/>
      <c r="AQ269" s="76"/>
      <c r="AR269" s="76"/>
      <c r="AS269" s="76"/>
      <c r="AT269" s="76"/>
      <c r="AU269" s="76"/>
      <c r="AV269" s="76"/>
      <c r="AW269" s="76"/>
      <c r="AX269" s="22"/>
      <c r="AY269" s="22"/>
      <c r="AZ269" s="22"/>
    </row>
    <row r="270" spans="2:52" s="73" customFormat="1" ht="12.95" customHeight="1" x14ac:dyDescent="0.25">
      <c r="B270" s="75"/>
      <c r="C270" s="70"/>
      <c r="D270" s="70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22"/>
      <c r="AY270" s="22"/>
      <c r="AZ270" s="22"/>
    </row>
    <row r="271" spans="2:52" s="73" customFormat="1" ht="12.95" customHeight="1" x14ac:dyDescent="0.25">
      <c r="B271" s="75"/>
      <c r="C271" s="70"/>
      <c r="D271" s="70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22"/>
      <c r="AY271" s="22"/>
      <c r="AZ271" s="22"/>
    </row>
    <row r="272" spans="2:52" s="73" customFormat="1" ht="12.95" customHeight="1" x14ac:dyDescent="0.25">
      <c r="B272" s="75"/>
      <c r="C272" s="70"/>
      <c r="D272" s="70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22"/>
      <c r="AY272" s="22"/>
      <c r="AZ272" s="22"/>
    </row>
    <row r="273" spans="2:52" s="73" customFormat="1" ht="12.95" customHeight="1" x14ac:dyDescent="0.25">
      <c r="B273" s="75"/>
      <c r="C273" s="70"/>
      <c r="D273" s="70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22"/>
      <c r="AY273" s="22"/>
      <c r="AZ273" s="22"/>
    </row>
    <row r="274" spans="2:52" s="73" customFormat="1" ht="12.95" customHeight="1" x14ac:dyDescent="0.25">
      <c r="B274" s="75"/>
      <c r="C274" s="70"/>
      <c r="D274" s="70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22"/>
      <c r="AY274" s="22"/>
      <c r="AZ274" s="22"/>
    </row>
    <row r="275" spans="2:52" s="73" customFormat="1" ht="12.95" customHeight="1" x14ac:dyDescent="0.25">
      <c r="B275" s="75"/>
      <c r="C275" s="70"/>
      <c r="D275" s="70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22"/>
      <c r="AY275" s="22"/>
      <c r="AZ275" s="22"/>
    </row>
    <row r="276" spans="2:52" s="73" customFormat="1" ht="12.95" customHeight="1" x14ac:dyDescent="0.25">
      <c r="B276" s="75"/>
      <c r="C276" s="70"/>
      <c r="D276" s="70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22"/>
      <c r="AY276" s="22"/>
      <c r="AZ276" s="22"/>
    </row>
    <row r="277" spans="2:52" s="73" customFormat="1" ht="12.95" customHeight="1" x14ac:dyDescent="0.25">
      <c r="B277" s="75"/>
      <c r="C277" s="70"/>
      <c r="D277" s="70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22"/>
      <c r="AY277" s="22"/>
      <c r="AZ277" s="22"/>
    </row>
    <row r="278" spans="2:52" s="73" customFormat="1" ht="12.95" customHeight="1" x14ac:dyDescent="0.25">
      <c r="B278" s="75"/>
      <c r="C278" s="70"/>
      <c r="D278" s="70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22"/>
      <c r="AY278" s="22"/>
      <c r="AZ278" s="22"/>
    </row>
    <row r="279" spans="2:52" s="73" customFormat="1" ht="12.95" customHeight="1" x14ac:dyDescent="0.25">
      <c r="B279" s="75"/>
      <c r="C279" s="70"/>
      <c r="D279" s="70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22"/>
      <c r="AY279" s="22"/>
      <c r="AZ279" s="22"/>
    </row>
    <row r="280" spans="2:52" s="73" customFormat="1" ht="12.95" customHeight="1" x14ac:dyDescent="0.25">
      <c r="B280" s="75"/>
      <c r="C280" s="70"/>
      <c r="D280" s="70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22"/>
      <c r="AY280" s="22"/>
      <c r="AZ280" s="22"/>
    </row>
    <row r="281" spans="2:52" s="73" customFormat="1" ht="12.95" customHeight="1" x14ac:dyDescent="0.25">
      <c r="B281" s="75"/>
      <c r="C281" s="70"/>
      <c r="D281" s="70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22"/>
      <c r="AY281" s="22"/>
      <c r="AZ281" s="22"/>
    </row>
    <row r="282" spans="2:52" s="73" customFormat="1" ht="12.95" customHeight="1" x14ac:dyDescent="0.25">
      <c r="B282" s="75"/>
      <c r="C282" s="70"/>
      <c r="D282" s="70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22"/>
      <c r="AY282" s="22"/>
      <c r="AZ282" s="22"/>
    </row>
    <row r="283" spans="2:52" s="73" customFormat="1" ht="12.95" customHeight="1" x14ac:dyDescent="0.25">
      <c r="B283" s="75"/>
      <c r="C283" s="70"/>
      <c r="D283" s="70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22"/>
      <c r="AY283" s="22"/>
      <c r="AZ283" s="22"/>
    </row>
    <row r="284" spans="2:52" s="73" customFormat="1" ht="12.95" customHeight="1" x14ac:dyDescent="0.25">
      <c r="B284" s="75"/>
      <c r="C284" s="70"/>
      <c r="D284" s="70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22"/>
      <c r="AY284" s="22"/>
      <c r="AZ284" s="22"/>
    </row>
    <row r="285" spans="2:52" s="73" customFormat="1" ht="12.95" customHeight="1" x14ac:dyDescent="0.25">
      <c r="B285" s="69"/>
      <c r="C285" s="70"/>
      <c r="D285" s="70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22"/>
      <c r="AY285" s="22"/>
      <c r="AZ285" s="22"/>
    </row>
    <row r="286" spans="2:52" s="73" customFormat="1" ht="12.95" customHeight="1" x14ac:dyDescent="0.25">
      <c r="B286" s="69"/>
      <c r="C286" s="70"/>
      <c r="D286" s="70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22"/>
      <c r="AY286" s="22"/>
      <c r="AZ286" s="22"/>
    </row>
    <row r="287" spans="2:52" s="73" customFormat="1" ht="12.95" customHeight="1" x14ac:dyDescent="0.25">
      <c r="B287" s="69"/>
      <c r="C287" s="70"/>
      <c r="D287" s="70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22"/>
      <c r="AY287" s="22"/>
      <c r="AZ287" s="22"/>
    </row>
    <row r="288" spans="2:52" s="73" customFormat="1" ht="12.95" customHeight="1" x14ac:dyDescent="0.25">
      <c r="B288" s="69"/>
      <c r="C288" s="70"/>
      <c r="D288" s="70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22"/>
      <c r="AY288" s="22"/>
      <c r="AZ288" s="22"/>
    </row>
    <row r="289" spans="2:52" s="73" customFormat="1" ht="12.95" customHeight="1" x14ac:dyDescent="0.25">
      <c r="B289" s="69"/>
      <c r="C289" s="70"/>
      <c r="D289" s="70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22"/>
      <c r="AY289" s="22"/>
      <c r="AZ289" s="22"/>
    </row>
    <row r="290" spans="2:52" s="73" customFormat="1" ht="12.95" customHeight="1" x14ac:dyDescent="0.25">
      <c r="B290" s="69"/>
      <c r="C290" s="70"/>
      <c r="D290" s="70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22"/>
      <c r="AY290" s="22"/>
      <c r="AZ290" s="22"/>
    </row>
    <row r="291" spans="2:52" s="73" customFormat="1" ht="18" customHeight="1" x14ac:dyDescent="0.25">
      <c r="B291" s="74"/>
      <c r="C291" s="70"/>
      <c r="D291" s="70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14"/>
      <c r="AY291" s="14"/>
      <c r="AZ291" s="14"/>
    </row>
    <row r="292" spans="2:52" s="73" customFormat="1" ht="12.95" customHeight="1" x14ac:dyDescent="0.25">
      <c r="B292" s="75"/>
      <c r="C292" s="70"/>
      <c r="D292" s="70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22"/>
      <c r="AY292" s="22"/>
      <c r="AZ292" s="22"/>
    </row>
    <row r="293" spans="2:52" s="73" customFormat="1" ht="12.95" customHeight="1" x14ac:dyDescent="0.25">
      <c r="B293" s="75"/>
      <c r="C293" s="70"/>
      <c r="D293" s="70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22"/>
      <c r="AY293" s="22"/>
      <c r="AZ293" s="22"/>
    </row>
    <row r="294" spans="2:52" s="73" customFormat="1" ht="12.95" customHeight="1" x14ac:dyDescent="0.25">
      <c r="B294" s="75"/>
      <c r="C294" s="70"/>
      <c r="D294" s="70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22"/>
      <c r="AY294" s="22"/>
      <c r="AZ294" s="22"/>
    </row>
    <row r="295" spans="2:52" s="73" customFormat="1" ht="12.95" customHeight="1" x14ac:dyDescent="0.25">
      <c r="B295" s="81"/>
      <c r="C295" s="70"/>
      <c r="D295" s="70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22"/>
      <c r="AY295" s="22"/>
      <c r="AZ295" s="22"/>
    </row>
    <row r="296" spans="2:52" s="73" customFormat="1" ht="12.95" customHeight="1" x14ac:dyDescent="0.25">
      <c r="B296" s="69"/>
      <c r="C296" s="70"/>
      <c r="D296" s="70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22"/>
      <c r="AY296" s="22"/>
      <c r="AZ296" s="22"/>
    </row>
    <row r="297" spans="2:52" s="73" customFormat="1" ht="12.95" customHeight="1" x14ac:dyDescent="0.25">
      <c r="B297" s="69"/>
      <c r="C297" s="70"/>
      <c r="D297" s="70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22"/>
      <c r="AY297" s="22"/>
      <c r="AZ297" s="22"/>
    </row>
    <row r="298" spans="2:52" s="73" customFormat="1" ht="31.5" customHeight="1" x14ac:dyDescent="0.25">
      <c r="B298" s="74"/>
      <c r="C298" s="70"/>
      <c r="D298" s="70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  <c r="AA298" s="82"/>
      <c r="AB298" s="82"/>
      <c r="AC298" s="82"/>
      <c r="AD298" s="82"/>
      <c r="AE298" s="82"/>
      <c r="AF298" s="82"/>
      <c r="AG298" s="82"/>
      <c r="AH298" s="82"/>
      <c r="AI298" s="82"/>
      <c r="AJ298" s="82"/>
      <c r="AK298" s="82"/>
      <c r="AL298" s="82"/>
      <c r="AM298" s="82"/>
      <c r="AN298" s="82"/>
      <c r="AO298" s="82"/>
      <c r="AP298" s="82"/>
      <c r="AQ298" s="82"/>
      <c r="AR298" s="82"/>
      <c r="AS298" s="82"/>
      <c r="AT298" s="82"/>
      <c r="AU298" s="82"/>
      <c r="AV298" s="82"/>
      <c r="AW298" s="82"/>
      <c r="AX298" s="14"/>
      <c r="AY298" s="14"/>
      <c r="AZ298" s="14"/>
    </row>
    <row r="299" spans="2:52" s="73" customFormat="1" ht="12.95" customHeight="1" x14ac:dyDescent="0.25">
      <c r="B299" s="75"/>
      <c r="C299" s="70"/>
      <c r="D299" s="70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22"/>
      <c r="AY299" s="22"/>
      <c r="AZ299" s="22"/>
    </row>
    <row r="300" spans="2:52" s="73" customFormat="1" ht="12.95" customHeight="1" x14ac:dyDescent="0.25">
      <c r="B300" s="75"/>
      <c r="C300" s="70"/>
      <c r="D300" s="70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22"/>
      <c r="AY300" s="22"/>
      <c r="AZ300" s="22"/>
    </row>
    <row r="301" spans="2:52" s="73" customFormat="1" ht="12.95" customHeight="1" x14ac:dyDescent="0.25">
      <c r="B301" s="75"/>
      <c r="C301" s="70"/>
      <c r="D301" s="70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22"/>
      <c r="AY301" s="22"/>
      <c r="AZ301" s="22"/>
    </row>
    <row r="302" spans="2:52" s="73" customFormat="1" ht="12.95" customHeight="1" x14ac:dyDescent="0.25">
      <c r="B302" s="81"/>
      <c r="C302" s="70"/>
      <c r="D302" s="70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22"/>
      <c r="AY302" s="22"/>
      <c r="AZ302" s="22"/>
    </row>
    <row r="303" spans="2:52" s="73" customFormat="1" ht="12.95" customHeight="1" x14ac:dyDescent="0.25">
      <c r="B303" s="69"/>
      <c r="C303" s="70"/>
      <c r="D303" s="70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22"/>
      <c r="AY303" s="22"/>
      <c r="AZ303" s="22"/>
    </row>
    <row r="304" spans="2:52" s="73" customFormat="1" ht="12.95" customHeight="1" x14ac:dyDescent="0.25">
      <c r="B304" s="69"/>
      <c r="C304" s="70"/>
      <c r="D304" s="70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22"/>
      <c r="AY304" s="22"/>
      <c r="AZ304" s="22"/>
    </row>
    <row r="305" spans="2:52" s="73" customFormat="1" ht="12.95" customHeight="1" x14ac:dyDescent="0.25">
      <c r="B305" s="84"/>
      <c r="C305" s="70"/>
      <c r="D305" s="70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  <c r="AA305" s="83"/>
      <c r="AB305" s="83"/>
      <c r="AC305" s="83"/>
      <c r="AD305" s="83"/>
      <c r="AE305" s="83"/>
      <c r="AF305" s="83"/>
      <c r="AG305" s="83"/>
      <c r="AH305" s="83"/>
      <c r="AI305" s="83"/>
      <c r="AJ305" s="83"/>
      <c r="AK305" s="83"/>
      <c r="AL305" s="83"/>
      <c r="AM305" s="83"/>
      <c r="AN305" s="83"/>
      <c r="AO305" s="83"/>
      <c r="AP305" s="83"/>
      <c r="AQ305" s="83"/>
      <c r="AR305" s="83"/>
      <c r="AS305" s="83"/>
      <c r="AT305" s="83"/>
      <c r="AU305" s="83"/>
      <c r="AV305" s="83"/>
      <c r="AW305" s="83"/>
      <c r="AX305" s="14"/>
      <c r="AY305" s="14"/>
      <c r="AZ305" s="14"/>
    </row>
    <row r="306" spans="2:52" s="73" customFormat="1" ht="12.95" customHeight="1" x14ac:dyDescent="0.25">
      <c r="B306" s="84"/>
      <c r="C306" s="70"/>
      <c r="D306" s="70"/>
      <c r="E306" s="83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</row>
    <row r="307" spans="2:52" s="73" customFormat="1" x14ac:dyDescent="0.25">
      <c r="B307" s="78"/>
      <c r="E307" s="83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</row>
    <row r="308" spans="2:52" s="73" customFormat="1" x14ac:dyDescent="0.25">
      <c r="B308" s="78"/>
      <c r="E308" s="83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</row>
    <row r="309" spans="2:52" s="73" customFormat="1" x14ac:dyDescent="0.25">
      <c r="B309" s="78"/>
      <c r="E309" s="83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</row>
    <row r="310" spans="2:52" s="73" customFormat="1" ht="37.5" customHeight="1" x14ac:dyDescent="0.25">
      <c r="B310" s="80"/>
      <c r="E310" s="83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</row>
    <row r="311" spans="2:52" s="73" customFormat="1" ht="18" customHeight="1" x14ac:dyDescent="0.25">
      <c r="B311" s="74"/>
      <c r="E311" s="83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</row>
    <row r="312" spans="2:52" s="73" customFormat="1" ht="12.95" customHeight="1" x14ac:dyDescent="0.25">
      <c r="B312" s="75"/>
      <c r="C312" s="70"/>
      <c r="D312" s="70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22"/>
      <c r="AY312" s="22"/>
      <c r="AZ312" s="22"/>
    </row>
    <row r="313" spans="2:52" s="73" customFormat="1" ht="12.95" customHeight="1" x14ac:dyDescent="0.25">
      <c r="B313" s="75"/>
      <c r="C313" s="70"/>
      <c r="D313" s="70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22"/>
      <c r="AY313" s="22"/>
      <c r="AZ313" s="22"/>
    </row>
    <row r="314" spans="2:52" s="73" customFormat="1" ht="12.95" customHeight="1" x14ac:dyDescent="0.25">
      <c r="B314" s="75"/>
      <c r="C314" s="70"/>
      <c r="D314" s="70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  <c r="AF314" s="76"/>
      <c r="AG314" s="76"/>
      <c r="AH314" s="76"/>
      <c r="AI314" s="76"/>
      <c r="AJ314" s="76"/>
      <c r="AK314" s="76"/>
      <c r="AL314" s="76"/>
      <c r="AM314" s="76"/>
      <c r="AN314" s="76"/>
      <c r="AO314" s="76"/>
      <c r="AP314" s="76"/>
      <c r="AQ314" s="76"/>
      <c r="AR314" s="76"/>
      <c r="AS314" s="76"/>
      <c r="AT314" s="76"/>
      <c r="AU314" s="76"/>
      <c r="AV314" s="76"/>
      <c r="AW314" s="76"/>
      <c r="AX314" s="22"/>
      <c r="AY314" s="22"/>
      <c r="AZ314" s="22"/>
    </row>
    <row r="315" spans="2:52" s="73" customFormat="1" ht="12.95" customHeight="1" x14ac:dyDescent="0.25">
      <c r="B315" s="75"/>
      <c r="C315" s="70"/>
      <c r="D315" s="70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  <c r="AD315" s="76"/>
      <c r="AE315" s="76"/>
      <c r="AF315" s="76"/>
      <c r="AG315" s="76"/>
      <c r="AH315" s="76"/>
      <c r="AI315" s="76"/>
      <c r="AJ315" s="76"/>
      <c r="AK315" s="76"/>
      <c r="AL315" s="76"/>
      <c r="AM315" s="76"/>
      <c r="AN315" s="76"/>
      <c r="AO315" s="76"/>
      <c r="AP315" s="76"/>
      <c r="AQ315" s="76"/>
      <c r="AR315" s="76"/>
      <c r="AS315" s="76"/>
      <c r="AT315" s="76"/>
      <c r="AU315" s="76"/>
      <c r="AV315" s="76"/>
      <c r="AW315" s="76"/>
      <c r="AX315" s="22"/>
      <c r="AY315" s="22"/>
      <c r="AZ315" s="22"/>
    </row>
    <row r="316" spans="2:52" s="73" customFormat="1" ht="12.95" customHeight="1" x14ac:dyDescent="0.25">
      <c r="B316" s="75"/>
      <c r="C316" s="70"/>
      <c r="D316" s="70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  <c r="AA316" s="76"/>
      <c r="AB316" s="76"/>
      <c r="AC316" s="76"/>
      <c r="AD316" s="76"/>
      <c r="AE316" s="76"/>
      <c r="AF316" s="76"/>
      <c r="AG316" s="76"/>
      <c r="AH316" s="76"/>
      <c r="AI316" s="76"/>
      <c r="AJ316" s="76"/>
      <c r="AK316" s="76"/>
      <c r="AL316" s="76"/>
      <c r="AM316" s="76"/>
      <c r="AN316" s="76"/>
      <c r="AO316" s="76"/>
      <c r="AP316" s="76"/>
      <c r="AQ316" s="76"/>
      <c r="AR316" s="76"/>
      <c r="AS316" s="76"/>
      <c r="AT316" s="76"/>
      <c r="AU316" s="76"/>
      <c r="AV316" s="76"/>
      <c r="AW316" s="76"/>
      <c r="AX316" s="22"/>
      <c r="AY316" s="22"/>
      <c r="AZ316" s="22"/>
    </row>
    <row r="317" spans="2:52" s="73" customFormat="1" ht="12.95" customHeight="1" x14ac:dyDescent="0.25">
      <c r="B317" s="75"/>
      <c r="C317" s="70"/>
      <c r="D317" s="70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  <c r="AE317" s="76"/>
      <c r="AF317" s="76"/>
      <c r="AG317" s="76"/>
      <c r="AH317" s="76"/>
      <c r="AI317" s="76"/>
      <c r="AJ317" s="76"/>
      <c r="AK317" s="76"/>
      <c r="AL317" s="76"/>
      <c r="AM317" s="76"/>
      <c r="AN317" s="76"/>
      <c r="AO317" s="76"/>
      <c r="AP317" s="76"/>
      <c r="AQ317" s="76"/>
      <c r="AR317" s="76"/>
      <c r="AS317" s="76"/>
      <c r="AT317" s="76"/>
      <c r="AU317" s="76"/>
      <c r="AV317" s="76"/>
      <c r="AW317" s="76"/>
      <c r="AX317" s="22"/>
      <c r="AY317" s="22"/>
      <c r="AZ317" s="22"/>
    </row>
    <row r="318" spans="2:52" s="73" customFormat="1" ht="12.95" customHeight="1" x14ac:dyDescent="0.25">
      <c r="B318" s="75"/>
      <c r="C318" s="70"/>
      <c r="D318" s="70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  <c r="AE318" s="76"/>
      <c r="AF318" s="76"/>
      <c r="AG318" s="76"/>
      <c r="AH318" s="76"/>
      <c r="AI318" s="76"/>
      <c r="AJ318" s="76"/>
      <c r="AK318" s="76"/>
      <c r="AL318" s="76"/>
      <c r="AM318" s="76"/>
      <c r="AN318" s="76"/>
      <c r="AO318" s="76"/>
      <c r="AP318" s="76"/>
      <c r="AQ318" s="76"/>
      <c r="AR318" s="76"/>
      <c r="AS318" s="76"/>
      <c r="AT318" s="76"/>
      <c r="AU318" s="76"/>
      <c r="AV318" s="76"/>
      <c r="AW318" s="76"/>
      <c r="AX318" s="22"/>
      <c r="AY318" s="22"/>
      <c r="AZ318" s="22"/>
    </row>
    <row r="319" spans="2:52" s="73" customFormat="1" ht="12.95" customHeight="1" x14ac:dyDescent="0.25">
      <c r="B319" s="75"/>
      <c r="C319" s="70"/>
      <c r="D319" s="70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  <c r="AE319" s="76"/>
      <c r="AF319" s="76"/>
      <c r="AG319" s="76"/>
      <c r="AH319" s="76"/>
      <c r="AI319" s="76"/>
      <c r="AJ319" s="76"/>
      <c r="AK319" s="76"/>
      <c r="AL319" s="76"/>
      <c r="AM319" s="76"/>
      <c r="AN319" s="76"/>
      <c r="AO319" s="76"/>
      <c r="AP319" s="76"/>
      <c r="AQ319" s="76"/>
      <c r="AR319" s="76"/>
      <c r="AS319" s="76"/>
      <c r="AT319" s="76"/>
      <c r="AU319" s="76"/>
      <c r="AV319" s="76"/>
      <c r="AW319" s="76"/>
      <c r="AX319" s="22"/>
      <c r="AY319" s="22"/>
      <c r="AZ319" s="22"/>
    </row>
    <row r="320" spans="2:52" s="73" customFormat="1" ht="12.95" customHeight="1" x14ac:dyDescent="0.25">
      <c r="B320" s="75"/>
      <c r="C320" s="70"/>
      <c r="D320" s="70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  <c r="AR320" s="76"/>
      <c r="AS320" s="76"/>
      <c r="AT320" s="76"/>
      <c r="AU320" s="76"/>
      <c r="AV320" s="76"/>
      <c r="AW320" s="76"/>
      <c r="AX320" s="22"/>
      <c r="AY320" s="22"/>
      <c r="AZ320" s="22"/>
    </row>
    <row r="321" spans="2:52" s="73" customFormat="1" ht="12.95" customHeight="1" x14ac:dyDescent="0.25">
      <c r="B321" s="75"/>
      <c r="C321" s="70"/>
      <c r="D321" s="70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22"/>
      <c r="AY321" s="22"/>
      <c r="AZ321" s="22"/>
    </row>
    <row r="322" spans="2:52" s="73" customFormat="1" ht="12.95" customHeight="1" x14ac:dyDescent="0.25">
      <c r="B322" s="75"/>
      <c r="C322" s="70"/>
      <c r="D322" s="70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22"/>
      <c r="AY322" s="22"/>
      <c r="AZ322" s="22"/>
    </row>
    <row r="323" spans="2:52" s="73" customFormat="1" ht="12.95" customHeight="1" x14ac:dyDescent="0.25">
      <c r="B323" s="75"/>
      <c r="C323" s="70"/>
      <c r="D323" s="70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22"/>
      <c r="AY323" s="22"/>
      <c r="AZ323" s="22"/>
    </row>
    <row r="324" spans="2:52" s="73" customFormat="1" ht="12.95" customHeight="1" x14ac:dyDescent="0.25">
      <c r="B324" s="75"/>
      <c r="C324" s="70"/>
      <c r="D324" s="70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22"/>
      <c r="AY324" s="22"/>
      <c r="AZ324" s="22"/>
    </row>
    <row r="325" spans="2:52" s="73" customFormat="1" ht="12.95" customHeight="1" x14ac:dyDescent="0.25">
      <c r="B325" s="75"/>
      <c r="C325" s="70"/>
      <c r="D325" s="70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22"/>
      <c r="AY325" s="22"/>
      <c r="AZ325" s="22"/>
    </row>
    <row r="326" spans="2:52" s="73" customFormat="1" ht="12.95" customHeight="1" x14ac:dyDescent="0.25">
      <c r="B326" s="75"/>
      <c r="C326" s="70"/>
      <c r="D326" s="70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22"/>
      <c r="AY326" s="22"/>
      <c r="AZ326" s="22"/>
    </row>
    <row r="327" spans="2:52" s="73" customFormat="1" ht="12.95" customHeight="1" x14ac:dyDescent="0.25">
      <c r="B327" s="75"/>
      <c r="C327" s="70"/>
      <c r="D327" s="70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22"/>
      <c r="AY327" s="22"/>
      <c r="AZ327" s="22"/>
    </row>
    <row r="328" spans="2:52" s="73" customFormat="1" ht="12.95" customHeight="1" x14ac:dyDescent="0.25">
      <c r="B328" s="75"/>
      <c r="C328" s="70"/>
      <c r="D328" s="70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22"/>
      <c r="AY328" s="22"/>
      <c r="AZ328" s="22"/>
    </row>
    <row r="329" spans="2:52" s="73" customFormat="1" ht="12.95" customHeight="1" x14ac:dyDescent="0.25">
      <c r="B329" s="75"/>
      <c r="C329" s="70"/>
      <c r="D329" s="70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22"/>
      <c r="AY329" s="22"/>
      <c r="AZ329" s="22"/>
    </row>
    <row r="330" spans="2:52" s="73" customFormat="1" ht="12.95" customHeight="1" x14ac:dyDescent="0.25">
      <c r="B330" s="75"/>
      <c r="C330" s="70"/>
      <c r="D330" s="70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22"/>
      <c r="AY330" s="22"/>
      <c r="AZ330" s="22"/>
    </row>
    <row r="331" spans="2:52" s="73" customFormat="1" ht="12.95" customHeight="1" x14ac:dyDescent="0.25">
      <c r="B331" s="75"/>
      <c r="C331" s="70"/>
      <c r="D331" s="70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22"/>
      <c r="AY331" s="22"/>
      <c r="AZ331" s="22"/>
    </row>
    <row r="332" spans="2:52" s="73" customFormat="1" ht="12.95" customHeight="1" x14ac:dyDescent="0.25">
      <c r="B332" s="75"/>
      <c r="C332" s="70"/>
      <c r="D332" s="70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22"/>
      <c r="AY332" s="22"/>
      <c r="AZ332" s="22"/>
    </row>
    <row r="333" spans="2:52" s="73" customFormat="1" ht="12.95" customHeight="1" x14ac:dyDescent="0.25">
      <c r="B333" s="75"/>
      <c r="C333" s="70"/>
      <c r="D333" s="70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22"/>
      <c r="AY333" s="22"/>
      <c r="AZ333" s="22"/>
    </row>
    <row r="334" spans="2:52" s="73" customFormat="1" ht="12.95" customHeight="1" x14ac:dyDescent="0.25">
      <c r="B334" s="75"/>
      <c r="C334" s="70"/>
      <c r="D334" s="70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22"/>
      <c r="AY334" s="22"/>
      <c r="AZ334" s="22"/>
    </row>
    <row r="335" spans="2:52" s="73" customFormat="1" ht="12.95" customHeight="1" x14ac:dyDescent="0.25">
      <c r="B335" s="69"/>
      <c r="C335" s="70"/>
      <c r="D335" s="70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22"/>
      <c r="AY335" s="22"/>
      <c r="AZ335" s="22"/>
    </row>
    <row r="336" spans="2:52" s="73" customFormat="1" ht="12.95" customHeight="1" x14ac:dyDescent="0.25">
      <c r="B336" s="69"/>
      <c r="C336" s="70"/>
      <c r="D336" s="70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22"/>
      <c r="AY336" s="22"/>
      <c r="AZ336" s="22"/>
    </row>
    <row r="337" spans="2:52" s="73" customFormat="1" ht="12.95" customHeight="1" x14ac:dyDescent="0.25">
      <c r="B337" s="69"/>
      <c r="C337" s="70"/>
      <c r="D337" s="70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22"/>
      <c r="AY337" s="22"/>
      <c r="AZ337" s="22"/>
    </row>
    <row r="338" spans="2:52" s="73" customFormat="1" ht="12.95" customHeight="1" x14ac:dyDescent="0.25">
      <c r="B338" s="69"/>
      <c r="C338" s="70"/>
      <c r="D338" s="70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22"/>
      <c r="AY338" s="22"/>
      <c r="AZ338" s="22"/>
    </row>
    <row r="339" spans="2:52" s="73" customFormat="1" ht="12.95" customHeight="1" x14ac:dyDescent="0.25">
      <c r="B339" s="69"/>
      <c r="C339" s="70"/>
      <c r="D339" s="70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22"/>
      <c r="AY339" s="22"/>
      <c r="AZ339" s="22"/>
    </row>
    <row r="340" spans="2:52" s="73" customFormat="1" ht="12.95" customHeight="1" x14ac:dyDescent="0.25">
      <c r="B340" s="69"/>
      <c r="C340" s="70"/>
      <c r="D340" s="70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22"/>
      <c r="AY340" s="22"/>
      <c r="AZ340" s="22"/>
    </row>
    <row r="341" spans="2:52" s="73" customFormat="1" ht="18" customHeight="1" x14ac:dyDescent="0.25">
      <c r="B341" s="74"/>
      <c r="C341" s="70"/>
      <c r="D341" s="70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14"/>
      <c r="AY341" s="14"/>
      <c r="AZ341" s="14"/>
    </row>
    <row r="342" spans="2:52" s="73" customFormat="1" ht="12.95" customHeight="1" x14ac:dyDescent="0.25">
      <c r="B342" s="75"/>
      <c r="C342" s="70"/>
      <c r="D342" s="70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22"/>
      <c r="AY342" s="22"/>
      <c r="AZ342" s="22"/>
    </row>
    <row r="343" spans="2:52" s="73" customFormat="1" ht="12.95" customHeight="1" x14ac:dyDescent="0.25">
      <c r="B343" s="75"/>
      <c r="C343" s="70"/>
      <c r="D343" s="70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22"/>
      <c r="AY343" s="22"/>
      <c r="AZ343" s="22"/>
    </row>
    <row r="344" spans="2:52" s="73" customFormat="1" ht="12.95" customHeight="1" x14ac:dyDescent="0.25">
      <c r="B344" s="75"/>
      <c r="C344" s="70"/>
      <c r="D344" s="70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22"/>
      <c r="AY344" s="22"/>
      <c r="AZ344" s="22"/>
    </row>
    <row r="345" spans="2:52" s="73" customFormat="1" ht="12.95" customHeight="1" x14ac:dyDescent="0.25">
      <c r="B345" s="81"/>
      <c r="C345" s="70"/>
      <c r="D345" s="70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22"/>
      <c r="AY345" s="22"/>
      <c r="AZ345" s="22"/>
    </row>
    <row r="346" spans="2:52" s="73" customFormat="1" ht="12.95" customHeight="1" x14ac:dyDescent="0.25">
      <c r="B346" s="69"/>
      <c r="C346" s="70"/>
      <c r="D346" s="70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22"/>
      <c r="AY346" s="22"/>
      <c r="AZ346" s="22"/>
    </row>
    <row r="347" spans="2:52" s="73" customFormat="1" ht="12.95" customHeight="1" x14ac:dyDescent="0.25">
      <c r="B347" s="69"/>
      <c r="C347" s="70"/>
      <c r="D347" s="70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22"/>
      <c r="AY347" s="22"/>
      <c r="AZ347" s="22"/>
    </row>
    <row r="348" spans="2:52" s="73" customFormat="1" ht="31.5" customHeight="1" x14ac:dyDescent="0.25">
      <c r="B348" s="74"/>
      <c r="C348" s="70"/>
      <c r="D348" s="70"/>
      <c r="E348" s="83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</row>
    <row r="349" spans="2:52" s="73" customFormat="1" ht="12.95" customHeight="1" x14ac:dyDescent="0.25">
      <c r="B349" s="75"/>
      <c r="C349" s="70"/>
      <c r="D349" s="70"/>
      <c r="E349" s="83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</row>
    <row r="350" spans="2:52" s="73" customFormat="1" ht="12.95" customHeight="1" x14ac:dyDescent="0.25">
      <c r="B350" s="75"/>
      <c r="C350" s="70"/>
      <c r="D350" s="70"/>
      <c r="E350" s="83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</row>
    <row r="351" spans="2:52" s="73" customFormat="1" ht="12.95" customHeight="1" x14ac:dyDescent="0.25">
      <c r="B351" s="75"/>
      <c r="C351" s="70"/>
      <c r="D351" s="70"/>
      <c r="E351" s="83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</row>
    <row r="352" spans="2:52" s="73" customFormat="1" ht="12.95" customHeight="1" x14ac:dyDescent="0.25">
      <c r="B352" s="81"/>
      <c r="C352" s="70"/>
      <c r="D352" s="70"/>
      <c r="E352" s="83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</row>
    <row r="353" spans="2:52" s="73" customFormat="1" ht="12.95" customHeight="1" x14ac:dyDescent="0.25">
      <c r="B353" s="69"/>
      <c r="C353" s="70"/>
      <c r="D353" s="70"/>
      <c r="E353" s="83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</row>
    <row r="354" spans="2:52" s="73" customFormat="1" ht="12.95" customHeight="1" x14ac:dyDescent="0.25">
      <c r="B354" s="84"/>
      <c r="C354" s="70"/>
      <c r="D354" s="70"/>
      <c r="E354" s="83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</row>
    <row r="355" spans="2:52" s="73" customFormat="1" x14ac:dyDescent="0.25">
      <c r="B355" s="78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</row>
    <row r="356" spans="2:52" s="73" customFormat="1" x14ac:dyDescent="0.25">
      <c r="B356" s="78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</row>
    <row r="357" spans="2:52" s="73" customFormat="1" x14ac:dyDescent="0.25">
      <c r="B357" s="78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</row>
    <row r="358" spans="2:52" s="73" customFormat="1" x14ac:dyDescent="0.25">
      <c r="B358" s="78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</row>
    <row r="359" spans="2:52" s="73" customFormat="1" x14ac:dyDescent="0.25">
      <c r="B359" s="78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</row>
    <row r="360" spans="2:52" s="73" customFormat="1" ht="37.5" customHeight="1" x14ac:dyDescent="0.25">
      <c r="B360" s="80"/>
      <c r="C360" s="85"/>
      <c r="D360" s="8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</row>
    <row r="361" spans="2:52" s="73" customFormat="1" ht="18" customHeight="1" x14ac:dyDescent="0.25">
      <c r="B361" s="74"/>
      <c r="C361" s="85"/>
      <c r="D361" s="8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</row>
    <row r="362" spans="2:52" s="73" customFormat="1" ht="12.95" customHeight="1" x14ac:dyDescent="0.25">
      <c r="B362" s="75"/>
      <c r="C362" s="70"/>
      <c r="D362" s="70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14"/>
      <c r="AD362" s="76"/>
      <c r="AE362" s="76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22"/>
      <c r="AY362" s="22"/>
      <c r="AZ362" s="22"/>
    </row>
    <row r="363" spans="2:52" s="73" customFormat="1" ht="12.95" customHeight="1" x14ac:dyDescent="0.25">
      <c r="B363" s="75"/>
      <c r="C363" s="70"/>
      <c r="D363" s="70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14"/>
      <c r="AD363" s="76"/>
      <c r="AE363" s="76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22"/>
      <c r="AY363" s="22"/>
      <c r="AZ363" s="22"/>
    </row>
    <row r="364" spans="2:52" s="73" customFormat="1" ht="12.95" customHeight="1" x14ac:dyDescent="0.25">
      <c r="B364" s="75"/>
      <c r="C364" s="70"/>
      <c r="D364" s="70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  <c r="AC364" s="14"/>
      <c r="AD364" s="76"/>
      <c r="AE364" s="76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22"/>
      <c r="AY364" s="22"/>
      <c r="AZ364" s="22"/>
    </row>
    <row r="365" spans="2:52" s="73" customFormat="1" ht="12.95" customHeight="1" x14ac:dyDescent="0.25">
      <c r="B365" s="75"/>
      <c r="C365" s="70"/>
      <c r="D365" s="70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14"/>
      <c r="AD365" s="76"/>
      <c r="AE365" s="76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22"/>
      <c r="AY365" s="22"/>
      <c r="AZ365" s="22"/>
    </row>
    <row r="366" spans="2:52" s="73" customFormat="1" ht="12.95" customHeight="1" x14ac:dyDescent="0.25">
      <c r="B366" s="75"/>
      <c r="C366" s="70"/>
      <c r="D366" s="70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14"/>
      <c r="AD366" s="76"/>
      <c r="AE366" s="76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22"/>
      <c r="AY366" s="22"/>
      <c r="AZ366" s="22"/>
    </row>
    <row r="367" spans="2:52" s="73" customFormat="1" ht="12.95" customHeight="1" x14ac:dyDescent="0.25">
      <c r="B367" s="75"/>
      <c r="C367" s="70"/>
      <c r="D367" s="70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14"/>
      <c r="AD367" s="76"/>
      <c r="AE367" s="76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22"/>
      <c r="AY367" s="22"/>
      <c r="AZ367" s="22"/>
    </row>
    <row r="368" spans="2:52" s="73" customFormat="1" ht="12.95" customHeight="1" x14ac:dyDescent="0.25">
      <c r="B368" s="75"/>
      <c r="C368" s="70"/>
      <c r="D368" s="70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14"/>
      <c r="AD368" s="76"/>
      <c r="AE368" s="76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22"/>
      <c r="AY368" s="22"/>
      <c r="AZ368" s="22"/>
    </row>
    <row r="369" spans="2:52" s="73" customFormat="1" ht="12.95" customHeight="1" x14ac:dyDescent="0.25">
      <c r="B369" s="75"/>
      <c r="C369" s="70"/>
      <c r="D369" s="70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14"/>
      <c r="AD369" s="76"/>
      <c r="AE369" s="76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22"/>
      <c r="AY369" s="22"/>
      <c r="AZ369" s="22"/>
    </row>
    <row r="370" spans="2:52" s="73" customFormat="1" ht="12.95" customHeight="1" x14ac:dyDescent="0.25">
      <c r="B370" s="75"/>
      <c r="C370" s="70"/>
      <c r="D370" s="70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14"/>
      <c r="AD370" s="76"/>
      <c r="AE370" s="76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22"/>
      <c r="AY370" s="22"/>
      <c r="AZ370" s="22"/>
    </row>
    <row r="371" spans="2:52" s="73" customFormat="1" ht="12.95" customHeight="1" x14ac:dyDescent="0.25">
      <c r="B371" s="75"/>
      <c r="C371" s="70"/>
      <c r="D371" s="70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14"/>
      <c r="AD371" s="76"/>
      <c r="AE371" s="76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22"/>
      <c r="AY371" s="22"/>
      <c r="AZ371" s="22"/>
    </row>
    <row r="372" spans="2:52" s="73" customFormat="1" ht="12.95" customHeight="1" x14ac:dyDescent="0.25">
      <c r="B372" s="75"/>
      <c r="C372" s="70"/>
      <c r="D372" s="70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14"/>
      <c r="AD372" s="76"/>
      <c r="AE372" s="76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22"/>
      <c r="AY372" s="22"/>
      <c r="AZ372" s="22"/>
    </row>
    <row r="373" spans="2:52" s="73" customFormat="1" ht="12.95" customHeight="1" x14ac:dyDescent="0.25">
      <c r="B373" s="84"/>
      <c r="C373" s="70"/>
      <c r="D373" s="70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76"/>
      <c r="AF373" s="76"/>
      <c r="AG373" s="76"/>
      <c r="AH373" s="76"/>
      <c r="AI373" s="76"/>
      <c r="AJ373" s="76"/>
      <c r="AK373" s="76"/>
      <c r="AL373" s="76"/>
      <c r="AM373" s="76"/>
      <c r="AN373" s="76"/>
      <c r="AO373" s="76"/>
      <c r="AP373" s="76"/>
      <c r="AQ373" s="76"/>
      <c r="AR373" s="76"/>
      <c r="AS373" s="76"/>
      <c r="AT373" s="76"/>
      <c r="AU373" s="76"/>
      <c r="AV373" s="76"/>
      <c r="AW373" s="76"/>
      <c r="AX373" s="22"/>
      <c r="AY373" s="22"/>
      <c r="AZ373" s="22"/>
    </row>
    <row r="374" spans="2:52" s="73" customFormat="1" x14ac:dyDescent="0.25">
      <c r="B374" s="84"/>
      <c r="C374" s="85"/>
      <c r="D374" s="8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</row>
    <row r="375" spans="2:52" s="73" customFormat="1" x14ac:dyDescent="0.25">
      <c r="B375" s="84"/>
      <c r="C375" s="85"/>
      <c r="D375" s="8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</row>
    <row r="376" spans="2:52" s="73" customFormat="1" x14ac:dyDescent="0.25">
      <c r="B376" s="84"/>
      <c r="C376" s="85"/>
      <c r="D376" s="8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</row>
    <row r="377" spans="2:52" s="73" customFormat="1" x14ac:dyDescent="0.25">
      <c r="B377" s="84"/>
      <c r="C377" s="85"/>
      <c r="D377" s="8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</row>
    <row r="378" spans="2:52" s="73" customFormat="1" x14ac:dyDescent="0.25">
      <c r="B378" s="84"/>
      <c r="C378" s="85"/>
      <c r="D378" s="8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</row>
    <row r="379" spans="2:52" s="73" customFormat="1" x14ac:dyDescent="0.25">
      <c r="B379" s="84"/>
      <c r="C379" s="85"/>
      <c r="D379" s="8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</row>
    <row r="380" spans="2:52" s="73" customFormat="1" ht="24.75" customHeight="1" x14ac:dyDescent="0.25">
      <c r="B380" s="80"/>
      <c r="C380" s="85"/>
      <c r="D380" s="8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</row>
    <row r="381" spans="2:52" s="73" customFormat="1" ht="18" customHeight="1" x14ac:dyDescent="0.25">
      <c r="B381" s="74"/>
      <c r="C381" s="86"/>
      <c r="D381" s="86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</row>
    <row r="382" spans="2:52" s="73" customFormat="1" ht="12.95" customHeight="1" x14ac:dyDescent="0.25">
      <c r="B382" s="75"/>
      <c r="C382" s="70"/>
      <c r="D382" s="70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  <c r="AA382" s="83"/>
      <c r="AB382" s="83"/>
      <c r="AC382" s="14"/>
      <c r="AD382" s="83"/>
      <c r="AE382" s="83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22"/>
      <c r="AY382" s="22"/>
      <c r="AZ382" s="22"/>
    </row>
    <row r="383" spans="2:52" s="73" customFormat="1" ht="12.95" customHeight="1" x14ac:dyDescent="0.25">
      <c r="B383" s="75"/>
      <c r="C383" s="70"/>
      <c r="D383" s="70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  <c r="AA383" s="83"/>
      <c r="AB383" s="83"/>
      <c r="AC383" s="14"/>
      <c r="AD383" s="83"/>
      <c r="AE383" s="83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22"/>
      <c r="AY383" s="22"/>
      <c r="AZ383" s="22"/>
    </row>
    <row r="384" spans="2:52" s="73" customFormat="1" ht="12.95" customHeight="1" x14ac:dyDescent="0.25">
      <c r="B384" s="75"/>
      <c r="C384" s="70"/>
      <c r="D384" s="70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  <c r="AA384" s="83"/>
      <c r="AB384" s="83"/>
      <c r="AC384" s="14"/>
      <c r="AD384" s="83"/>
      <c r="AE384" s="83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22"/>
      <c r="AY384" s="22"/>
      <c r="AZ384" s="22"/>
    </row>
    <row r="385" spans="2:52" s="73" customFormat="1" ht="12.95" customHeight="1" x14ac:dyDescent="0.25">
      <c r="B385" s="75"/>
      <c r="C385" s="70"/>
      <c r="D385" s="70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  <c r="AA385" s="83"/>
      <c r="AB385" s="83"/>
      <c r="AC385" s="14"/>
      <c r="AD385" s="83"/>
      <c r="AE385" s="83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22"/>
      <c r="AY385" s="22"/>
      <c r="AZ385" s="22"/>
    </row>
    <row r="386" spans="2:52" s="73" customFormat="1" ht="12.95" customHeight="1" x14ac:dyDescent="0.25">
      <c r="B386" s="75"/>
      <c r="C386" s="70"/>
      <c r="D386" s="70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  <c r="AA386" s="83"/>
      <c r="AB386" s="83"/>
      <c r="AC386" s="14"/>
      <c r="AD386" s="83"/>
      <c r="AE386" s="83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22"/>
      <c r="AY386" s="22"/>
      <c r="AZ386" s="22"/>
    </row>
    <row r="387" spans="2:52" s="73" customFormat="1" ht="12.95" customHeight="1" x14ac:dyDescent="0.25">
      <c r="B387" s="75"/>
      <c r="C387" s="70"/>
      <c r="D387" s="70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  <c r="AA387" s="83"/>
      <c r="AB387" s="83"/>
      <c r="AC387" s="14"/>
      <c r="AD387" s="83"/>
      <c r="AE387" s="83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22"/>
      <c r="AY387" s="22"/>
      <c r="AZ387" s="22"/>
    </row>
    <row r="388" spans="2:52" s="73" customFormat="1" ht="12.95" customHeight="1" x14ac:dyDescent="0.25">
      <c r="B388" s="75"/>
      <c r="C388" s="70"/>
      <c r="D388" s="70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  <c r="AA388" s="83"/>
      <c r="AB388" s="83"/>
      <c r="AC388" s="14"/>
      <c r="AD388" s="83"/>
      <c r="AE388" s="83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22"/>
      <c r="AY388" s="22"/>
      <c r="AZ388" s="22"/>
    </row>
    <row r="389" spans="2:52" s="73" customFormat="1" ht="12.95" customHeight="1" x14ac:dyDescent="0.25">
      <c r="B389" s="75"/>
      <c r="C389" s="70"/>
      <c r="D389" s="70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  <c r="AA389" s="83"/>
      <c r="AB389" s="83"/>
      <c r="AC389" s="14"/>
      <c r="AD389" s="83"/>
      <c r="AE389" s="83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22"/>
      <c r="AY389" s="22"/>
      <c r="AZ389" s="22"/>
    </row>
    <row r="390" spans="2:52" s="73" customFormat="1" ht="12.95" customHeight="1" x14ac:dyDescent="0.25">
      <c r="B390" s="75"/>
      <c r="C390" s="70"/>
      <c r="D390" s="70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14"/>
      <c r="AD390" s="83"/>
      <c r="AE390" s="83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22"/>
      <c r="AY390" s="22"/>
      <c r="AZ390" s="22"/>
    </row>
    <row r="391" spans="2:52" s="73" customFormat="1" ht="12.95" customHeight="1" x14ac:dyDescent="0.25">
      <c r="B391" s="75"/>
      <c r="C391" s="70"/>
      <c r="D391" s="70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14"/>
      <c r="AD391" s="83"/>
      <c r="AE391" s="83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22"/>
      <c r="AY391" s="22"/>
      <c r="AZ391" s="22"/>
    </row>
    <row r="392" spans="2:52" s="73" customFormat="1" ht="12.95" customHeight="1" x14ac:dyDescent="0.25">
      <c r="B392" s="75"/>
      <c r="C392" s="70"/>
      <c r="D392" s="70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14"/>
      <c r="AD392" s="83"/>
      <c r="AE392" s="83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22"/>
      <c r="AY392" s="22"/>
      <c r="AZ392" s="22"/>
    </row>
    <row r="393" spans="2:52" s="73" customFormat="1" ht="12.95" customHeight="1" x14ac:dyDescent="0.25">
      <c r="B393" s="84"/>
      <c r="C393" s="70"/>
      <c r="D393" s="70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14"/>
      <c r="AD393" s="83"/>
      <c r="AE393" s="83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22"/>
      <c r="AY393" s="22"/>
      <c r="AZ393" s="22"/>
    </row>
    <row r="394" spans="2:52" s="73" customFormat="1" ht="18" customHeight="1" x14ac:dyDescent="0.25">
      <c r="B394" s="74"/>
      <c r="C394" s="86"/>
      <c r="D394" s="86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</row>
    <row r="395" spans="2:52" s="73" customFormat="1" ht="12.95" customHeight="1" x14ac:dyDescent="0.25">
      <c r="B395" s="75"/>
      <c r="C395" s="70"/>
      <c r="D395" s="70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14"/>
      <c r="AD395" s="83"/>
      <c r="AE395" s="83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22"/>
      <c r="AY395" s="22"/>
      <c r="AZ395" s="22"/>
    </row>
    <row r="396" spans="2:52" s="73" customFormat="1" ht="12.95" customHeight="1" x14ac:dyDescent="0.25">
      <c r="B396" s="75"/>
      <c r="C396" s="70"/>
      <c r="D396" s="70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14"/>
      <c r="AD396" s="83"/>
      <c r="AE396" s="83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22"/>
      <c r="AY396" s="22"/>
      <c r="AZ396" s="22"/>
    </row>
    <row r="397" spans="2:52" s="73" customFormat="1" ht="12.95" customHeight="1" x14ac:dyDescent="0.25">
      <c r="B397" s="75"/>
      <c r="C397" s="70"/>
      <c r="D397" s="70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14"/>
      <c r="AD397" s="83"/>
      <c r="AE397" s="83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22"/>
      <c r="AY397" s="22"/>
      <c r="AZ397" s="22"/>
    </row>
    <row r="398" spans="2:52" s="73" customFormat="1" ht="12.95" customHeight="1" x14ac:dyDescent="0.25">
      <c r="B398" s="75"/>
      <c r="C398" s="70"/>
      <c r="D398" s="70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14"/>
      <c r="AD398" s="83"/>
      <c r="AE398" s="83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22"/>
      <c r="AY398" s="22"/>
      <c r="AZ398" s="22"/>
    </row>
    <row r="399" spans="2:52" s="73" customFormat="1" ht="12.95" customHeight="1" x14ac:dyDescent="0.25">
      <c r="B399" s="75"/>
      <c r="C399" s="70"/>
      <c r="D399" s="70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14"/>
      <c r="AD399" s="83"/>
      <c r="AE399" s="83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22"/>
      <c r="AY399" s="22"/>
      <c r="AZ399" s="22"/>
    </row>
    <row r="400" spans="2:52" s="73" customFormat="1" ht="12.95" customHeight="1" x14ac:dyDescent="0.25">
      <c r="B400" s="75"/>
      <c r="C400" s="70"/>
      <c r="D400" s="70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14"/>
      <c r="AD400" s="83"/>
      <c r="AE400" s="83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22"/>
      <c r="AY400" s="22"/>
      <c r="AZ400" s="22"/>
    </row>
    <row r="401" spans="2:52" s="73" customFormat="1" ht="12.95" customHeight="1" x14ac:dyDescent="0.25">
      <c r="B401" s="75"/>
      <c r="C401" s="70"/>
      <c r="D401" s="70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14"/>
      <c r="AD401" s="83"/>
      <c r="AE401" s="83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22"/>
      <c r="AY401" s="22"/>
      <c r="AZ401" s="22"/>
    </row>
    <row r="402" spans="2:52" s="73" customFormat="1" ht="12.95" customHeight="1" x14ac:dyDescent="0.25">
      <c r="B402" s="75"/>
      <c r="C402" s="70"/>
      <c r="D402" s="70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14"/>
      <c r="AD402" s="83"/>
      <c r="AE402" s="83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22"/>
      <c r="AY402" s="22"/>
      <c r="AZ402" s="22"/>
    </row>
    <row r="403" spans="2:52" s="73" customFormat="1" ht="12.95" customHeight="1" x14ac:dyDescent="0.25">
      <c r="B403" s="75"/>
      <c r="C403" s="70"/>
      <c r="D403" s="70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14"/>
      <c r="AD403" s="83"/>
      <c r="AE403" s="83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22"/>
      <c r="AY403" s="22"/>
      <c r="AZ403" s="22"/>
    </row>
    <row r="404" spans="2:52" s="73" customFormat="1" ht="12.95" customHeight="1" x14ac:dyDescent="0.25">
      <c r="B404" s="75"/>
      <c r="C404" s="70"/>
      <c r="D404" s="70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14"/>
      <c r="AD404" s="83"/>
      <c r="AE404" s="83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22"/>
      <c r="AY404" s="22"/>
      <c r="AZ404" s="22"/>
    </row>
    <row r="405" spans="2:52" s="73" customFormat="1" ht="12.95" customHeight="1" x14ac:dyDescent="0.25">
      <c r="B405" s="75"/>
      <c r="C405" s="70"/>
      <c r="D405" s="70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14"/>
      <c r="AD405" s="83"/>
      <c r="AE405" s="83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22"/>
      <c r="AY405" s="22"/>
      <c r="AZ405" s="22"/>
    </row>
    <row r="406" spans="2:52" s="73" customFormat="1" ht="12.95" customHeight="1" x14ac:dyDescent="0.25">
      <c r="B406" s="84"/>
      <c r="C406" s="70"/>
      <c r="D406" s="70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14"/>
      <c r="AD406" s="83"/>
      <c r="AE406" s="83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22"/>
      <c r="AY406" s="22"/>
      <c r="AZ406" s="22"/>
    </row>
    <row r="407" spans="2:52" s="73" customFormat="1" ht="18" customHeight="1" x14ac:dyDescent="0.25">
      <c r="B407" s="74"/>
      <c r="C407" s="86"/>
      <c r="D407" s="86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</row>
    <row r="408" spans="2:52" s="73" customFormat="1" ht="12.95" customHeight="1" x14ac:dyDescent="0.25">
      <c r="B408" s="75"/>
      <c r="C408" s="70"/>
      <c r="D408" s="70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14"/>
      <c r="AD408" s="83"/>
      <c r="AE408" s="83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22"/>
      <c r="AY408" s="22"/>
      <c r="AZ408" s="22"/>
    </row>
    <row r="409" spans="2:52" s="73" customFormat="1" ht="12.95" customHeight="1" x14ac:dyDescent="0.25">
      <c r="B409" s="75"/>
      <c r="C409" s="70"/>
      <c r="D409" s="70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14"/>
      <c r="AD409" s="83"/>
      <c r="AE409" s="83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22"/>
      <c r="AY409" s="22"/>
      <c r="AZ409" s="22"/>
    </row>
    <row r="410" spans="2:52" s="73" customFormat="1" ht="12.95" customHeight="1" x14ac:dyDescent="0.25">
      <c r="B410" s="75"/>
      <c r="C410" s="70"/>
      <c r="D410" s="70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14"/>
      <c r="AD410" s="83"/>
      <c r="AE410" s="83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22"/>
      <c r="AY410" s="22"/>
      <c r="AZ410" s="22"/>
    </row>
    <row r="411" spans="2:52" s="73" customFormat="1" ht="12.95" customHeight="1" x14ac:dyDescent="0.25">
      <c r="B411" s="75"/>
      <c r="C411" s="70"/>
      <c r="D411" s="70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14"/>
      <c r="AD411" s="83"/>
      <c r="AE411" s="83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22"/>
      <c r="AY411" s="22"/>
      <c r="AZ411" s="22"/>
    </row>
    <row r="412" spans="2:52" s="73" customFormat="1" ht="12.95" customHeight="1" x14ac:dyDescent="0.25">
      <c r="B412" s="75"/>
      <c r="C412" s="70"/>
      <c r="D412" s="70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14"/>
      <c r="AD412" s="83"/>
      <c r="AE412" s="83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22"/>
      <c r="AY412" s="22"/>
      <c r="AZ412" s="22"/>
    </row>
    <row r="413" spans="2:52" s="73" customFormat="1" ht="12.95" customHeight="1" x14ac:dyDescent="0.25">
      <c r="B413" s="75"/>
      <c r="C413" s="70"/>
      <c r="D413" s="70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14"/>
      <c r="AD413" s="83"/>
      <c r="AE413" s="83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22"/>
      <c r="AY413" s="22"/>
      <c r="AZ413" s="22"/>
    </row>
    <row r="414" spans="2:52" s="73" customFormat="1" ht="12.95" customHeight="1" x14ac:dyDescent="0.25">
      <c r="B414" s="75"/>
      <c r="C414" s="70"/>
      <c r="D414" s="70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14"/>
      <c r="AD414" s="83"/>
      <c r="AE414" s="83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22"/>
      <c r="AY414" s="22"/>
      <c r="AZ414" s="22"/>
    </row>
    <row r="415" spans="2:52" s="73" customFormat="1" ht="12.95" customHeight="1" x14ac:dyDescent="0.25">
      <c r="B415" s="75"/>
      <c r="C415" s="70"/>
      <c r="D415" s="70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14"/>
      <c r="AD415" s="83"/>
      <c r="AE415" s="83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22"/>
      <c r="AY415" s="22"/>
      <c r="AZ415" s="22"/>
    </row>
    <row r="416" spans="2:52" s="73" customFormat="1" ht="12.95" customHeight="1" x14ac:dyDescent="0.25">
      <c r="B416" s="75"/>
      <c r="C416" s="70"/>
      <c r="D416" s="70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14"/>
      <c r="AD416" s="83"/>
      <c r="AE416" s="83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22"/>
      <c r="AY416" s="22"/>
      <c r="AZ416" s="22"/>
    </row>
    <row r="417" spans="2:52" s="73" customFormat="1" ht="12.95" customHeight="1" x14ac:dyDescent="0.25">
      <c r="B417" s="75"/>
      <c r="C417" s="70"/>
      <c r="D417" s="70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14"/>
      <c r="AD417" s="83"/>
      <c r="AE417" s="83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22"/>
      <c r="AY417" s="22"/>
      <c r="AZ417" s="22"/>
    </row>
    <row r="418" spans="2:52" s="73" customFormat="1" ht="12.95" customHeight="1" x14ac:dyDescent="0.25">
      <c r="B418" s="75"/>
      <c r="C418" s="70"/>
      <c r="D418" s="70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14"/>
      <c r="AD418" s="83"/>
      <c r="AE418" s="83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22"/>
      <c r="AY418" s="22"/>
      <c r="AZ418" s="22"/>
    </row>
    <row r="419" spans="2:52" s="73" customFormat="1" ht="12.95" customHeight="1" x14ac:dyDescent="0.25">
      <c r="B419" s="84"/>
      <c r="C419" s="70"/>
      <c r="D419" s="70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14"/>
      <c r="AD419" s="83"/>
      <c r="AE419" s="83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22"/>
      <c r="AY419" s="22"/>
      <c r="AZ419" s="22"/>
    </row>
    <row r="420" spans="2:52" s="73" customFormat="1" ht="18" customHeight="1" x14ac:dyDescent="0.25">
      <c r="B420" s="74"/>
      <c r="C420" s="86"/>
      <c r="D420" s="86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</row>
    <row r="421" spans="2:52" s="73" customFormat="1" ht="12.95" customHeight="1" x14ac:dyDescent="0.25">
      <c r="B421" s="75"/>
      <c r="C421" s="70"/>
      <c r="D421" s="70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14"/>
      <c r="AD421" s="83"/>
      <c r="AE421" s="83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22"/>
      <c r="AY421" s="22"/>
      <c r="AZ421" s="22"/>
    </row>
    <row r="422" spans="2:52" s="73" customFormat="1" ht="12.95" customHeight="1" x14ac:dyDescent="0.25">
      <c r="B422" s="75"/>
      <c r="C422" s="70"/>
      <c r="D422" s="70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14"/>
      <c r="AD422" s="83"/>
      <c r="AE422" s="83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22"/>
      <c r="AY422" s="22"/>
      <c r="AZ422" s="22"/>
    </row>
    <row r="423" spans="2:52" s="73" customFormat="1" ht="12.95" customHeight="1" x14ac:dyDescent="0.25">
      <c r="B423" s="75"/>
      <c r="C423" s="70"/>
      <c r="D423" s="70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14"/>
      <c r="AD423" s="83"/>
      <c r="AE423" s="83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22"/>
      <c r="AY423" s="22"/>
      <c r="AZ423" s="22"/>
    </row>
    <row r="424" spans="2:52" s="73" customFormat="1" ht="12.95" customHeight="1" x14ac:dyDescent="0.25">
      <c r="B424" s="75"/>
      <c r="C424" s="70"/>
      <c r="D424" s="70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14"/>
      <c r="AD424" s="83"/>
      <c r="AE424" s="83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22"/>
      <c r="AY424" s="22"/>
      <c r="AZ424" s="22"/>
    </row>
    <row r="425" spans="2:52" s="73" customFormat="1" ht="12.95" customHeight="1" x14ac:dyDescent="0.25">
      <c r="B425" s="75"/>
      <c r="C425" s="70"/>
      <c r="D425" s="70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14"/>
      <c r="AD425" s="83"/>
      <c r="AE425" s="83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22"/>
      <c r="AY425" s="22"/>
      <c r="AZ425" s="22"/>
    </row>
    <row r="426" spans="2:52" s="73" customFormat="1" ht="12.95" customHeight="1" x14ac:dyDescent="0.25">
      <c r="B426" s="75"/>
      <c r="C426" s="70"/>
      <c r="D426" s="70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14"/>
      <c r="AD426" s="83"/>
      <c r="AE426" s="83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22"/>
      <c r="AY426" s="22"/>
      <c r="AZ426" s="22"/>
    </row>
    <row r="427" spans="2:52" s="73" customFormat="1" ht="12.95" customHeight="1" x14ac:dyDescent="0.25">
      <c r="B427" s="75"/>
      <c r="C427" s="70"/>
      <c r="D427" s="70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14"/>
      <c r="AD427" s="83"/>
      <c r="AE427" s="83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22"/>
      <c r="AY427" s="22"/>
      <c r="AZ427" s="22"/>
    </row>
    <row r="428" spans="2:52" s="73" customFormat="1" ht="12.95" customHeight="1" x14ac:dyDescent="0.25">
      <c r="B428" s="75"/>
      <c r="C428" s="70"/>
      <c r="D428" s="70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14"/>
      <c r="AD428" s="83"/>
      <c r="AE428" s="83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22"/>
      <c r="AY428" s="22"/>
      <c r="AZ428" s="22"/>
    </row>
    <row r="429" spans="2:52" s="73" customFormat="1" ht="12.95" customHeight="1" x14ac:dyDescent="0.25">
      <c r="B429" s="75"/>
      <c r="C429" s="70"/>
      <c r="D429" s="70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14"/>
      <c r="AD429" s="83"/>
      <c r="AE429" s="83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22"/>
      <c r="AY429" s="22"/>
      <c r="AZ429" s="22"/>
    </row>
    <row r="430" spans="2:52" s="73" customFormat="1" ht="12.95" customHeight="1" x14ac:dyDescent="0.25">
      <c r="B430" s="75"/>
      <c r="C430" s="70"/>
      <c r="D430" s="70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14"/>
      <c r="AD430" s="83"/>
      <c r="AE430" s="83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22"/>
      <c r="AY430" s="22"/>
      <c r="AZ430" s="22"/>
    </row>
    <row r="431" spans="2:52" s="73" customFormat="1" ht="12.95" customHeight="1" x14ac:dyDescent="0.25">
      <c r="B431" s="75"/>
      <c r="C431" s="70"/>
      <c r="D431" s="70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14"/>
      <c r="AD431" s="83"/>
      <c r="AE431" s="83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22"/>
      <c r="AY431" s="22"/>
      <c r="AZ431" s="22"/>
    </row>
    <row r="432" spans="2:52" s="73" customFormat="1" ht="12.95" customHeight="1" x14ac:dyDescent="0.25">
      <c r="B432" s="84"/>
      <c r="C432" s="70"/>
      <c r="D432" s="70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14"/>
      <c r="AD432" s="83"/>
      <c r="AE432" s="83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22"/>
      <c r="AY432" s="22"/>
      <c r="AZ432" s="22"/>
    </row>
    <row r="433" spans="2:52" s="73" customFormat="1" ht="18" customHeight="1" x14ac:dyDescent="0.25">
      <c r="B433" s="74"/>
      <c r="C433" s="86"/>
      <c r="D433" s="86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</row>
    <row r="434" spans="2:52" s="73" customFormat="1" ht="12.95" customHeight="1" x14ac:dyDescent="0.25">
      <c r="B434" s="75"/>
      <c r="C434" s="70"/>
      <c r="D434" s="70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14"/>
      <c r="AD434" s="83"/>
      <c r="AE434" s="83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22"/>
      <c r="AY434" s="22"/>
      <c r="AZ434" s="22"/>
    </row>
    <row r="435" spans="2:52" s="73" customFormat="1" ht="12.95" customHeight="1" x14ac:dyDescent="0.25">
      <c r="B435" s="75"/>
      <c r="C435" s="70"/>
      <c r="D435" s="70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14"/>
      <c r="AD435" s="83"/>
      <c r="AE435" s="83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22"/>
      <c r="AY435" s="22"/>
      <c r="AZ435" s="22"/>
    </row>
    <row r="436" spans="2:52" s="73" customFormat="1" ht="12.95" customHeight="1" x14ac:dyDescent="0.25">
      <c r="B436" s="75"/>
      <c r="C436" s="70"/>
      <c r="D436" s="70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14"/>
      <c r="AD436" s="83"/>
      <c r="AE436" s="83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22"/>
      <c r="AY436" s="22"/>
      <c r="AZ436" s="22"/>
    </row>
    <row r="437" spans="2:52" s="73" customFormat="1" ht="12.95" customHeight="1" x14ac:dyDescent="0.25">
      <c r="B437" s="75"/>
      <c r="C437" s="70"/>
      <c r="D437" s="70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14"/>
      <c r="AD437" s="83"/>
      <c r="AE437" s="83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22"/>
      <c r="AY437" s="22"/>
      <c r="AZ437" s="22"/>
    </row>
    <row r="438" spans="2:52" s="73" customFormat="1" ht="12.95" customHeight="1" x14ac:dyDescent="0.25">
      <c r="B438" s="75"/>
      <c r="C438" s="70"/>
      <c r="D438" s="70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14"/>
      <c r="AD438" s="83"/>
      <c r="AE438" s="83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22"/>
      <c r="AY438" s="22"/>
      <c r="AZ438" s="22"/>
    </row>
    <row r="439" spans="2:52" s="73" customFormat="1" ht="12.95" customHeight="1" x14ac:dyDescent="0.25">
      <c r="B439" s="75"/>
      <c r="C439" s="70"/>
      <c r="D439" s="70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14"/>
      <c r="AD439" s="83"/>
      <c r="AE439" s="83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22"/>
      <c r="AY439" s="22"/>
      <c r="AZ439" s="22"/>
    </row>
    <row r="440" spans="2:52" s="73" customFormat="1" ht="12.95" customHeight="1" x14ac:dyDescent="0.25">
      <c r="B440" s="75"/>
      <c r="C440" s="70"/>
      <c r="D440" s="70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14"/>
      <c r="AD440" s="83"/>
      <c r="AE440" s="83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22"/>
      <c r="AY440" s="22"/>
      <c r="AZ440" s="22"/>
    </row>
    <row r="441" spans="2:52" s="73" customFormat="1" ht="12.95" customHeight="1" x14ac:dyDescent="0.25">
      <c r="B441" s="75"/>
      <c r="C441" s="70"/>
      <c r="D441" s="70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14"/>
      <c r="AD441" s="83"/>
      <c r="AE441" s="83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22"/>
      <c r="AY441" s="22"/>
      <c r="AZ441" s="22"/>
    </row>
    <row r="442" spans="2:52" s="73" customFormat="1" ht="12.95" customHeight="1" x14ac:dyDescent="0.25">
      <c r="B442" s="75"/>
      <c r="C442" s="70"/>
      <c r="D442" s="70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14"/>
      <c r="AD442" s="83"/>
      <c r="AE442" s="83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22"/>
      <c r="AY442" s="22"/>
      <c r="AZ442" s="22"/>
    </row>
    <row r="443" spans="2:52" s="73" customFormat="1" ht="12.95" customHeight="1" x14ac:dyDescent="0.25">
      <c r="B443" s="75"/>
      <c r="C443" s="70"/>
      <c r="D443" s="70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14"/>
      <c r="AD443" s="83"/>
      <c r="AE443" s="83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22"/>
      <c r="AY443" s="22"/>
      <c r="AZ443" s="22"/>
    </row>
    <row r="444" spans="2:52" s="73" customFormat="1" ht="12.95" customHeight="1" x14ac:dyDescent="0.25">
      <c r="B444" s="75"/>
      <c r="C444" s="70"/>
      <c r="D444" s="70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14"/>
      <c r="AD444" s="83"/>
      <c r="AE444" s="83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22"/>
      <c r="AY444" s="22"/>
      <c r="AZ444" s="22"/>
    </row>
    <row r="445" spans="2:52" s="73" customFormat="1" ht="12.95" customHeight="1" x14ac:dyDescent="0.25">
      <c r="B445" s="84"/>
      <c r="C445" s="70"/>
      <c r="D445" s="70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14"/>
      <c r="AD445" s="83"/>
      <c r="AE445" s="83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22"/>
      <c r="AY445" s="22"/>
      <c r="AZ445" s="22"/>
    </row>
    <row r="446" spans="2:52" s="73" customFormat="1" ht="18" customHeight="1" x14ac:dyDescent="0.25">
      <c r="B446" s="74"/>
      <c r="C446" s="86"/>
      <c r="D446" s="86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</row>
    <row r="447" spans="2:52" s="73" customFormat="1" ht="12.95" customHeight="1" x14ac:dyDescent="0.25">
      <c r="B447" s="75"/>
      <c r="C447" s="70"/>
      <c r="D447" s="70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14"/>
      <c r="AD447" s="83"/>
      <c r="AE447" s="83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22"/>
      <c r="AY447" s="22"/>
      <c r="AZ447" s="22"/>
    </row>
    <row r="448" spans="2:52" s="73" customFormat="1" ht="12.95" customHeight="1" x14ac:dyDescent="0.25">
      <c r="B448" s="75"/>
      <c r="C448" s="70"/>
      <c r="D448" s="70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14"/>
      <c r="AD448" s="83"/>
      <c r="AE448" s="83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22"/>
      <c r="AY448" s="22"/>
      <c r="AZ448" s="22"/>
    </row>
    <row r="449" spans="2:52" s="73" customFormat="1" ht="12.95" customHeight="1" x14ac:dyDescent="0.25">
      <c r="B449" s="75"/>
      <c r="C449" s="70"/>
      <c r="D449" s="70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14"/>
      <c r="AD449" s="83"/>
      <c r="AE449" s="83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22"/>
      <c r="AY449" s="22"/>
      <c r="AZ449" s="22"/>
    </row>
    <row r="450" spans="2:52" s="73" customFormat="1" ht="12.95" customHeight="1" x14ac:dyDescent="0.25">
      <c r="B450" s="75"/>
      <c r="C450" s="70"/>
      <c r="D450" s="70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14"/>
      <c r="AD450" s="83"/>
      <c r="AE450" s="83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22"/>
      <c r="AY450" s="22"/>
      <c r="AZ450" s="22"/>
    </row>
    <row r="451" spans="2:52" s="73" customFormat="1" ht="12.95" customHeight="1" x14ac:dyDescent="0.25">
      <c r="B451" s="75"/>
      <c r="C451" s="70"/>
      <c r="D451" s="70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14"/>
      <c r="AD451" s="83"/>
      <c r="AE451" s="83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22"/>
      <c r="AY451" s="22"/>
      <c r="AZ451" s="22"/>
    </row>
    <row r="452" spans="2:52" s="73" customFormat="1" ht="12.95" customHeight="1" x14ac:dyDescent="0.25">
      <c r="B452" s="75"/>
      <c r="C452" s="70"/>
      <c r="D452" s="70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14"/>
      <c r="AD452" s="83"/>
      <c r="AE452" s="83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22"/>
      <c r="AY452" s="22"/>
      <c r="AZ452" s="22"/>
    </row>
    <row r="453" spans="2:52" s="73" customFormat="1" ht="12.95" customHeight="1" x14ac:dyDescent="0.25">
      <c r="B453" s="75"/>
      <c r="C453" s="70"/>
      <c r="D453" s="70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14"/>
      <c r="AD453" s="83"/>
      <c r="AE453" s="83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22"/>
      <c r="AY453" s="22"/>
      <c r="AZ453" s="22"/>
    </row>
    <row r="454" spans="2:52" s="73" customFormat="1" ht="12.95" customHeight="1" x14ac:dyDescent="0.25">
      <c r="B454" s="75"/>
      <c r="C454" s="70"/>
      <c r="D454" s="70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14"/>
      <c r="AD454" s="83"/>
      <c r="AE454" s="83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22"/>
      <c r="AY454" s="22"/>
      <c r="AZ454" s="22"/>
    </row>
    <row r="455" spans="2:52" s="73" customFormat="1" ht="12.95" customHeight="1" x14ac:dyDescent="0.25">
      <c r="B455" s="75"/>
      <c r="C455" s="70"/>
      <c r="D455" s="70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14"/>
      <c r="AD455" s="83"/>
      <c r="AE455" s="83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22"/>
      <c r="AY455" s="22"/>
      <c r="AZ455" s="22"/>
    </row>
    <row r="456" spans="2:52" s="73" customFormat="1" ht="12.95" customHeight="1" x14ac:dyDescent="0.25">
      <c r="B456" s="75"/>
      <c r="C456" s="70"/>
      <c r="D456" s="70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14"/>
      <c r="AD456" s="83"/>
      <c r="AE456" s="83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22"/>
      <c r="AY456" s="22"/>
      <c r="AZ456" s="22"/>
    </row>
    <row r="457" spans="2:52" s="73" customFormat="1" ht="12.95" customHeight="1" x14ac:dyDescent="0.25">
      <c r="B457" s="75"/>
      <c r="C457" s="70"/>
      <c r="D457" s="70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14"/>
      <c r="AD457" s="83"/>
      <c r="AE457" s="83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22"/>
      <c r="AY457" s="22"/>
      <c r="AZ457" s="22"/>
    </row>
    <row r="458" spans="2:52" s="73" customFormat="1" ht="12.95" customHeight="1" x14ac:dyDescent="0.25">
      <c r="B458" s="84"/>
      <c r="C458" s="70"/>
      <c r="D458" s="70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14"/>
      <c r="AD458" s="83"/>
      <c r="AE458" s="83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22"/>
      <c r="AY458" s="22"/>
      <c r="AZ458" s="22"/>
    </row>
    <row r="459" spans="2:52" s="73" customFormat="1" ht="18" customHeight="1" x14ac:dyDescent="0.25">
      <c r="B459" s="74"/>
      <c r="C459" s="86"/>
      <c r="D459" s="86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</row>
    <row r="460" spans="2:52" s="73" customFormat="1" ht="12.95" customHeight="1" x14ac:dyDescent="0.25">
      <c r="B460" s="75"/>
      <c r="C460" s="70"/>
      <c r="D460" s="70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14"/>
      <c r="AD460" s="83"/>
      <c r="AE460" s="83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22"/>
      <c r="AY460" s="22"/>
      <c r="AZ460" s="22"/>
    </row>
    <row r="461" spans="2:52" s="73" customFormat="1" ht="12.95" customHeight="1" x14ac:dyDescent="0.25">
      <c r="B461" s="75"/>
      <c r="C461" s="70"/>
      <c r="D461" s="70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14"/>
      <c r="AD461" s="83"/>
      <c r="AE461" s="83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22"/>
      <c r="AY461" s="22"/>
      <c r="AZ461" s="22"/>
    </row>
    <row r="462" spans="2:52" s="73" customFormat="1" ht="12.95" customHeight="1" x14ac:dyDescent="0.25">
      <c r="B462" s="75"/>
      <c r="C462" s="70"/>
      <c r="D462" s="70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14"/>
      <c r="AD462" s="83"/>
      <c r="AE462" s="83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22"/>
      <c r="AY462" s="22"/>
      <c r="AZ462" s="22"/>
    </row>
    <row r="463" spans="2:52" s="73" customFormat="1" ht="12.95" customHeight="1" x14ac:dyDescent="0.25">
      <c r="B463" s="75"/>
      <c r="C463" s="70"/>
      <c r="D463" s="70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14"/>
      <c r="AD463" s="83"/>
      <c r="AE463" s="83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22"/>
      <c r="AY463" s="22"/>
      <c r="AZ463" s="22"/>
    </row>
    <row r="464" spans="2:52" s="73" customFormat="1" ht="12.95" customHeight="1" x14ac:dyDescent="0.25">
      <c r="B464" s="75"/>
      <c r="C464" s="70"/>
      <c r="D464" s="70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14"/>
      <c r="AD464" s="83"/>
      <c r="AE464" s="83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22"/>
      <c r="AY464" s="22"/>
      <c r="AZ464" s="22"/>
    </row>
    <row r="465" spans="2:52" s="73" customFormat="1" ht="12.95" customHeight="1" x14ac:dyDescent="0.25">
      <c r="B465" s="75"/>
      <c r="C465" s="70"/>
      <c r="D465" s="70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14"/>
      <c r="AD465" s="83"/>
      <c r="AE465" s="83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22"/>
      <c r="AY465" s="22"/>
      <c r="AZ465" s="22"/>
    </row>
    <row r="466" spans="2:52" s="73" customFormat="1" ht="12.95" customHeight="1" x14ac:dyDescent="0.25">
      <c r="B466" s="75"/>
      <c r="C466" s="70"/>
      <c r="D466" s="70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14"/>
      <c r="AD466" s="83"/>
      <c r="AE466" s="83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22"/>
      <c r="AY466" s="22"/>
      <c r="AZ466" s="22"/>
    </row>
    <row r="467" spans="2:52" s="73" customFormat="1" ht="12.95" customHeight="1" x14ac:dyDescent="0.25">
      <c r="B467" s="75"/>
      <c r="C467" s="70"/>
      <c r="D467" s="70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14"/>
      <c r="AD467" s="83"/>
      <c r="AE467" s="83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22"/>
      <c r="AY467" s="22"/>
      <c r="AZ467" s="22"/>
    </row>
    <row r="468" spans="2:52" s="73" customFormat="1" ht="12.95" customHeight="1" x14ac:dyDescent="0.25">
      <c r="B468" s="75"/>
      <c r="C468" s="70"/>
      <c r="D468" s="70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14"/>
      <c r="AD468" s="83"/>
      <c r="AE468" s="83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22"/>
      <c r="AY468" s="22"/>
      <c r="AZ468" s="22"/>
    </row>
    <row r="469" spans="2:52" s="73" customFormat="1" ht="12.95" customHeight="1" x14ac:dyDescent="0.25">
      <c r="B469" s="75"/>
      <c r="C469" s="70"/>
      <c r="D469" s="70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14"/>
      <c r="AD469" s="83"/>
      <c r="AE469" s="83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22"/>
      <c r="AY469" s="22"/>
      <c r="AZ469" s="22"/>
    </row>
    <row r="470" spans="2:52" s="73" customFormat="1" ht="12.95" customHeight="1" x14ac:dyDescent="0.25">
      <c r="B470" s="75"/>
      <c r="C470" s="70"/>
      <c r="D470" s="70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14"/>
      <c r="AD470" s="83"/>
      <c r="AE470" s="83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22"/>
      <c r="AY470" s="22"/>
      <c r="AZ470" s="22"/>
    </row>
    <row r="471" spans="2:52" s="73" customFormat="1" ht="12.95" customHeight="1" x14ac:dyDescent="0.25">
      <c r="B471" s="84"/>
      <c r="C471" s="70"/>
      <c r="D471" s="70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14"/>
      <c r="AD471" s="83"/>
      <c r="AE471" s="83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22"/>
      <c r="AY471" s="22"/>
      <c r="AZ471" s="22"/>
    </row>
    <row r="472" spans="2:52" s="73" customFormat="1" ht="18" customHeight="1" x14ac:dyDescent="0.25">
      <c r="B472" s="74"/>
      <c r="C472" s="86"/>
      <c r="D472" s="86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</row>
    <row r="473" spans="2:52" s="73" customFormat="1" ht="12.95" customHeight="1" x14ac:dyDescent="0.25">
      <c r="B473" s="75"/>
      <c r="C473" s="70"/>
      <c r="D473" s="70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14"/>
      <c r="AD473" s="83"/>
      <c r="AE473" s="83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22"/>
      <c r="AY473" s="22"/>
      <c r="AZ473" s="22"/>
    </row>
    <row r="474" spans="2:52" s="73" customFormat="1" ht="12.95" customHeight="1" x14ac:dyDescent="0.25">
      <c r="B474" s="75"/>
      <c r="C474" s="70"/>
      <c r="D474" s="70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14"/>
      <c r="AD474" s="83"/>
      <c r="AE474" s="83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22"/>
      <c r="AY474" s="22"/>
      <c r="AZ474" s="22"/>
    </row>
    <row r="475" spans="2:52" s="73" customFormat="1" ht="12.95" customHeight="1" x14ac:dyDescent="0.25">
      <c r="B475" s="75"/>
      <c r="C475" s="70"/>
      <c r="D475" s="70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14"/>
      <c r="AD475" s="83"/>
      <c r="AE475" s="83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22"/>
      <c r="AY475" s="22"/>
      <c r="AZ475" s="22"/>
    </row>
    <row r="476" spans="2:52" s="73" customFormat="1" ht="12.95" customHeight="1" x14ac:dyDescent="0.25">
      <c r="B476" s="75"/>
      <c r="C476" s="70"/>
      <c r="D476" s="70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14"/>
      <c r="AD476" s="83"/>
      <c r="AE476" s="83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22"/>
      <c r="AY476" s="22"/>
      <c r="AZ476" s="22"/>
    </row>
    <row r="477" spans="2:52" s="73" customFormat="1" ht="12.95" customHeight="1" x14ac:dyDescent="0.25">
      <c r="B477" s="75"/>
      <c r="C477" s="70"/>
      <c r="D477" s="70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14"/>
      <c r="AD477" s="83"/>
      <c r="AE477" s="83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22"/>
      <c r="AY477" s="22"/>
      <c r="AZ477" s="22"/>
    </row>
    <row r="478" spans="2:52" s="73" customFormat="1" ht="12.95" customHeight="1" x14ac:dyDescent="0.25">
      <c r="B478" s="75"/>
      <c r="C478" s="70"/>
      <c r="D478" s="70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14"/>
      <c r="AD478" s="83"/>
      <c r="AE478" s="83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22"/>
      <c r="AY478" s="22"/>
      <c r="AZ478" s="22"/>
    </row>
    <row r="479" spans="2:52" s="73" customFormat="1" ht="12.95" customHeight="1" x14ac:dyDescent="0.25">
      <c r="B479" s="75"/>
      <c r="C479" s="70"/>
      <c r="D479" s="70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14"/>
      <c r="AD479" s="83"/>
      <c r="AE479" s="83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22"/>
      <c r="AY479" s="22"/>
      <c r="AZ479" s="22"/>
    </row>
    <row r="480" spans="2:52" s="73" customFormat="1" ht="12.95" customHeight="1" x14ac:dyDescent="0.25">
      <c r="B480" s="75"/>
      <c r="C480" s="70"/>
      <c r="D480" s="70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14"/>
      <c r="AD480" s="83"/>
      <c r="AE480" s="83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22"/>
      <c r="AY480" s="22"/>
      <c r="AZ480" s="22"/>
    </row>
    <row r="481" spans="2:52" s="73" customFormat="1" ht="12.95" customHeight="1" x14ac:dyDescent="0.25">
      <c r="B481" s="75"/>
      <c r="C481" s="70"/>
      <c r="D481" s="70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14"/>
      <c r="AD481" s="83"/>
      <c r="AE481" s="83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22"/>
      <c r="AY481" s="22"/>
      <c r="AZ481" s="22"/>
    </row>
    <row r="482" spans="2:52" s="73" customFormat="1" ht="12.95" customHeight="1" x14ac:dyDescent="0.25">
      <c r="B482" s="75"/>
      <c r="C482" s="70"/>
      <c r="D482" s="70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14"/>
      <c r="AD482" s="83"/>
      <c r="AE482" s="83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22"/>
      <c r="AY482" s="22"/>
      <c r="AZ482" s="22"/>
    </row>
    <row r="483" spans="2:52" s="73" customFormat="1" ht="12.95" customHeight="1" x14ac:dyDescent="0.25">
      <c r="B483" s="75"/>
      <c r="C483" s="70"/>
      <c r="D483" s="70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14"/>
      <c r="AD483" s="83"/>
      <c r="AE483" s="83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22"/>
      <c r="AY483" s="22"/>
      <c r="AZ483" s="22"/>
    </row>
    <row r="484" spans="2:52" s="73" customFormat="1" ht="12.95" customHeight="1" x14ac:dyDescent="0.25">
      <c r="B484" s="84"/>
      <c r="C484" s="70"/>
      <c r="D484" s="70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14"/>
      <c r="AD484" s="83"/>
      <c r="AE484" s="83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22"/>
      <c r="AY484" s="22"/>
      <c r="AZ484" s="22"/>
    </row>
    <row r="485" spans="2:52" s="73" customFormat="1" ht="18" customHeight="1" x14ac:dyDescent="0.25">
      <c r="B485" s="74"/>
      <c r="C485" s="86"/>
      <c r="D485" s="86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</row>
    <row r="486" spans="2:52" s="73" customFormat="1" ht="12.95" customHeight="1" x14ac:dyDescent="0.25">
      <c r="B486" s="75"/>
      <c r="C486" s="70"/>
      <c r="D486" s="70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14"/>
      <c r="AD486" s="83"/>
      <c r="AE486" s="83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22"/>
      <c r="AY486" s="22"/>
      <c r="AZ486" s="22"/>
    </row>
    <row r="487" spans="2:52" s="73" customFormat="1" ht="12.95" customHeight="1" x14ac:dyDescent="0.25">
      <c r="B487" s="75"/>
      <c r="C487" s="70"/>
      <c r="D487" s="70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14"/>
      <c r="AD487" s="83"/>
      <c r="AE487" s="83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22"/>
      <c r="AY487" s="22"/>
      <c r="AZ487" s="22"/>
    </row>
    <row r="488" spans="2:52" s="73" customFormat="1" ht="12.95" customHeight="1" x14ac:dyDescent="0.25">
      <c r="B488" s="75"/>
      <c r="C488" s="70"/>
      <c r="D488" s="70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14"/>
      <c r="AD488" s="83"/>
      <c r="AE488" s="83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22"/>
      <c r="AY488" s="22"/>
      <c r="AZ488" s="22"/>
    </row>
    <row r="489" spans="2:52" s="73" customFormat="1" ht="12.95" customHeight="1" x14ac:dyDescent="0.25">
      <c r="B489" s="75"/>
      <c r="C489" s="70"/>
      <c r="D489" s="70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14"/>
      <c r="AD489" s="83"/>
      <c r="AE489" s="83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22"/>
      <c r="AY489" s="22"/>
      <c r="AZ489" s="22"/>
    </row>
    <row r="490" spans="2:52" s="73" customFormat="1" ht="12.95" customHeight="1" x14ac:dyDescent="0.25">
      <c r="B490" s="75"/>
      <c r="C490" s="70"/>
      <c r="D490" s="70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14"/>
      <c r="AD490" s="83"/>
      <c r="AE490" s="83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22"/>
      <c r="AY490" s="22"/>
      <c r="AZ490" s="22"/>
    </row>
    <row r="491" spans="2:52" s="73" customFormat="1" ht="12.95" customHeight="1" x14ac:dyDescent="0.25">
      <c r="B491" s="75"/>
      <c r="C491" s="70"/>
      <c r="D491" s="70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14"/>
      <c r="AD491" s="83"/>
      <c r="AE491" s="83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22"/>
      <c r="AY491" s="22"/>
      <c r="AZ491" s="22"/>
    </row>
    <row r="492" spans="2:52" s="73" customFormat="1" ht="12.95" customHeight="1" x14ac:dyDescent="0.25">
      <c r="B492" s="75"/>
      <c r="C492" s="70"/>
      <c r="D492" s="70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14"/>
      <c r="AD492" s="83"/>
      <c r="AE492" s="83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22"/>
      <c r="AY492" s="22"/>
      <c r="AZ492" s="22"/>
    </row>
    <row r="493" spans="2:52" s="73" customFormat="1" ht="12.95" customHeight="1" x14ac:dyDescent="0.25">
      <c r="B493" s="75"/>
      <c r="C493" s="70"/>
      <c r="D493" s="70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14"/>
      <c r="AD493" s="83"/>
      <c r="AE493" s="83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22"/>
      <c r="AY493" s="22"/>
      <c r="AZ493" s="22"/>
    </row>
    <row r="494" spans="2:52" s="73" customFormat="1" ht="12.95" customHeight="1" x14ac:dyDescent="0.25">
      <c r="B494" s="75"/>
      <c r="C494" s="70"/>
      <c r="D494" s="70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14"/>
      <c r="AD494" s="83"/>
      <c r="AE494" s="83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22"/>
      <c r="AY494" s="22"/>
      <c r="AZ494" s="22"/>
    </row>
    <row r="495" spans="2:52" s="73" customFormat="1" ht="12.95" customHeight="1" x14ac:dyDescent="0.25">
      <c r="B495" s="75"/>
      <c r="C495" s="70"/>
      <c r="D495" s="70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14"/>
      <c r="AD495" s="83"/>
      <c r="AE495" s="83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22"/>
      <c r="AY495" s="22"/>
      <c r="AZ495" s="22"/>
    </row>
    <row r="496" spans="2:52" s="73" customFormat="1" ht="12.95" customHeight="1" x14ac:dyDescent="0.25">
      <c r="B496" s="75"/>
      <c r="C496" s="70"/>
      <c r="D496" s="70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14"/>
      <c r="AD496" s="83"/>
      <c r="AE496" s="83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22"/>
      <c r="AY496" s="22"/>
      <c r="AZ496" s="22"/>
    </row>
    <row r="497" spans="2:52" s="73" customFormat="1" ht="12.95" customHeight="1" x14ac:dyDescent="0.25">
      <c r="B497" s="84"/>
      <c r="C497" s="70"/>
      <c r="D497" s="70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14"/>
      <c r="AD497" s="83"/>
      <c r="AE497" s="83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22"/>
      <c r="AY497" s="22"/>
      <c r="AZ497" s="22"/>
    </row>
    <row r="498" spans="2:52" s="73" customFormat="1" ht="18" customHeight="1" x14ac:dyDescent="0.25">
      <c r="B498" s="74"/>
      <c r="C498" s="86"/>
      <c r="D498" s="86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</row>
    <row r="499" spans="2:52" s="73" customFormat="1" ht="12.95" customHeight="1" x14ac:dyDescent="0.25">
      <c r="B499" s="75"/>
      <c r="C499" s="70"/>
      <c r="D499" s="70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14"/>
      <c r="AD499" s="83"/>
      <c r="AE499" s="83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22"/>
      <c r="AY499" s="22"/>
      <c r="AZ499" s="22"/>
    </row>
    <row r="500" spans="2:52" s="73" customFormat="1" ht="12.95" customHeight="1" x14ac:dyDescent="0.25">
      <c r="B500" s="75"/>
      <c r="C500" s="70"/>
      <c r="D500" s="70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14"/>
      <c r="AD500" s="83"/>
      <c r="AE500" s="83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22"/>
      <c r="AY500" s="22"/>
      <c r="AZ500" s="22"/>
    </row>
    <row r="501" spans="2:52" s="73" customFormat="1" ht="12.95" customHeight="1" x14ac:dyDescent="0.25">
      <c r="B501" s="75"/>
      <c r="C501" s="70"/>
      <c r="D501" s="70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14"/>
      <c r="AD501" s="83"/>
      <c r="AE501" s="83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22"/>
      <c r="AY501" s="22"/>
      <c r="AZ501" s="22"/>
    </row>
    <row r="502" spans="2:52" s="73" customFormat="1" ht="12.95" customHeight="1" x14ac:dyDescent="0.25">
      <c r="B502" s="75"/>
      <c r="C502" s="70"/>
      <c r="D502" s="70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14"/>
      <c r="AD502" s="83"/>
      <c r="AE502" s="83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22"/>
      <c r="AY502" s="22"/>
      <c r="AZ502" s="22"/>
    </row>
    <row r="503" spans="2:52" s="73" customFormat="1" ht="12.95" customHeight="1" x14ac:dyDescent="0.25">
      <c r="B503" s="75"/>
      <c r="C503" s="70"/>
      <c r="D503" s="70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14"/>
      <c r="AD503" s="83"/>
      <c r="AE503" s="83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22"/>
      <c r="AY503" s="22"/>
      <c r="AZ503" s="22"/>
    </row>
    <row r="504" spans="2:52" s="73" customFormat="1" ht="12.95" customHeight="1" x14ac:dyDescent="0.25">
      <c r="B504" s="75"/>
      <c r="C504" s="70"/>
      <c r="D504" s="70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14"/>
      <c r="AD504" s="83"/>
      <c r="AE504" s="83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22"/>
      <c r="AY504" s="22"/>
      <c r="AZ504" s="22"/>
    </row>
    <row r="505" spans="2:52" s="73" customFormat="1" ht="12.95" customHeight="1" x14ac:dyDescent="0.25">
      <c r="B505" s="75"/>
      <c r="C505" s="70"/>
      <c r="D505" s="70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14"/>
      <c r="AD505" s="83"/>
      <c r="AE505" s="83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22"/>
      <c r="AY505" s="22"/>
      <c r="AZ505" s="22"/>
    </row>
    <row r="506" spans="2:52" s="73" customFormat="1" ht="12.95" customHeight="1" x14ac:dyDescent="0.25">
      <c r="B506" s="75"/>
      <c r="C506" s="70"/>
      <c r="D506" s="70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14"/>
      <c r="AD506" s="83"/>
      <c r="AE506" s="83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22"/>
      <c r="AY506" s="22"/>
      <c r="AZ506" s="22"/>
    </row>
    <row r="507" spans="2:52" s="73" customFormat="1" ht="12.95" customHeight="1" x14ac:dyDescent="0.25">
      <c r="B507" s="75"/>
      <c r="C507" s="70"/>
      <c r="D507" s="70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14"/>
      <c r="AD507" s="83"/>
      <c r="AE507" s="83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22"/>
      <c r="AY507" s="22"/>
      <c r="AZ507" s="22"/>
    </row>
    <row r="508" spans="2:52" s="73" customFormat="1" ht="12.95" customHeight="1" x14ac:dyDescent="0.25">
      <c r="B508" s="75"/>
      <c r="C508" s="70"/>
      <c r="D508" s="70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14"/>
      <c r="AD508" s="83"/>
      <c r="AE508" s="83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22"/>
      <c r="AY508" s="22"/>
      <c r="AZ508" s="22"/>
    </row>
    <row r="509" spans="2:52" s="73" customFormat="1" ht="12.95" customHeight="1" x14ac:dyDescent="0.25">
      <c r="B509" s="75"/>
      <c r="C509" s="70"/>
      <c r="D509" s="70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14"/>
      <c r="AD509" s="83"/>
      <c r="AE509" s="83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22"/>
      <c r="AY509" s="22"/>
      <c r="AZ509" s="22"/>
    </row>
    <row r="510" spans="2:52" s="73" customFormat="1" ht="12.95" customHeight="1" x14ac:dyDescent="0.25">
      <c r="B510" s="84"/>
      <c r="C510" s="70"/>
      <c r="D510" s="70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14"/>
      <c r="AD510" s="83"/>
      <c r="AE510" s="83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22"/>
      <c r="AY510" s="22"/>
      <c r="AZ510" s="22"/>
    </row>
    <row r="511" spans="2:52" s="73" customFormat="1" ht="18" customHeight="1" x14ac:dyDescent="0.25">
      <c r="B511" s="74"/>
      <c r="C511" s="86"/>
      <c r="D511" s="86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</row>
    <row r="512" spans="2:52" s="73" customFormat="1" ht="12.95" customHeight="1" x14ac:dyDescent="0.25">
      <c r="B512" s="75"/>
      <c r="C512" s="70"/>
      <c r="D512" s="70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14"/>
      <c r="AD512" s="83"/>
      <c r="AE512" s="83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22"/>
      <c r="AY512" s="22"/>
      <c r="AZ512" s="22"/>
    </row>
    <row r="513" spans="2:52" s="73" customFormat="1" ht="12.95" customHeight="1" x14ac:dyDescent="0.25">
      <c r="B513" s="75"/>
      <c r="C513" s="70"/>
      <c r="D513" s="70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14"/>
      <c r="AD513" s="83"/>
      <c r="AE513" s="83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22"/>
      <c r="AY513" s="22"/>
      <c r="AZ513" s="22"/>
    </row>
    <row r="514" spans="2:52" s="73" customFormat="1" ht="12.95" customHeight="1" x14ac:dyDescent="0.25">
      <c r="B514" s="75"/>
      <c r="C514" s="70"/>
      <c r="D514" s="70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14"/>
      <c r="AD514" s="83"/>
      <c r="AE514" s="83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22"/>
      <c r="AY514" s="22"/>
      <c r="AZ514" s="22"/>
    </row>
    <row r="515" spans="2:52" s="73" customFormat="1" ht="12.95" customHeight="1" x14ac:dyDescent="0.25">
      <c r="B515" s="75"/>
      <c r="C515" s="70"/>
      <c r="D515" s="70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14"/>
      <c r="AD515" s="83"/>
      <c r="AE515" s="83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22"/>
      <c r="AY515" s="22"/>
      <c r="AZ515" s="22"/>
    </row>
    <row r="516" spans="2:52" s="73" customFormat="1" ht="12.95" customHeight="1" x14ac:dyDescent="0.25">
      <c r="B516" s="75"/>
      <c r="C516" s="70"/>
      <c r="D516" s="70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14"/>
      <c r="AD516" s="83"/>
      <c r="AE516" s="83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22"/>
      <c r="AY516" s="22"/>
      <c r="AZ516" s="22"/>
    </row>
    <row r="517" spans="2:52" s="73" customFormat="1" ht="12.95" customHeight="1" x14ac:dyDescent="0.25">
      <c r="B517" s="75"/>
      <c r="C517" s="70"/>
      <c r="D517" s="70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14"/>
      <c r="AD517" s="83"/>
      <c r="AE517" s="83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22"/>
      <c r="AY517" s="22"/>
      <c r="AZ517" s="22"/>
    </row>
    <row r="518" spans="2:52" s="73" customFormat="1" ht="12.95" customHeight="1" x14ac:dyDescent="0.25">
      <c r="B518" s="75"/>
      <c r="C518" s="70"/>
      <c r="D518" s="70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14"/>
      <c r="AD518" s="83"/>
      <c r="AE518" s="83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22"/>
      <c r="AY518" s="22"/>
      <c r="AZ518" s="22"/>
    </row>
    <row r="519" spans="2:52" s="73" customFormat="1" ht="12.95" customHeight="1" x14ac:dyDescent="0.25">
      <c r="B519" s="75"/>
      <c r="C519" s="70"/>
      <c r="D519" s="70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14"/>
      <c r="AD519" s="83"/>
      <c r="AE519" s="83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22"/>
      <c r="AY519" s="22"/>
      <c r="AZ519" s="22"/>
    </row>
    <row r="520" spans="2:52" s="73" customFormat="1" ht="12.95" customHeight="1" x14ac:dyDescent="0.25">
      <c r="B520" s="75"/>
      <c r="C520" s="70"/>
      <c r="D520" s="70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14"/>
      <c r="AD520" s="83"/>
      <c r="AE520" s="83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22"/>
      <c r="AY520" s="22"/>
      <c r="AZ520" s="22"/>
    </row>
    <row r="521" spans="2:52" s="73" customFormat="1" ht="12.95" customHeight="1" x14ac:dyDescent="0.25">
      <c r="B521" s="75"/>
      <c r="C521" s="70"/>
      <c r="D521" s="70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14"/>
      <c r="AD521" s="83"/>
      <c r="AE521" s="83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22"/>
      <c r="AY521" s="22"/>
      <c r="AZ521" s="22"/>
    </row>
    <row r="522" spans="2:52" s="73" customFormat="1" ht="12.95" customHeight="1" x14ac:dyDescent="0.25">
      <c r="B522" s="75"/>
      <c r="C522" s="70"/>
      <c r="D522" s="70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14"/>
      <c r="AD522" s="83"/>
      <c r="AE522" s="83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22"/>
      <c r="AY522" s="22"/>
      <c r="AZ522" s="22"/>
    </row>
    <row r="523" spans="2:52" s="73" customFormat="1" ht="12.95" customHeight="1" x14ac:dyDescent="0.25">
      <c r="B523" s="84"/>
      <c r="C523" s="70"/>
      <c r="D523" s="70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14"/>
      <c r="AD523" s="83"/>
      <c r="AE523" s="83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22"/>
      <c r="AY523" s="22"/>
      <c r="AZ523" s="22"/>
    </row>
    <row r="524" spans="2:52" s="73" customFormat="1" ht="18" customHeight="1" x14ac:dyDescent="0.25">
      <c r="B524" s="74"/>
      <c r="C524" s="86"/>
      <c r="D524" s="86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</row>
    <row r="525" spans="2:52" s="73" customFormat="1" ht="12.95" customHeight="1" x14ac:dyDescent="0.25">
      <c r="B525" s="75"/>
      <c r="C525" s="70"/>
      <c r="D525" s="70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14"/>
      <c r="AD525" s="83"/>
      <c r="AE525" s="83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22"/>
      <c r="AY525" s="22"/>
      <c r="AZ525" s="22"/>
    </row>
    <row r="526" spans="2:52" s="73" customFormat="1" ht="12.95" customHeight="1" x14ac:dyDescent="0.25">
      <c r="B526" s="75"/>
      <c r="C526" s="70"/>
      <c r="D526" s="70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14"/>
      <c r="AD526" s="83"/>
      <c r="AE526" s="83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22"/>
      <c r="AY526" s="22"/>
      <c r="AZ526" s="22"/>
    </row>
    <row r="527" spans="2:52" s="73" customFormat="1" ht="12.95" customHeight="1" x14ac:dyDescent="0.25">
      <c r="B527" s="75"/>
      <c r="C527" s="70"/>
      <c r="D527" s="70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14"/>
      <c r="AD527" s="83"/>
      <c r="AE527" s="83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22"/>
      <c r="AY527" s="22"/>
      <c r="AZ527" s="22"/>
    </row>
    <row r="528" spans="2:52" s="73" customFormat="1" ht="12.95" customHeight="1" x14ac:dyDescent="0.25">
      <c r="B528" s="75"/>
      <c r="C528" s="70"/>
      <c r="D528" s="70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14"/>
      <c r="AD528" s="83"/>
      <c r="AE528" s="83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22"/>
      <c r="AY528" s="22"/>
      <c r="AZ528" s="22"/>
    </row>
    <row r="529" spans="2:52" s="73" customFormat="1" ht="12.95" customHeight="1" x14ac:dyDescent="0.25">
      <c r="B529" s="75"/>
      <c r="C529" s="70"/>
      <c r="D529" s="70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14"/>
      <c r="AD529" s="83"/>
      <c r="AE529" s="83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22"/>
      <c r="AY529" s="22"/>
      <c r="AZ529" s="22"/>
    </row>
    <row r="530" spans="2:52" s="73" customFormat="1" ht="12.95" customHeight="1" x14ac:dyDescent="0.25">
      <c r="B530" s="75"/>
      <c r="C530" s="70"/>
      <c r="D530" s="70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14"/>
      <c r="AD530" s="83"/>
      <c r="AE530" s="83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22"/>
      <c r="AY530" s="22"/>
      <c r="AZ530" s="22"/>
    </row>
    <row r="531" spans="2:52" s="73" customFormat="1" ht="12.95" customHeight="1" x14ac:dyDescent="0.25">
      <c r="B531" s="75"/>
      <c r="C531" s="70"/>
      <c r="D531" s="70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14"/>
      <c r="AD531" s="83"/>
      <c r="AE531" s="83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22"/>
      <c r="AY531" s="22"/>
      <c r="AZ531" s="22"/>
    </row>
    <row r="532" spans="2:52" s="73" customFormat="1" ht="12.95" customHeight="1" x14ac:dyDescent="0.25">
      <c r="B532" s="75"/>
      <c r="C532" s="70"/>
      <c r="D532" s="70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14"/>
      <c r="AD532" s="83"/>
      <c r="AE532" s="83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22"/>
      <c r="AY532" s="22"/>
      <c r="AZ532" s="22"/>
    </row>
    <row r="533" spans="2:52" s="73" customFormat="1" ht="12.95" customHeight="1" x14ac:dyDescent="0.25">
      <c r="B533" s="75"/>
      <c r="C533" s="70"/>
      <c r="D533" s="70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14"/>
      <c r="AD533" s="83"/>
      <c r="AE533" s="83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22"/>
      <c r="AY533" s="22"/>
      <c r="AZ533" s="22"/>
    </row>
    <row r="534" spans="2:52" s="73" customFormat="1" ht="12.95" customHeight="1" x14ac:dyDescent="0.25">
      <c r="B534" s="75"/>
      <c r="C534" s="70"/>
      <c r="D534" s="70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14"/>
      <c r="AD534" s="83"/>
      <c r="AE534" s="83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22"/>
      <c r="AY534" s="22"/>
      <c r="AZ534" s="22"/>
    </row>
    <row r="535" spans="2:52" s="73" customFormat="1" ht="12.95" customHeight="1" x14ac:dyDescent="0.25">
      <c r="B535" s="75"/>
      <c r="C535" s="70"/>
      <c r="D535" s="70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14"/>
      <c r="AD535" s="83"/>
      <c r="AE535" s="83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22"/>
      <c r="AY535" s="22"/>
      <c r="AZ535" s="22"/>
    </row>
    <row r="536" spans="2:52" s="73" customFormat="1" ht="12.95" customHeight="1" x14ac:dyDescent="0.25">
      <c r="B536" s="84"/>
      <c r="C536" s="70"/>
      <c r="D536" s="70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14"/>
      <c r="AD536" s="83"/>
      <c r="AE536" s="83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22"/>
      <c r="AY536" s="22"/>
      <c r="AZ536" s="22"/>
    </row>
    <row r="537" spans="2:52" s="73" customFormat="1" ht="18" customHeight="1" x14ac:dyDescent="0.25">
      <c r="B537" s="74"/>
      <c r="C537" s="86"/>
      <c r="D537" s="86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</row>
    <row r="538" spans="2:52" s="73" customFormat="1" ht="12.95" customHeight="1" x14ac:dyDescent="0.25">
      <c r="B538" s="75"/>
      <c r="C538" s="70"/>
      <c r="D538" s="70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14"/>
      <c r="AD538" s="83"/>
      <c r="AE538" s="83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22"/>
      <c r="AY538" s="22"/>
      <c r="AZ538" s="22"/>
    </row>
    <row r="539" spans="2:52" s="73" customFormat="1" ht="12.95" customHeight="1" x14ac:dyDescent="0.25">
      <c r="B539" s="75"/>
      <c r="C539" s="70"/>
      <c r="D539" s="70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14"/>
      <c r="AD539" s="83"/>
      <c r="AE539" s="83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22"/>
      <c r="AY539" s="22"/>
      <c r="AZ539" s="22"/>
    </row>
    <row r="540" spans="2:52" s="73" customFormat="1" ht="12.95" customHeight="1" x14ac:dyDescent="0.25">
      <c r="B540" s="75"/>
      <c r="C540" s="70"/>
      <c r="D540" s="70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14"/>
      <c r="AD540" s="83"/>
      <c r="AE540" s="83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22"/>
      <c r="AY540" s="22"/>
      <c r="AZ540" s="22"/>
    </row>
    <row r="541" spans="2:52" s="73" customFormat="1" ht="12.95" customHeight="1" x14ac:dyDescent="0.25">
      <c r="B541" s="75"/>
      <c r="C541" s="70"/>
      <c r="D541" s="70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14"/>
      <c r="AD541" s="83"/>
      <c r="AE541" s="83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22"/>
      <c r="AY541" s="22"/>
      <c r="AZ541" s="22"/>
    </row>
    <row r="542" spans="2:52" s="73" customFormat="1" ht="12.95" customHeight="1" x14ac:dyDescent="0.25">
      <c r="B542" s="75"/>
      <c r="C542" s="70"/>
      <c r="D542" s="70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14"/>
      <c r="AD542" s="83"/>
      <c r="AE542" s="83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22"/>
      <c r="AY542" s="22"/>
      <c r="AZ542" s="22"/>
    </row>
    <row r="543" spans="2:52" s="73" customFormat="1" ht="12.95" customHeight="1" x14ac:dyDescent="0.25">
      <c r="B543" s="75"/>
      <c r="C543" s="70"/>
      <c r="D543" s="70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14"/>
      <c r="AD543" s="83"/>
      <c r="AE543" s="83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22"/>
      <c r="AY543" s="22"/>
      <c r="AZ543" s="22"/>
    </row>
    <row r="544" spans="2:52" s="73" customFormat="1" ht="12.95" customHeight="1" x14ac:dyDescent="0.25">
      <c r="B544" s="75"/>
      <c r="C544" s="70"/>
      <c r="D544" s="70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14"/>
      <c r="AD544" s="83"/>
      <c r="AE544" s="83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22"/>
      <c r="AY544" s="22"/>
      <c r="AZ544" s="22"/>
    </row>
    <row r="545" spans="2:52" s="73" customFormat="1" ht="12.95" customHeight="1" x14ac:dyDescent="0.25">
      <c r="B545" s="75"/>
      <c r="C545" s="70"/>
      <c r="D545" s="70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14"/>
      <c r="AD545" s="83"/>
      <c r="AE545" s="83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22"/>
      <c r="AY545" s="22"/>
      <c r="AZ545" s="22"/>
    </row>
    <row r="546" spans="2:52" s="73" customFormat="1" ht="12.95" customHeight="1" x14ac:dyDescent="0.25">
      <c r="B546" s="75"/>
      <c r="C546" s="70"/>
      <c r="D546" s="70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14"/>
      <c r="AD546" s="83"/>
      <c r="AE546" s="83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22"/>
      <c r="AY546" s="22"/>
      <c r="AZ546" s="22"/>
    </row>
    <row r="547" spans="2:52" s="73" customFormat="1" ht="12.95" customHeight="1" x14ac:dyDescent="0.25">
      <c r="B547" s="75"/>
      <c r="C547" s="70"/>
      <c r="D547" s="70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14"/>
      <c r="AD547" s="83"/>
      <c r="AE547" s="83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22"/>
      <c r="AY547" s="22"/>
      <c r="AZ547" s="22"/>
    </row>
    <row r="548" spans="2:52" s="73" customFormat="1" ht="12.95" customHeight="1" x14ac:dyDescent="0.25">
      <c r="B548" s="75"/>
      <c r="C548" s="70"/>
      <c r="D548" s="70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14"/>
      <c r="AD548" s="83"/>
      <c r="AE548" s="83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22"/>
      <c r="AY548" s="22"/>
      <c r="AZ548" s="22"/>
    </row>
    <row r="549" spans="2:52" s="73" customFormat="1" ht="12.95" customHeight="1" x14ac:dyDescent="0.25">
      <c r="B549" s="84"/>
      <c r="C549" s="70"/>
      <c r="D549" s="70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14"/>
      <c r="AD549" s="83"/>
      <c r="AE549" s="83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22"/>
      <c r="AY549" s="22"/>
      <c r="AZ549" s="22"/>
    </row>
    <row r="550" spans="2:52" s="73" customFormat="1" ht="18" customHeight="1" x14ac:dyDescent="0.25">
      <c r="B550" s="74"/>
      <c r="C550" s="86"/>
      <c r="D550" s="86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</row>
    <row r="551" spans="2:52" s="73" customFormat="1" ht="12.95" customHeight="1" x14ac:dyDescent="0.25">
      <c r="B551" s="75"/>
      <c r="C551" s="70"/>
      <c r="D551" s="70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14"/>
      <c r="AD551" s="83"/>
      <c r="AE551" s="83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22"/>
      <c r="AY551" s="22"/>
      <c r="AZ551" s="22"/>
    </row>
    <row r="552" spans="2:52" s="73" customFormat="1" ht="12.95" customHeight="1" x14ac:dyDescent="0.25">
      <c r="B552" s="75"/>
      <c r="C552" s="70"/>
      <c r="D552" s="70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14"/>
      <c r="AD552" s="83"/>
      <c r="AE552" s="83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22"/>
      <c r="AY552" s="22"/>
      <c r="AZ552" s="22"/>
    </row>
    <row r="553" spans="2:52" s="73" customFormat="1" ht="12.95" customHeight="1" x14ac:dyDescent="0.25">
      <c r="B553" s="75"/>
      <c r="C553" s="70"/>
      <c r="D553" s="70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14"/>
      <c r="AD553" s="83"/>
      <c r="AE553" s="83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22"/>
      <c r="AY553" s="22"/>
      <c r="AZ553" s="22"/>
    </row>
    <row r="554" spans="2:52" s="73" customFormat="1" ht="12.95" customHeight="1" x14ac:dyDescent="0.25">
      <c r="B554" s="75"/>
      <c r="C554" s="70"/>
      <c r="D554" s="70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14"/>
      <c r="AD554" s="83"/>
      <c r="AE554" s="83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22"/>
      <c r="AY554" s="22"/>
      <c r="AZ554" s="22"/>
    </row>
    <row r="555" spans="2:52" s="73" customFormat="1" ht="12.95" customHeight="1" x14ac:dyDescent="0.25">
      <c r="B555" s="75"/>
      <c r="C555" s="70"/>
      <c r="D555" s="70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14"/>
      <c r="AD555" s="83"/>
      <c r="AE555" s="83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22"/>
      <c r="AY555" s="22"/>
      <c r="AZ555" s="22"/>
    </row>
    <row r="556" spans="2:52" s="73" customFormat="1" ht="12.95" customHeight="1" x14ac:dyDescent="0.25">
      <c r="B556" s="75"/>
      <c r="C556" s="70"/>
      <c r="D556" s="70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14"/>
      <c r="AD556" s="83"/>
      <c r="AE556" s="83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22"/>
      <c r="AY556" s="22"/>
      <c r="AZ556" s="22"/>
    </row>
    <row r="557" spans="2:52" s="73" customFormat="1" ht="12.95" customHeight="1" x14ac:dyDescent="0.25">
      <c r="B557" s="75"/>
      <c r="C557" s="70"/>
      <c r="D557" s="70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14"/>
      <c r="AD557" s="83"/>
      <c r="AE557" s="83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22"/>
      <c r="AY557" s="22"/>
      <c r="AZ557" s="22"/>
    </row>
    <row r="558" spans="2:52" s="73" customFormat="1" ht="12.95" customHeight="1" x14ac:dyDescent="0.25">
      <c r="B558" s="75"/>
      <c r="C558" s="70"/>
      <c r="D558" s="70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14"/>
      <c r="AD558" s="83"/>
      <c r="AE558" s="83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22"/>
      <c r="AY558" s="22"/>
      <c r="AZ558" s="22"/>
    </row>
    <row r="559" spans="2:52" s="73" customFormat="1" ht="12.95" customHeight="1" x14ac:dyDescent="0.25">
      <c r="B559" s="75"/>
      <c r="C559" s="70"/>
      <c r="D559" s="70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14"/>
      <c r="AD559" s="83"/>
      <c r="AE559" s="83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22"/>
      <c r="AY559" s="22"/>
      <c r="AZ559" s="22"/>
    </row>
    <row r="560" spans="2:52" s="73" customFormat="1" ht="12.95" customHeight="1" x14ac:dyDescent="0.25">
      <c r="B560" s="75"/>
      <c r="C560" s="70"/>
      <c r="D560" s="70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14"/>
      <c r="AD560" s="83"/>
      <c r="AE560" s="83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22"/>
      <c r="AY560" s="22"/>
      <c r="AZ560" s="22"/>
    </row>
    <row r="561" spans="2:52" s="73" customFormat="1" ht="12.95" customHeight="1" x14ac:dyDescent="0.25">
      <c r="B561" s="75"/>
      <c r="C561" s="70"/>
      <c r="D561" s="70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14"/>
      <c r="AD561" s="83"/>
      <c r="AE561" s="83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22"/>
      <c r="AY561" s="22"/>
      <c r="AZ561" s="22"/>
    </row>
    <row r="562" spans="2:52" s="73" customFormat="1" ht="12.95" customHeight="1" x14ac:dyDescent="0.25">
      <c r="B562" s="84"/>
      <c r="C562" s="70"/>
      <c r="D562" s="70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14"/>
      <c r="AD562" s="83"/>
      <c r="AE562" s="83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22"/>
      <c r="AY562" s="22"/>
      <c r="AZ562" s="22"/>
    </row>
    <row r="563" spans="2:52" s="73" customFormat="1" ht="18" customHeight="1" x14ac:dyDescent="0.25">
      <c r="B563" s="74"/>
      <c r="C563" s="86"/>
      <c r="D563" s="86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</row>
    <row r="564" spans="2:52" s="73" customFormat="1" ht="12.95" customHeight="1" x14ac:dyDescent="0.25">
      <c r="B564" s="75"/>
      <c r="C564" s="70"/>
      <c r="D564" s="70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14"/>
      <c r="AD564" s="83"/>
      <c r="AE564" s="83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22"/>
      <c r="AY564" s="22"/>
      <c r="AZ564" s="22"/>
    </row>
    <row r="565" spans="2:52" s="73" customFormat="1" ht="12.95" customHeight="1" x14ac:dyDescent="0.25">
      <c r="B565" s="75"/>
      <c r="C565" s="70"/>
      <c r="D565" s="70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14"/>
      <c r="AD565" s="83"/>
      <c r="AE565" s="83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22"/>
      <c r="AY565" s="22"/>
      <c r="AZ565" s="22"/>
    </row>
    <row r="566" spans="2:52" s="73" customFormat="1" ht="12.95" customHeight="1" x14ac:dyDescent="0.25">
      <c r="B566" s="75"/>
      <c r="C566" s="70"/>
      <c r="D566" s="70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14"/>
      <c r="AD566" s="83"/>
      <c r="AE566" s="83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22"/>
      <c r="AY566" s="22"/>
      <c r="AZ566" s="22"/>
    </row>
    <row r="567" spans="2:52" s="73" customFormat="1" ht="12.95" customHeight="1" x14ac:dyDescent="0.25">
      <c r="B567" s="75"/>
      <c r="C567" s="70"/>
      <c r="D567" s="70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14"/>
      <c r="AD567" s="83"/>
      <c r="AE567" s="83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22"/>
      <c r="AY567" s="22"/>
      <c r="AZ567" s="22"/>
    </row>
    <row r="568" spans="2:52" s="73" customFormat="1" ht="12.95" customHeight="1" x14ac:dyDescent="0.25">
      <c r="B568" s="75"/>
      <c r="C568" s="70"/>
      <c r="D568" s="70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14"/>
      <c r="AD568" s="83"/>
      <c r="AE568" s="83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22"/>
      <c r="AY568" s="22"/>
      <c r="AZ568" s="22"/>
    </row>
    <row r="569" spans="2:52" s="73" customFormat="1" ht="12.95" customHeight="1" x14ac:dyDescent="0.25">
      <c r="B569" s="75"/>
      <c r="C569" s="70"/>
      <c r="D569" s="70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14"/>
      <c r="AD569" s="83"/>
      <c r="AE569" s="83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22"/>
      <c r="AY569" s="22"/>
      <c r="AZ569" s="22"/>
    </row>
    <row r="570" spans="2:52" s="73" customFormat="1" ht="12.95" customHeight="1" x14ac:dyDescent="0.25">
      <c r="B570" s="75"/>
      <c r="C570" s="70"/>
      <c r="D570" s="70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14"/>
      <c r="AD570" s="83"/>
      <c r="AE570" s="83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22"/>
      <c r="AY570" s="22"/>
      <c r="AZ570" s="22"/>
    </row>
    <row r="571" spans="2:52" s="73" customFormat="1" ht="12.95" customHeight="1" x14ac:dyDescent="0.25">
      <c r="B571" s="75"/>
      <c r="C571" s="70"/>
      <c r="D571" s="70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14"/>
      <c r="AD571" s="83"/>
      <c r="AE571" s="83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22"/>
      <c r="AY571" s="22"/>
      <c r="AZ571" s="22"/>
    </row>
    <row r="572" spans="2:52" s="73" customFormat="1" ht="12.95" customHeight="1" x14ac:dyDescent="0.25">
      <c r="B572" s="75"/>
      <c r="C572" s="70"/>
      <c r="D572" s="70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14"/>
      <c r="AD572" s="83"/>
      <c r="AE572" s="83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22"/>
      <c r="AY572" s="22"/>
      <c r="AZ572" s="22"/>
    </row>
    <row r="573" spans="2:52" s="73" customFormat="1" ht="12.95" customHeight="1" x14ac:dyDescent="0.25">
      <c r="B573" s="75"/>
      <c r="C573" s="70"/>
      <c r="D573" s="70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14"/>
      <c r="AD573" s="83"/>
      <c r="AE573" s="83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22"/>
      <c r="AY573" s="22"/>
      <c r="AZ573" s="22"/>
    </row>
    <row r="574" spans="2:52" s="73" customFormat="1" ht="12.95" customHeight="1" x14ac:dyDescent="0.25">
      <c r="B574" s="75"/>
      <c r="C574" s="70"/>
      <c r="D574" s="70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14"/>
      <c r="AD574" s="83"/>
      <c r="AE574" s="83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22"/>
      <c r="AY574" s="22"/>
      <c r="AZ574" s="22"/>
    </row>
    <row r="575" spans="2:52" s="73" customFormat="1" ht="12.95" customHeight="1" x14ac:dyDescent="0.25">
      <c r="B575" s="84"/>
      <c r="C575" s="70"/>
      <c r="D575" s="70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14"/>
      <c r="AD575" s="83"/>
      <c r="AE575" s="83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22"/>
      <c r="AY575" s="22"/>
      <c r="AZ575" s="22"/>
    </row>
    <row r="576" spans="2:52" s="73" customFormat="1" ht="18" customHeight="1" x14ac:dyDescent="0.25">
      <c r="B576" s="74"/>
      <c r="C576" s="86"/>
      <c r="D576" s="86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</row>
    <row r="577" spans="2:52" s="73" customFormat="1" ht="12.95" customHeight="1" x14ac:dyDescent="0.25">
      <c r="B577" s="75"/>
      <c r="C577" s="70"/>
      <c r="D577" s="70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14"/>
      <c r="AD577" s="83"/>
      <c r="AE577" s="83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22"/>
      <c r="AY577" s="22"/>
      <c r="AZ577" s="22"/>
    </row>
    <row r="578" spans="2:52" s="73" customFormat="1" ht="12.95" customHeight="1" x14ac:dyDescent="0.25">
      <c r="B578" s="75"/>
      <c r="C578" s="70"/>
      <c r="D578" s="70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14"/>
      <c r="AD578" s="83"/>
      <c r="AE578" s="83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22"/>
      <c r="AY578" s="22"/>
      <c r="AZ578" s="22"/>
    </row>
    <row r="579" spans="2:52" s="73" customFormat="1" ht="12.95" customHeight="1" x14ac:dyDescent="0.25">
      <c r="B579" s="75"/>
      <c r="C579" s="70"/>
      <c r="D579" s="70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14"/>
      <c r="AD579" s="83"/>
      <c r="AE579" s="83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22"/>
      <c r="AY579" s="22"/>
      <c r="AZ579" s="22"/>
    </row>
    <row r="580" spans="2:52" s="73" customFormat="1" ht="12.95" customHeight="1" x14ac:dyDescent="0.25">
      <c r="B580" s="75"/>
      <c r="C580" s="70"/>
      <c r="D580" s="70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14"/>
      <c r="AD580" s="83"/>
      <c r="AE580" s="83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22"/>
      <c r="AY580" s="22"/>
      <c r="AZ580" s="22"/>
    </row>
    <row r="581" spans="2:52" s="73" customFormat="1" ht="12.95" customHeight="1" x14ac:dyDescent="0.25">
      <c r="B581" s="75"/>
      <c r="C581" s="70"/>
      <c r="D581" s="70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14"/>
      <c r="AD581" s="83"/>
      <c r="AE581" s="83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22"/>
      <c r="AY581" s="22"/>
      <c r="AZ581" s="22"/>
    </row>
    <row r="582" spans="2:52" s="73" customFormat="1" ht="12.95" customHeight="1" x14ac:dyDescent="0.25">
      <c r="B582" s="75"/>
      <c r="C582" s="70"/>
      <c r="D582" s="70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14"/>
      <c r="AD582" s="83"/>
      <c r="AE582" s="83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22"/>
      <c r="AY582" s="22"/>
      <c r="AZ582" s="22"/>
    </row>
    <row r="583" spans="2:52" s="73" customFormat="1" ht="12.95" customHeight="1" x14ac:dyDescent="0.25">
      <c r="B583" s="75"/>
      <c r="C583" s="70"/>
      <c r="D583" s="70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14"/>
      <c r="AD583" s="83"/>
      <c r="AE583" s="83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22"/>
      <c r="AY583" s="22"/>
      <c r="AZ583" s="22"/>
    </row>
    <row r="584" spans="2:52" s="73" customFormat="1" ht="12.95" customHeight="1" x14ac:dyDescent="0.25">
      <c r="B584" s="75"/>
      <c r="C584" s="70"/>
      <c r="D584" s="70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14"/>
      <c r="AD584" s="83"/>
      <c r="AE584" s="83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22"/>
      <c r="AY584" s="22"/>
      <c r="AZ584" s="22"/>
    </row>
    <row r="585" spans="2:52" s="73" customFormat="1" ht="12.95" customHeight="1" x14ac:dyDescent="0.25">
      <c r="B585" s="75"/>
      <c r="C585" s="70"/>
      <c r="D585" s="70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14"/>
      <c r="AD585" s="83"/>
      <c r="AE585" s="83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22"/>
      <c r="AY585" s="22"/>
      <c r="AZ585" s="22"/>
    </row>
    <row r="586" spans="2:52" s="73" customFormat="1" ht="12.95" customHeight="1" x14ac:dyDescent="0.25">
      <c r="B586" s="75"/>
      <c r="C586" s="70"/>
      <c r="D586" s="70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14"/>
      <c r="AD586" s="83"/>
      <c r="AE586" s="83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22"/>
      <c r="AY586" s="22"/>
      <c r="AZ586" s="22"/>
    </row>
    <row r="587" spans="2:52" s="73" customFormat="1" ht="12.95" customHeight="1" x14ac:dyDescent="0.25">
      <c r="B587" s="75"/>
      <c r="C587" s="70"/>
      <c r="D587" s="70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14"/>
      <c r="AD587" s="83"/>
      <c r="AE587" s="83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22"/>
      <c r="AY587" s="22"/>
      <c r="AZ587" s="22"/>
    </row>
    <row r="588" spans="2:52" s="73" customFormat="1" ht="12.95" customHeight="1" x14ac:dyDescent="0.25">
      <c r="B588" s="84"/>
      <c r="C588" s="70"/>
      <c r="D588" s="70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14"/>
      <c r="AD588" s="83"/>
      <c r="AE588" s="83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22"/>
      <c r="AY588" s="22"/>
      <c r="AZ588" s="22"/>
    </row>
    <row r="589" spans="2:52" s="73" customFormat="1" ht="18" customHeight="1" x14ac:dyDescent="0.25">
      <c r="B589" s="74"/>
      <c r="C589" s="86"/>
      <c r="D589" s="86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</row>
    <row r="590" spans="2:52" s="73" customFormat="1" ht="12.95" customHeight="1" x14ac:dyDescent="0.25">
      <c r="B590" s="75"/>
      <c r="C590" s="70"/>
      <c r="D590" s="70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14"/>
      <c r="AD590" s="83"/>
      <c r="AE590" s="83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22"/>
      <c r="AY590" s="22"/>
      <c r="AZ590" s="22"/>
    </row>
    <row r="591" spans="2:52" s="73" customFormat="1" ht="12.95" customHeight="1" x14ac:dyDescent="0.25">
      <c r="B591" s="75"/>
      <c r="C591" s="70"/>
      <c r="D591" s="70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14"/>
      <c r="AD591" s="83"/>
      <c r="AE591" s="83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22"/>
      <c r="AY591" s="22"/>
      <c r="AZ591" s="22"/>
    </row>
    <row r="592" spans="2:52" s="73" customFormat="1" ht="12.95" customHeight="1" x14ac:dyDescent="0.25">
      <c r="B592" s="75"/>
      <c r="C592" s="70"/>
      <c r="D592" s="70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14"/>
      <c r="AD592" s="83"/>
      <c r="AE592" s="83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22"/>
      <c r="AY592" s="22"/>
      <c r="AZ592" s="22"/>
    </row>
    <row r="593" spans="2:52" s="73" customFormat="1" ht="12.95" customHeight="1" x14ac:dyDescent="0.25">
      <c r="B593" s="75"/>
      <c r="C593" s="70"/>
      <c r="D593" s="70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14"/>
      <c r="AD593" s="83"/>
      <c r="AE593" s="83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22"/>
      <c r="AY593" s="22"/>
      <c r="AZ593" s="22"/>
    </row>
    <row r="594" spans="2:52" s="73" customFormat="1" ht="12.95" customHeight="1" x14ac:dyDescent="0.25">
      <c r="B594" s="75"/>
      <c r="C594" s="70"/>
      <c r="D594" s="70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14"/>
      <c r="AD594" s="83"/>
      <c r="AE594" s="83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22"/>
      <c r="AY594" s="22"/>
      <c r="AZ594" s="22"/>
    </row>
    <row r="595" spans="2:52" s="73" customFormat="1" ht="12.95" customHeight="1" x14ac:dyDescent="0.25">
      <c r="B595" s="75"/>
      <c r="C595" s="70"/>
      <c r="D595" s="70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14"/>
      <c r="AD595" s="83"/>
      <c r="AE595" s="83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22"/>
      <c r="AY595" s="22"/>
      <c r="AZ595" s="22"/>
    </row>
    <row r="596" spans="2:52" s="73" customFormat="1" ht="12.95" customHeight="1" x14ac:dyDescent="0.25">
      <c r="B596" s="75"/>
      <c r="C596" s="70"/>
      <c r="D596" s="70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14"/>
      <c r="AD596" s="83"/>
      <c r="AE596" s="83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22"/>
      <c r="AY596" s="22"/>
      <c r="AZ596" s="22"/>
    </row>
    <row r="597" spans="2:52" s="73" customFormat="1" ht="12.95" customHeight="1" x14ac:dyDescent="0.25">
      <c r="B597" s="75"/>
      <c r="C597" s="70"/>
      <c r="D597" s="70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14"/>
      <c r="AD597" s="83"/>
      <c r="AE597" s="83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22"/>
      <c r="AY597" s="22"/>
      <c r="AZ597" s="22"/>
    </row>
    <row r="598" spans="2:52" s="73" customFormat="1" ht="12.95" customHeight="1" x14ac:dyDescent="0.25">
      <c r="B598" s="75"/>
      <c r="C598" s="70"/>
      <c r="D598" s="70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14"/>
      <c r="AD598" s="83"/>
      <c r="AE598" s="83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22"/>
      <c r="AY598" s="22"/>
      <c r="AZ598" s="22"/>
    </row>
    <row r="599" spans="2:52" s="73" customFormat="1" ht="12.95" customHeight="1" x14ac:dyDescent="0.25">
      <c r="B599" s="75"/>
      <c r="C599" s="70"/>
      <c r="D599" s="70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14"/>
      <c r="AD599" s="83"/>
      <c r="AE599" s="83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22"/>
      <c r="AY599" s="22"/>
      <c r="AZ599" s="22"/>
    </row>
    <row r="600" spans="2:52" s="73" customFormat="1" ht="12.95" customHeight="1" x14ac:dyDescent="0.25">
      <c r="B600" s="75"/>
      <c r="C600" s="70"/>
      <c r="D600" s="70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14"/>
      <c r="AD600" s="83"/>
      <c r="AE600" s="83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22"/>
      <c r="AY600" s="22"/>
      <c r="AZ600" s="22"/>
    </row>
    <row r="601" spans="2:52" s="73" customFormat="1" ht="12.95" customHeight="1" x14ac:dyDescent="0.25">
      <c r="B601" s="84"/>
      <c r="C601" s="70"/>
      <c r="D601" s="70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14"/>
      <c r="AD601" s="83"/>
      <c r="AE601" s="83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22"/>
      <c r="AY601" s="22"/>
      <c r="AZ601" s="22"/>
    </row>
    <row r="602" spans="2:52" s="73" customFormat="1" ht="18" customHeight="1" x14ac:dyDescent="0.25">
      <c r="B602" s="74"/>
      <c r="C602" s="86"/>
      <c r="D602" s="86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</row>
    <row r="603" spans="2:52" s="73" customFormat="1" ht="12.95" customHeight="1" x14ac:dyDescent="0.25">
      <c r="B603" s="75"/>
      <c r="C603" s="70"/>
      <c r="D603" s="70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14"/>
      <c r="AD603" s="83"/>
      <c r="AE603" s="83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22"/>
      <c r="AY603" s="22"/>
      <c r="AZ603" s="22"/>
    </row>
    <row r="604" spans="2:52" s="73" customFormat="1" ht="12.95" customHeight="1" x14ac:dyDescent="0.25">
      <c r="B604" s="75"/>
      <c r="C604" s="70"/>
      <c r="D604" s="70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14"/>
      <c r="AD604" s="83"/>
      <c r="AE604" s="83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22"/>
      <c r="AY604" s="22"/>
      <c r="AZ604" s="22"/>
    </row>
    <row r="605" spans="2:52" s="73" customFormat="1" ht="12.95" customHeight="1" x14ac:dyDescent="0.25">
      <c r="B605" s="75"/>
      <c r="C605" s="70"/>
      <c r="D605" s="70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14"/>
      <c r="AD605" s="83"/>
      <c r="AE605" s="83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22"/>
      <c r="AY605" s="22"/>
      <c r="AZ605" s="22"/>
    </row>
    <row r="606" spans="2:52" s="73" customFormat="1" ht="12.95" customHeight="1" x14ac:dyDescent="0.25">
      <c r="B606" s="75"/>
      <c r="C606" s="70"/>
      <c r="D606" s="70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14"/>
      <c r="AD606" s="83"/>
      <c r="AE606" s="83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22"/>
      <c r="AY606" s="22"/>
      <c r="AZ606" s="22"/>
    </row>
    <row r="607" spans="2:52" s="73" customFormat="1" ht="12.95" customHeight="1" x14ac:dyDescent="0.25">
      <c r="B607" s="75"/>
      <c r="C607" s="70"/>
      <c r="D607" s="70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14"/>
      <c r="AD607" s="83"/>
      <c r="AE607" s="83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22"/>
      <c r="AY607" s="22"/>
      <c r="AZ607" s="22"/>
    </row>
    <row r="608" spans="2:52" s="73" customFormat="1" ht="12.95" customHeight="1" x14ac:dyDescent="0.25">
      <c r="B608" s="75"/>
      <c r="C608" s="70"/>
      <c r="D608" s="70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14"/>
      <c r="AD608" s="83"/>
      <c r="AE608" s="83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22"/>
      <c r="AY608" s="22"/>
      <c r="AZ608" s="22"/>
    </row>
    <row r="609" spans="2:52" s="73" customFormat="1" ht="12.95" customHeight="1" x14ac:dyDescent="0.25">
      <c r="B609" s="75"/>
      <c r="C609" s="70"/>
      <c r="D609" s="70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14"/>
      <c r="AD609" s="83"/>
      <c r="AE609" s="83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22"/>
      <c r="AY609" s="22"/>
      <c r="AZ609" s="22"/>
    </row>
    <row r="610" spans="2:52" s="73" customFormat="1" ht="12.95" customHeight="1" x14ac:dyDescent="0.25">
      <c r="B610" s="75"/>
      <c r="C610" s="70"/>
      <c r="D610" s="70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14"/>
      <c r="AD610" s="83"/>
      <c r="AE610" s="83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22"/>
      <c r="AY610" s="22"/>
      <c r="AZ610" s="22"/>
    </row>
    <row r="611" spans="2:52" s="73" customFormat="1" ht="12.95" customHeight="1" x14ac:dyDescent="0.25">
      <c r="B611" s="75"/>
      <c r="C611" s="70"/>
      <c r="D611" s="70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14"/>
      <c r="AD611" s="83"/>
      <c r="AE611" s="83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22"/>
      <c r="AY611" s="22"/>
      <c r="AZ611" s="22"/>
    </row>
    <row r="612" spans="2:52" s="73" customFormat="1" ht="12.95" customHeight="1" x14ac:dyDescent="0.25">
      <c r="B612" s="75"/>
      <c r="C612" s="70"/>
      <c r="D612" s="70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14"/>
      <c r="AD612" s="83"/>
      <c r="AE612" s="83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22"/>
      <c r="AY612" s="22"/>
      <c r="AZ612" s="22"/>
    </row>
    <row r="613" spans="2:52" s="73" customFormat="1" ht="12.95" customHeight="1" x14ac:dyDescent="0.25">
      <c r="B613" s="75"/>
      <c r="C613" s="70"/>
      <c r="D613" s="70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14"/>
      <c r="AD613" s="83"/>
      <c r="AE613" s="83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22"/>
      <c r="AY613" s="22"/>
      <c r="AZ613" s="22"/>
    </row>
    <row r="614" spans="2:52" s="73" customFormat="1" ht="12.95" customHeight="1" x14ac:dyDescent="0.25">
      <c r="B614" s="84"/>
      <c r="C614" s="70"/>
      <c r="D614" s="70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14"/>
      <c r="AD614" s="83"/>
      <c r="AE614" s="83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22"/>
      <c r="AY614" s="22"/>
      <c r="AZ614" s="22"/>
    </row>
    <row r="615" spans="2:52" s="73" customFormat="1" ht="18" customHeight="1" x14ac:dyDescent="0.25">
      <c r="B615" s="74"/>
      <c r="C615" s="86"/>
      <c r="D615" s="86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</row>
    <row r="616" spans="2:52" s="73" customFormat="1" ht="12.95" customHeight="1" x14ac:dyDescent="0.25">
      <c r="B616" s="75"/>
      <c r="C616" s="70"/>
      <c r="D616" s="70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14"/>
      <c r="AD616" s="83"/>
      <c r="AE616" s="83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22"/>
      <c r="AY616" s="22"/>
      <c r="AZ616" s="22"/>
    </row>
    <row r="617" spans="2:52" s="73" customFormat="1" ht="12.95" customHeight="1" x14ac:dyDescent="0.25">
      <c r="B617" s="75"/>
      <c r="C617" s="70"/>
      <c r="D617" s="70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14"/>
      <c r="AD617" s="83"/>
      <c r="AE617" s="83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22"/>
      <c r="AY617" s="22"/>
      <c r="AZ617" s="22"/>
    </row>
    <row r="618" spans="2:52" s="73" customFormat="1" ht="12.95" customHeight="1" x14ac:dyDescent="0.25">
      <c r="B618" s="75"/>
      <c r="C618" s="70"/>
      <c r="D618" s="70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14"/>
      <c r="AD618" s="83"/>
      <c r="AE618" s="83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22"/>
      <c r="AY618" s="22"/>
      <c r="AZ618" s="22"/>
    </row>
    <row r="619" spans="2:52" s="73" customFormat="1" ht="12.95" customHeight="1" x14ac:dyDescent="0.25">
      <c r="B619" s="75"/>
      <c r="C619" s="70"/>
      <c r="D619" s="70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14"/>
      <c r="AD619" s="83"/>
      <c r="AE619" s="83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22"/>
      <c r="AY619" s="22"/>
      <c r="AZ619" s="22"/>
    </row>
    <row r="620" spans="2:52" s="73" customFormat="1" ht="12.95" customHeight="1" x14ac:dyDescent="0.25">
      <c r="B620" s="75"/>
      <c r="C620" s="70"/>
      <c r="D620" s="70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14"/>
      <c r="AD620" s="83"/>
      <c r="AE620" s="83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22"/>
      <c r="AY620" s="22"/>
      <c r="AZ620" s="22"/>
    </row>
    <row r="621" spans="2:52" s="73" customFormat="1" ht="12.95" customHeight="1" x14ac:dyDescent="0.25">
      <c r="B621" s="75"/>
      <c r="C621" s="70"/>
      <c r="D621" s="70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14"/>
      <c r="AD621" s="83"/>
      <c r="AE621" s="83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22"/>
      <c r="AY621" s="22"/>
      <c r="AZ621" s="22"/>
    </row>
    <row r="622" spans="2:52" s="73" customFormat="1" ht="12.95" customHeight="1" x14ac:dyDescent="0.25">
      <c r="B622" s="75"/>
      <c r="C622" s="70"/>
      <c r="D622" s="70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14"/>
      <c r="AD622" s="83"/>
      <c r="AE622" s="83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22"/>
      <c r="AY622" s="22"/>
      <c r="AZ622" s="22"/>
    </row>
    <row r="623" spans="2:52" s="73" customFormat="1" ht="12.95" customHeight="1" x14ac:dyDescent="0.25">
      <c r="B623" s="75"/>
      <c r="C623" s="70"/>
      <c r="D623" s="70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14"/>
      <c r="AD623" s="83"/>
      <c r="AE623" s="83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22"/>
      <c r="AY623" s="22"/>
      <c r="AZ623" s="22"/>
    </row>
    <row r="624" spans="2:52" s="73" customFormat="1" ht="12.95" customHeight="1" x14ac:dyDescent="0.25">
      <c r="B624" s="75"/>
      <c r="C624" s="70"/>
      <c r="D624" s="70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14"/>
      <c r="AD624" s="83"/>
      <c r="AE624" s="83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22"/>
      <c r="AY624" s="22"/>
      <c r="AZ624" s="22"/>
    </row>
    <row r="625" spans="2:52" s="73" customFormat="1" ht="12.95" customHeight="1" x14ac:dyDescent="0.25">
      <c r="B625" s="75"/>
      <c r="C625" s="70"/>
      <c r="D625" s="70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14"/>
      <c r="AD625" s="83"/>
      <c r="AE625" s="83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22"/>
      <c r="AY625" s="22"/>
      <c r="AZ625" s="22"/>
    </row>
    <row r="626" spans="2:52" s="73" customFormat="1" ht="12.95" customHeight="1" x14ac:dyDescent="0.25">
      <c r="B626" s="75"/>
      <c r="C626" s="70"/>
      <c r="D626" s="70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14"/>
      <c r="AD626" s="83"/>
      <c r="AE626" s="83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22"/>
      <c r="AY626" s="22"/>
      <c r="AZ626" s="22"/>
    </row>
    <row r="627" spans="2:52" s="73" customFormat="1" ht="12.95" customHeight="1" x14ac:dyDescent="0.25">
      <c r="B627" s="84"/>
      <c r="C627" s="70"/>
      <c r="D627" s="70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14"/>
      <c r="AD627" s="83"/>
      <c r="AE627" s="83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22"/>
      <c r="AY627" s="22"/>
      <c r="AZ627" s="22"/>
    </row>
    <row r="628" spans="2:52" s="73" customFormat="1" ht="18" customHeight="1" x14ac:dyDescent="0.25">
      <c r="B628" s="74"/>
      <c r="C628" s="86"/>
      <c r="D628" s="86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</row>
    <row r="629" spans="2:52" s="73" customFormat="1" ht="12.95" customHeight="1" x14ac:dyDescent="0.25">
      <c r="B629" s="75"/>
      <c r="C629" s="70"/>
      <c r="D629" s="70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14"/>
      <c r="AD629" s="83"/>
      <c r="AE629" s="83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22"/>
      <c r="AY629" s="22"/>
      <c r="AZ629" s="22"/>
    </row>
    <row r="630" spans="2:52" s="73" customFormat="1" ht="12.95" customHeight="1" x14ac:dyDescent="0.25">
      <c r="B630" s="75"/>
      <c r="C630" s="70"/>
      <c r="D630" s="70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14"/>
      <c r="AD630" s="83"/>
      <c r="AE630" s="83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22"/>
      <c r="AY630" s="22"/>
      <c r="AZ630" s="22"/>
    </row>
    <row r="631" spans="2:52" s="73" customFormat="1" ht="12.95" customHeight="1" x14ac:dyDescent="0.25">
      <c r="B631" s="75"/>
      <c r="C631" s="70"/>
      <c r="D631" s="70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14"/>
      <c r="AD631" s="83"/>
      <c r="AE631" s="83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22"/>
      <c r="AY631" s="22"/>
      <c r="AZ631" s="22"/>
    </row>
    <row r="632" spans="2:52" s="73" customFormat="1" ht="12.95" customHeight="1" x14ac:dyDescent="0.25">
      <c r="B632" s="75"/>
      <c r="C632" s="70"/>
      <c r="D632" s="70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14"/>
      <c r="AD632" s="83"/>
      <c r="AE632" s="83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22"/>
      <c r="AY632" s="22"/>
      <c r="AZ632" s="22"/>
    </row>
    <row r="633" spans="2:52" s="73" customFormat="1" ht="12.95" customHeight="1" x14ac:dyDescent="0.25">
      <c r="B633" s="75"/>
      <c r="C633" s="70"/>
      <c r="D633" s="70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14"/>
      <c r="AD633" s="83"/>
      <c r="AE633" s="83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22"/>
      <c r="AY633" s="22"/>
      <c r="AZ633" s="22"/>
    </row>
    <row r="634" spans="2:52" s="73" customFormat="1" ht="12.95" customHeight="1" x14ac:dyDescent="0.25">
      <c r="B634" s="75"/>
      <c r="C634" s="70"/>
      <c r="D634" s="70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14"/>
      <c r="AD634" s="83"/>
      <c r="AE634" s="83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22"/>
      <c r="AY634" s="22"/>
      <c r="AZ634" s="22"/>
    </row>
    <row r="635" spans="2:52" s="73" customFormat="1" ht="12.95" customHeight="1" x14ac:dyDescent="0.25">
      <c r="B635" s="75"/>
      <c r="C635" s="70"/>
      <c r="D635" s="70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14"/>
      <c r="AD635" s="83"/>
      <c r="AE635" s="83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22"/>
      <c r="AY635" s="22"/>
      <c r="AZ635" s="22"/>
    </row>
    <row r="636" spans="2:52" s="73" customFormat="1" ht="12.95" customHeight="1" x14ac:dyDescent="0.25">
      <c r="B636" s="75"/>
      <c r="C636" s="70"/>
      <c r="D636" s="70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14"/>
      <c r="AD636" s="83"/>
      <c r="AE636" s="83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22"/>
      <c r="AY636" s="22"/>
      <c r="AZ636" s="22"/>
    </row>
    <row r="637" spans="2:52" s="73" customFormat="1" ht="12.95" customHeight="1" x14ac:dyDescent="0.25">
      <c r="B637" s="75"/>
      <c r="C637" s="70"/>
      <c r="D637" s="70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14"/>
      <c r="AD637" s="83"/>
      <c r="AE637" s="83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22"/>
      <c r="AY637" s="22"/>
      <c r="AZ637" s="22"/>
    </row>
    <row r="638" spans="2:52" s="73" customFormat="1" ht="12.95" customHeight="1" x14ac:dyDescent="0.25">
      <c r="B638" s="75"/>
      <c r="C638" s="70"/>
      <c r="D638" s="70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14"/>
      <c r="AD638" s="83"/>
      <c r="AE638" s="83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22"/>
      <c r="AY638" s="22"/>
      <c r="AZ638" s="22"/>
    </row>
    <row r="639" spans="2:52" s="73" customFormat="1" ht="12.95" customHeight="1" x14ac:dyDescent="0.25">
      <c r="B639" s="75"/>
      <c r="C639" s="70"/>
      <c r="D639" s="70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14"/>
      <c r="AD639" s="83"/>
      <c r="AE639" s="83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22"/>
      <c r="AY639" s="22"/>
      <c r="AZ639" s="22"/>
    </row>
    <row r="640" spans="2:52" s="73" customFormat="1" ht="12.95" customHeight="1" x14ac:dyDescent="0.25">
      <c r="B640" s="84"/>
      <c r="C640" s="70"/>
      <c r="D640" s="70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14"/>
      <c r="AD640" s="83"/>
      <c r="AE640" s="83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22"/>
      <c r="AY640" s="22"/>
      <c r="AZ640" s="22"/>
    </row>
    <row r="641" spans="2:52" s="73" customFormat="1" ht="18" customHeight="1" x14ac:dyDescent="0.25">
      <c r="B641" s="74"/>
      <c r="C641" s="86"/>
      <c r="D641" s="86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</row>
    <row r="642" spans="2:52" s="73" customFormat="1" ht="12.95" customHeight="1" x14ac:dyDescent="0.25">
      <c r="B642" s="75"/>
      <c r="C642" s="70"/>
      <c r="D642" s="70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14"/>
      <c r="AD642" s="83"/>
      <c r="AE642" s="83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22"/>
      <c r="AY642" s="22"/>
      <c r="AZ642" s="22"/>
    </row>
    <row r="643" spans="2:52" s="73" customFormat="1" ht="12.95" customHeight="1" x14ac:dyDescent="0.25">
      <c r="B643" s="75"/>
      <c r="C643" s="70"/>
      <c r="D643" s="70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14"/>
      <c r="AD643" s="83"/>
      <c r="AE643" s="83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22"/>
      <c r="AY643" s="22"/>
      <c r="AZ643" s="22"/>
    </row>
    <row r="644" spans="2:52" s="73" customFormat="1" ht="12.95" customHeight="1" x14ac:dyDescent="0.25">
      <c r="B644" s="75"/>
      <c r="C644" s="70"/>
      <c r="D644" s="70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14"/>
      <c r="AD644" s="83"/>
      <c r="AE644" s="83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22"/>
      <c r="AY644" s="22"/>
      <c r="AZ644" s="22"/>
    </row>
    <row r="645" spans="2:52" s="73" customFormat="1" ht="12.95" customHeight="1" x14ac:dyDescent="0.25">
      <c r="B645" s="75"/>
      <c r="C645" s="70"/>
      <c r="D645" s="70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14"/>
      <c r="AD645" s="83"/>
      <c r="AE645" s="83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22"/>
      <c r="AY645" s="22"/>
      <c r="AZ645" s="22"/>
    </row>
    <row r="646" spans="2:52" s="73" customFormat="1" ht="12.95" customHeight="1" x14ac:dyDescent="0.25">
      <c r="B646" s="75"/>
      <c r="C646" s="70"/>
      <c r="D646" s="70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14"/>
      <c r="AD646" s="83"/>
      <c r="AE646" s="83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22"/>
      <c r="AY646" s="22"/>
      <c r="AZ646" s="22"/>
    </row>
    <row r="647" spans="2:52" s="73" customFormat="1" ht="12.95" customHeight="1" x14ac:dyDescent="0.25">
      <c r="B647" s="75"/>
      <c r="C647" s="70"/>
      <c r="D647" s="70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14"/>
      <c r="AD647" s="83"/>
      <c r="AE647" s="83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22"/>
      <c r="AY647" s="22"/>
      <c r="AZ647" s="22"/>
    </row>
    <row r="648" spans="2:52" s="73" customFormat="1" ht="12.95" customHeight="1" x14ac:dyDescent="0.25">
      <c r="B648" s="75"/>
      <c r="C648" s="70"/>
      <c r="D648" s="70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14"/>
      <c r="AD648" s="83"/>
      <c r="AE648" s="83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22"/>
      <c r="AY648" s="22"/>
      <c r="AZ648" s="22"/>
    </row>
    <row r="649" spans="2:52" s="73" customFormat="1" ht="12.95" customHeight="1" x14ac:dyDescent="0.25">
      <c r="B649" s="75"/>
      <c r="C649" s="70"/>
      <c r="D649" s="70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14"/>
      <c r="AD649" s="83"/>
      <c r="AE649" s="83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22"/>
      <c r="AY649" s="22"/>
      <c r="AZ649" s="22"/>
    </row>
    <row r="650" spans="2:52" s="73" customFormat="1" ht="12.95" customHeight="1" x14ac:dyDescent="0.25">
      <c r="B650" s="75"/>
      <c r="C650" s="70"/>
      <c r="D650" s="70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14"/>
      <c r="AD650" s="83"/>
      <c r="AE650" s="83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22"/>
      <c r="AY650" s="22"/>
      <c r="AZ650" s="22"/>
    </row>
    <row r="651" spans="2:52" s="73" customFormat="1" ht="12.95" customHeight="1" x14ac:dyDescent="0.25">
      <c r="B651" s="75"/>
      <c r="C651" s="70"/>
      <c r="D651" s="70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14"/>
      <c r="AD651" s="83"/>
      <c r="AE651" s="83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22"/>
      <c r="AY651" s="22"/>
      <c r="AZ651" s="22"/>
    </row>
    <row r="652" spans="2:52" s="73" customFormat="1" ht="12.95" customHeight="1" x14ac:dyDescent="0.25">
      <c r="B652" s="75"/>
      <c r="C652" s="70"/>
      <c r="D652" s="70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14"/>
      <c r="AD652" s="83"/>
      <c r="AE652" s="83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22"/>
      <c r="AY652" s="22"/>
      <c r="AZ652" s="22"/>
    </row>
    <row r="653" spans="2:52" s="73" customFormat="1" ht="12.95" customHeight="1" x14ac:dyDescent="0.25">
      <c r="B653" s="84"/>
      <c r="C653" s="70"/>
      <c r="D653" s="70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14"/>
      <c r="AD653" s="83"/>
      <c r="AE653" s="83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22"/>
      <c r="AY653" s="22"/>
      <c r="AZ653" s="22"/>
    </row>
    <row r="654" spans="2:52" s="73" customFormat="1" ht="18" customHeight="1" x14ac:dyDescent="0.25">
      <c r="B654" s="74"/>
      <c r="C654" s="86"/>
      <c r="D654" s="86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</row>
    <row r="655" spans="2:52" s="73" customFormat="1" ht="12.95" customHeight="1" x14ac:dyDescent="0.25">
      <c r="B655" s="75"/>
      <c r="C655" s="70"/>
      <c r="D655" s="70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14"/>
      <c r="AD655" s="83"/>
      <c r="AE655" s="83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22"/>
      <c r="AY655" s="22"/>
      <c r="AZ655" s="22"/>
    </row>
    <row r="656" spans="2:52" s="73" customFormat="1" ht="12.95" customHeight="1" x14ac:dyDescent="0.25">
      <c r="B656" s="75"/>
      <c r="C656" s="70"/>
      <c r="D656" s="70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14"/>
      <c r="AD656" s="83"/>
      <c r="AE656" s="83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22"/>
      <c r="AY656" s="22"/>
      <c r="AZ656" s="22"/>
    </row>
    <row r="657" spans="2:52" s="73" customFormat="1" ht="12.95" customHeight="1" x14ac:dyDescent="0.25">
      <c r="B657" s="75"/>
      <c r="C657" s="70"/>
      <c r="D657" s="70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14"/>
      <c r="AD657" s="83"/>
      <c r="AE657" s="83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22"/>
      <c r="AY657" s="22"/>
      <c r="AZ657" s="22"/>
    </row>
    <row r="658" spans="2:52" s="73" customFormat="1" ht="12.95" customHeight="1" x14ac:dyDescent="0.25">
      <c r="B658" s="75"/>
      <c r="C658" s="70"/>
      <c r="D658" s="70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14"/>
      <c r="AD658" s="83"/>
      <c r="AE658" s="83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22"/>
      <c r="AY658" s="22"/>
      <c r="AZ658" s="22"/>
    </row>
    <row r="659" spans="2:52" s="73" customFormat="1" ht="12.95" customHeight="1" x14ac:dyDescent="0.25">
      <c r="B659" s="75"/>
      <c r="C659" s="70"/>
      <c r="D659" s="70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14"/>
      <c r="AD659" s="83"/>
      <c r="AE659" s="83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22"/>
      <c r="AY659" s="22"/>
      <c r="AZ659" s="22"/>
    </row>
    <row r="660" spans="2:52" s="73" customFormat="1" ht="12.95" customHeight="1" x14ac:dyDescent="0.25">
      <c r="B660" s="75"/>
      <c r="C660" s="70"/>
      <c r="D660" s="70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14"/>
      <c r="AD660" s="83"/>
      <c r="AE660" s="83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22"/>
      <c r="AY660" s="22"/>
      <c r="AZ660" s="22"/>
    </row>
    <row r="661" spans="2:52" s="73" customFormat="1" ht="12.95" customHeight="1" x14ac:dyDescent="0.25">
      <c r="B661" s="75"/>
      <c r="C661" s="70"/>
      <c r="D661" s="70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14"/>
      <c r="AD661" s="83"/>
      <c r="AE661" s="83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22"/>
      <c r="AY661" s="22"/>
      <c r="AZ661" s="22"/>
    </row>
    <row r="662" spans="2:52" s="73" customFormat="1" ht="12.95" customHeight="1" x14ac:dyDescent="0.25">
      <c r="B662" s="75"/>
      <c r="C662" s="70"/>
      <c r="D662" s="70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14"/>
      <c r="AD662" s="83"/>
      <c r="AE662" s="83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22"/>
      <c r="AY662" s="22"/>
      <c r="AZ662" s="22"/>
    </row>
    <row r="663" spans="2:52" s="73" customFormat="1" ht="12.95" customHeight="1" x14ac:dyDescent="0.25">
      <c r="B663" s="75"/>
      <c r="C663" s="70"/>
      <c r="D663" s="70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14"/>
      <c r="AD663" s="83"/>
      <c r="AE663" s="83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22"/>
      <c r="AY663" s="22"/>
      <c r="AZ663" s="22"/>
    </row>
    <row r="664" spans="2:52" s="73" customFormat="1" ht="12.95" customHeight="1" x14ac:dyDescent="0.25">
      <c r="B664" s="75"/>
      <c r="C664" s="70"/>
      <c r="D664" s="70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14"/>
      <c r="AD664" s="83"/>
      <c r="AE664" s="83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22"/>
      <c r="AY664" s="22"/>
      <c r="AZ664" s="22"/>
    </row>
    <row r="665" spans="2:52" s="73" customFormat="1" ht="12.95" customHeight="1" x14ac:dyDescent="0.25">
      <c r="B665" s="75"/>
      <c r="C665" s="70"/>
      <c r="D665" s="70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14"/>
      <c r="AD665" s="83"/>
      <c r="AE665" s="83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22"/>
      <c r="AY665" s="22"/>
      <c r="AZ665" s="22"/>
    </row>
    <row r="666" spans="2:52" s="73" customFormat="1" ht="12.95" customHeight="1" x14ac:dyDescent="0.25">
      <c r="B666" s="84"/>
      <c r="C666" s="70"/>
      <c r="D666" s="70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14"/>
      <c r="AD666" s="83"/>
      <c r="AE666" s="83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22"/>
      <c r="AY666" s="22"/>
      <c r="AZ666" s="22"/>
    </row>
    <row r="667" spans="2:52" s="73" customFormat="1" ht="18" customHeight="1" x14ac:dyDescent="0.25">
      <c r="B667" s="74"/>
      <c r="C667" s="86"/>
      <c r="D667" s="86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</row>
    <row r="668" spans="2:52" s="73" customFormat="1" ht="12.95" customHeight="1" x14ac:dyDescent="0.25">
      <c r="B668" s="75"/>
      <c r="C668" s="70"/>
      <c r="D668" s="70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14"/>
      <c r="AD668" s="83"/>
      <c r="AE668" s="83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22"/>
      <c r="AY668" s="22"/>
      <c r="AZ668" s="22"/>
    </row>
    <row r="669" spans="2:52" s="73" customFormat="1" ht="12.95" customHeight="1" x14ac:dyDescent="0.25">
      <c r="B669" s="75"/>
      <c r="C669" s="70"/>
      <c r="D669" s="70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14"/>
      <c r="AD669" s="83"/>
      <c r="AE669" s="83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22"/>
      <c r="AY669" s="22"/>
      <c r="AZ669" s="22"/>
    </row>
    <row r="670" spans="2:52" s="73" customFormat="1" ht="12.95" customHeight="1" x14ac:dyDescent="0.25">
      <c r="B670" s="75"/>
      <c r="C670" s="70"/>
      <c r="D670" s="70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14"/>
      <c r="AD670" s="83"/>
      <c r="AE670" s="83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22"/>
      <c r="AY670" s="22"/>
      <c r="AZ670" s="22"/>
    </row>
    <row r="671" spans="2:52" s="73" customFormat="1" ht="12.95" customHeight="1" x14ac:dyDescent="0.25">
      <c r="B671" s="75"/>
      <c r="C671" s="70"/>
      <c r="D671" s="70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14"/>
      <c r="AD671" s="83"/>
      <c r="AE671" s="83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22"/>
      <c r="AY671" s="22"/>
      <c r="AZ671" s="22"/>
    </row>
    <row r="672" spans="2:52" s="73" customFormat="1" ht="12.95" customHeight="1" x14ac:dyDescent="0.25">
      <c r="B672" s="75"/>
      <c r="C672" s="70"/>
      <c r="D672" s="70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14"/>
      <c r="AD672" s="83"/>
      <c r="AE672" s="83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22"/>
      <c r="AY672" s="22"/>
      <c r="AZ672" s="22"/>
    </row>
    <row r="673" spans="2:52" s="73" customFormat="1" ht="12.95" customHeight="1" x14ac:dyDescent="0.25">
      <c r="B673" s="75"/>
      <c r="C673" s="70"/>
      <c r="D673" s="70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14"/>
      <c r="AD673" s="83"/>
      <c r="AE673" s="83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22"/>
      <c r="AY673" s="22"/>
      <c r="AZ673" s="22"/>
    </row>
    <row r="674" spans="2:52" s="73" customFormat="1" ht="12.95" customHeight="1" x14ac:dyDescent="0.25">
      <c r="B674" s="75"/>
      <c r="C674" s="70"/>
      <c r="D674" s="70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14"/>
      <c r="AD674" s="83"/>
      <c r="AE674" s="83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22"/>
      <c r="AY674" s="22"/>
      <c r="AZ674" s="22"/>
    </row>
    <row r="675" spans="2:52" s="73" customFormat="1" ht="12.95" customHeight="1" x14ac:dyDescent="0.25">
      <c r="B675" s="75"/>
      <c r="C675" s="70"/>
      <c r="D675" s="70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14"/>
      <c r="AD675" s="83"/>
      <c r="AE675" s="83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22"/>
      <c r="AY675" s="22"/>
      <c r="AZ675" s="22"/>
    </row>
    <row r="676" spans="2:52" s="73" customFormat="1" ht="12.95" customHeight="1" x14ac:dyDescent="0.25">
      <c r="B676" s="75"/>
      <c r="C676" s="70"/>
      <c r="D676" s="70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14"/>
      <c r="AD676" s="83"/>
      <c r="AE676" s="83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22"/>
      <c r="AY676" s="22"/>
      <c r="AZ676" s="22"/>
    </row>
    <row r="677" spans="2:52" s="73" customFormat="1" ht="12.95" customHeight="1" x14ac:dyDescent="0.25">
      <c r="B677" s="75"/>
      <c r="C677" s="70"/>
      <c r="D677" s="70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14"/>
      <c r="AD677" s="83"/>
      <c r="AE677" s="83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22"/>
      <c r="AY677" s="22"/>
      <c r="AZ677" s="22"/>
    </row>
    <row r="678" spans="2:52" s="73" customFormat="1" ht="12.95" customHeight="1" x14ac:dyDescent="0.25">
      <c r="B678" s="75"/>
      <c r="C678" s="70"/>
      <c r="D678" s="70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14"/>
      <c r="AD678" s="83"/>
      <c r="AE678" s="83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22"/>
      <c r="AY678" s="22"/>
      <c r="AZ678" s="22"/>
    </row>
    <row r="679" spans="2:52" s="73" customFormat="1" ht="12.95" customHeight="1" x14ac:dyDescent="0.25">
      <c r="B679" s="84"/>
      <c r="C679" s="70"/>
      <c r="D679" s="70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14"/>
      <c r="AD679" s="83"/>
      <c r="AE679" s="83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22"/>
      <c r="AY679" s="22"/>
      <c r="AZ679" s="22"/>
    </row>
    <row r="680" spans="2:52" s="73" customFormat="1" ht="18" customHeight="1" x14ac:dyDescent="0.25">
      <c r="B680" s="74"/>
      <c r="C680" s="86"/>
      <c r="D680" s="86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</row>
    <row r="681" spans="2:52" s="73" customFormat="1" ht="12.95" customHeight="1" x14ac:dyDescent="0.25">
      <c r="B681" s="75"/>
      <c r="C681" s="70"/>
      <c r="D681" s="70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14"/>
      <c r="AD681" s="83"/>
      <c r="AE681" s="83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22"/>
      <c r="AY681" s="22"/>
      <c r="AZ681" s="22"/>
    </row>
    <row r="682" spans="2:52" s="73" customFormat="1" ht="12.95" customHeight="1" x14ac:dyDescent="0.25">
      <c r="B682" s="75"/>
      <c r="C682" s="70"/>
      <c r="D682" s="70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14"/>
      <c r="AD682" s="83"/>
      <c r="AE682" s="83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22"/>
      <c r="AY682" s="22"/>
      <c r="AZ682" s="22"/>
    </row>
    <row r="683" spans="2:52" s="73" customFormat="1" ht="12.95" customHeight="1" x14ac:dyDescent="0.25">
      <c r="B683" s="75"/>
      <c r="C683" s="70"/>
      <c r="D683" s="70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14"/>
      <c r="AD683" s="83"/>
      <c r="AE683" s="83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22"/>
      <c r="AY683" s="22"/>
      <c r="AZ683" s="22"/>
    </row>
    <row r="684" spans="2:52" s="73" customFormat="1" ht="12.95" customHeight="1" x14ac:dyDescent="0.25">
      <c r="B684" s="75"/>
      <c r="C684" s="70"/>
      <c r="D684" s="70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14"/>
      <c r="AD684" s="83"/>
      <c r="AE684" s="83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22"/>
      <c r="AY684" s="22"/>
      <c r="AZ684" s="22"/>
    </row>
    <row r="685" spans="2:52" s="73" customFormat="1" ht="12.95" customHeight="1" x14ac:dyDescent="0.25">
      <c r="B685" s="75"/>
      <c r="C685" s="70"/>
      <c r="D685" s="70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14"/>
      <c r="AD685" s="83"/>
      <c r="AE685" s="83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22"/>
      <c r="AY685" s="22"/>
      <c r="AZ685" s="22"/>
    </row>
    <row r="686" spans="2:52" s="73" customFormat="1" ht="12.95" customHeight="1" x14ac:dyDescent="0.25">
      <c r="B686" s="75"/>
      <c r="C686" s="70"/>
      <c r="D686" s="70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14"/>
      <c r="AD686" s="83"/>
      <c r="AE686" s="83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22"/>
      <c r="AY686" s="22"/>
      <c r="AZ686" s="22"/>
    </row>
    <row r="687" spans="2:52" s="73" customFormat="1" ht="12.95" customHeight="1" x14ac:dyDescent="0.25">
      <c r="B687" s="75"/>
      <c r="C687" s="70"/>
      <c r="D687" s="70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14"/>
      <c r="AD687" s="83"/>
      <c r="AE687" s="83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22"/>
      <c r="AY687" s="22"/>
      <c r="AZ687" s="22"/>
    </row>
    <row r="688" spans="2:52" s="73" customFormat="1" ht="12.95" customHeight="1" x14ac:dyDescent="0.25">
      <c r="B688" s="75"/>
      <c r="C688" s="70"/>
      <c r="D688" s="70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14"/>
      <c r="AD688" s="83"/>
      <c r="AE688" s="83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22"/>
      <c r="AY688" s="22"/>
      <c r="AZ688" s="22"/>
    </row>
    <row r="689" spans="2:52" s="73" customFormat="1" ht="12.95" customHeight="1" x14ac:dyDescent="0.25">
      <c r="B689" s="75"/>
      <c r="C689" s="70"/>
      <c r="D689" s="70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14"/>
      <c r="AD689" s="83"/>
      <c r="AE689" s="83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22"/>
      <c r="AY689" s="22"/>
      <c r="AZ689" s="22"/>
    </row>
    <row r="690" spans="2:52" s="73" customFormat="1" ht="12.95" customHeight="1" x14ac:dyDescent="0.25">
      <c r="B690" s="75"/>
      <c r="C690" s="70"/>
      <c r="D690" s="70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14"/>
      <c r="AD690" s="83"/>
      <c r="AE690" s="83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22"/>
      <c r="AY690" s="22"/>
      <c r="AZ690" s="22"/>
    </row>
    <row r="691" spans="2:52" s="73" customFormat="1" ht="12.95" customHeight="1" x14ac:dyDescent="0.25">
      <c r="B691" s="75"/>
      <c r="C691" s="70"/>
      <c r="D691" s="70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14"/>
      <c r="AD691" s="83"/>
      <c r="AE691" s="83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22"/>
      <c r="AY691" s="22"/>
      <c r="AZ691" s="22"/>
    </row>
    <row r="692" spans="2:52" s="73" customFormat="1" ht="12.95" customHeight="1" x14ac:dyDescent="0.25">
      <c r="B692" s="84"/>
      <c r="C692" s="70"/>
      <c r="D692" s="70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14"/>
      <c r="AD692" s="83"/>
      <c r="AE692" s="83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22"/>
      <c r="AY692" s="22"/>
      <c r="AZ692" s="22"/>
    </row>
    <row r="693" spans="2:52" s="73" customFormat="1" ht="18" customHeight="1" x14ac:dyDescent="0.25">
      <c r="B693" s="74"/>
      <c r="C693" s="86"/>
      <c r="D693" s="86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</row>
    <row r="694" spans="2:52" s="73" customFormat="1" ht="12.95" customHeight="1" x14ac:dyDescent="0.25">
      <c r="B694" s="75"/>
      <c r="C694" s="70"/>
      <c r="D694" s="70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14"/>
      <c r="AD694" s="83"/>
      <c r="AE694" s="83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22"/>
      <c r="AY694" s="22"/>
      <c r="AZ694" s="22"/>
    </row>
    <row r="695" spans="2:52" s="73" customFormat="1" ht="12.95" customHeight="1" x14ac:dyDescent="0.25">
      <c r="B695" s="75"/>
      <c r="C695" s="70"/>
      <c r="D695" s="70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14"/>
      <c r="AD695" s="83"/>
      <c r="AE695" s="83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22"/>
      <c r="AY695" s="22"/>
      <c r="AZ695" s="22"/>
    </row>
    <row r="696" spans="2:52" s="73" customFormat="1" ht="12.95" customHeight="1" x14ac:dyDescent="0.25">
      <c r="B696" s="75"/>
      <c r="C696" s="70"/>
      <c r="D696" s="70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14"/>
      <c r="AD696" s="83"/>
      <c r="AE696" s="83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22"/>
      <c r="AY696" s="22"/>
      <c r="AZ696" s="22"/>
    </row>
    <row r="697" spans="2:52" s="73" customFormat="1" ht="12.95" customHeight="1" x14ac:dyDescent="0.25">
      <c r="B697" s="75"/>
      <c r="C697" s="70"/>
      <c r="D697" s="70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14"/>
      <c r="AD697" s="83"/>
      <c r="AE697" s="83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22"/>
      <c r="AY697" s="22"/>
      <c r="AZ697" s="22"/>
    </row>
    <row r="698" spans="2:52" s="73" customFormat="1" ht="12.95" customHeight="1" x14ac:dyDescent="0.25">
      <c r="B698" s="75"/>
      <c r="C698" s="70"/>
      <c r="D698" s="70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14"/>
      <c r="AD698" s="83"/>
      <c r="AE698" s="83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22"/>
      <c r="AY698" s="22"/>
      <c r="AZ698" s="22"/>
    </row>
    <row r="699" spans="2:52" s="73" customFormat="1" ht="12.95" customHeight="1" x14ac:dyDescent="0.25">
      <c r="B699" s="75"/>
      <c r="C699" s="70"/>
      <c r="D699" s="70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14"/>
      <c r="AD699" s="83"/>
      <c r="AE699" s="83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22"/>
      <c r="AY699" s="22"/>
      <c r="AZ699" s="22"/>
    </row>
    <row r="700" spans="2:52" s="73" customFormat="1" ht="12.95" customHeight="1" x14ac:dyDescent="0.25">
      <c r="B700" s="75"/>
      <c r="C700" s="70"/>
      <c r="D700" s="70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14"/>
      <c r="AD700" s="83"/>
      <c r="AE700" s="83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22"/>
      <c r="AY700" s="22"/>
      <c r="AZ700" s="22"/>
    </row>
    <row r="701" spans="2:52" s="73" customFormat="1" ht="12.95" customHeight="1" x14ac:dyDescent="0.25">
      <c r="B701" s="75"/>
      <c r="C701" s="70"/>
      <c r="D701" s="70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14"/>
      <c r="AD701" s="83"/>
      <c r="AE701" s="83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22"/>
      <c r="AY701" s="22"/>
      <c r="AZ701" s="22"/>
    </row>
    <row r="702" spans="2:52" s="73" customFormat="1" ht="12.95" customHeight="1" x14ac:dyDescent="0.25">
      <c r="B702" s="75"/>
      <c r="C702" s="70"/>
      <c r="D702" s="70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14"/>
      <c r="AD702" s="83"/>
      <c r="AE702" s="83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22"/>
      <c r="AY702" s="22"/>
      <c r="AZ702" s="22"/>
    </row>
    <row r="703" spans="2:52" s="73" customFormat="1" ht="12.95" customHeight="1" x14ac:dyDescent="0.25">
      <c r="B703" s="75"/>
      <c r="C703" s="70"/>
      <c r="D703" s="70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14"/>
      <c r="AD703" s="83"/>
      <c r="AE703" s="83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22"/>
      <c r="AY703" s="22"/>
      <c r="AZ703" s="22"/>
    </row>
    <row r="704" spans="2:52" s="73" customFormat="1" ht="12.95" customHeight="1" x14ac:dyDescent="0.25">
      <c r="B704" s="75"/>
      <c r="C704" s="70"/>
      <c r="D704" s="70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14"/>
      <c r="AD704" s="83"/>
      <c r="AE704" s="83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22"/>
      <c r="AY704" s="22"/>
      <c r="AZ704" s="22"/>
    </row>
    <row r="705" spans="2:52" s="73" customFormat="1" ht="12.95" customHeight="1" x14ac:dyDescent="0.25">
      <c r="B705" s="84"/>
      <c r="C705" s="70"/>
      <c r="D705" s="70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14"/>
      <c r="AD705" s="83"/>
      <c r="AE705" s="83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22"/>
      <c r="AY705" s="22"/>
      <c r="AZ705" s="22"/>
    </row>
    <row r="706" spans="2:52" s="73" customFormat="1" ht="18" customHeight="1" x14ac:dyDescent="0.25">
      <c r="B706" s="74"/>
      <c r="C706" s="86"/>
      <c r="D706" s="86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</row>
    <row r="707" spans="2:52" s="73" customFormat="1" ht="12.95" customHeight="1" x14ac:dyDescent="0.25">
      <c r="B707" s="75"/>
      <c r="C707" s="70"/>
      <c r="D707" s="70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14"/>
      <c r="AD707" s="83"/>
      <c r="AE707" s="83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22"/>
      <c r="AY707" s="22"/>
      <c r="AZ707" s="22"/>
    </row>
    <row r="708" spans="2:52" s="73" customFormat="1" ht="12.95" customHeight="1" x14ac:dyDescent="0.25">
      <c r="B708" s="75"/>
      <c r="C708" s="70"/>
      <c r="D708" s="70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14"/>
      <c r="AD708" s="83"/>
      <c r="AE708" s="83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22"/>
      <c r="AY708" s="22"/>
      <c r="AZ708" s="22"/>
    </row>
    <row r="709" spans="2:52" s="73" customFormat="1" ht="12.95" customHeight="1" x14ac:dyDescent="0.25">
      <c r="B709" s="75"/>
      <c r="C709" s="70"/>
      <c r="D709" s="70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14"/>
      <c r="AD709" s="83"/>
      <c r="AE709" s="83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22"/>
      <c r="AY709" s="22"/>
      <c r="AZ709" s="22"/>
    </row>
    <row r="710" spans="2:52" s="73" customFormat="1" ht="12.95" customHeight="1" x14ac:dyDescent="0.25">
      <c r="B710" s="75"/>
      <c r="C710" s="70"/>
      <c r="D710" s="70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14"/>
      <c r="AD710" s="83"/>
      <c r="AE710" s="83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22"/>
      <c r="AY710" s="22"/>
      <c r="AZ710" s="22"/>
    </row>
    <row r="711" spans="2:52" s="73" customFormat="1" ht="12.95" customHeight="1" x14ac:dyDescent="0.25">
      <c r="B711" s="75"/>
      <c r="C711" s="70"/>
      <c r="D711" s="70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14"/>
      <c r="AD711" s="83"/>
      <c r="AE711" s="83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22"/>
      <c r="AY711" s="22"/>
      <c r="AZ711" s="22"/>
    </row>
    <row r="712" spans="2:52" s="73" customFormat="1" ht="12.95" customHeight="1" x14ac:dyDescent="0.25">
      <c r="B712" s="75"/>
      <c r="C712" s="70"/>
      <c r="D712" s="70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14"/>
      <c r="AD712" s="83"/>
      <c r="AE712" s="83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22"/>
      <c r="AY712" s="22"/>
      <c r="AZ712" s="22"/>
    </row>
    <row r="713" spans="2:52" s="73" customFormat="1" ht="12.95" customHeight="1" x14ac:dyDescent="0.25">
      <c r="B713" s="75"/>
      <c r="C713" s="70"/>
      <c r="D713" s="70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14"/>
      <c r="AD713" s="83"/>
      <c r="AE713" s="83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22"/>
      <c r="AY713" s="22"/>
      <c r="AZ713" s="22"/>
    </row>
    <row r="714" spans="2:52" s="73" customFormat="1" ht="12.95" customHeight="1" x14ac:dyDescent="0.25">
      <c r="B714" s="75"/>
      <c r="C714" s="70"/>
      <c r="D714" s="70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14"/>
      <c r="AD714" s="83"/>
      <c r="AE714" s="83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22"/>
      <c r="AY714" s="22"/>
      <c r="AZ714" s="22"/>
    </row>
    <row r="715" spans="2:52" s="73" customFormat="1" ht="12.95" customHeight="1" x14ac:dyDescent="0.25">
      <c r="B715" s="75"/>
      <c r="C715" s="70"/>
      <c r="D715" s="70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14"/>
      <c r="AD715" s="83"/>
      <c r="AE715" s="83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22"/>
      <c r="AY715" s="22"/>
      <c r="AZ715" s="22"/>
    </row>
    <row r="716" spans="2:52" s="73" customFormat="1" ht="12.95" customHeight="1" x14ac:dyDescent="0.25">
      <c r="B716" s="75"/>
      <c r="C716" s="70"/>
      <c r="D716" s="70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14"/>
      <c r="AD716" s="83"/>
      <c r="AE716" s="83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22"/>
      <c r="AY716" s="22"/>
      <c r="AZ716" s="22"/>
    </row>
    <row r="717" spans="2:52" s="73" customFormat="1" ht="12.95" customHeight="1" x14ac:dyDescent="0.25">
      <c r="B717" s="75"/>
      <c r="C717" s="70"/>
      <c r="D717" s="70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14"/>
      <c r="AD717" s="83"/>
      <c r="AE717" s="83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22"/>
      <c r="AY717" s="22"/>
      <c r="AZ717" s="22"/>
    </row>
    <row r="718" spans="2:52" s="73" customFormat="1" ht="12.95" customHeight="1" x14ac:dyDescent="0.25">
      <c r="B718" s="84"/>
      <c r="C718" s="70"/>
      <c r="D718" s="70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14"/>
      <c r="AD718" s="83"/>
      <c r="AE718" s="83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22"/>
      <c r="AY718" s="22"/>
      <c r="AZ718" s="22"/>
    </row>
    <row r="719" spans="2:52" s="73" customFormat="1" ht="18" customHeight="1" x14ac:dyDescent="0.25">
      <c r="B719" s="74"/>
      <c r="C719" s="86"/>
      <c r="D719" s="86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</row>
    <row r="720" spans="2:52" s="73" customFormat="1" ht="12.95" customHeight="1" x14ac:dyDescent="0.25">
      <c r="B720" s="75"/>
      <c r="C720" s="70"/>
      <c r="D720" s="70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14"/>
      <c r="AD720" s="83"/>
      <c r="AE720" s="83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22"/>
      <c r="AY720" s="22"/>
      <c r="AZ720" s="22"/>
    </row>
    <row r="721" spans="2:52" s="73" customFormat="1" ht="12.95" customHeight="1" x14ac:dyDescent="0.25">
      <c r="B721" s="75"/>
      <c r="C721" s="70"/>
      <c r="D721" s="70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14"/>
      <c r="AD721" s="83"/>
      <c r="AE721" s="83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22"/>
      <c r="AY721" s="22"/>
      <c r="AZ721" s="22"/>
    </row>
    <row r="722" spans="2:52" s="73" customFormat="1" ht="12.95" customHeight="1" x14ac:dyDescent="0.25">
      <c r="B722" s="75"/>
      <c r="C722" s="70"/>
      <c r="D722" s="70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14"/>
      <c r="AD722" s="83"/>
      <c r="AE722" s="83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22"/>
      <c r="AY722" s="22"/>
      <c r="AZ722" s="22"/>
    </row>
    <row r="723" spans="2:52" s="73" customFormat="1" ht="12.95" customHeight="1" x14ac:dyDescent="0.25">
      <c r="B723" s="75"/>
      <c r="C723" s="70"/>
      <c r="D723" s="70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14"/>
      <c r="AD723" s="83"/>
      <c r="AE723" s="83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22"/>
      <c r="AY723" s="22"/>
      <c r="AZ723" s="22"/>
    </row>
    <row r="724" spans="2:52" s="73" customFormat="1" ht="12.95" customHeight="1" x14ac:dyDescent="0.25">
      <c r="B724" s="75"/>
      <c r="C724" s="70"/>
      <c r="D724" s="70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14"/>
      <c r="AD724" s="83"/>
      <c r="AE724" s="83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22"/>
      <c r="AY724" s="22"/>
      <c r="AZ724" s="22"/>
    </row>
    <row r="725" spans="2:52" s="73" customFormat="1" ht="12.95" customHeight="1" x14ac:dyDescent="0.25">
      <c r="B725" s="75"/>
      <c r="C725" s="70"/>
      <c r="D725" s="70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14"/>
      <c r="AD725" s="83"/>
      <c r="AE725" s="83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22"/>
      <c r="AY725" s="22"/>
      <c r="AZ725" s="22"/>
    </row>
    <row r="726" spans="2:52" s="73" customFormat="1" ht="12.95" customHeight="1" x14ac:dyDescent="0.25">
      <c r="B726" s="75"/>
      <c r="C726" s="70"/>
      <c r="D726" s="70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14"/>
      <c r="AD726" s="83"/>
      <c r="AE726" s="83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22"/>
      <c r="AY726" s="22"/>
      <c r="AZ726" s="22"/>
    </row>
    <row r="727" spans="2:52" s="73" customFormat="1" ht="12.95" customHeight="1" x14ac:dyDescent="0.25">
      <c r="B727" s="75"/>
      <c r="C727" s="70"/>
      <c r="D727" s="70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14"/>
      <c r="AD727" s="83"/>
      <c r="AE727" s="83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22"/>
      <c r="AY727" s="22"/>
      <c r="AZ727" s="22"/>
    </row>
    <row r="728" spans="2:52" s="73" customFormat="1" ht="12.95" customHeight="1" x14ac:dyDescent="0.25">
      <c r="B728" s="75"/>
      <c r="C728" s="70"/>
      <c r="D728" s="70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14"/>
      <c r="AD728" s="83"/>
      <c r="AE728" s="83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22"/>
      <c r="AY728" s="22"/>
      <c r="AZ728" s="22"/>
    </row>
    <row r="729" spans="2:52" s="73" customFormat="1" ht="12.95" customHeight="1" x14ac:dyDescent="0.25">
      <c r="B729" s="75"/>
      <c r="C729" s="70"/>
      <c r="D729" s="70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14"/>
      <c r="AD729" s="83"/>
      <c r="AE729" s="83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22"/>
      <c r="AY729" s="22"/>
      <c r="AZ729" s="22"/>
    </row>
    <row r="730" spans="2:52" s="73" customFormat="1" ht="12.95" customHeight="1" x14ac:dyDescent="0.25">
      <c r="B730" s="75"/>
      <c r="C730" s="70"/>
      <c r="D730" s="70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14"/>
      <c r="AD730" s="83"/>
      <c r="AE730" s="83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22"/>
      <c r="AY730" s="22"/>
      <c r="AZ730" s="22"/>
    </row>
    <row r="731" spans="2:52" s="73" customFormat="1" ht="12.95" customHeight="1" x14ac:dyDescent="0.25">
      <c r="B731" s="84"/>
      <c r="C731" s="70"/>
      <c r="D731" s="70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14"/>
      <c r="AD731" s="83"/>
      <c r="AE731" s="83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22"/>
      <c r="AY731" s="22"/>
      <c r="AZ731" s="22"/>
    </row>
    <row r="732" spans="2:52" s="73" customFormat="1" x14ac:dyDescent="0.25">
      <c r="B732" s="78"/>
      <c r="C732" s="70"/>
      <c r="D732" s="70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</row>
    <row r="733" spans="2:52" s="73" customFormat="1" x14ac:dyDescent="0.25">
      <c r="B733" s="78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</row>
    <row r="734" spans="2:52" s="73" customFormat="1" x14ac:dyDescent="0.25">
      <c r="B734" s="78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</row>
    <row r="735" spans="2:52" s="73" customFormat="1" x14ac:dyDescent="0.25">
      <c r="B735" s="78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</row>
    <row r="736" spans="2:52" s="73" customFormat="1" x14ac:dyDescent="0.25">
      <c r="B736" s="78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</row>
    <row r="737" spans="2:52" s="73" customFormat="1" x14ac:dyDescent="0.25">
      <c r="B737" s="78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</row>
    <row r="738" spans="2:52" s="73" customFormat="1" x14ac:dyDescent="0.25">
      <c r="B738" s="78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</row>
    <row r="739" spans="2:52" s="73" customFormat="1" x14ac:dyDescent="0.25">
      <c r="B739" s="78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</row>
    <row r="740" spans="2:52" s="73" customFormat="1" x14ac:dyDescent="0.25">
      <c r="B740" s="78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</row>
    <row r="741" spans="2:52" s="73" customFormat="1" x14ac:dyDescent="0.25">
      <c r="B741" s="78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</row>
    <row r="742" spans="2:52" s="73" customFormat="1" x14ac:dyDescent="0.25">
      <c r="B742" s="78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</row>
    <row r="743" spans="2:52" s="73" customFormat="1" x14ac:dyDescent="0.25">
      <c r="B743" s="78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</row>
    <row r="744" spans="2:52" s="73" customFormat="1" x14ac:dyDescent="0.25">
      <c r="B744" s="78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</row>
    <row r="745" spans="2:52" s="73" customFormat="1" x14ac:dyDescent="0.25">
      <c r="B745" s="78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</row>
    <row r="746" spans="2:52" s="73" customFormat="1" x14ac:dyDescent="0.25">
      <c r="B746" s="78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</row>
    <row r="747" spans="2:52" s="73" customFormat="1" x14ac:dyDescent="0.25">
      <c r="B747" s="78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</row>
    <row r="748" spans="2:52" s="73" customFormat="1" x14ac:dyDescent="0.25">
      <c r="B748" s="78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</row>
    <row r="749" spans="2:52" s="73" customFormat="1" x14ac:dyDescent="0.25">
      <c r="B749" s="78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</row>
    <row r="750" spans="2:52" s="73" customFormat="1" x14ac:dyDescent="0.25">
      <c r="B750" s="78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</row>
    <row r="751" spans="2:52" s="73" customFormat="1" x14ac:dyDescent="0.25">
      <c r="B751" s="78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</row>
    <row r="752" spans="2:52" s="73" customFormat="1" x14ac:dyDescent="0.25">
      <c r="B752" s="78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</row>
    <row r="753" spans="2:52" s="73" customFormat="1" x14ac:dyDescent="0.25">
      <c r="B753" s="78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</row>
    <row r="754" spans="2:52" s="73" customFormat="1" x14ac:dyDescent="0.25">
      <c r="B754" s="78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</row>
    <row r="755" spans="2:52" s="73" customFormat="1" x14ac:dyDescent="0.25">
      <c r="B755" s="78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</row>
    <row r="756" spans="2:52" s="73" customFormat="1" x14ac:dyDescent="0.25">
      <c r="B756" s="78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</row>
    <row r="757" spans="2:52" s="73" customFormat="1" x14ac:dyDescent="0.25">
      <c r="B757" s="78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</row>
    <row r="758" spans="2:52" s="73" customFormat="1" x14ac:dyDescent="0.25">
      <c r="B758" s="78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</row>
    <row r="759" spans="2:52" s="73" customFormat="1" ht="24.75" customHeight="1" x14ac:dyDescent="0.3">
      <c r="B759" s="79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</row>
    <row r="760" spans="2:52" s="73" customFormat="1" ht="37.5" customHeight="1" x14ac:dyDescent="0.25">
      <c r="B760" s="80"/>
      <c r="C760" s="85"/>
      <c r="D760" s="8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</row>
    <row r="761" spans="2:52" s="89" customFormat="1" ht="31.5" customHeight="1" x14ac:dyDescent="0.25">
      <c r="B761" s="87"/>
      <c r="C761" s="88"/>
      <c r="D761" s="88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</row>
    <row r="762" spans="2:52" s="89" customFormat="1" ht="12.95" customHeight="1" x14ac:dyDescent="0.25">
      <c r="B762" s="69"/>
      <c r="C762" s="90"/>
      <c r="D762" s="90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  <c r="AA762" s="76"/>
      <c r="AB762" s="76"/>
      <c r="AC762" s="76"/>
      <c r="AD762" s="76"/>
      <c r="AE762" s="76"/>
      <c r="AF762" s="76"/>
      <c r="AG762" s="76"/>
      <c r="AH762" s="76"/>
      <c r="AI762" s="76"/>
      <c r="AJ762" s="76"/>
      <c r="AK762" s="76"/>
      <c r="AL762" s="76"/>
      <c r="AM762" s="76"/>
      <c r="AN762" s="76"/>
      <c r="AO762" s="76"/>
      <c r="AP762" s="76"/>
      <c r="AQ762" s="76"/>
      <c r="AR762" s="76"/>
      <c r="AS762" s="76"/>
      <c r="AT762" s="76"/>
      <c r="AU762" s="76"/>
      <c r="AV762" s="76"/>
      <c r="AW762" s="76"/>
      <c r="AX762" s="22"/>
      <c r="AY762" s="22"/>
      <c r="AZ762" s="22"/>
    </row>
    <row r="763" spans="2:52" s="89" customFormat="1" ht="12.95" customHeight="1" x14ac:dyDescent="0.25">
      <c r="B763" s="69"/>
      <c r="C763" s="90"/>
      <c r="D763" s="90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  <c r="AA763" s="76"/>
      <c r="AB763" s="76"/>
      <c r="AC763" s="76"/>
      <c r="AD763" s="76"/>
      <c r="AE763" s="76"/>
      <c r="AF763" s="76"/>
      <c r="AG763" s="76"/>
      <c r="AH763" s="76"/>
      <c r="AI763" s="76"/>
      <c r="AJ763" s="76"/>
      <c r="AK763" s="76"/>
      <c r="AL763" s="76"/>
      <c r="AM763" s="76"/>
      <c r="AN763" s="76"/>
      <c r="AO763" s="76"/>
      <c r="AP763" s="76"/>
      <c r="AQ763" s="76"/>
      <c r="AR763" s="76"/>
      <c r="AS763" s="76"/>
      <c r="AT763" s="76"/>
      <c r="AU763" s="76"/>
      <c r="AV763" s="76"/>
      <c r="AW763" s="76"/>
      <c r="AX763" s="22"/>
      <c r="AY763" s="22"/>
      <c r="AZ763" s="22"/>
    </row>
    <row r="764" spans="2:52" s="89" customFormat="1" ht="12.95" customHeight="1" x14ac:dyDescent="0.25">
      <c r="B764" s="69"/>
      <c r="C764" s="90"/>
      <c r="D764" s="90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  <c r="AA764" s="76"/>
      <c r="AB764" s="76"/>
      <c r="AC764" s="76"/>
      <c r="AD764" s="76"/>
      <c r="AE764" s="76"/>
      <c r="AF764" s="76"/>
      <c r="AG764" s="76"/>
      <c r="AH764" s="76"/>
      <c r="AI764" s="76"/>
      <c r="AJ764" s="76"/>
      <c r="AK764" s="76"/>
      <c r="AL764" s="76"/>
      <c r="AM764" s="76"/>
      <c r="AN764" s="76"/>
      <c r="AO764" s="76"/>
      <c r="AP764" s="76"/>
      <c r="AQ764" s="76"/>
      <c r="AR764" s="76"/>
      <c r="AS764" s="76"/>
      <c r="AT764" s="76"/>
      <c r="AU764" s="76"/>
      <c r="AV764" s="76"/>
      <c r="AW764" s="76"/>
      <c r="AX764" s="22"/>
      <c r="AY764" s="22"/>
      <c r="AZ764" s="22"/>
    </row>
    <row r="765" spans="2:52" s="89" customFormat="1" ht="12.95" customHeight="1" x14ac:dyDescent="0.25">
      <c r="B765" s="69"/>
      <c r="C765" s="90"/>
      <c r="D765" s="90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  <c r="AA765" s="76"/>
      <c r="AB765" s="76"/>
      <c r="AC765" s="76"/>
      <c r="AD765" s="76"/>
      <c r="AE765" s="76"/>
      <c r="AF765" s="76"/>
      <c r="AG765" s="76"/>
      <c r="AH765" s="76"/>
      <c r="AI765" s="76"/>
      <c r="AJ765" s="76"/>
      <c r="AK765" s="76"/>
      <c r="AL765" s="76"/>
      <c r="AM765" s="76"/>
      <c r="AN765" s="76"/>
      <c r="AO765" s="76"/>
      <c r="AP765" s="76"/>
      <c r="AQ765" s="76"/>
      <c r="AR765" s="76"/>
      <c r="AS765" s="76"/>
      <c r="AT765" s="76"/>
      <c r="AU765" s="76"/>
      <c r="AV765" s="76"/>
      <c r="AW765" s="76"/>
      <c r="AX765" s="22"/>
      <c r="AY765" s="22"/>
      <c r="AZ765" s="22"/>
    </row>
    <row r="766" spans="2:52" s="89" customFormat="1" ht="12.95" customHeight="1" x14ac:dyDescent="0.25">
      <c r="B766" s="75"/>
      <c r="C766" s="90"/>
      <c r="D766" s="90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  <c r="AA766" s="76"/>
      <c r="AB766" s="76"/>
      <c r="AC766" s="76"/>
      <c r="AD766" s="76"/>
      <c r="AE766" s="76"/>
      <c r="AF766" s="76"/>
      <c r="AG766" s="76"/>
      <c r="AH766" s="76"/>
      <c r="AI766" s="76"/>
      <c r="AJ766" s="76"/>
      <c r="AK766" s="76"/>
      <c r="AL766" s="76"/>
      <c r="AM766" s="76"/>
      <c r="AN766" s="76"/>
      <c r="AO766" s="76"/>
      <c r="AP766" s="76"/>
      <c r="AQ766" s="76"/>
      <c r="AR766" s="76"/>
      <c r="AS766" s="76"/>
      <c r="AT766" s="76"/>
      <c r="AU766" s="76"/>
      <c r="AV766" s="76"/>
      <c r="AW766" s="76"/>
      <c r="AX766" s="22"/>
      <c r="AY766" s="22"/>
      <c r="AZ766" s="22"/>
    </row>
    <row r="767" spans="2:52" s="89" customFormat="1" ht="12.95" customHeight="1" x14ac:dyDescent="0.25">
      <c r="B767" s="75"/>
      <c r="C767" s="90"/>
      <c r="D767" s="90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  <c r="AE767" s="76"/>
      <c r="AF767" s="76"/>
      <c r="AG767" s="76"/>
      <c r="AH767" s="76"/>
      <c r="AI767" s="76"/>
      <c r="AJ767" s="76"/>
      <c r="AK767" s="76"/>
      <c r="AL767" s="76"/>
      <c r="AM767" s="76"/>
      <c r="AN767" s="76"/>
      <c r="AO767" s="76"/>
      <c r="AP767" s="76"/>
      <c r="AQ767" s="76"/>
      <c r="AR767" s="76"/>
      <c r="AS767" s="76"/>
      <c r="AT767" s="76"/>
      <c r="AU767" s="76"/>
      <c r="AV767" s="76"/>
      <c r="AW767" s="76"/>
      <c r="AX767" s="22"/>
      <c r="AY767" s="22"/>
      <c r="AZ767" s="22"/>
    </row>
    <row r="768" spans="2:52" s="89" customFormat="1" ht="12.95" customHeight="1" x14ac:dyDescent="0.25">
      <c r="B768" s="75"/>
      <c r="C768" s="90"/>
      <c r="D768" s="90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  <c r="AD768" s="76"/>
      <c r="AE768" s="76"/>
      <c r="AF768" s="76"/>
      <c r="AG768" s="76"/>
      <c r="AH768" s="76"/>
      <c r="AI768" s="76"/>
      <c r="AJ768" s="76"/>
      <c r="AK768" s="76"/>
      <c r="AL768" s="76"/>
      <c r="AM768" s="76"/>
      <c r="AN768" s="76"/>
      <c r="AO768" s="76"/>
      <c r="AP768" s="76"/>
      <c r="AQ768" s="76"/>
      <c r="AR768" s="76"/>
      <c r="AS768" s="76"/>
      <c r="AT768" s="76"/>
      <c r="AU768" s="76"/>
      <c r="AV768" s="76"/>
      <c r="AW768" s="76"/>
      <c r="AX768" s="22"/>
      <c r="AY768" s="22"/>
      <c r="AZ768" s="22"/>
    </row>
    <row r="769" spans="2:52" s="89" customFormat="1" ht="12.95" customHeight="1" x14ac:dyDescent="0.25">
      <c r="B769" s="75"/>
      <c r="C769" s="90"/>
      <c r="D769" s="90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76"/>
      <c r="AE769" s="76"/>
      <c r="AF769" s="76"/>
      <c r="AG769" s="76"/>
      <c r="AH769" s="76"/>
      <c r="AI769" s="76"/>
      <c r="AJ769" s="76"/>
      <c r="AK769" s="76"/>
      <c r="AL769" s="76"/>
      <c r="AM769" s="76"/>
      <c r="AN769" s="76"/>
      <c r="AO769" s="76"/>
      <c r="AP769" s="76"/>
      <c r="AQ769" s="76"/>
      <c r="AR769" s="76"/>
      <c r="AS769" s="76"/>
      <c r="AT769" s="76"/>
      <c r="AU769" s="76"/>
      <c r="AV769" s="76"/>
      <c r="AW769" s="76"/>
      <c r="AX769" s="22"/>
      <c r="AY769" s="22"/>
      <c r="AZ769" s="22"/>
    </row>
    <row r="770" spans="2:52" s="89" customFormat="1" ht="12.95" customHeight="1" x14ac:dyDescent="0.25">
      <c r="B770" s="75"/>
      <c r="C770" s="90"/>
      <c r="D770" s="90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  <c r="AF770" s="76"/>
      <c r="AG770" s="76"/>
      <c r="AH770" s="76"/>
      <c r="AI770" s="76"/>
      <c r="AJ770" s="76"/>
      <c r="AK770" s="76"/>
      <c r="AL770" s="76"/>
      <c r="AM770" s="76"/>
      <c r="AN770" s="76"/>
      <c r="AO770" s="76"/>
      <c r="AP770" s="76"/>
      <c r="AQ770" s="76"/>
      <c r="AR770" s="76"/>
      <c r="AS770" s="76"/>
      <c r="AT770" s="76"/>
      <c r="AU770" s="76"/>
      <c r="AV770" s="76"/>
      <c r="AW770" s="76"/>
      <c r="AX770" s="22"/>
      <c r="AY770" s="22"/>
      <c r="AZ770" s="22"/>
    </row>
    <row r="771" spans="2:52" s="89" customFormat="1" ht="12.95" customHeight="1" x14ac:dyDescent="0.25">
      <c r="B771" s="75"/>
      <c r="C771" s="90"/>
      <c r="D771" s="90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  <c r="AQ771" s="76"/>
      <c r="AR771" s="76"/>
      <c r="AS771" s="76"/>
      <c r="AT771" s="76"/>
      <c r="AU771" s="76"/>
      <c r="AV771" s="76"/>
      <c r="AW771" s="76"/>
      <c r="AX771" s="22"/>
      <c r="AY771" s="22"/>
      <c r="AZ771" s="22"/>
    </row>
    <row r="772" spans="2:52" s="89" customFormat="1" ht="12.95" customHeight="1" x14ac:dyDescent="0.25">
      <c r="B772" s="75"/>
      <c r="C772" s="90"/>
      <c r="D772" s="90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22"/>
      <c r="AY772" s="22"/>
      <c r="AZ772" s="22"/>
    </row>
    <row r="773" spans="2:52" s="89" customFormat="1" ht="12.95" customHeight="1" x14ac:dyDescent="0.25">
      <c r="B773" s="75"/>
      <c r="C773" s="90"/>
      <c r="D773" s="90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22"/>
      <c r="AY773" s="22"/>
      <c r="AZ773" s="22"/>
    </row>
    <row r="774" spans="2:52" s="89" customFormat="1" ht="12.95" customHeight="1" x14ac:dyDescent="0.25">
      <c r="B774" s="75"/>
      <c r="C774" s="90"/>
      <c r="D774" s="90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22"/>
      <c r="AY774" s="22"/>
      <c r="AZ774" s="22"/>
    </row>
    <row r="775" spans="2:52" s="89" customFormat="1" ht="12.95" customHeight="1" x14ac:dyDescent="0.25">
      <c r="B775" s="75"/>
      <c r="C775" s="90"/>
      <c r="D775" s="90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22"/>
      <c r="AY775" s="22"/>
      <c r="AZ775" s="22"/>
    </row>
    <row r="776" spans="2:52" s="89" customFormat="1" ht="12.95" customHeight="1" x14ac:dyDescent="0.25">
      <c r="B776" s="75"/>
      <c r="C776" s="90"/>
      <c r="D776" s="90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22"/>
      <c r="AY776" s="22"/>
      <c r="AZ776" s="22"/>
    </row>
    <row r="777" spans="2:52" s="89" customFormat="1" ht="12.95" customHeight="1" x14ac:dyDescent="0.25">
      <c r="B777" s="75"/>
      <c r="C777" s="90"/>
      <c r="D777" s="90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22"/>
      <c r="AY777" s="22"/>
      <c r="AZ777" s="22"/>
    </row>
    <row r="778" spans="2:52" s="89" customFormat="1" ht="12.95" customHeight="1" x14ac:dyDescent="0.25">
      <c r="B778" s="75"/>
      <c r="C778" s="90"/>
      <c r="D778" s="90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22"/>
      <c r="AY778" s="22"/>
      <c r="AZ778" s="22"/>
    </row>
    <row r="779" spans="2:52" s="89" customFormat="1" ht="12.95" customHeight="1" x14ac:dyDescent="0.25">
      <c r="B779" s="75"/>
      <c r="C779" s="90"/>
      <c r="D779" s="90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  <c r="AR779" s="76"/>
      <c r="AS779" s="76"/>
      <c r="AT779" s="76"/>
      <c r="AU779" s="76"/>
      <c r="AV779" s="76"/>
      <c r="AW779" s="76"/>
      <c r="AX779" s="22"/>
      <c r="AY779" s="22"/>
      <c r="AZ779" s="22"/>
    </row>
    <row r="780" spans="2:52" s="89" customFormat="1" ht="12.95" customHeight="1" x14ac:dyDescent="0.25">
      <c r="B780" s="75"/>
      <c r="C780" s="90"/>
      <c r="D780" s="90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  <c r="AR780" s="76"/>
      <c r="AS780" s="76"/>
      <c r="AT780" s="76"/>
      <c r="AU780" s="76"/>
      <c r="AV780" s="76"/>
      <c r="AW780" s="76"/>
      <c r="AX780" s="22"/>
      <c r="AY780" s="22"/>
      <c r="AZ780" s="22"/>
    </row>
    <row r="781" spans="2:52" s="89" customFormat="1" ht="12.95" customHeight="1" x14ac:dyDescent="0.25">
      <c r="B781" s="75"/>
      <c r="C781" s="90"/>
      <c r="D781" s="90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22"/>
      <c r="AY781" s="22"/>
      <c r="AZ781" s="22"/>
    </row>
    <row r="782" spans="2:52" s="89" customFormat="1" ht="12.95" customHeight="1" x14ac:dyDescent="0.25">
      <c r="B782" s="75"/>
      <c r="C782" s="90"/>
      <c r="D782" s="90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  <c r="AQ782" s="76"/>
      <c r="AR782" s="76"/>
      <c r="AS782" s="76"/>
      <c r="AT782" s="76"/>
      <c r="AU782" s="76"/>
      <c r="AV782" s="76"/>
      <c r="AW782" s="76"/>
      <c r="AX782" s="22"/>
      <c r="AY782" s="22"/>
      <c r="AZ782" s="22"/>
    </row>
    <row r="783" spans="2:52" s="89" customFormat="1" ht="12.95" customHeight="1" x14ac:dyDescent="0.25">
      <c r="B783" s="75"/>
      <c r="C783" s="90"/>
      <c r="D783" s="90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  <c r="AQ783" s="76"/>
      <c r="AR783" s="76"/>
      <c r="AS783" s="76"/>
      <c r="AT783" s="76"/>
      <c r="AU783" s="76"/>
      <c r="AV783" s="76"/>
      <c r="AW783" s="76"/>
      <c r="AX783" s="22"/>
      <c r="AY783" s="22"/>
      <c r="AZ783" s="22"/>
    </row>
    <row r="784" spans="2:52" s="89" customFormat="1" ht="12.95" customHeight="1" x14ac:dyDescent="0.25">
      <c r="B784" s="75"/>
      <c r="C784" s="90"/>
      <c r="D784" s="90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  <c r="AQ784" s="76"/>
      <c r="AR784" s="76"/>
      <c r="AS784" s="76"/>
      <c r="AT784" s="76"/>
      <c r="AU784" s="76"/>
      <c r="AV784" s="76"/>
      <c r="AW784" s="76"/>
      <c r="AX784" s="22"/>
      <c r="AY784" s="22"/>
      <c r="AZ784" s="22"/>
    </row>
    <row r="785" spans="2:52" s="89" customFormat="1" ht="12.95" customHeight="1" x14ac:dyDescent="0.25">
      <c r="B785" s="75"/>
      <c r="C785" s="90"/>
      <c r="D785" s="90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  <c r="AR785" s="76"/>
      <c r="AS785" s="76"/>
      <c r="AT785" s="76"/>
      <c r="AU785" s="76"/>
      <c r="AV785" s="76"/>
      <c r="AW785" s="76"/>
      <c r="AX785" s="22"/>
      <c r="AY785" s="22"/>
      <c r="AZ785" s="22"/>
    </row>
    <row r="786" spans="2:52" s="89" customFormat="1" ht="12.95" customHeight="1" x14ac:dyDescent="0.25">
      <c r="B786" s="75"/>
      <c r="C786" s="90"/>
      <c r="D786" s="90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</row>
    <row r="787" spans="2:52" s="89" customFormat="1" ht="12.95" customHeight="1" x14ac:dyDescent="0.25">
      <c r="B787" s="75"/>
      <c r="C787" s="90"/>
      <c r="D787" s="90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</row>
    <row r="788" spans="2:52" s="89" customFormat="1" ht="12.95" customHeight="1" x14ac:dyDescent="0.25">
      <c r="B788" s="75"/>
      <c r="C788" s="90"/>
      <c r="D788" s="90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</row>
    <row r="789" spans="2:52" s="89" customFormat="1" ht="12.95" customHeight="1" x14ac:dyDescent="0.25">
      <c r="B789" s="75"/>
      <c r="C789" s="90"/>
      <c r="D789" s="90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</row>
    <row r="790" spans="2:52" s="89" customFormat="1" ht="12.95" customHeight="1" x14ac:dyDescent="0.25">
      <c r="B790" s="75"/>
      <c r="C790" s="88"/>
      <c r="D790" s="88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</row>
    <row r="791" spans="2:52" s="89" customFormat="1" ht="18" customHeight="1" x14ac:dyDescent="0.25">
      <c r="B791" s="87"/>
      <c r="C791" s="88"/>
      <c r="D791" s="88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</row>
    <row r="792" spans="2:52" s="89" customFormat="1" ht="12.95" customHeight="1" x14ac:dyDescent="0.25">
      <c r="B792" s="69"/>
      <c r="C792" s="90"/>
      <c r="D792" s="90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  <c r="AQ792" s="76"/>
      <c r="AR792" s="76"/>
      <c r="AS792" s="76"/>
      <c r="AT792" s="76"/>
      <c r="AU792" s="76"/>
      <c r="AV792" s="76"/>
      <c r="AW792" s="76"/>
      <c r="AX792" s="22"/>
      <c r="AY792" s="22"/>
      <c r="AZ792" s="22"/>
    </row>
    <row r="793" spans="2:52" s="89" customFormat="1" ht="12.95" customHeight="1" x14ac:dyDescent="0.25">
      <c r="B793" s="69"/>
      <c r="C793" s="90"/>
      <c r="D793" s="90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  <c r="AQ793" s="76"/>
      <c r="AR793" s="76"/>
      <c r="AS793" s="76"/>
      <c r="AT793" s="76"/>
      <c r="AU793" s="76"/>
      <c r="AV793" s="76"/>
      <c r="AW793" s="76"/>
      <c r="AX793" s="22"/>
      <c r="AY793" s="22"/>
      <c r="AZ793" s="22"/>
    </row>
    <row r="794" spans="2:52" s="89" customFormat="1" ht="12.95" customHeight="1" x14ac:dyDescent="0.25">
      <c r="B794" s="69"/>
      <c r="C794" s="90"/>
      <c r="D794" s="90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  <c r="AI794" s="76"/>
      <c r="AJ794" s="76"/>
      <c r="AK794" s="76"/>
      <c r="AL794" s="76"/>
      <c r="AM794" s="76"/>
      <c r="AN794" s="76"/>
      <c r="AO794" s="76"/>
      <c r="AP794" s="76"/>
      <c r="AQ794" s="76"/>
      <c r="AR794" s="76"/>
      <c r="AS794" s="76"/>
      <c r="AT794" s="76"/>
      <c r="AU794" s="76"/>
      <c r="AV794" s="76"/>
      <c r="AW794" s="76"/>
      <c r="AX794" s="22"/>
      <c r="AY794" s="22"/>
      <c r="AZ794" s="22"/>
    </row>
    <row r="795" spans="2:52" s="89" customFormat="1" ht="12.95" customHeight="1" x14ac:dyDescent="0.25">
      <c r="B795" s="69"/>
      <c r="C795" s="90"/>
      <c r="D795" s="90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76"/>
      <c r="AE795" s="76"/>
      <c r="AF795" s="76"/>
      <c r="AG795" s="76"/>
      <c r="AH795" s="76"/>
      <c r="AI795" s="76"/>
      <c r="AJ795" s="76"/>
      <c r="AK795" s="76"/>
      <c r="AL795" s="76"/>
      <c r="AM795" s="76"/>
      <c r="AN795" s="76"/>
      <c r="AO795" s="76"/>
      <c r="AP795" s="76"/>
      <c r="AQ795" s="76"/>
      <c r="AR795" s="76"/>
      <c r="AS795" s="76"/>
      <c r="AT795" s="76"/>
      <c r="AU795" s="76"/>
      <c r="AV795" s="76"/>
      <c r="AW795" s="76"/>
      <c r="AX795" s="22"/>
      <c r="AY795" s="22"/>
      <c r="AZ795" s="22"/>
    </row>
    <row r="796" spans="2:52" s="89" customFormat="1" ht="12.95" customHeight="1" x14ac:dyDescent="0.25">
      <c r="B796" s="75"/>
      <c r="C796" s="90"/>
      <c r="D796" s="90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  <c r="AA796" s="76"/>
      <c r="AB796" s="76"/>
      <c r="AC796" s="76"/>
      <c r="AD796" s="76"/>
      <c r="AE796" s="76"/>
      <c r="AF796" s="76"/>
      <c r="AG796" s="76"/>
      <c r="AH796" s="76"/>
      <c r="AI796" s="76"/>
      <c r="AJ796" s="76"/>
      <c r="AK796" s="76"/>
      <c r="AL796" s="76"/>
      <c r="AM796" s="76"/>
      <c r="AN796" s="76"/>
      <c r="AO796" s="76"/>
      <c r="AP796" s="76"/>
      <c r="AQ796" s="76"/>
      <c r="AR796" s="76"/>
      <c r="AS796" s="76"/>
      <c r="AT796" s="76"/>
      <c r="AU796" s="76"/>
      <c r="AV796" s="76"/>
      <c r="AW796" s="76"/>
      <c r="AX796" s="22"/>
      <c r="AY796" s="22"/>
      <c r="AZ796" s="22"/>
    </row>
    <row r="797" spans="2:52" s="89" customFormat="1" ht="12.95" customHeight="1" x14ac:dyDescent="0.25">
      <c r="B797" s="75"/>
      <c r="C797" s="90"/>
      <c r="D797" s="90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  <c r="AE797" s="76"/>
      <c r="AF797" s="76"/>
      <c r="AG797" s="76"/>
      <c r="AH797" s="76"/>
      <c r="AI797" s="76"/>
      <c r="AJ797" s="76"/>
      <c r="AK797" s="76"/>
      <c r="AL797" s="76"/>
      <c r="AM797" s="76"/>
      <c r="AN797" s="76"/>
      <c r="AO797" s="76"/>
      <c r="AP797" s="76"/>
      <c r="AQ797" s="76"/>
      <c r="AR797" s="76"/>
      <c r="AS797" s="76"/>
      <c r="AT797" s="76"/>
      <c r="AU797" s="76"/>
      <c r="AV797" s="76"/>
      <c r="AW797" s="76"/>
      <c r="AX797" s="22"/>
      <c r="AY797" s="22"/>
      <c r="AZ797" s="22"/>
    </row>
    <row r="798" spans="2:52" s="89" customFormat="1" ht="12.95" customHeight="1" x14ac:dyDescent="0.25">
      <c r="B798" s="75"/>
      <c r="C798" s="90"/>
      <c r="D798" s="90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  <c r="AD798" s="76"/>
      <c r="AE798" s="76"/>
      <c r="AF798" s="76"/>
      <c r="AG798" s="76"/>
      <c r="AH798" s="76"/>
      <c r="AI798" s="76"/>
      <c r="AJ798" s="76"/>
      <c r="AK798" s="76"/>
      <c r="AL798" s="76"/>
      <c r="AM798" s="76"/>
      <c r="AN798" s="76"/>
      <c r="AO798" s="76"/>
      <c r="AP798" s="76"/>
      <c r="AQ798" s="76"/>
      <c r="AR798" s="76"/>
      <c r="AS798" s="76"/>
      <c r="AT798" s="76"/>
      <c r="AU798" s="76"/>
      <c r="AV798" s="76"/>
      <c r="AW798" s="76"/>
      <c r="AX798" s="22"/>
      <c r="AY798" s="22"/>
      <c r="AZ798" s="22"/>
    </row>
    <row r="799" spans="2:52" s="89" customFormat="1" ht="12.95" customHeight="1" x14ac:dyDescent="0.25">
      <c r="B799" s="75"/>
      <c r="C799" s="90"/>
      <c r="D799" s="90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76"/>
      <c r="AE799" s="76"/>
      <c r="AF799" s="76"/>
      <c r="AG799" s="76"/>
      <c r="AH799" s="76"/>
      <c r="AI799" s="76"/>
      <c r="AJ799" s="76"/>
      <c r="AK799" s="76"/>
      <c r="AL799" s="76"/>
      <c r="AM799" s="76"/>
      <c r="AN799" s="76"/>
      <c r="AO799" s="76"/>
      <c r="AP799" s="76"/>
      <c r="AQ799" s="76"/>
      <c r="AR799" s="76"/>
      <c r="AS799" s="76"/>
      <c r="AT799" s="76"/>
      <c r="AU799" s="76"/>
      <c r="AV799" s="76"/>
      <c r="AW799" s="76"/>
      <c r="AX799" s="22"/>
      <c r="AY799" s="22"/>
      <c r="AZ799" s="22"/>
    </row>
    <row r="800" spans="2:52" s="89" customFormat="1" ht="12.95" customHeight="1" x14ac:dyDescent="0.25">
      <c r="B800" s="75"/>
      <c r="C800" s="90"/>
      <c r="D800" s="90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  <c r="AF800" s="76"/>
      <c r="AG800" s="76"/>
      <c r="AH800" s="76"/>
      <c r="AI800" s="76"/>
      <c r="AJ800" s="76"/>
      <c r="AK800" s="76"/>
      <c r="AL800" s="76"/>
      <c r="AM800" s="76"/>
      <c r="AN800" s="76"/>
      <c r="AO800" s="76"/>
      <c r="AP800" s="76"/>
      <c r="AQ800" s="76"/>
      <c r="AR800" s="76"/>
      <c r="AS800" s="76"/>
      <c r="AT800" s="76"/>
      <c r="AU800" s="76"/>
      <c r="AV800" s="76"/>
      <c r="AW800" s="76"/>
      <c r="AX800" s="22"/>
      <c r="AY800" s="22"/>
      <c r="AZ800" s="22"/>
    </row>
    <row r="801" spans="2:52" s="89" customFormat="1" ht="12.95" customHeight="1" x14ac:dyDescent="0.25">
      <c r="B801" s="75"/>
      <c r="C801" s="90"/>
      <c r="D801" s="90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  <c r="AQ801" s="76"/>
      <c r="AR801" s="76"/>
      <c r="AS801" s="76"/>
      <c r="AT801" s="76"/>
      <c r="AU801" s="76"/>
      <c r="AV801" s="76"/>
      <c r="AW801" s="76"/>
      <c r="AX801" s="22"/>
      <c r="AY801" s="22"/>
      <c r="AZ801" s="22"/>
    </row>
    <row r="802" spans="2:52" s="89" customFormat="1" ht="12.95" customHeight="1" x14ac:dyDescent="0.25">
      <c r="B802" s="75"/>
      <c r="C802" s="90"/>
      <c r="D802" s="90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22"/>
      <c r="AY802" s="22"/>
      <c r="AZ802" s="22"/>
    </row>
    <row r="803" spans="2:52" s="89" customFormat="1" ht="12.95" customHeight="1" x14ac:dyDescent="0.25">
      <c r="B803" s="75"/>
      <c r="C803" s="90"/>
      <c r="D803" s="90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22"/>
      <c r="AY803" s="22"/>
      <c r="AZ803" s="22"/>
    </row>
    <row r="804" spans="2:52" s="89" customFormat="1" ht="12.95" customHeight="1" x14ac:dyDescent="0.25">
      <c r="B804" s="75"/>
      <c r="C804" s="90"/>
      <c r="D804" s="90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22"/>
      <c r="AY804" s="22"/>
      <c r="AZ804" s="22"/>
    </row>
    <row r="805" spans="2:52" s="89" customFormat="1" ht="12.95" customHeight="1" x14ac:dyDescent="0.25">
      <c r="B805" s="75"/>
      <c r="C805" s="90"/>
      <c r="D805" s="90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22"/>
      <c r="AY805" s="22"/>
      <c r="AZ805" s="22"/>
    </row>
    <row r="806" spans="2:52" s="89" customFormat="1" ht="12.95" customHeight="1" x14ac:dyDescent="0.25">
      <c r="B806" s="75"/>
      <c r="C806" s="90"/>
      <c r="D806" s="90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22"/>
      <c r="AY806" s="22"/>
      <c r="AZ806" s="22"/>
    </row>
    <row r="807" spans="2:52" s="89" customFormat="1" ht="12.95" customHeight="1" x14ac:dyDescent="0.25">
      <c r="B807" s="75"/>
      <c r="C807" s="90"/>
      <c r="D807" s="90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22"/>
      <c r="AY807" s="22"/>
      <c r="AZ807" s="22"/>
    </row>
    <row r="808" spans="2:52" s="89" customFormat="1" ht="12.95" customHeight="1" x14ac:dyDescent="0.25">
      <c r="B808" s="75"/>
      <c r="C808" s="90"/>
      <c r="D808" s="90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22"/>
      <c r="AY808" s="22"/>
      <c r="AZ808" s="22"/>
    </row>
    <row r="809" spans="2:52" s="89" customFormat="1" ht="12.95" customHeight="1" x14ac:dyDescent="0.25">
      <c r="B809" s="75"/>
      <c r="C809" s="90"/>
      <c r="D809" s="90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  <c r="AR809" s="76"/>
      <c r="AS809" s="76"/>
      <c r="AT809" s="76"/>
      <c r="AU809" s="76"/>
      <c r="AV809" s="76"/>
      <c r="AW809" s="76"/>
      <c r="AX809" s="22"/>
      <c r="AY809" s="22"/>
      <c r="AZ809" s="22"/>
    </row>
    <row r="810" spans="2:52" s="89" customFormat="1" ht="12.95" customHeight="1" x14ac:dyDescent="0.25">
      <c r="B810" s="75"/>
      <c r="C810" s="90"/>
      <c r="D810" s="90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  <c r="AR810" s="76"/>
      <c r="AS810" s="76"/>
      <c r="AT810" s="76"/>
      <c r="AU810" s="76"/>
      <c r="AV810" s="76"/>
      <c r="AW810" s="76"/>
      <c r="AX810" s="22"/>
      <c r="AY810" s="22"/>
      <c r="AZ810" s="22"/>
    </row>
    <row r="811" spans="2:52" s="89" customFormat="1" ht="12.95" customHeight="1" x14ac:dyDescent="0.25">
      <c r="B811" s="75"/>
      <c r="C811" s="90"/>
      <c r="D811" s="90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  <c r="AR811" s="76"/>
      <c r="AS811" s="76"/>
      <c r="AT811" s="76"/>
      <c r="AU811" s="76"/>
      <c r="AV811" s="76"/>
      <c r="AW811" s="76"/>
      <c r="AX811" s="22"/>
      <c r="AY811" s="22"/>
      <c r="AZ811" s="22"/>
    </row>
    <row r="812" spans="2:52" s="89" customFormat="1" ht="12.95" customHeight="1" x14ac:dyDescent="0.25">
      <c r="B812" s="75"/>
      <c r="C812" s="90"/>
      <c r="D812" s="90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  <c r="AR812" s="76"/>
      <c r="AS812" s="76"/>
      <c r="AT812" s="76"/>
      <c r="AU812" s="76"/>
      <c r="AV812" s="76"/>
      <c r="AW812" s="76"/>
      <c r="AX812" s="22"/>
      <c r="AY812" s="22"/>
      <c r="AZ812" s="22"/>
    </row>
    <row r="813" spans="2:52" s="89" customFormat="1" ht="12.95" customHeight="1" x14ac:dyDescent="0.25">
      <c r="B813" s="75"/>
      <c r="C813" s="90"/>
      <c r="D813" s="90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  <c r="AR813" s="76"/>
      <c r="AS813" s="76"/>
      <c r="AT813" s="76"/>
      <c r="AU813" s="76"/>
      <c r="AV813" s="76"/>
      <c r="AW813" s="76"/>
      <c r="AX813" s="22"/>
      <c r="AY813" s="22"/>
      <c r="AZ813" s="22"/>
    </row>
    <row r="814" spans="2:52" s="89" customFormat="1" ht="12.95" customHeight="1" x14ac:dyDescent="0.25">
      <c r="B814" s="75"/>
      <c r="C814" s="90"/>
      <c r="D814" s="90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  <c r="AR814" s="76"/>
      <c r="AS814" s="76"/>
      <c r="AT814" s="76"/>
      <c r="AU814" s="76"/>
      <c r="AV814" s="76"/>
      <c r="AW814" s="76"/>
      <c r="AX814" s="22"/>
      <c r="AY814" s="22"/>
      <c r="AZ814" s="22"/>
    </row>
    <row r="815" spans="2:52" s="89" customFormat="1" ht="12.95" customHeight="1" x14ac:dyDescent="0.25">
      <c r="B815" s="75"/>
      <c r="C815" s="90"/>
      <c r="D815" s="90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  <c r="AR815" s="76"/>
      <c r="AS815" s="76"/>
      <c r="AT815" s="76"/>
      <c r="AU815" s="76"/>
      <c r="AV815" s="76"/>
      <c r="AW815" s="76"/>
      <c r="AX815" s="22"/>
      <c r="AY815" s="22"/>
      <c r="AZ815" s="22"/>
    </row>
    <row r="816" spans="2:52" s="89" customFormat="1" ht="12.95" customHeight="1" x14ac:dyDescent="0.25">
      <c r="B816" s="75"/>
      <c r="C816" s="90"/>
      <c r="D816" s="90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</row>
    <row r="817" spans="2:52" s="89" customFormat="1" ht="12.95" customHeight="1" x14ac:dyDescent="0.25">
      <c r="B817" s="75"/>
      <c r="C817" s="90"/>
      <c r="D817" s="90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</row>
    <row r="818" spans="2:52" s="89" customFormat="1" ht="12.95" customHeight="1" x14ac:dyDescent="0.25">
      <c r="B818" s="75"/>
      <c r="C818" s="90"/>
      <c r="D818" s="90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</row>
    <row r="819" spans="2:52" s="89" customFormat="1" ht="12.95" customHeight="1" x14ac:dyDescent="0.25">
      <c r="B819" s="75"/>
      <c r="C819" s="90"/>
      <c r="D819" s="90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</row>
    <row r="820" spans="2:52" s="73" customFormat="1" ht="42" customHeight="1" x14ac:dyDescent="0.3">
      <c r="B820" s="79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</row>
    <row r="821" spans="2:52" s="89" customFormat="1" ht="30.75" customHeight="1" x14ac:dyDescent="0.25">
      <c r="B821" s="87"/>
      <c r="C821" s="88"/>
      <c r="D821" s="88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</row>
    <row r="822" spans="2:52" s="89" customFormat="1" ht="12.95" customHeight="1" x14ac:dyDescent="0.25">
      <c r="B822" s="75"/>
      <c r="C822" s="90"/>
      <c r="D822" s="90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  <c r="AQ822" s="76"/>
      <c r="AR822" s="76"/>
      <c r="AS822" s="76"/>
      <c r="AT822" s="76"/>
      <c r="AU822" s="76"/>
      <c r="AV822" s="76"/>
      <c r="AW822" s="76"/>
      <c r="AX822" s="22"/>
      <c r="AY822" s="22"/>
      <c r="AZ822" s="22"/>
    </row>
    <row r="823" spans="2:52" s="89" customFormat="1" ht="12.95" customHeight="1" x14ac:dyDescent="0.25">
      <c r="B823" s="75"/>
      <c r="C823" s="90"/>
      <c r="D823" s="90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  <c r="AQ823" s="76"/>
      <c r="AR823" s="76"/>
      <c r="AS823" s="76"/>
      <c r="AT823" s="76"/>
      <c r="AU823" s="76"/>
      <c r="AV823" s="76"/>
      <c r="AW823" s="76"/>
      <c r="AX823" s="22"/>
      <c r="AY823" s="22"/>
      <c r="AZ823" s="22"/>
    </row>
    <row r="824" spans="2:52" s="89" customFormat="1" ht="12.95" customHeight="1" x14ac:dyDescent="0.25">
      <c r="B824" s="75"/>
      <c r="C824" s="90"/>
      <c r="D824" s="90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  <c r="AH824" s="76"/>
      <c r="AI824" s="76"/>
      <c r="AJ824" s="76"/>
      <c r="AK824" s="76"/>
      <c r="AL824" s="76"/>
      <c r="AM824" s="76"/>
      <c r="AN824" s="76"/>
      <c r="AO824" s="76"/>
      <c r="AP824" s="76"/>
      <c r="AQ824" s="76"/>
      <c r="AR824" s="76"/>
      <c r="AS824" s="76"/>
      <c r="AT824" s="76"/>
      <c r="AU824" s="76"/>
      <c r="AV824" s="76"/>
      <c r="AW824" s="76"/>
      <c r="AX824" s="22"/>
      <c r="AY824" s="22"/>
      <c r="AZ824" s="22"/>
    </row>
    <row r="825" spans="2:52" s="89" customFormat="1" ht="12.95" customHeight="1" x14ac:dyDescent="0.25">
      <c r="B825" s="75"/>
      <c r="C825" s="90"/>
      <c r="D825" s="90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76"/>
      <c r="AE825" s="76"/>
      <c r="AF825" s="76"/>
      <c r="AG825" s="76"/>
      <c r="AH825" s="76"/>
      <c r="AI825" s="76"/>
      <c r="AJ825" s="76"/>
      <c r="AK825" s="76"/>
      <c r="AL825" s="76"/>
      <c r="AM825" s="76"/>
      <c r="AN825" s="76"/>
      <c r="AO825" s="76"/>
      <c r="AP825" s="76"/>
      <c r="AQ825" s="76"/>
      <c r="AR825" s="76"/>
      <c r="AS825" s="76"/>
      <c r="AT825" s="76"/>
      <c r="AU825" s="76"/>
      <c r="AV825" s="76"/>
      <c r="AW825" s="76"/>
      <c r="AX825" s="22"/>
      <c r="AY825" s="22"/>
      <c r="AZ825" s="22"/>
    </row>
    <row r="826" spans="2:52" s="89" customFormat="1" ht="12.95" customHeight="1" x14ac:dyDescent="0.25">
      <c r="B826" s="75"/>
      <c r="C826" s="90"/>
      <c r="D826" s="90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  <c r="AA826" s="76"/>
      <c r="AB826" s="76"/>
      <c r="AC826" s="76"/>
      <c r="AD826" s="76"/>
      <c r="AE826" s="76"/>
      <c r="AF826" s="76"/>
      <c r="AG826" s="76"/>
      <c r="AH826" s="76"/>
      <c r="AI826" s="76"/>
      <c r="AJ826" s="76"/>
      <c r="AK826" s="76"/>
      <c r="AL826" s="76"/>
      <c r="AM826" s="76"/>
      <c r="AN826" s="76"/>
      <c r="AO826" s="76"/>
      <c r="AP826" s="76"/>
      <c r="AQ826" s="76"/>
      <c r="AR826" s="76"/>
      <c r="AS826" s="76"/>
      <c r="AT826" s="76"/>
      <c r="AU826" s="76"/>
      <c r="AV826" s="76"/>
      <c r="AW826" s="76"/>
      <c r="AX826" s="22"/>
      <c r="AY826" s="22"/>
      <c r="AZ826" s="22"/>
    </row>
    <row r="827" spans="2:52" s="89" customFormat="1" ht="12.95" customHeight="1" x14ac:dyDescent="0.25">
      <c r="B827" s="75"/>
      <c r="C827" s="90"/>
      <c r="D827" s="90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76"/>
      <c r="AE827" s="76"/>
      <c r="AF827" s="76"/>
      <c r="AG827" s="76"/>
      <c r="AH827" s="76"/>
      <c r="AI827" s="76"/>
      <c r="AJ827" s="76"/>
      <c r="AK827" s="76"/>
      <c r="AL827" s="76"/>
      <c r="AM827" s="76"/>
      <c r="AN827" s="76"/>
      <c r="AO827" s="76"/>
      <c r="AP827" s="76"/>
      <c r="AQ827" s="76"/>
      <c r="AR827" s="76"/>
      <c r="AS827" s="76"/>
      <c r="AT827" s="76"/>
      <c r="AU827" s="76"/>
      <c r="AV827" s="76"/>
      <c r="AW827" s="76"/>
      <c r="AX827" s="22"/>
      <c r="AY827" s="22"/>
      <c r="AZ827" s="22"/>
    </row>
    <row r="828" spans="2:52" s="89" customFormat="1" ht="12.95" customHeight="1" x14ac:dyDescent="0.25">
      <c r="B828" s="75"/>
      <c r="C828" s="90"/>
      <c r="D828" s="90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  <c r="AD828" s="76"/>
      <c r="AE828" s="76"/>
      <c r="AF828" s="76"/>
      <c r="AG828" s="76"/>
      <c r="AH828" s="76"/>
      <c r="AI828" s="76"/>
      <c r="AJ828" s="76"/>
      <c r="AK828" s="76"/>
      <c r="AL828" s="76"/>
      <c r="AM828" s="76"/>
      <c r="AN828" s="76"/>
      <c r="AO828" s="76"/>
      <c r="AP828" s="76"/>
      <c r="AQ828" s="76"/>
      <c r="AR828" s="76"/>
      <c r="AS828" s="76"/>
      <c r="AT828" s="76"/>
      <c r="AU828" s="76"/>
      <c r="AV828" s="76"/>
      <c r="AW828" s="76"/>
      <c r="AX828" s="22"/>
      <c r="AY828" s="22"/>
      <c r="AZ828" s="22"/>
    </row>
    <row r="829" spans="2:52" s="89" customFormat="1" ht="12.95" customHeight="1" x14ac:dyDescent="0.25">
      <c r="B829" s="75"/>
      <c r="C829" s="90"/>
      <c r="D829" s="90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76"/>
      <c r="AE829" s="76"/>
      <c r="AF829" s="76"/>
      <c r="AG829" s="76"/>
      <c r="AH829" s="76"/>
      <c r="AI829" s="76"/>
      <c r="AJ829" s="76"/>
      <c r="AK829" s="76"/>
      <c r="AL829" s="76"/>
      <c r="AM829" s="76"/>
      <c r="AN829" s="76"/>
      <c r="AO829" s="76"/>
      <c r="AP829" s="76"/>
      <c r="AQ829" s="76"/>
      <c r="AR829" s="76"/>
      <c r="AS829" s="76"/>
      <c r="AT829" s="76"/>
      <c r="AU829" s="76"/>
      <c r="AV829" s="76"/>
      <c r="AW829" s="76"/>
      <c r="AX829" s="22"/>
      <c r="AY829" s="22"/>
      <c r="AZ829" s="22"/>
    </row>
    <row r="830" spans="2:52" s="89" customFormat="1" ht="12.95" customHeight="1" x14ac:dyDescent="0.25">
      <c r="B830" s="75"/>
      <c r="C830" s="90"/>
      <c r="D830" s="90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  <c r="AF830" s="76"/>
      <c r="AG830" s="76"/>
      <c r="AH830" s="76"/>
      <c r="AI830" s="76"/>
      <c r="AJ830" s="76"/>
      <c r="AK830" s="76"/>
      <c r="AL830" s="76"/>
      <c r="AM830" s="76"/>
      <c r="AN830" s="76"/>
      <c r="AO830" s="76"/>
      <c r="AP830" s="76"/>
      <c r="AQ830" s="76"/>
      <c r="AR830" s="76"/>
      <c r="AS830" s="76"/>
      <c r="AT830" s="76"/>
      <c r="AU830" s="76"/>
      <c r="AV830" s="76"/>
      <c r="AW830" s="76"/>
      <c r="AX830" s="22"/>
      <c r="AY830" s="22"/>
      <c r="AZ830" s="22"/>
    </row>
    <row r="831" spans="2:52" s="89" customFormat="1" ht="12.95" customHeight="1" x14ac:dyDescent="0.25">
      <c r="B831" s="75"/>
      <c r="C831" s="90"/>
      <c r="D831" s="90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  <c r="AQ831" s="76"/>
      <c r="AR831" s="76"/>
      <c r="AS831" s="76"/>
      <c r="AT831" s="76"/>
      <c r="AU831" s="76"/>
      <c r="AV831" s="76"/>
      <c r="AW831" s="76"/>
      <c r="AX831" s="22"/>
      <c r="AY831" s="22"/>
      <c r="AZ831" s="22"/>
    </row>
    <row r="832" spans="2:52" s="89" customFormat="1" ht="12.95" customHeight="1" x14ac:dyDescent="0.25">
      <c r="B832" s="75"/>
      <c r="C832" s="90"/>
      <c r="D832" s="90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22"/>
      <c r="AY832" s="22"/>
      <c r="AZ832" s="22"/>
    </row>
    <row r="833" spans="2:52" s="89" customFormat="1" ht="12.95" customHeight="1" x14ac:dyDescent="0.25">
      <c r="B833" s="75"/>
      <c r="C833" s="90"/>
      <c r="D833" s="90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  <c r="AQ833" s="76"/>
      <c r="AR833" s="76"/>
      <c r="AS833" s="76"/>
      <c r="AT833" s="76"/>
      <c r="AU833" s="76"/>
      <c r="AV833" s="76"/>
      <c r="AW833" s="76"/>
      <c r="AX833" s="22"/>
      <c r="AY833" s="22"/>
      <c r="AZ833" s="22"/>
    </row>
    <row r="834" spans="2:52" s="89" customFormat="1" ht="12.95" customHeight="1" x14ac:dyDescent="0.25">
      <c r="B834" s="75"/>
      <c r="C834" s="90"/>
      <c r="D834" s="90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  <c r="AQ834" s="76"/>
      <c r="AR834" s="76"/>
      <c r="AS834" s="76"/>
      <c r="AT834" s="76"/>
      <c r="AU834" s="76"/>
      <c r="AV834" s="76"/>
      <c r="AW834" s="76"/>
      <c r="AX834" s="22"/>
      <c r="AY834" s="22"/>
      <c r="AZ834" s="22"/>
    </row>
    <row r="835" spans="2:52" s="89" customFormat="1" ht="12.95" customHeight="1" x14ac:dyDescent="0.25">
      <c r="B835" s="75"/>
      <c r="C835" s="90"/>
      <c r="D835" s="90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  <c r="AR835" s="76"/>
      <c r="AS835" s="76"/>
      <c r="AT835" s="76"/>
      <c r="AU835" s="76"/>
      <c r="AV835" s="76"/>
      <c r="AW835" s="76"/>
      <c r="AX835" s="22"/>
      <c r="AY835" s="22"/>
      <c r="AZ835" s="22"/>
    </row>
    <row r="836" spans="2:52" s="89" customFormat="1" ht="12.95" customHeight="1" x14ac:dyDescent="0.25">
      <c r="B836" s="75"/>
      <c r="C836" s="90"/>
      <c r="D836" s="90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  <c r="AQ836" s="76"/>
      <c r="AR836" s="76"/>
      <c r="AS836" s="76"/>
      <c r="AT836" s="76"/>
      <c r="AU836" s="76"/>
      <c r="AV836" s="76"/>
      <c r="AW836" s="76"/>
      <c r="AX836" s="22"/>
      <c r="AY836" s="22"/>
      <c r="AZ836" s="22"/>
    </row>
    <row r="837" spans="2:52" s="73" customFormat="1" x14ac:dyDescent="0.25">
      <c r="B837" s="78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</row>
    <row r="838" spans="2:52" s="73" customFormat="1" x14ac:dyDescent="0.25">
      <c r="B838" s="78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</row>
    <row r="839" spans="2:52" s="73" customFormat="1" x14ac:dyDescent="0.25">
      <c r="B839" s="78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</row>
    <row r="840" spans="2:52" s="73" customFormat="1" x14ac:dyDescent="0.25">
      <c r="B840" s="78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</row>
    <row r="841" spans="2:52" s="73" customFormat="1" x14ac:dyDescent="0.25">
      <c r="B841" s="78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</row>
    <row r="842" spans="2:52" s="73" customFormat="1" x14ac:dyDescent="0.25">
      <c r="B842" s="78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</row>
    <row r="843" spans="2:52" s="73" customFormat="1" x14ac:dyDescent="0.25">
      <c r="B843" s="78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</row>
    <row r="844" spans="2:52" s="73" customFormat="1" x14ac:dyDescent="0.25">
      <c r="B844" s="78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</row>
    <row r="845" spans="2:52" s="73" customFormat="1" x14ac:dyDescent="0.25">
      <c r="B845" s="78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</row>
    <row r="846" spans="2:52" s="73" customFormat="1" x14ac:dyDescent="0.25">
      <c r="B846" s="78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</row>
    <row r="847" spans="2:52" s="73" customFormat="1" x14ac:dyDescent="0.25">
      <c r="B847" s="78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</row>
    <row r="848" spans="2:52" s="73" customFormat="1" x14ac:dyDescent="0.25">
      <c r="B848" s="78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</row>
    <row r="849" spans="2:52" s="73" customFormat="1" x14ac:dyDescent="0.25">
      <c r="B849" s="78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</row>
    <row r="850" spans="2:52" s="73" customFormat="1" x14ac:dyDescent="0.25">
      <c r="B850" s="78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</row>
    <row r="851" spans="2:52" s="73" customFormat="1" x14ac:dyDescent="0.25">
      <c r="B851" s="78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</row>
    <row r="852" spans="2:52" s="73" customFormat="1" x14ac:dyDescent="0.25">
      <c r="B852" s="78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</row>
    <row r="853" spans="2:52" s="73" customFormat="1" x14ac:dyDescent="0.25">
      <c r="B853" s="78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</row>
    <row r="854" spans="2:52" s="73" customFormat="1" x14ac:dyDescent="0.25">
      <c r="B854" s="78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</row>
    <row r="855" spans="2:52" s="73" customFormat="1" x14ac:dyDescent="0.25">
      <c r="B855" s="78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</row>
    <row r="856" spans="2:52" s="73" customFormat="1" x14ac:dyDescent="0.25">
      <c r="B856" s="78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</row>
    <row r="857" spans="2:52" s="73" customFormat="1" x14ac:dyDescent="0.25">
      <c r="B857" s="78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</row>
    <row r="858" spans="2:52" s="73" customFormat="1" x14ac:dyDescent="0.25">
      <c r="B858" s="78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</row>
    <row r="859" spans="2:52" s="73" customFormat="1" ht="41.25" customHeight="1" x14ac:dyDescent="0.3">
      <c r="B859" s="79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</row>
    <row r="860" spans="2:52" s="73" customFormat="1" ht="24.75" customHeight="1" x14ac:dyDescent="0.25">
      <c r="B860" s="80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</row>
    <row r="861" spans="2:52" s="73" customFormat="1" ht="18" customHeight="1" x14ac:dyDescent="0.25">
      <c r="B861" s="87"/>
      <c r="C861" s="70"/>
      <c r="D861" s="70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</row>
    <row r="862" spans="2:52" s="73" customFormat="1" ht="12.95" customHeight="1" x14ac:dyDescent="0.25">
      <c r="B862" s="75"/>
      <c r="C862" s="70"/>
      <c r="D862" s="70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  <c r="AA862" s="83"/>
      <c r="AB862" s="83"/>
      <c r="AC862" s="14"/>
      <c r="AD862" s="83"/>
      <c r="AE862" s="83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22"/>
      <c r="AY862" s="22"/>
      <c r="AZ862" s="91"/>
    </row>
    <row r="863" spans="2:52" s="73" customFormat="1" ht="12.95" customHeight="1" x14ac:dyDescent="0.25">
      <c r="B863" s="75"/>
      <c r="C863" s="70"/>
      <c r="D863" s="70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  <c r="AA863" s="83"/>
      <c r="AB863" s="83"/>
      <c r="AC863" s="14"/>
      <c r="AD863" s="83"/>
      <c r="AE863" s="83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22"/>
      <c r="AY863" s="22"/>
      <c r="AZ863" s="91"/>
    </row>
    <row r="864" spans="2:52" s="73" customFormat="1" ht="12.95" customHeight="1" x14ac:dyDescent="0.25">
      <c r="B864" s="75"/>
      <c r="C864" s="70"/>
      <c r="D864" s="70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  <c r="AA864" s="83"/>
      <c r="AB864" s="83"/>
      <c r="AC864" s="14"/>
      <c r="AD864" s="83"/>
      <c r="AE864" s="83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22"/>
      <c r="AY864" s="22"/>
      <c r="AZ864" s="91"/>
    </row>
    <row r="865" spans="2:52" s="73" customFormat="1" ht="12.95" customHeight="1" x14ac:dyDescent="0.25">
      <c r="B865" s="75"/>
      <c r="C865" s="70"/>
      <c r="D865" s="70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  <c r="AA865" s="83"/>
      <c r="AB865" s="83"/>
      <c r="AC865" s="14"/>
      <c r="AD865" s="83"/>
      <c r="AE865" s="83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22"/>
      <c r="AY865" s="22"/>
      <c r="AZ865" s="91"/>
    </row>
    <row r="866" spans="2:52" s="73" customFormat="1" ht="12.95" customHeight="1" x14ac:dyDescent="0.25">
      <c r="B866" s="75"/>
      <c r="C866" s="70"/>
      <c r="D866" s="70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  <c r="AA866" s="83"/>
      <c r="AB866" s="83"/>
      <c r="AC866" s="14"/>
      <c r="AD866" s="83"/>
      <c r="AE866" s="83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22"/>
      <c r="AY866" s="22"/>
      <c r="AZ866" s="91"/>
    </row>
    <row r="867" spans="2:52" s="73" customFormat="1" ht="12.95" customHeight="1" x14ac:dyDescent="0.25">
      <c r="B867" s="75"/>
      <c r="C867" s="70"/>
      <c r="D867" s="70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  <c r="AA867" s="83"/>
      <c r="AB867" s="83"/>
      <c r="AC867" s="14"/>
      <c r="AD867" s="83"/>
      <c r="AE867" s="83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22"/>
      <c r="AY867" s="22"/>
      <c r="AZ867" s="91"/>
    </row>
    <row r="868" spans="2:52" s="73" customFormat="1" ht="12.95" customHeight="1" x14ac:dyDescent="0.25">
      <c r="B868" s="75"/>
      <c r="C868" s="70"/>
      <c r="D868" s="70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  <c r="AA868" s="83"/>
      <c r="AB868" s="83"/>
      <c r="AC868" s="14"/>
      <c r="AD868" s="83"/>
      <c r="AE868" s="83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22"/>
      <c r="AY868" s="22"/>
      <c r="AZ868" s="91"/>
    </row>
    <row r="869" spans="2:52" s="73" customFormat="1" ht="12.95" customHeight="1" x14ac:dyDescent="0.25">
      <c r="B869" s="75"/>
      <c r="C869" s="70"/>
      <c r="D869" s="70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  <c r="AA869" s="83"/>
      <c r="AB869" s="83"/>
      <c r="AC869" s="14"/>
      <c r="AD869" s="83"/>
      <c r="AE869" s="83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22"/>
      <c r="AY869" s="22"/>
      <c r="AZ869" s="91"/>
    </row>
    <row r="870" spans="2:52" s="73" customFormat="1" ht="12.95" customHeight="1" x14ac:dyDescent="0.25">
      <c r="B870" s="75"/>
      <c r="C870" s="70"/>
      <c r="D870" s="70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14"/>
      <c r="AD870" s="83"/>
      <c r="AE870" s="83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22"/>
      <c r="AY870" s="22"/>
      <c r="AZ870" s="91"/>
    </row>
    <row r="871" spans="2:52" s="73" customFormat="1" ht="12.95" customHeight="1" x14ac:dyDescent="0.25">
      <c r="B871" s="75"/>
      <c r="C871" s="70"/>
      <c r="D871" s="70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14"/>
      <c r="AD871" s="83"/>
      <c r="AE871" s="83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22"/>
      <c r="AY871" s="22"/>
      <c r="AZ871" s="91"/>
    </row>
    <row r="872" spans="2:52" s="73" customFormat="1" ht="12.95" customHeight="1" x14ac:dyDescent="0.25">
      <c r="B872" s="75"/>
      <c r="C872" s="70"/>
      <c r="D872" s="70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14"/>
      <c r="AD872" s="83"/>
      <c r="AE872" s="83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22"/>
      <c r="AY872" s="22"/>
      <c r="AZ872" s="91"/>
    </row>
    <row r="873" spans="2:52" s="73" customFormat="1" ht="12.95" customHeight="1" x14ac:dyDescent="0.25">
      <c r="B873" s="69"/>
      <c r="C873" s="70"/>
      <c r="D873" s="70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14"/>
      <c r="AD873" s="83"/>
      <c r="AE873" s="83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22"/>
      <c r="AY873" s="22"/>
      <c r="AZ873" s="91"/>
    </row>
    <row r="874" spans="2:52" s="73" customFormat="1" ht="12.95" customHeight="1" x14ac:dyDescent="0.25">
      <c r="B874" s="75"/>
      <c r="C874" s="70"/>
      <c r="D874" s="70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14"/>
      <c r="AD874" s="83"/>
      <c r="AE874" s="83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22"/>
      <c r="AY874" s="22"/>
      <c r="AZ874" s="91"/>
    </row>
    <row r="875" spans="2:52" s="73" customFormat="1" ht="12.95" customHeight="1" x14ac:dyDescent="0.25">
      <c r="B875" s="75"/>
      <c r="C875" s="70"/>
      <c r="D875" s="70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14"/>
      <c r="AD875" s="83"/>
      <c r="AE875" s="83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22"/>
      <c r="AY875" s="22"/>
      <c r="AZ875" s="91"/>
    </row>
    <row r="876" spans="2:52" s="73" customFormat="1" ht="18" customHeight="1" x14ac:dyDescent="0.25">
      <c r="B876" s="87"/>
      <c r="C876" s="70"/>
      <c r="D876" s="70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14"/>
      <c r="AD876" s="83"/>
      <c r="AE876" s="83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</row>
    <row r="877" spans="2:52" s="73" customFormat="1" ht="12.95" customHeight="1" x14ac:dyDescent="0.25">
      <c r="B877" s="75"/>
      <c r="C877" s="70"/>
      <c r="D877" s="70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14"/>
      <c r="AD877" s="83"/>
      <c r="AE877" s="83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22"/>
      <c r="AY877" s="22"/>
      <c r="AZ877" s="91"/>
    </row>
    <row r="878" spans="2:52" s="73" customFormat="1" ht="12.95" customHeight="1" x14ac:dyDescent="0.25">
      <c r="B878" s="75"/>
      <c r="C878" s="70"/>
      <c r="D878" s="70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14"/>
      <c r="AD878" s="83"/>
      <c r="AE878" s="83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22"/>
      <c r="AY878" s="22"/>
      <c r="AZ878" s="91"/>
    </row>
    <row r="879" spans="2:52" s="73" customFormat="1" ht="12.95" customHeight="1" x14ac:dyDescent="0.25">
      <c r="B879" s="75"/>
      <c r="C879" s="70"/>
      <c r="D879" s="70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14"/>
      <c r="AD879" s="83"/>
      <c r="AE879" s="83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22"/>
      <c r="AY879" s="22"/>
      <c r="AZ879" s="91"/>
    </row>
    <row r="880" spans="2:52" s="73" customFormat="1" ht="12.95" customHeight="1" x14ac:dyDescent="0.25">
      <c r="B880" s="75"/>
      <c r="C880" s="70"/>
      <c r="D880" s="70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14"/>
      <c r="AD880" s="83"/>
      <c r="AE880" s="83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22"/>
      <c r="AY880" s="22"/>
      <c r="AZ880" s="91"/>
    </row>
    <row r="881" spans="2:52" s="73" customFormat="1" ht="12.95" customHeight="1" x14ac:dyDescent="0.25">
      <c r="B881" s="75"/>
      <c r="C881" s="70"/>
      <c r="D881" s="70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14"/>
      <c r="AD881" s="83"/>
      <c r="AE881" s="83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22"/>
      <c r="AY881" s="22"/>
      <c r="AZ881" s="91"/>
    </row>
    <row r="882" spans="2:52" s="73" customFormat="1" ht="12.95" customHeight="1" x14ac:dyDescent="0.25">
      <c r="B882" s="75"/>
      <c r="C882" s="70"/>
      <c r="D882" s="70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14"/>
      <c r="AD882" s="83"/>
      <c r="AE882" s="83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22"/>
      <c r="AY882" s="22"/>
      <c r="AZ882" s="91"/>
    </row>
    <row r="883" spans="2:52" s="73" customFormat="1" ht="12.95" customHeight="1" x14ac:dyDescent="0.25">
      <c r="B883" s="75"/>
      <c r="C883" s="70"/>
      <c r="D883" s="70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14"/>
      <c r="AD883" s="83"/>
      <c r="AE883" s="83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22"/>
      <c r="AY883" s="22"/>
      <c r="AZ883" s="91"/>
    </row>
    <row r="884" spans="2:52" s="73" customFormat="1" ht="12.95" customHeight="1" x14ac:dyDescent="0.25">
      <c r="B884" s="69"/>
      <c r="C884" s="70"/>
      <c r="D884" s="70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14"/>
      <c r="AD884" s="83"/>
      <c r="AE884" s="83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22"/>
      <c r="AY884" s="22"/>
      <c r="AZ884" s="91"/>
    </row>
    <row r="885" spans="2:52" s="73" customFormat="1" ht="12.95" customHeight="1" x14ac:dyDescent="0.25">
      <c r="B885" s="75"/>
      <c r="C885" s="70"/>
      <c r="D885" s="70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14"/>
      <c r="AD885" s="83"/>
      <c r="AE885" s="83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22"/>
      <c r="AY885" s="22"/>
      <c r="AZ885" s="91"/>
    </row>
    <row r="886" spans="2:52" s="73" customFormat="1" ht="12.95" customHeight="1" x14ac:dyDescent="0.25">
      <c r="B886" s="75"/>
      <c r="C886" s="70"/>
      <c r="D886" s="70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14"/>
      <c r="AD886" s="83"/>
      <c r="AE886" s="83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22"/>
      <c r="AY886" s="22"/>
      <c r="AZ886" s="91"/>
    </row>
    <row r="887" spans="2:52" s="73" customFormat="1" ht="12.95" customHeight="1" x14ac:dyDescent="0.25">
      <c r="B887" s="75"/>
      <c r="C887" s="70"/>
      <c r="D887" s="70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14"/>
      <c r="AD887" s="83"/>
      <c r="AE887" s="83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22"/>
      <c r="AY887" s="22"/>
      <c r="AZ887" s="91"/>
    </row>
    <row r="888" spans="2:52" s="73" customFormat="1" ht="18" customHeight="1" x14ac:dyDescent="0.25">
      <c r="B888" s="87"/>
      <c r="C888" s="70"/>
      <c r="D888" s="70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14"/>
      <c r="AD888" s="83"/>
      <c r="AE888" s="83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</row>
    <row r="889" spans="2:52" s="73" customFormat="1" ht="12.95" customHeight="1" x14ac:dyDescent="0.25">
      <c r="B889" s="75"/>
      <c r="C889" s="70"/>
      <c r="D889" s="70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14"/>
      <c r="AD889" s="83"/>
      <c r="AE889" s="83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22"/>
      <c r="AY889" s="22"/>
      <c r="AZ889" s="91"/>
    </row>
    <row r="890" spans="2:52" s="73" customFormat="1" ht="12.95" customHeight="1" x14ac:dyDescent="0.25">
      <c r="B890" s="75"/>
      <c r="C890" s="70"/>
      <c r="D890" s="70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14"/>
      <c r="AD890" s="83"/>
      <c r="AE890" s="83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22"/>
      <c r="AY890" s="22"/>
      <c r="AZ890" s="91"/>
    </row>
    <row r="891" spans="2:52" s="73" customFormat="1" ht="12.95" customHeight="1" x14ac:dyDescent="0.25">
      <c r="B891" s="75"/>
      <c r="C891" s="70"/>
      <c r="D891" s="70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14"/>
      <c r="AD891" s="83"/>
      <c r="AE891" s="83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22"/>
      <c r="AY891" s="22"/>
      <c r="AZ891" s="91"/>
    </row>
    <row r="892" spans="2:52" s="73" customFormat="1" ht="12.95" customHeight="1" x14ac:dyDescent="0.25">
      <c r="B892" s="69"/>
      <c r="C892" s="70"/>
      <c r="D892" s="70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14"/>
      <c r="AD892" s="83"/>
      <c r="AE892" s="83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22"/>
      <c r="AY892" s="22"/>
      <c r="AZ892" s="91"/>
    </row>
    <row r="893" spans="2:52" s="73" customFormat="1" ht="18" customHeight="1" x14ac:dyDescent="0.25">
      <c r="B893" s="87"/>
      <c r="C893" s="70"/>
      <c r="D893" s="70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14"/>
      <c r="AD893" s="83"/>
      <c r="AE893" s="83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</row>
    <row r="894" spans="2:52" s="73" customFormat="1" ht="12.95" customHeight="1" x14ac:dyDescent="0.25">
      <c r="B894" s="75"/>
      <c r="C894" s="70"/>
      <c r="D894" s="70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14"/>
      <c r="AD894" s="83"/>
      <c r="AE894" s="83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22"/>
      <c r="AY894" s="22"/>
      <c r="AZ894" s="91"/>
    </row>
    <row r="895" spans="2:52" s="73" customFormat="1" ht="12.95" customHeight="1" x14ac:dyDescent="0.25">
      <c r="B895" s="75"/>
      <c r="C895" s="70"/>
      <c r="D895" s="70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14"/>
      <c r="AD895" s="83"/>
      <c r="AE895" s="83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22"/>
      <c r="AY895" s="22"/>
      <c r="AZ895" s="91"/>
    </row>
    <row r="896" spans="2:52" s="73" customFormat="1" ht="12.95" customHeight="1" x14ac:dyDescent="0.25">
      <c r="B896" s="75"/>
      <c r="C896" s="70"/>
      <c r="D896" s="70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14"/>
      <c r="AD896" s="83"/>
      <c r="AE896" s="83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22"/>
      <c r="AY896" s="22"/>
      <c r="AZ896" s="91"/>
    </row>
    <row r="897" spans="2:52" s="73" customFormat="1" ht="12.95" customHeight="1" x14ac:dyDescent="0.25">
      <c r="B897" s="75"/>
      <c r="C897" s="70"/>
      <c r="D897" s="70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14"/>
      <c r="AD897" s="83"/>
      <c r="AE897" s="83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22"/>
      <c r="AY897" s="22"/>
      <c r="AZ897" s="91"/>
    </row>
    <row r="898" spans="2:52" s="73" customFormat="1" ht="12.95" customHeight="1" x14ac:dyDescent="0.25">
      <c r="B898" s="75"/>
      <c r="C898" s="70"/>
      <c r="D898" s="70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14"/>
      <c r="AD898" s="83"/>
      <c r="AE898" s="83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22"/>
      <c r="AY898" s="22"/>
      <c r="AZ898" s="91"/>
    </row>
    <row r="899" spans="2:52" s="73" customFormat="1" ht="12.95" customHeight="1" x14ac:dyDescent="0.25">
      <c r="B899" s="75"/>
      <c r="C899" s="70"/>
      <c r="D899" s="70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14"/>
      <c r="AD899" s="83"/>
      <c r="AE899" s="83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22"/>
      <c r="AY899" s="22"/>
      <c r="AZ899" s="91"/>
    </row>
    <row r="900" spans="2:52" s="73" customFormat="1" ht="12.95" customHeight="1" x14ac:dyDescent="0.25">
      <c r="B900" s="75"/>
      <c r="C900" s="70"/>
      <c r="D900" s="70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14"/>
      <c r="AD900" s="83"/>
      <c r="AE900" s="83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22"/>
      <c r="AY900" s="22"/>
      <c r="AZ900" s="91"/>
    </row>
    <row r="901" spans="2:52" s="73" customFormat="1" ht="12.95" customHeight="1" x14ac:dyDescent="0.25">
      <c r="B901" s="75"/>
      <c r="C901" s="70"/>
      <c r="D901" s="70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14"/>
      <c r="AD901" s="83"/>
      <c r="AE901" s="83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22"/>
      <c r="AY901" s="22"/>
      <c r="AZ901" s="91"/>
    </row>
    <row r="902" spans="2:52" s="73" customFormat="1" ht="12.95" customHeight="1" x14ac:dyDescent="0.25">
      <c r="B902" s="69"/>
      <c r="C902" s="70"/>
      <c r="D902" s="70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14"/>
      <c r="AD902" s="83"/>
      <c r="AE902" s="83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22"/>
      <c r="AY902" s="22"/>
      <c r="AZ902" s="91"/>
    </row>
    <row r="903" spans="2:52" s="73" customFormat="1" ht="12.95" customHeight="1" x14ac:dyDescent="0.25">
      <c r="B903" s="81"/>
      <c r="C903" s="70"/>
      <c r="D903" s="70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14"/>
      <c r="AD903" s="83"/>
      <c r="AE903" s="83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22"/>
      <c r="AY903" s="22"/>
      <c r="AZ903" s="91"/>
    </row>
    <row r="904" spans="2:52" s="73" customFormat="1" ht="18" customHeight="1" x14ac:dyDescent="0.25">
      <c r="B904" s="87"/>
      <c r="C904" s="70"/>
      <c r="D904" s="70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</row>
    <row r="905" spans="2:52" s="73" customFormat="1" ht="12.95" customHeight="1" x14ac:dyDescent="0.25">
      <c r="B905" s="75"/>
      <c r="C905" s="70"/>
      <c r="D905" s="70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14"/>
      <c r="AD905" s="77"/>
      <c r="AE905" s="77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22"/>
      <c r="AY905" s="22"/>
      <c r="AZ905" s="91"/>
    </row>
    <row r="906" spans="2:52" s="73" customFormat="1" ht="12.95" customHeight="1" x14ac:dyDescent="0.25">
      <c r="B906" s="69"/>
      <c r="C906" s="70"/>
      <c r="D906" s="70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14"/>
      <c r="AD906" s="77"/>
      <c r="AE906" s="77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22"/>
      <c r="AY906" s="22"/>
      <c r="AZ906" s="91"/>
    </row>
    <row r="907" spans="2:52" s="73" customFormat="1" x14ac:dyDescent="0.25">
      <c r="B907" s="78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</row>
    <row r="908" spans="2:52" s="73" customFormat="1" x14ac:dyDescent="0.25">
      <c r="B908" s="78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</row>
    <row r="909" spans="2:52" s="73" customFormat="1" x14ac:dyDescent="0.25">
      <c r="B909" s="78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</row>
    <row r="910" spans="2:52" s="73" customFormat="1" ht="24.75" customHeight="1" x14ac:dyDescent="0.25">
      <c r="B910" s="80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</row>
    <row r="911" spans="2:52" s="73" customFormat="1" ht="18" customHeight="1" x14ac:dyDescent="0.25">
      <c r="B911" s="87"/>
      <c r="C911" s="70"/>
      <c r="D911" s="70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</row>
    <row r="912" spans="2:52" s="73" customFormat="1" ht="12.95" customHeight="1" x14ac:dyDescent="0.25">
      <c r="B912" s="75"/>
      <c r="C912" s="70"/>
      <c r="D912" s="70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14"/>
      <c r="AD912" s="83"/>
      <c r="AE912" s="83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22"/>
      <c r="AY912" s="22"/>
      <c r="AZ912" s="91"/>
    </row>
    <row r="913" spans="2:52" s="73" customFormat="1" ht="12.95" customHeight="1" x14ac:dyDescent="0.25">
      <c r="B913" s="75"/>
      <c r="C913" s="70"/>
      <c r="D913" s="70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  <c r="AA913" s="83"/>
      <c r="AB913" s="83"/>
      <c r="AC913" s="14"/>
      <c r="AD913" s="83"/>
      <c r="AE913" s="83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22"/>
      <c r="AY913" s="22"/>
      <c r="AZ913" s="91"/>
    </row>
    <row r="914" spans="2:52" s="73" customFormat="1" ht="12.95" customHeight="1" x14ac:dyDescent="0.25">
      <c r="B914" s="75"/>
      <c r="C914" s="70"/>
      <c r="D914" s="70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  <c r="AA914" s="83"/>
      <c r="AB914" s="83"/>
      <c r="AC914" s="14"/>
      <c r="AD914" s="83"/>
      <c r="AE914" s="83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22"/>
      <c r="AY914" s="22"/>
      <c r="AZ914" s="91"/>
    </row>
    <row r="915" spans="2:52" s="73" customFormat="1" ht="12.95" customHeight="1" x14ac:dyDescent="0.25">
      <c r="B915" s="75"/>
      <c r="C915" s="70"/>
      <c r="D915" s="70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  <c r="AA915" s="83"/>
      <c r="AB915" s="83"/>
      <c r="AC915" s="14"/>
      <c r="AD915" s="83"/>
      <c r="AE915" s="83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22"/>
      <c r="AY915" s="22"/>
      <c r="AZ915" s="91"/>
    </row>
    <row r="916" spans="2:52" s="73" customFormat="1" ht="12.95" customHeight="1" x14ac:dyDescent="0.25">
      <c r="B916" s="75"/>
      <c r="C916" s="70"/>
      <c r="D916" s="70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  <c r="AA916" s="83"/>
      <c r="AB916" s="83"/>
      <c r="AC916" s="14"/>
      <c r="AD916" s="83"/>
      <c r="AE916" s="83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22"/>
      <c r="AY916" s="22"/>
      <c r="AZ916" s="91"/>
    </row>
    <row r="917" spans="2:52" s="73" customFormat="1" ht="12.95" customHeight="1" x14ac:dyDescent="0.25">
      <c r="B917" s="75"/>
      <c r="C917" s="70"/>
      <c r="D917" s="70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  <c r="AA917" s="83"/>
      <c r="AB917" s="83"/>
      <c r="AC917" s="14"/>
      <c r="AD917" s="83"/>
      <c r="AE917" s="83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22"/>
      <c r="AY917" s="22"/>
      <c r="AZ917" s="91"/>
    </row>
    <row r="918" spans="2:52" s="73" customFormat="1" ht="12.95" customHeight="1" x14ac:dyDescent="0.25">
      <c r="B918" s="75"/>
      <c r="C918" s="70"/>
      <c r="D918" s="70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  <c r="AA918" s="83"/>
      <c r="AB918" s="83"/>
      <c r="AC918" s="14"/>
      <c r="AD918" s="83"/>
      <c r="AE918" s="83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22"/>
      <c r="AY918" s="22"/>
      <c r="AZ918" s="91"/>
    </row>
    <row r="919" spans="2:52" s="73" customFormat="1" ht="12.95" customHeight="1" x14ac:dyDescent="0.25">
      <c r="B919" s="75"/>
      <c r="C919" s="70"/>
      <c r="D919" s="70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  <c r="AA919" s="83"/>
      <c r="AB919" s="83"/>
      <c r="AC919" s="14"/>
      <c r="AD919" s="83"/>
      <c r="AE919" s="83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22"/>
      <c r="AY919" s="22"/>
      <c r="AZ919" s="91"/>
    </row>
    <row r="920" spans="2:52" s="73" customFormat="1" ht="12.95" customHeight="1" x14ac:dyDescent="0.25">
      <c r="B920" s="75"/>
      <c r="C920" s="70"/>
      <c r="D920" s="70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14"/>
      <c r="AD920" s="83"/>
      <c r="AE920" s="83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22"/>
      <c r="AY920" s="22"/>
      <c r="AZ920" s="91"/>
    </row>
    <row r="921" spans="2:52" s="73" customFormat="1" ht="12.95" customHeight="1" x14ac:dyDescent="0.25">
      <c r="B921" s="75"/>
      <c r="C921" s="70"/>
      <c r="D921" s="70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14"/>
      <c r="AD921" s="83"/>
      <c r="AE921" s="83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22"/>
      <c r="AY921" s="22"/>
      <c r="AZ921" s="91"/>
    </row>
    <row r="922" spans="2:52" s="73" customFormat="1" ht="12.95" customHeight="1" x14ac:dyDescent="0.25">
      <c r="B922" s="75"/>
      <c r="C922" s="70"/>
      <c r="D922" s="70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14"/>
      <c r="AD922" s="83"/>
      <c r="AE922" s="83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22"/>
      <c r="AY922" s="22"/>
      <c r="AZ922" s="91"/>
    </row>
    <row r="923" spans="2:52" s="73" customFormat="1" ht="12.95" customHeight="1" x14ac:dyDescent="0.25">
      <c r="B923" s="69"/>
      <c r="C923" s="70"/>
      <c r="D923" s="70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14"/>
      <c r="AD923" s="83"/>
      <c r="AE923" s="83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22"/>
      <c r="AY923" s="22"/>
      <c r="AZ923" s="91"/>
    </row>
    <row r="924" spans="2:52" s="73" customFormat="1" ht="12.95" customHeight="1" x14ac:dyDescent="0.25">
      <c r="B924" s="75"/>
      <c r="C924" s="70"/>
      <c r="D924" s="70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14"/>
      <c r="AD924" s="83"/>
      <c r="AE924" s="83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22"/>
      <c r="AY924" s="22"/>
      <c r="AZ924" s="91"/>
    </row>
    <row r="925" spans="2:52" s="73" customFormat="1" ht="12.95" customHeight="1" x14ac:dyDescent="0.25">
      <c r="B925" s="75"/>
      <c r="C925" s="70"/>
      <c r="D925" s="70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14"/>
      <c r="AD925" s="83"/>
      <c r="AE925" s="83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22"/>
      <c r="AY925" s="22"/>
      <c r="AZ925" s="91"/>
    </row>
    <row r="926" spans="2:52" s="73" customFormat="1" ht="18" customHeight="1" x14ac:dyDescent="0.25">
      <c r="B926" s="87"/>
      <c r="C926" s="70"/>
      <c r="D926" s="70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14"/>
      <c r="AD926" s="83"/>
      <c r="AE926" s="83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</row>
    <row r="927" spans="2:52" s="73" customFormat="1" ht="12.95" customHeight="1" x14ac:dyDescent="0.25">
      <c r="B927" s="75"/>
      <c r="C927" s="70"/>
      <c r="D927" s="70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14"/>
      <c r="AD927" s="83"/>
      <c r="AE927" s="83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22"/>
      <c r="AY927" s="22"/>
      <c r="AZ927" s="91"/>
    </row>
    <row r="928" spans="2:52" s="73" customFormat="1" ht="12.95" customHeight="1" x14ac:dyDescent="0.25">
      <c r="B928" s="75"/>
      <c r="C928" s="70"/>
      <c r="D928" s="70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14"/>
      <c r="AD928" s="83"/>
      <c r="AE928" s="83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22"/>
      <c r="AY928" s="22"/>
      <c r="AZ928" s="91"/>
    </row>
    <row r="929" spans="2:52" s="73" customFormat="1" ht="12.95" customHeight="1" x14ac:dyDescent="0.25">
      <c r="B929" s="75"/>
      <c r="C929" s="70"/>
      <c r="D929" s="70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14"/>
      <c r="AD929" s="83"/>
      <c r="AE929" s="83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22"/>
      <c r="AY929" s="22"/>
      <c r="AZ929" s="91"/>
    </row>
    <row r="930" spans="2:52" s="73" customFormat="1" ht="12.95" customHeight="1" x14ac:dyDescent="0.25">
      <c r="B930" s="75"/>
      <c r="C930" s="70"/>
      <c r="D930" s="70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14"/>
      <c r="AD930" s="83"/>
      <c r="AE930" s="83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22"/>
      <c r="AY930" s="22"/>
      <c r="AZ930" s="91"/>
    </row>
    <row r="931" spans="2:52" s="73" customFormat="1" ht="12.95" customHeight="1" x14ac:dyDescent="0.25">
      <c r="B931" s="75"/>
      <c r="C931" s="70"/>
      <c r="D931" s="70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14"/>
      <c r="AD931" s="83"/>
      <c r="AE931" s="83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22"/>
      <c r="AY931" s="22"/>
      <c r="AZ931" s="91"/>
    </row>
    <row r="932" spans="2:52" s="73" customFormat="1" ht="12.95" customHeight="1" x14ac:dyDescent="0.25">
      <c r="B932" s="75"/>
      <c r="C932" s="70"/>
      <c r="D932" s="70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14"/>
      <c r="AD932" s="83"/>
      <c r="AE932" s="83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22"/>
      <c r="AY932" s="22"/>
      <c r="AZ932" s="91"/>
    </row>
    <row r="933" spans="2:52" s="73" customFormat="1" ht="12.95" customHeight="1" x14ac:dyDescent="0.25">
      <c r="B933" s="75"/>
      <c r="C933" s="70"/>
      <c r="D933" s="70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14"/>
      <c r="AD933" s="83"/>
      <c r="AE933" s="83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22"/>
      <c r="AY933" s="22"/>
      <c r="AZ933" s="91"/>
    </row>
    <row r="934" spans="2:52" s="73" customFormat="1" ht="12.95" customHeight="1" x14ac:dyDescent="0.25">
      <c r="B934" s="69"/>
      <c r="C934" s="70"/>
      <c r="D934" s="70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14"/>
      <c r="AD934" s="83"/>
      <c r="AE934" s="83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22"/>
      <c r="AY934" s="22"/>
      <c r="AZ934" s="91"/>
    </row>
    <row r="935" spans="2:52" s="73" customFormat="1" ht="12.95" customHeight="1" x14ac:dyDescent="0.25">
      <c r="B935" s="75"/>
      <c r="C935" s="70"/>
      <c r="D935" s="70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14"/>
      <c r="AD935" s="83"/>
      <c r="AE935" s="83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22"/>
      <c r="AY935" s="22"/>
      <c r="AZ935" s="91"/>
    </row>
    <row r="936" spans="2:52" s="73" customFormat="1" ht="12.95" customHeight="1" x14ac:dyDescent="0.25">
      <c r="B936" s="75"/>
      <c r="C936" s="70"/>
      <c r="D936" s="70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14"/>
      <c r="AD936" s="83"/>
      <c r="AE936" s="83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22"/>
      <c r="AY936" s="22"/>
      <c r="AZ936" s="91"/>
    </row>
    <row r="937" spans="2:52" s="73" customFormat="1" ht="12.95" customHeight="1" x14ac:dyDescent="0.25">
      <c r="B937" s="75"/>
      <c r="C937" s="70"/>
      <c r="D937" s="70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14"/>
      <c r="AD937" s="83"/>
      <c r="AE937" s="83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22"/>
      <c r="AY937" s="22"/>
      <c r="AZ937" s="91"/>
    </row>
    <row r="938" spans="2:52" s="73" customFormat="1" ht="18" customHeight="1" x14ac:dyDescent="0.25">
      <c r="B938" s="87"/>
      <c r="C938" s="70"/>
      <c r="D938" s="70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14"/>
      <c r="AD938" s="83"/>
      <c r="AE938" s="83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</row>
    <row r="939" spans="2:52" s="73" customFormat="1" ht="12.95" customHeight="1" x14ac:dyDescent="0.25">
      <c r="B939" s="75"/>
      <c r="C939" s="70"/>
      <c r="D939" s="70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14"/>
      <c r="AD939" s="83"/>
      <c r="AE939" s="83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22"/>
      <c r="AY939" s="22"/>
      <c r="AZ939" s="91"/>
    </row>
    <row r="940" spans="2:52" s="73" customFormat="1" ht="12.95" customHeight="1" x14ac:dyDescent="0.25">
      <c r="B940" s="75"/>
      <c r="C940" s="70"/>
      <c r="D940" s="70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14"/>
      <c r="AD940" s="83"/>
      <c r="AE940" s="83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22"/>
      <c r="AY940" s="22"/>
      <c r="AZ940" s="91"/>
    </row>
    <row r="941" spans="2:52" s="73" customFormat="1" ht="12.95" customHeight="1" x14ac:dyDescent="0.25">
      <c r="B941" s="75"/>
      <c r="C941" s="70"/>
      <c r="D941" s="70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14"/>
      <c r="AD941" s="83"/>
      <c r="AE941" s="83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22"/>
      <c r="AY941" s="22"/>
      <c r="AZ941" s="91"/>
    </row>
    <row r="942" spans="2:52" s="73" customFormat="1" ht="12.95" customHeight="1" x14ac:dyDescent="0.25">
      <c r="B942" s="69"/>
      <c r="C942" s="70"/>
      <c r="D942" s="70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14"/>
      <c r="AD942" s="83"/>
      <c r="AE942" s="83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22"/>
      <c r="AY942" s="22"/>
      <c r="AZ942" s="91"/>
    </row>
    <row r="943" spans="2:52" s="73" customFormat="1" ht="18" customHeight="1" x14ac:dyDescent="0.25">
      <c r="B943" s="87"/>
      <c r="C943" s="70"/>
      <c r="D943" s="70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14"/>
      <c r="AD943" s="83"/>
      <c r="AE943" s="83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</row>
    <row r="944" spans="2:52" s="73" customFormat="1" ht="12.95" customHeight="1" x14ac:dyDescent="0.25">
      <c r="B944" s="75"/>
      <c r="C944" s="70"/>
      <c r="D944" s="70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14"/>
      <c r="AD944" s="83"/>
      <c r="AE944" s="83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22"/>
      <c r="AY944" s="22"/>
      <c r="AZ944" s="91"/>
    </row>
    <row r="945" spans="2:52" s="73" customFormat="1" ht="12.95" customHeight="1" x14ac:dyDescent="0.25">
      <c r="B945" s="75"/>
      <c r="C945" s="70"/>
      <c r="D945" s="70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14"/>
      <c r="AD945" s="83"/>
      <c r="AE945" s="83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22"/>
      <c r="AY945" s="22"/>
      <c r="AZ945" s="91"/>
    </row>
    <row r="946" spans="2:52" s="73" customFormat="1" ht="12.95" customHeight="1" x14ac:dyDescent="0.25">
      <c r="B946" s="75"/>
      <c r="C946" s="70"/>
      <c r="D946" s="70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14"/>
      <c r="AD946" s="83"/>
      <c r="AE946" s="83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22"/>
      <c r="AY946" s="22"/>
      <c r="AZ946" s="91"/>
    </row>
    <row r="947" spans="2:52" s="73" customFormat="1" ht="12.95" customHeight="1" x14ac:dyDescent="0.25">
      <c r="B947" s="75"/>
      <c r="C947" s="70"/>
      <c r="D947" s="70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14"/>
      <c r="AD947" s="83"/>
      <c r="AE947" s="83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22"/>
      <c r="AY947" s="22"/>
      <c r="AZ947" s="91"/>
    </row>
    <row r="948" spans="2:52" s="73" customFormat="1" ht="12.95" customHeight="1" x14ac:dyDescent="0.25">
      <c r="B948" s="75"/>
      <c r="C948" s="70"/>
      <c r="D948" s="70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14"/>
      <c r="AD948" s="83"/>
      <c r="AE948" s="83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22"/>
      <c r="AY948" s="22"/>
      <c r="AZ948" s="91"/>
    </row>
    <row r="949" spans="2:52" s="73" customFormat="1" ht="12.95" customHeight="1" x14ac:dyDescent="0.25">
      <c r="B949" s="75"/>
      <c r="C949" s="70"/>
      <c r="D949" s="70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14"/>
      <c r="AD949" s="83"/>
      <c r="AE949" s="83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22"/>
      <c r="AY949" s="22"/>
      <c r="AZ949" s="91"/>
    </row>
    <row r="950" spans="2:52" s="73" customFormat="1" ht="12.95" customHeight="1" x14ac:dyDescent="0.25">
      <c r="B950" s="75"/>
      <c r="C950" s="70"/>
      <c r="D950" s="70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14"/>
      <c r="AD950" s="83"/>
      <c r="AE950" s="83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22"/>
      <c r="AY950" s="22"/>
      <c r="AZ950" s="91"/>
    </row>
    <row r="951" spans="2:52" s="73" customFormat="1" ht="12.95" customHeight="1" x14ac:dyDescent="0.25">
      <c r="B951" s="75"/>
      <c r="C951" s="70"/>
      <c r="D951" s="70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14"/>
      <c r="AD951" s="83"/>
      <c r="AE951" s="83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22"/>
      <c r="AY951" s="22"/>
      <c r="AZ951" s="91"/>
    </row>
    <row r="952" spans="2:52" s="73" customFormat="1" ht="12.95" customHeight="1" x14ac:dyDescent="0.25">
      <c r="B952" s="69"/>
      <c r="C952" s="70"/>
      <c r="D952" s="70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14"/>
      <c r="AD952" s="83"/>
      <c r="AE952" s="83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22"/>
      <c r="AY952" s="22"/>
      <c r="AZ952" s="91"/>
    </row>
    <row r="953" spans="2:52" s="73" customFormat="1" ht="12.95" customHeight="1" x14ac:dyDescent="0.25">
      <c r="B953" s="81"/>
      <c r="C953" s="70"/>
      <c r="D953" s="70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14"/>
      <c r="AD953" s="83"/>
      <c r="AE953" s="83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22"/>
      <c r="AY953" s="22"/>
      <c r="AZ953" s="91"/>
    </row>
    <row r="954" spans="2:52" s="73" customFormat="1" ht="18" customHeight="1" x14ac:dyDescent="0.25">
      <c r="B954" s="87"/>
      <c r="C954" s="70"/>
      <c r="D954" s="70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</row>
    <row r="955" spans="2:52" s="73" customFormat="1" ht="12.95" customHeight="1" x14ac:dyDescent="0.25">
      <c r="B955" s="75"/>
      <c r="C955" s="70"/>
      <c r="D955" s="70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  <c r="AB955" s="77"/>
      <c r="AC955" s="14"/>
      <c r="AD955" s="77"/>
      <c r="AE955" s="77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22"/>
      <c r="AY955" s="22"/>
      <c r="AZ955" s="91"/>
    </row>
    <row r="956" spans="2:52" s="73" customFormat="1" ht="12.95" customHeight="1" x14ac:dyDescent="0.25">
      <c r="B956" s="69"/>
      <c r="C956" s="70"/>
      <c r="D956" s="70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  <c r="AB956" s="77"/>
      <c r="AC956" s="14"/>
      <c r="AD956" s="77"/>
      <c r="AE956" s="77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22"/>
      <c r="AY956" s="22"/>
      <c r="AZ956" s="91"/>
    </row>
    <row r="957" spans="2:52" s="73" customFormat="1" x14ac:dyDescent="0.25">
      <c r="B957" s="78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</row>
    <row r="958" spans="2:52" s="73" customFormat="1" x14ac:dyDescent="0.25">
      <c r="B958" s="78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</row>
    <row r="959" spans="2:52" s="73" customFormat="1" x14ac:dyDescent="0.25">
      <c r="B959" s="78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</row>
    <row r="960" spans="2:52" s="73" customFormat="1" x14ac:dyDescent="0.25">
      <c r="B960" s="78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</row>
    <row r="961" spans="2:52" s="73" customFormat="1" x14ac:dyDescent="0.25">
      <c r="B961" s="78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</row>
    <row r="962" spans="2:52" s="73" customFormat="1" x14ac:dyDescent="0.25">
      <c r="B962" s="78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</row>
    <row r="963" spans="2:52" s="73" customFormat="1" x14ac:dyDescent="0.25">
      <c r="B963" s="78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</row>
    <row r="964" spans="2:52" s="73" customFormat="1" x14ac:dyDescent="0.25">
      <c r="B964" s="78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</row>
    <row r="965" spans="2:52" s="73" customFormat="1" x14ac:dyDescent="0.25">
      <c r="B965" s="78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</row>
    <row r="966" spans="2:52" s="73" customFormat="1" x14ac:dyDescent="0.25">
      <c r="B966" s="78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</row>
    <row r="967" spans="2:52" s="73" customFormat="1" x14ac:dyDescent="0.25">
      <c r="B967" s="78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</row>
    <row r="968" spans="2:52" s="73" customFormat="1" x14ac:dyDescent="0.25">
      <c r="B968" s="78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</row>
    <row r="969" spans="2:52" s="73" customFormat="1" x14ac:dyDescent="0.25">
      <c r="B969" s="78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</row>
    <row r="970" spans="2:52" s="73" customFormat="1" x14ac:dyDescent="0.25">
      <c r="B970" s="78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</row>
    <row r="971" spans="2:52" s="73" customFormat="1" x14ac:dyDescent="0.25">
      <c r="B971" s="78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</row>
    <row r="972" spans="2:52" s="73" customFormat="1" x14ac:dyDescent="0.25">
      <c r="B972" s="78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</row>
    <row r="973" spans="2:52" s="73" customFormat="1" x14ac:dyDescent="0.25">
      <c r="B973" s="78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</row>
    <row r="974" spans="2:52" s="73" customFormat="1" x14ac:dyDescent="0.25">
      <c r="B974" s="78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</row>
    <row r="975" spans="2:52" s="73" customFormat="1" x14ac:dyDescent="0.25">
      <c r="B975" s="78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</row>
    <row r="976" spans="2:52" s="73" customFormat="1" x14ac:dyDescent="0.25">
      <c r="B976" s="78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</row>
    <row r="977" spans="2:52" s="73" customFormat="1" x14ac:dyDescent="0.25">
      <c r="B977" s="78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</row>
    <row r="978" spans="2:52" s="73" customFormat="1" x14ac:dyDescent="0.25">
      <c r="B978" s="78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</row>
    <row r="979" spans="2:52" s="73" customFormat="1" x14ac:dyDescent="0.25">
      <c r="B979" s="78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</row>
    <row r="980" spans="2:52" s="73" customFormat="1" x14ac:dyDescent="0.25">
      <c r="B980" s="78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</row>
    <row r="981" spans="2:52" s="73" customFormat="1" x14ac:dyDescent="0.25">
      <c r="B981" s="78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</row>
    <row r="982" spans="2:52" s="73" customFormat="1" x14ac:dyDescent="0.25">
      <c r="B982" s="78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</row>
    <row r="983" spans="2:52" s="73" customFormat="1" x14ac:dyDescent="0.25">
      <c r="B983" s="78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</row>
    <row r="984" spans="2:52" s="73" customFormat="1" x14ac:dyDescent="0.25">
      <c r="B984" s="78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</row>
    <row r="985" spans="2:52" s="73" customFormat="1" x14ac:dyDescent="0.25">
      <c r="B985" s="78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</row>
    <row r="986" spans="2:52" s="73" customFormat="1" x14ac:dyDescent="0.25">
      <c r="B986" s="78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</row>
    <row r="987" spans="2:52" s="73" customFormat="1" x14ac:dyDescent="0.25">
      <c r="B987" s="78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</row>
    <row r="988" spans="2:52" s="73" customFormat="1" x14ac:dyDescent="0.25">
      <c r="B988" s="78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</row>
    <row r="989" spans="2:52" s="73" customFormat="1" x14ac:dyDescent="0.25">
      <c r="B989" s="78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</row>
    <row r="990" spans="2:52" s="73" customFormat="1" x14ac:dyDescent="0.25">
      <c r="B990" s="78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</row>
    <row r="991" spans="2:52" s="73" customFormat="1" x14ac:dyDescent="0.25">
      <c r="B991" s="78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</row>
    <row r="992" spans="2:52" s="73" customFormat="1" x14ac:dyDescent="0.25">
      <c r="B992" s="78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</row>
    <row r="993" spans="2:52" s="73" customFormat="1" x14ac:dyDescent="0.25">
      <c r="B993" s="78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</row>
    <row r="994" spans="2:52" s="73" customFormat="1" x14ac:dyDescent="0.25">
      <c r="B994" s="78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</row>
    <row r="995" spans="2:52" s="73" customFormat="1" x14ac:dyDescent="0.25">
      <c r="B995" s="78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</row>
    <row r="996" spans="2:52" s="73" customFormat="1" x14ac:dyDescent="0.25">
      <c r="B996" s="78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</row>
    <row r="997" spans="2:52" s="73" customFormat="1" x14ac:dyDescent="0.25">
      <c r="B997" s="78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</row>
    <row r="998" spans="2:52" s="73" customFormat="1" x14ac:dyDescent="0.25">
      <c r="B998" s="78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</row>
    <row r="999" spans="2:52" s="73" customFormat="1" x14ac:dyDescent="0.25">
      <c r="B999" s="78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</row>
    <row r="1000" spans="2:52" s="73" customFormat="1" x14ac:dyDescent="0.25">
      <c r="B1000" s="78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</row>
    <row r="1001" spans="2:52" s="73" customFormat="1" x14ac:dyDescent="0.25">
      <c r="B1001" s="78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</row>
    <row r="1002" spans="2:52" s="73" customFormat="1" x14ac:dyDescent="0.25">
      <c r="B1002" s="78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</row>
    <row r="1003" spans="2:52" s="73" customFormat="1" x14ac:dyDescent="0.25">
      <c r="B1003" s="78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</row>
    <row r="1004" spans="2:52" s="73" customFormat="1" x14ac:dyDescent="0.25">
      <c r="B1004" s="78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</row>
    <row r="1005" spans="2:52" s="73" customFormat="1" x14ac:dyDescent="0.25">
      <c r="B1005" s="78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</row>
    <row r="1006" spans="2:52" s="73" customFormat="1" x14ac:dyDescent="0.25">
      <c r="B1006" s="78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</row>
    <row r="1007" spans="2:52" s="73" customFormat="1" x14ac:dyDescent="0.25">
      <c r="B1007" s="78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</row>
    <row r="1008" spans="2:52" s="73" customFormat="1" x14ac:dyDescent="0.25">
      <c r="B1008" s="78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</row>
    <row r="1009" spans="2:52" s="73" customFormat="1" x14ac:dyDescent="0.25">
      <c r="B1009" s="78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</row>
    <row r="1010" spans="2:52" s="73" customFormat="1" x14ac:dyDescent="0.25">
      <c r="B1010" s="78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</row>
    <row r="1011" spans="2:52" s="73" customFormat="1" x14ac:dyDescent="0.25">
      <c r="B1011" s="78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</row>
    <row r="1012" spans="2:52" s="73" customFormat="1" x14ac:dyDescent="0.25">
      <c r="B1012" s="78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</row>
    <row r="1013" spans="2:52" s="73" customFormat="1" x14ac:dyDescent="0.25">
      <c r="B1013" s="78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</row>
    <row r="1014" spans="2:52" s="73" customFormat="1" x14ac:dyDescent="0.25">
      <c r="B1014" s="78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</row>
    <row r="1015" spans="2:52" s="73" customFormat="1" x14ac:dyDescent="0.25">
      <c r="B1015" s="78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</row>
    <row r="1016" spans="2:52" s="73" customFormat="1" x14ac:dyDescent="0.25">
      <c r="B1016" s="78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</row>
    <row r="1017" spans="2:52" s="73" customFormat="1" x14ac:dyDescent="0.25">
      <c r="B1017" s="78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</row>
    <row r="1018" spans="2:52" s="73" customFormat="1" x14ac:dyDescent="0.25">
      <c r="B1018" s="78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</row>
    <row r="1019" spans="2:52" s="73" customFormat="1" x14ac:dyDescent="0.25">
      <c r="B1019" s="78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</row>
    <row r="1020" spans="2:52" s="73" customFormat="1" x14ac:dyDescent="0.25">
      <c r="B1020" s="78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</row>
    <row r="1021" spans="2:52" s="73" customFormat="1" x14ac:dyDescent="0.25">
      <c r="B1021" s="78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</row>
    <row r="1022" spans="2:52" s="73" customFormat="1" x14ac:dyDescent="0.25">
      <c r="B1022" s="78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</row>
    <row r="1023" spans="2:52" s="73" customFormat="1" x14ac:dyDescent="0.25">
      <c r="B1023" s="78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</row>
    <row r="1024" spans="2:52" s="73" customFormat="1" x14ac:dyDescent="0.25">
      <c r="B1024" s="78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</row>
    <row r="1025" spans="2:52" s="73" customFormat="1" x14ac:dyDescent="0.25">
      <c r="B1025" s="78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</row>
    <row r="1026" spans="2:52" s="73" customFormat="1" x14ac:dyDescent="0.25">
      <c r="B1026" s="78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</row>
    <row r="1027" spans="2:52" s="73" customFormat="1" x14ac:dyDescent="0.25">
      <c r="B1027" s="78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</row>
    <row r="1028" spans="2:52" s="73" customFormat="1" x14ac:dyDescent="0.25">
      <c r="B1028" s="78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</row>
    <row r="1029" spans="2:52" s="73" customFormat="1" x14ac:dyDescent="0.25">
      <c r="B1029" s="78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</row>
    <row r="1030" spans="2:52" s="73" customFormat="1" x14ac:dyDescent="0.25">
      <c r="B1030" s="78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</row>
    <row r="1031" spans="2:52" s="73" customFormat="1" x14ac:dyDescent="0.25">
      <c r="B1031" s="78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</row>
    <row r="1032" spans="2:52" s="73" customFormat="1" x14ac:dyDescent="0.25">
      <c r="B1032" s="78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</row>
    <row r="1033" spans="2:52" s="73" customFormat="1" x14ac:dyDescent="0.25">
      <c r="B1033" s="78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</row>
    <row r="1034" spans="2:52" s="73" customFormat="1" x14ac:dyDescent="0.25">
      <c r="B1034" s="78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</row>
    <row r="1035" spans="2:52" s="73" customFormat="1" x14ac:dyDescent="0.25">
      <c r="B1035" s="78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</row>
    <row r="1036" spans="2:52" s="73" customFormat="1" x14ac:dyDescent="0.25">
      <c r="B1036" s="78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</row>
    <row r="1037" spans="2:52" s="73" customFormat="1" x14ac:dyDescent="0.25">
      <c r="B1037" s="78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</row>
    <row r="1038" spans="2:52" s="73" customFormat="1" x14ac:dyDescent="0.25">
      <c r="B1038" s="78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</row>
    <row r="1039" spans="2:52" s="73" customFormat="1" x14ac:dyDescent="0.25">
      <c r="B1039" s="78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</row>
    <row r="1040" spans="2:52" s="73" customFormat="1" x14ac:dyDescent="0.25">
      <c r="B1040" s="78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</row>
    <row r="1041" spans="2:52" s="73" customFormat="1" x14ac:dyDescent="0.25">
      <c r="B1041" s="78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</row>
    <row r="1042" spans="2:52" s="73" customFormat="1" x14ac:dyDescent="0.25">
      <c r="B1042" s="78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</row>
    <row r="1043" spans="2:52" s="73" customFormat="1" x14ac:dyDescent="0.25">
      <c r="B1043" s="78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</row>
    <row r="1044" spans="2:52" s="73" customFormat="1" x14ac:dyDescent="0.25">
      <c r="B1044" s="78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</row>
    <row r="1045" spans="2:52" s="73" customFormat="1" x14ac:dyDescent="0.25">
      <c r="B1045" s="78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</row>
    <row r="1046" spans="2:52" s="73" customFormat="1" x14ac:dyDescent="0.25">
      <c r="B1046" s="78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</row>
    <row r="1047" spans="2:52" x14ac:dyDescent="0.25">
      <c r="B1047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</row>
    <row r="1048" spans="2:52" x14ac:dyDescent="0.25">
      <c r="B1048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</row>
    <row r="1049" spans="2:52" x14ac:dyDescent="0.25">
      <c r="B1049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</row>
    <row r="1050" spans="2:52" x14ac:dyDescent="0.25">
      <c r="B1050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</row>
    <row r="1051" spans="2:52" x14ac:dyDescent="0.25">
      <c r="B1051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</row>
    <row r="1052" spans="2:52" x14ac:dyDescent="0.25">
      <c r="B105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</row>
    <row r="1053" spans="2:52" x14ac:dyDescent="0.25">
      <c r="B1053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</row>
    <row r="1054" spans="2:52" x14ac:dyDescent="0.25">
      <c r="B1054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</row>
    <row r="1055" spans="2:52" x14ac:dyDescent="0.25">
      <c r="B1055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</row>
    <row r="1056" spans="2:52" x14ac:dyDescent="0.25">
      <c r="B1056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</row>
    <row r="1057" spans="2:52" x14ac:dyDescent="0.25">
      <c r="B1057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</row>
    <row r="1058" spans="2:52" x14ac:dyDescent="0.25">
      <c r="B1058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</row>
    <row r="1059" spans="2:52" x14ac:dyDescent="0.25">
      <c r="B1059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</row>
    <row r="1060" spans="2:52" x14ac:dyDescent="0.25">
      <c r="B1060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</row>
    <row r="1061" spans="2:52" x14ac:dyDescent="0.25">
      <c r="B1061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</row>
    <row r="1062" spans="2:52" x14ac:dyDescent="0.25">
      <c r="B106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</row>
    <row r="1063" spans="2:52" x14ac:dyDescent="0.25">
      <c r="B1063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</row>
    <row r="1064" spans="2:52" x14ac:dyDescent="0.25">
      <c r="B1064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</row>
    <row r="1065" spans="2:52" x14ac:dyDescent="0.25">
      <c r="B1065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</row>
    <row r="1066" spans="2:52" x14ac:dyDescent="0.25">
      <c r="B1066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</row>
    <row r="1067" spans="2:52" x14ac:dyDescent="0.25">
      <c r="B1067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</row>
    <row r="1068" spans="2:52" x14ac:dyDescent="0.25">
      <c r="B1068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</row>
    <row r="1069" spans="2:52" x14ac:dyDescent="0.25">
      <c r="B1069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</row>
    <row r="1070" spans="2:52" x14ac:dyDescent="0.25">
      <c r="B1070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</row>
    <row r="1071" spans="2:52" x14ac:dyDescent="0.25">
      <c r="B1071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</row>
    <row r="1072" spans="2:52" x14ac:dyDescent="0.25">
      <c r="B107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</row>
    <row r="1073" spans="2:52" x14ac:dyDescent="0.25">
      <c r="B1073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</row>
    <row r="1074" spans="2:52" x14ac:dyDescent="0.25">
      <c r="B1074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</row>
    <row r="1075" spans="2:52" x14ac:dyDescent="0.25">
      <c r="B1075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</row>
    <row r="1076" spans="2:52" x14ac:dyDescent="0.25">
      <c r="B1076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</row>
    <row r="1077" spans="2:52" x14ac:dyDescent="0.25">
      <c r="B1077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</row>
    <row r="1078" spans="2:52" x14ac:dyDescent="0.25">
      <c r="B1078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</row>
    <row r="1079" spans="2:52" x14ac:dyDescent="0.25">
      <c r="B1079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</row>
    <row r="1080" spans="2:52" x14ac:dyDescent="0.25">
      <c r="B1080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</row>
    <row r="1081" spans="2:52" x14ac:dyDescent="0.25">
      <c r="B1081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</row>
    <row r="1082" spans="2:52" x14ac:dyDescent="0.25">
      <c r="B108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</row>
    <row r="1083" spans="2:52" x14ac:dyDescent="0.25">
      <c r="B1083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</row>
    <row r="1084" spans="2:52" x14ac:dyDescent="0.25">
      <c r="B1084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</row>
    <row r="1085" spans="2:52" x14ac:dyDescent="0.25">
      <c r="B1085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</row>
    <row r="1086" spans="2:52" x14ac:dyDescent="0.25">
      <c r="B1086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</row>
    <row r="1087" spans="2:52" x14ac:dyDescent="0.25">
      <c r="B1087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</row>
    <row r="1088" spans="2:52" x14ac:dyDescent="0.25">
      <c r="B1088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</row>
    <row r="1089" spans="2:52" x14ac:dyDescent="0.25">
      <c r="B1089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</row>
    <row r="1090" spans="2:52" x14ac:dyDescent="0.25">
      <c r="B1090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</row>
    <row r="1091" spans="2:52" x14ac:dyDescent="0.25">
      <c r="B1091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</row>
    <row r="1092" spans="2:52" x14ac:dyDescent="0.25">
      <c r="B109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</row>
    <row r="1093" spans="2:52" x14ac:dyDescent="0.25">
      <c r="B1093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</row>
    <row r="1094" spans="2:52" x14ac:dyDescent="0.25">
      <c r="B1094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</row>
    <row r="1095" spans="2:52" x14ac:dyDescent="0.25">
      <c r="B1095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</row>
    <row r="1096" spans="2:52" x14ac:dyDescent="0.25">
      <c r="B1096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</row>
    <row r="1097" spans="2:52" x14ac:dyDescent="0.25">
      <c r="B1097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</row>
    <row r="1098" spans="2:52" x14ac:dyDescent="0.25">
      <c r="B1098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</row>
    <row r="1099" spans="2:52" x14ac:dyDescent="0.25">
      <c r="B1099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</row>
    <row r="1100" spans="2:52" x14ac:dyDescent="0.25">
      <c r="B1100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</row>
    <row r="1101" spans="2:52" x14ac:dyDescent="0.25">
      <c r="B1101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</row>
    <row r="1102" spans="2:52" x14ac:dyDescent="0.25">
      <c r="B110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</row>
    <row r="1103" spans="2:52" x14ac:dyDescent="0.25">
      <c r="B1103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</row>
    <row r="1104" spans="2:52" x14ac:dyDescent="0.25">
      <c r="B1104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</row>
    <row r="1105" spans="2:52" x14ac:dyDescent="0.25">
      <c r="B1105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</row>
    <row r="1106" spans="2:52" x14ac:dyDescent="0.25">
      <c r="B1106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</row>
    <row r="1107" spans="2:52" x14ac:dyDescent="0.25">
      <c r="B1107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</row>
    <row r="1108" spans="2:52" x14ac:dyDescent="0.25">
      <c r="B1108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</row>
    <row r="1109" spans="2:52" x14ac:dyDescent="0.25">
      <c r="B1109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</row>
    <row r="1110" spans="2:52" x14ac:dyDescent="0.25">
      <c r="B1110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</row>
    <row r="1111" spans="2:52" x14ac:dyDescent="0.25">
      <c r="B1111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</row>
    <row r="1112" spans="2:52" x14ac:dyDescent="0.25">
      <c r="B11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</row>
    <row r="1113" spans="2:52" x14ac:dyDescent="0.25">
      <c r="B1113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</row>
    <row r="1114" spans="2:52" x14ac:dyDescent="0.25">
      <c r="B1114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</row>
    <row r="1115" spans="2:52" x14ac:dyDescent="0.25">
      <c r="B1115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</row>
    <row r="1116" spans="2:52" x14ac:dyDescent="0.25">
      <c r="B1116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</row>
    <row r="1117" spans="2:52" x14ac:dyDescent="0.25">
      <c r="B1117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</row>
    <row r="1118" spans="2:52" x14ac:dyDescent="0.25">
      <c r="B1118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</row>
    <row r="1119" spans="2:52" x14ac:dyDescent="0.25">
      <c r="B1119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</row>
    <row r="1120" spans="2:52" x14ac:dyDescent="0.25">
      <c r="B1120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</row>
    <row r="1121" spans="2:52" x14ac:dyDescent="0.25">
      <c r="B1121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</row>
    <row r="1122" spans="2:52" x14ac:dyDescent="0.25">
      <c r="B112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</row>
    <row r="1123" spans="2:52" x14ac:dyDescent="0.25">
      <c r="B1123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</row>
    <row r="1124" spans="2:52" x14ac:dyDescent="0.25">
      <c r="B1124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</row>
    <row r="1125" spans="2:52" x14ac:dyDescent="0.25">
      <c r="B1125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</row>
    <row r="1126" spans="2:52" x14ac:dyDescent="0.25">
      <c r="B1126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</row>
    <row r="1127" spans="2:52" x14ac:dyDescent="0.25">
      <c r="B1127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</row>
    <row r="1128" spans="2:52" x14ac:dyDescent="0.25">
      <c r="B1128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</row>
    <row r="1129" spans="2:52" x14ac:dyDescent="0.25">
      <c r="B1129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</row>
    <row r="1130" spans="2:52" x14ac:dyDescent="0.25">
      <c r="B1130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</row>
    <row r="1131" spans="2:52" x14ac:dyDescent="0.25">
      <c r="B1131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</row>
    <row r="1132" spans="2:52" x14ac:dyDescent="0.25">
      <c r="B113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</row>
    <row r="1133" spans="2:52" x14ac:dyDescent="0.25">
      <c r="B1133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</row>
    <row r="1134" spans="2:52" x14ac:dyDescent="0.25">
      <c r="B1134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</row>
    <row r="1135" spans="2:52" x14ac:dyDescent="0.25">
      <c r="B1135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</row>
    <row r="1136" spans="2:52" x14ac:dyDescent="0.25">
      <c r="B1136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</row>
    <row r="1137" spans="2:52" x14ac:dyDescent="0.25">
      <c r="B1137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</row>
    <row r="1138" spans="2:52" x14ac:dyDescent="0.25">
      <c r="B1138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</row>
    <row r="1139" spans="2:52" x14ac:dyDescent="0.25">
      <c r="B1139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</row>
    <row r="1140" spans="2:52" x14ac:dyDescent="0.25">
      <c r="B1140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</row>
    <row r="1141" spans="2:52" x14ac:dyDescent="0.25">
      <c r="B1141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</row>
    <row r="1142" spans="2:52" x14ac:dyDescent="0.25">
      <c r="B114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</row>
    <row r="1143" spans="2:52" x14ac:dyDescent="0.25">
      <c r="B1143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</row>
    <row r="1144" spans="2:52" x14ac:dyDescent="0.25">
      <c r="B1144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</row>
    <row r="1145" spans="2:52" x14ac:dyDescent="0.25">
      <c r="B1145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</row>
    <row r="1146" spans="2:52" x14ac:dyDescent="0.25">
      <c r="B1146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</row>
    <row r="1147" spans="2:52" x14ac:dyDescent="0.25">
      <c r="B1147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</row>
    <row r="1148" spans="2:52" x14ac:dyDescent="0.25">
      <c r="B1148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</row>
    <row r="1149" spans="2:52" x14ac:dyDescent="0.25">
      <c r="B1149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</row>
    <row r="1150" spans="2:52" x14ac:dyDescent="0.25">
      <c r="B1150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</row>
    <row r="1151" spans="2:52" x14ac:dyDescent="0.25">
      <c r="B1151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</row>
    <row r="1152" spans="2:52" x14ac:dyDescent="0.25">
      <c r="B115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</row>
    <row r="1153" spans="2:52" x14ac:dyDescent="0.25">
      <c r="B1153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</row>
    <row r="1154" spans="2:52" x14ac:dyDescent="0.25">
      <c r="B1154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</row>
    <row r="1155" spans="2:52" x14ac:dyDescent="0.25">
      <c r="B1155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</row>
    <row r="1156" spans="2:52" x14ac:dyDescent="0.25">
      <c r="B1156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</row>
    <row r="1157" spans="2:52" x14ac:dyDescent="0.25">
      <c r="B1157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</row>
    <row r="1158" spans="2:52" x14ac:dyDescent="0.25">
      <c r="B1158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</row>
    <row r="1159" spans="2:52" x14ac:dyDescent="0.25">
      <c r="B1159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</row>
    <row r="1160" spans="2:52" x14ac:dyDescent="0.25">
      <c r="B1160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</row>
    <row r="1161" spans="2:52" x14ac:dyDescent="0.25">
      <c r="B1161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</row>
    <row r="1162" spans="2:52" x14ac:dyDescent="0.25">
      <c r="B116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</row>
    <row r="1163" spans="2:52" x14ac:dyDescent="0.25">
      <c r="B1163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</row>
    <row r="1164" spans="2:52" x14ac:dyDescent="0.25">
      <c r="B1164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</row>
    <row r="1165" spans="2:52" x14ac:dyDescent="0.25">
      <c r="B1165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</row>
    <row r="1166" spans="2:52" x14ac:dyDescent="0.25">
      <c r="B1166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</row>
    <row r="1167" spans="2:52" x14ac:dyDescent="0.25">
      <c r="B1167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</row>
    <row r="1168" spans="2:52" x14ac:dyDescent="0.25">
      <c r="B1168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</row>
    <row r="1169" spans="2:52" x14ac:dyDescent="0.25">
      <c r="B1169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</row>
    <row r="1170" spans="2:52" x14ac:dyDescent="0.25">
      <c r="B1170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</row>
    <row r="1171" spans="2:52" x14ac:dyDescent="0.25">
      <c r="B1171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</row>
    <row r="1172" spans="2:52" x14ac:dyDescent="0.25">
      <c r="B117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</row>
    <row r="1173" spans="2:52" x14ac:dyDescent="0.25">
      <c r="B1173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</row>
    <row r="1174" spans="2:52" x14ac:dyDescent="0.25">
      <c r="B1174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</row>
    <row r="1175" spans="2:52" x14ac:dyDescent="0.25">
      <c r="B1175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</row>
    <row r="1176" spans="2:52" x14ac:dyDescent="0.25">
      <c r="B1176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</row>
    <row r="1177" spans="2:52" x14ac:dyDescent="0.25">
      <c r="B1177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</row>
    <row r="1178" spans="2:52" x14ac:dyDescent="0.25">
      <c r="B1178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</row>
    <row r="1179" spans="2:52" x14ac:dyDescent="0.25">
      <c r="B1179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</row>
    <row r="1180" spans="2:52" x14ac:dyDescent="0.25">
      <c r="B1180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</row>
    <row r="1181" spans="2:52" x14ac:dyDescent="0.25">
      <c r="B1181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</row>
    <row r="1182" spans="2:52" x14ac:dyDescent="0.25">
      <c r="B118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</row>
    <row r="1183" spans="2:52" x14ac:dyDescent="0.25">
      <c r="B1183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</row>
    <row r="1184" spans="2:52" x14ac:dyDescent="0.25">
      <c r="B1184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</row>
    <row r="1185" spans="2:52" x14ac:dyDescent="0.25">
      <c r="B1185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</row>
    <row r="1186" spans="2:52" x14ac:dyDescent="0.25">
      <c r="B1186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</row>
    <row r="1187" spans="2:52" x14ac:dyDescent="0.25">
      <c r="B1187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</row>
    <row r="1188" spans="2:52" x14ac:dyDescent="0.25">
      <c r="B1188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</row>
    <row r="1189" spans="2:52" x14ac:dyDescent="0.25">
      <c r="B1189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  <c r="R1189" s="92"/>
      <c r="S1189" s="92"/>
      <c r="T1189" s="92"/>
      <c r="U1189" s="92"/>
      <c r="V1189" s="92"/>
      <c r="W1189" s="92"/>
      <c r="X1189" s="92"/>
      <c r="Y1189" s="92"/>
      <c r="Z1189" s="92"/>
      <c r="AA1189" s="92"/>
      <c r="AB1189" s="92"/>
      <c r="AC1189" s="92"/>
      <c r="AD1189" s="92"/>
      <c r="AE1189" s="92"/>
      <c r="AF1189" s="93"/>
      <c r="AG1189" s="93"/>
      <c r="AH1189" s="93"/>
      <c r="AI1189" s="93"/>
      <c r="AJ1189" s="93"/>
      <c r="AK1189" s="93"/>
      <c r="AL1189" s="93"/>
      <c r="AM1189" s="93"/>
      <c r="AN1189" s="93"/>
      <c r="AO1189" s="93"/>
      <c r="AP1189" s="93"/>
      <c r="AQ1189" s="93"/>
      <c r="AR1189" s="93"/>
      <c r="AS1189" s="93"/>
      <c r="AT1189" s="93"/>
      <c r="AU1189" s="93"/>
      <c r="AV1189" s="93"/>
      <c r="AW1189" s="93"/>
      <c r="AX1189" s="93"/>
      <c r="AY1189" s="93"/>
      <c r="AZ1189" s="93"/>
    </row>
    <row r="1190" spans="2:52" x14ac:dyDescent="0.25">
      <c r="B1190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  <c r="R1190" s="92"/>
      <c r="S1190" s="92"/>
      <c r="T1190" s="92"/>
      <c r="U1190" s="92"/>
      <c r="V1190" s="92"/>
      <c r="W1190" s="92"/>
      <c r="X1190" s="92"/>
      <c r="Y1190" s="92"/>
      <c r="Z1190" s="92"/>
      <c r="AA1190" s="92"/>
      <c r="AB1190" s="92"/>
      <c r="AC1190" s="92"/>
      <c r="AD1190" s="92"/>
      <c r="AE1190" s="92"/>
      <c r="AF1190" s="93"/>
      <c r="AG1190" s="93"/>
      <c r="AH1190" s="93"/>
      <c r="AI1190" s="93"/>
      <c r="AJ1190" s="93"/>
      <c r="AK1190" s="93"/>
      <c r="AL1190" s="93"/>
      <c r="AM1190" s="93"/>
      <c r="AN1190" s="93"/>
      <c r="AO1190" s="93"/>
      <c r="AP1190" s="93"/>
      <c r="AQ1190" s="93"/>
      <c r="AR1190" s="93"/>
      <c r="AS1190" s="93"/>
      <c r="AT1190" s="93"/>
      <c r="AU1190" s="93"/>
      <c r="AV1190" s="93"/>
      <c r="AW1190" s="93"/>
      <c r="AX1190" s="93"/>
      <c r="AY1190" s="93"/>
      <c r="AZ1190" s="93"/>
    </row>
    <row r="1191" spans="2:52" x14ac:dyDescent="0.25">
      <c r="B1191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  <c r="R1191" s="92"/>
      <c r="S1191" s="92"/>
      <c r="T1191" s="92"/>
      <c r="U1191" s="92"/>
      <c r="V1191" s="92"/>
      <c r="W1191" s="92"/>
      <c r="X1191" s="92"/>
      <c r="Y1191" s="92"/>
      <c r="Z1191" s="92"/>
      <c r="AA1191" s="92"/>
      <c r="AB1191" s="92"/>
      <c r="AC1191" s="92"/>
      <c r="AD1191" s="92"/>
      <c r="AE1191" s="92"/>
      <c r="AF1191" s="93"/>
      <c r="AG1191" s="93"/>
      <c r="AH1191" s="93"/>
      <c r="AI1191" s="93"/>
      <c r="AJ1191" s="93"/>
      <c r="AK1191" s="93"/>
      <c r="AL1191" s="93"/>
      <c r="AM1191" s="93"/>
      <c r="AN1191" s="93"/>
      <c r="AO1191" s="93"/>
      <c r="AP1191" s="93"/>
      <c r="AQ1191" s="93"/>
      <c r="AR1191" s="93"/>
      <c r="AS1191" s="93"/>
      <c r="AT1191" s="93"/>
      <c r="AU1191" s="93"/>
      <c r="AV1191" s="93"/>
      <c r="AW1191" s="93"/>
      <c r="AX1191" s="93"/>
      <c r="AY1191" s="93"/>
      <c r="AZ1191" s="93"/>
    </row>
    <row r="1192" spans="2:52" x14ac:dyDescent="0.25">
      <c r="B11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  <c r="T1192" s="92"/>
      <c r="U1192" s="92"/>
      <c r="V1192" s="92"/>
      <c r="W1192" s="92"/>
      <c r="X1192" s="92"/>
      <c r="Y1192" s="92"/>
      <c r="Z1192" s="92"/>
      <c r="AA1192" s="92"/>
      <c r="AB1192" s="92"/>
      <c r="AC1192" s="92"/>
      <c r="AD1192" s="92"/>
      <c r="AE1192" s="92"/>
      <c r="AF1192" s="93"/>
      <c r="AG1192" s="93"/>
      <c r="AH1192" s="93"/>
      <c r="AI1192" s="93"/>
      <c r="AJ1192" s="93"/>
      <c r="AK1192" s="93"/>
      <c r="AL1192" s="93"/>
      <c r="AM1192" s="93"/>
      <c r="AN1192" s="93"/>
      <c r="AO1192" s="93"/>
      <c r="AP1192" s="93"/>
      <c r="AQ1192" s="93"/>
      <c r="AR1192" s="93"/>
      <c r="AS1192" s="93"/>
      <c r="AT1192" s="93"/>
      <c r="AU1192" s="93"/>
      <c r="AV1192" s="93"/>
      <c r="AW1192" s="93"/>
      <c r="AX1192" s="93"/>
      <c r="AY1192" s="93"/>
      <c r="AZ1192" s="93"/>
    </row>
    <row r="1193" spans="2:52" x14ac:dyDescent="0.25">
      <c r="B1193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  <c r="T1193" s="92"/>
      <c r="U1193" s="92"/>
      <c r="V1193" s="92"/>
      <c r="W1193" s="92"/>
      <c r="X1193" s="92"/>
      <c r="Y1193" s="92"/>
      <c r="Z1193" s="92"/>
      <c r="AA1193" s="92"/>
      <c r="AB1193" s="92"/>
      <c r="AC1193" s="92"/>
      <c r="AD1193" s="92"/>
      <c r="AE1193" s="92"/>
      <c r="AF1193" s="93"/>
      <c r="AG1193" s="93"/>
      <c r="AH1193" s="93"/>
      <c r="AI1193" s="93"/>
      <c r="AJ1193" s="93"/>
      <c r="AK1193" s="93"/>
      <c r="AL1193" s="93"/>
      <c r="AM1193" s="93"/>
      <c r="AN1193" s="93"/>
      <c r="AO1193" s="93"/>
      <c r="AP1193" s="93"/>
      <c r="AQ1193" s="93"/>
      <c r="AR1193" s="93"/>
      <c r="AS1193" s="93"/>
      <c r="AT1193" s="93"/>
      <c r="AU1193" s="93"/>
      <c r="AV1193" s="93"/>
      <c r="AW1193" s="93"/>
      <c r="AX1193" s="93"/>
      <c r="AY1193" s="93"/>
      <c r="AZ1193" s="93"/>
    </row>
    <row r="1194" spans="2:52" x14ac:dyDescent="0.25">
      <c r="B1194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  <c r="S1194" s="92"/>
      <c r="T1194" s="92"/>
      <c r="U1194" s="92"/>
      <c r="V1194" s="92"/>
      <c r="W1194" s="92"/>
      <c r="X1194" s="92"/>
      <c r="Y1194" s="92"/>
      <c r="Z1194" s="92"/>
      <c r="AA1194" s="92"/>
      <c r="AB1194" s="92"/>
      <c r="AC1194" s="92"/>
      <c r="AD1194" s="92"/>
      <c r="AE1194" s="92"/>
      <c r="AF1194" s="93"/>
      <c r="AG1194" s="93"/>
      <c r="AH1194" s="93"/>
      <c r="AI1194" s="93"/>
      <c r="AJ1194" s="93"/>
      <c r="AK1194" s="93"/>
      <c r="AL1194" s="93"/>
      <c r="AM1194" s="93"/>
      <c r="AN1194" s="93"/>
      <c r="AO1194" s="93"/>
      <c r="AP1194" s="93"/>
      <c r="AQ1194" s="93"/>
      <c r="AR1194" s="93"/>
      <c r="AS1194" s="93"/>
      <c r="AT1194" s="93"/>
      <c r="AU1194" s="93"/>
      <c r="AV1194" s="93"/>
      <c r="AW1194" s="93"/>
      <c r="AX1194" s="93"/>
      <c r="AY1194" s="93"/>
      <c r="AZ1194" s="93"/>
    </row>
    <row r="1195" spans="2:52" x14ac:dyDescent="0.25">
      <c r="B1195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  <c r="S1195" s="92"/>
      <c r="T1195" s="92"/>
      <c r="U1195" s="92"/>
      <c r="V1195" s="92"/>
      <c r="W1195" s="92"/>
      <c r="X1195" s="92"/>
      <c r="Y1195" s="92"/>
      <c r="Z1195" s="92"/>
      <c r="AA1195" s="92"/>
      <c r="AB1195" s="92"/>
      <c r="AC1195" s="92"/>
      <c r="AD1195" s="92"/>
      <c r="AE1195" s="92"/>
      <c r="AF1195" s="93"/>
      <c r="AG1195" s="93"/>
      <c r="AH1195" s="93"/>
      <c r="AI1195" s="93"/>
      <c r="AJ1195" s="93"/>
      <c r="AK1195" s="93"/>
      <c r="AL1195" s="93"/>
      <c r="AM1195" s="93"/>
      <c r="AN1195" s="93"/>
      <c r="AO1195" s="93"/>
      <c r="AP1195" s="93"/>
      <c r="AQ1195" s="93"/>
      <c r="AR1195" s="93"/>
      <c r="AS1195" s="93"/>
      <c r="AT1195" s="93"/>
      <c r="AU1195" s="93"/>
      <c r="AV1195" s="93"/>
      <c r="AW1195" s="93"/>
      <c r="AX1195" s="93"/>
      <c r="AY1195" s="93"/>
      <c r="AZ1195" s="93"/>
    </row>
    <row r="1196" spans="2:52" x14ac:dyDescent="0.25">
      <c r="B1196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  <c r="T1196" s="92"/>
      <c r="U1196" s="92"/>
      <c r="V1196" s="92"/>
      <c r="W1196" s="92"/>
      <c r="X1196" s="92"/>
      <c r="Y1196" s="92"/>
      <c r="Z1196" s="92"/>
      <c r="AA1196" s="92"/>
      <c r="AB1196" s="92"/>
      <c r="AC1196" s="92"/>
      <c r="AD1196" s="92"/>
      <c r="AE1196" s="92"/>
      <c r="AF1196" s="93"/>
      <c r="AG1196" s="93"/>
      <c r="AH1196" s="93"/>
      <c r="AI1196" s="93"/>
      <c r="AJ1196" s="93"/>
      <c r="AK1196" s="93"/>
      <c r="AL1196" s="93"/>
      <c r="AM1196" s="93"/>
      <c r="AN1196" s="93"/>
      <c r="AO1196" s="93"/>
      <c r="AP1196" s="93"/>
      <c r="AQ1196" s="93"/>
      <c r="AR1196" s="93"/>
      <c r="AS1196" s="93"/>
      <c r="AT1196" s="93"/>
      <c r="AU1196" s="93"/>
      <c r="AV1196" s="93"/>
      <c r="AW1196" s="93"/>
      <c r="AX1196" s="93"/>
      <c r="AY1196" s="93"/>
      <c r="AZ1196" s="93"/>
    </row>
    <row r="1197" spans="2:52" x14ac:dyDescent="0.25">
      <c r="B1197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  <c r="T1197" s="92"/>
      <c r="U1197" s="92"/>
      <c r="V1197" s="92"/>
      <c r="W1197" s="92"/>
      <c r="X1197" s="92"/>
      <c r="Y1197" s="92"/>
      <c r="Z1197" s="92"/>
      <c r="AA1197" s="92"/>
      <c r="AB1197" s="92"/>
      <c r="AC1197" s="92"/>
      <c r="AD1197" s="92"/>
      <c r="AE1197" s="92"/>
      <c r="AF1197" s="93"/>
      <c r="AG1197" s="93"/>
      <c r="AH1197" s="93"/>
      <c r="AI1197" s="93"/>
      <c r="AJ1197" s="93"/>
      <c r="AK1197" s="93"/>
      <c r="AL1197" s="93"/>
      <c r="AM1197" s="93"/>
      <c r="AN1197" s="93"/>
      <c r="AO1197" s="93"/>
      <c r="AP1197" s="93"/>
      <c r="AQ1197" s="93"/>
      <c r="AR1197" s="93"/>
      <c r="AS1197" s="93"/>
      <c r="AT1197" s="93"/>
      <c r="AU1197" s="93"/>
      <c r="AV1197" s="93"/>
      <c r="AW1197" s="93"/>
      <c r="AX1197" s="93"/>
      <c r="AY1197" s="93"/>
      <c r="AZ1197" s="93"/>
    </row>
    <row r="1198" spans="2:52" x14ac:dyDescent="0.25">
      <c r="B1198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  <c r="T1198" s="92"/>
      <c r="U1198" s="92"/>
      <c r="V1198" s="92"/>
      <c r="W1198" s="92"/>
      <c r="X1198" s="92"/>
      <c r="Y1198" s="92"/>
      <c r="Z1198" s="92"/>
      <c r="AA1198" s="92"/>
      <c r="AB1198" s="92"/>
      <c r="AC1198" s="92"/>
      <c r="AD1198" s="92"/>
      <c r="AE1198" s="92"/>
      <c r="AF1198" s="93"/>
      <c r="AG1198" s="93"/>
      <c r="AH1198" s="93"/>
      <c r="AI1198" s="93"/>
      <c r="AJ1198" s="93"/>
      <c r="AK1198" s="93"/>
      <c r="AL1198" s="93"/>
      <c r="AM1198" s="93"/>
      <c r="AN1198" s="93"/>
      <c r="AO1198" s="93"/>
      <c r="AP1198" s="93"/>
      <c r="AQ1198" s="93"/>
      <c r="AR1198" s="93"/>
      <c r="AS1198" s="93"/>
      <c r="AT1198" s="93"/>
      <c r="AU1198" s="93"/>
      <c r="AV1198" s="93"/>
      <c r="AW1198" s="93"/>
      <c r="AX1198" s="93"/>
      <c r="AY1198" s="93"/>
      <c r="AZ1198" s="93"/>
    </row>
    <row r="1199" spans="2:52" x14ac:dyDescent="0.25">
      <c r="B1199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3"/>
      <c r="AG1199" s="93"/>
      <c r="AH1199" s="93"/>
      <c r="AI1199" s="93"/>
      <c r="AJ1199" s="93"/>
      <c r="AK1199" s="93"/>
      <c r="AL1199" s="93"/>
      <c r="AM1199" s="93"/>
      <c r="AN1199" s="93"/>
      <c r="AO1199" s="93"/>
      <c r="AP1199" s="93"/>
      <c r="AQ1199" s="93"/>
      <c r="AR1199" s="93"/>
      <c r="AS1199" s="93"/>
      <c r="AT1199" s="93"/>
      <c r="AU1199" s="93"/>
      <c r="AV1199" s="93"/>
      <c r="AW1199" s="93"/>
      <c r="AX1199" s="93"/>
      <c r="AY1199" s="93"/>
      <c r="AZ1199" s="93"/>
    </row>
    <row r="1200" spans="2:52" x14ac:dyDescent="0.25">
      <c r="B1200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3"/>
      <c r="AG1200" s="93"/>
      <c r="AH1200" s="93"/>
      <c r="AI1200" s="93"/>
      <c r="AJ1200" s="93"/>
      <c r="AK1200" s="93"/>
      <c r="AL1200" s="93"/>
      <c r="AM1200" s="93"/>
      <c r="AN1200" s="93"/>
      <c r="AO1200" s="93"/>
      <c r="AP1200" s="93"/>
      <c r="AQ1200" s="93"/>
      <c r="AR1200" s="93"/>
      <c r="AS1200" s="93"/>
      <c r="AT1200" s="93"/>
      <c r="AU1200" s="93"/>
      <c r="AV1200" s="93"/>
      <c r="AW1200" s="93"/>
      <c r="AX1200" s="93"/>
      <c r="AY1200" s="93"/>
      <c r="AZ1200" s="93"/>
    </row>
    <row r="1201" spans="2:52" x14ac:dyDescent="0.25">
      <c r="B1201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3"/>
      <c r="AG1201" s="93"/>
      <c r="AH1201" s="93"/>
      <c r="AI1201" s="93"/>
      <c r="AJ1201" s="93"/>
      <c r="AK1201" s="93"/>
      <c r="AL1201" s="93"/>
      <c r="AM1201" s="93"/>
      <c r="AN1201" s="93"/>
      <c r="AO1201" s="93"/>
      <c r="AP1201" s="93"/>
      <c r="AQ1201" s="93"/>
      <c r="AR1201" s="93"/>
      <c r="AS1201" s="93"/>
      <c r="AT1201" s="93"/>
      <c r="AU1201" s="93"/>
      <c r="AV1201" s="93"/>
      <c r="AW1201" s="93"/>
      <c r="AX1201" s="93"/>
      <c r="AY1201" s="93"/>
      <c r="AZ1201" s="93"/>
    </row>
    <row r="1202" spans="2:52" x14ac:dyDescent="0.25">
      <c r="B120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  <c r="AC1202" s="92"/>
      <c r="AD1202" s="92"/>
      <c r="AE1202" s="92"/>
      <c r="AF1202" s="93"/>
      <c r="AG1202" s="93"/>
      <c r="AH1202" s="93"/>
      <c r="AI1202" s="93"/>
      <c r="AJ1202" s="93"/>
      <c r="AK1202" s="93"/>
      <c r="AL1202" s="93"/>
      <c r="AM1202" s="93"/>
      <c r="AN1202" s="93"/>
      <c r="AO1202" s="93"/>
      <c r="AP1202" s="93"/>
      <c r="AQ1202" s="93"/>
      <c r="AR1202" s="93"/>
      <c r="AS1202" s="93"/>
      <c r="AT1202" s="93"/>
      <c r="AU1202" s="93"/>
      <c r="AV1202" s="93"/>
      <c r="AW1202" s="93"/>
      <c r="AX1202" s="93"/>
      <c r="AY1202" s="93"/>
      <c r="AZ1202" s="93"/>
    </row>
    <row r="1203" spans="2:52" x14ac:dyDescent="0.25">
      <c r="B1203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  <c r="Z1203" s="92"/>
      <c r="AA1203" s="92"/>
      <c r="AB1203" s="92"/>
      <c r="AC1203" s="92"/>
      <c r="AD1203" s="92"/>
      <c r="AE1203" s="92"/>
      <c r="AF1203" s="93"/>
      <c r="AG1203" s="93"/>
      <c r="AH1203" s="93"/>
      <c r="AI1203" s="93"/>
      <c r="AJ1203" s="93"/>
      <c r="AK1203" s="93"/>
      <c r="AL1203" s="93"/>
      <c r="AM1203" s="93"/>
      <c r="AN1203" s="93"/>
      <c r="AO1203" s="93"/>
      <c r="AP1203" s="93"/>
      <c r="AQ1203" s="93"/>
      <c r="AR1203" s="93"/>
      <c r="AS1203" s="93"/>
      <c r="AT1203" s="93"/>
      <c r="AU1203" s="93"/>
      <c r="AV1203" s="93"/>
      <c r="AW1203" s="93"/>
      <c r="AX1203" s="93"/>
      <c r="AY1203" s="93"/>
      <c r="AZ1203" s="93"/>
    </row>
    <row r="1204" spans="2:52" x14ac:dyDescent="0.25">
      <c r="B1204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  <c r="AB1204" s="92"/>
      <c r="AC1204" s="92"/>
      <c r="AD1204" s="92"/>
      <c r="AE1204" s="92"/>
      <c r="AF1204" s="93"/>
      <c r="AG1204" s="93"/>
      <c r="AH1204" s="93"/>
      <c r="AI1204" s="93"/>
      <c r="AJ1204" s="93"/>
      <c r="AK1204" s="93"/>
      <c r="AL1204" s="93"/>
      <c r="AM1204" s="93"/>
      <c r="AN1204" s="93"/>
      <c r="AO1204" s="93"/>
      <c r="AP1204" s="93"/>
      <c r="AQ1204" s="93"/>
      <c r="AR1204" s="93"/>
      <c r="AS1204" s="93"/>
      <c r="AT1204" s="93"/>
      <c r="AU1204" s="93"/>
      <c r="AV1204" s="93"/>
      <c r="AW1204" s="93"/>
      <c r="AX1204" s="93"/>
      <c r="AY1204" s="93"/>
      <c r="AZ1204" s="93"/>
    </row>
    <row r="1205" spans="2:52" x14ac:dyDescent="0.25">
      <c r="B1205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  <c r="AB1205" s="92"/>
      <c r="AC1205" s="92"/>
      <c r="AD1205" s="92"/>
      <c r="AE1205" s="92"/>
      <c r="AF1205" s="93"/>
      <c r="AG1205" s="93"/>
      <c r="AH1205" s="93"/>
      <c r="AI1205" s="93"/>
      <c r="AJ1205" s="93"/>
      <c r="AK1205" s="93"/>
      <c r="AL1205" s="93"/>
      <c r="AM1205" s="93"/>
      <c r="AN1205" s="93"/>
      <c r="AO1205" s="93"/>
      <c r="AP1205" s="93"/>
      <c r="AQ1205" s="93"/>
      <c r="AR1205" s="93"/>
      <c r="AS1205" s="93"/>
      <c r="AT1205" s="93"/>
      <c r="AU1205" s="93"/>
      <c r="AV1205" s="93"/>
      <c r="AW1205" s="93"/>
      <c r="AX1205" s="93"/>
      <c r="AY1205" s="93"/>
      <c r="AZ1205" s="93"/>
    </row>
    <row r="1206" spans="2:52" x14ac:dyDescent="0.25">
      <c r="B1206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  <c r="AB1206" s="92"/>
      <c r="AC1206" s="92"/>
      <c r="AD1206" s="92"/>
      <c r="AE1206" s="92"/>
      <c r="AF1206" s="93"/>
      <c r="AG1206" s="93"/>
      <c r="AH1206" s="93"/>
      <c r="AI1206" s="93"/>
      <c r="AJ1206" s="93"/>
      <c r="AK1206" s="93"/>
      <c r="AL1206" s="93"/>
      <c r="AM1206" s="93"/>
      <c r="AN1206" s="93"/>
      <c r="AO1206" s="93"/>
      <c r="AP1206" s="93"/>
      <c r="AQ1206" s="93"/>
      <c r="AR1206" s="93"/>
      <c r="AS1206" s="93"/>
      <c r="AT1206" s="93"/>
      <c r="AU1206" s="93"/>
      <c r="AV1206" s="93"/>
      <c r="AW1206" s="93"/>
      <c r="AX1206" s="93"/>
      <c r="AY1206" s="93"/>
      <c r="AZ1206" s="93"/>
    </row>
    <row r="1207" spans="2:52" x14ac:dyDescent="0.25">
      <c r="B1207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3"/>
      <c r="AG1207" s="93"/>
      <c r="AH1207" s="93"/>
      <c r="AI1207" s="93"/>
      <c r="AJ1207" s="93"/>
      <c r="AK1207" s="93"/>
      <c r="AL1207" s="93"/>
      <c r="AM1207" s="93"/>
      <c r="AN1207" s="93"/>
      <c r="AO1207" s="93"/>
      <c r="AP1207" s="93"/>
      <c r="AQ1207" s="93"/>
      <c r="AR1207" s="93"/>
      <c r="AS1207" s="93"/>
      <c r="AT1207" s="93"/>
      <c r="AU1207" s="93"/>
      <c r="AV1207" s="93"/>
      <c r="AW1207" s="93"/>
      <c r="AX1207" s="93"/>
      <c r="AY1207" s="93"/>
      <c r="AZ1207" s="93"/>
    </row>
    <row r="1208" spans="2:52" x14ac:dyDescent="0.25">
      <c r="B1208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3"/>
      <c r="AG1208" s="93"/>
      <c r="AH1208" s="93"/>
      <c r="AI1208" s="93"/>
      <c r="AJ1208" s="93"/>
      <c r="AK1208" s="93"/>
      <c r="AL1208" s="93"/>
      <c r="AM1208" s="93"/>
      <c r="AN1208" s="93"/>
      <c r="AO1208" s="93"/>
      <c r="AP1208" s="93"/>
      <c r="AQ1208" s="93"/>
      <c r="AR1208" s="93"/>
      <c r="AS1208" s="93"/>
      <c r="AT1208" s="93"/>
      <c r="AU1208" s="93"/>
      <c r="AV1208" s="93"/>
      <c r="AW1208" s="93"/>
      <c r="AX1208" s="93"/>
      <c r="AY1208" s="93"/>
      <c r="AZ1208" s="93"/>
    </row>
    <row r="1209" spans="2:52" x14ac:dyDescent="0.25">
      <c r="B1209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3"/>
      <c r="AG1209" s="93"/>
      <c r="AH1209" s="93"/>
      <c r="AI1209" s="93"/>
      <c r="AJ1209" s="93"/>
      <c r="AK1209" s="93"/>
      <c r="AL1209" s="93"/>
      <c r="AM1209" s="93"/>
      <c r="AN1209" s="93"/>
      <c r="AO1209" s="93"/>
      <c r="AP1209" s="93"/>
      <c r="AQ1209" s="93"/>
      <c r="AR1209" s="93"/>
      <c r="AS1209" s="93"/>
      <c r="AT1209" s="93"/>
      <c r="AU1209" s="93"/>
      <c r="AV1209" s="93"/>
      <c r="AW1209" s="93"/>
      <c r="AX1209" s="93"/>
      <c r="AY1209" s="93"/>
      <c r="AZ1209" s="93"/>
    </row>
    <row r="1210" spans="2:52" x14ac:dyDescent="0.25">
      <c r="B1210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3"/>
      <c r="AG1210" s="93"/>
      <c r="AH1210" s="93"/>
      <c r="AI1210" s="93"/>
      <c r="AJ1210" s="93"/>
      <c r="AK1210" s="93"/>
      <c r="AL1210" s="93"/>
      <c r="AM1210" s="93"/>
      <c r="AN1210" s="93"/>
      <c r="AO1210" s="93"/>
      <c r="AP1210" s="93"/>
      <c r="AQ1210" s="93"/>
      <c r="AR1210" s="93"/>
      <c r="AS1210" s="93"/>
      <c r="AT1210" s="93"/>
      <c r="AU1210" s="93"/>
      <c r="AV1210" s="93"/>
      <c r="AW1210" s="93"/>
      <c r="AX1210" s="93"/>
      <c r="AY1210" s="93"/>
      <c r="AZ1210" s="93"/>
    </row>
    <row r="1211" spans="2:52" x14ac:dyDescent="0.25">
      <c r="B1211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3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</row>
    <row r="1212" spans="2:52" x14ac:dyDescent="0.25">
      <c r="B121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3"/>
      <c r="AG1212" s="93"/>
      <c r="AH1212" s="93"/>
      <c r="AI1212" s="93"/>
      <c r="AJ1212" s="93"/>
      <c r="AK1212" s="93"/>
      <c r="AL1212" s="93"/>
      <c r="AM1212" s="93"/>
      <c r="AN1212" s="93"/>
      <c r="AO1212" s="93"/>
      <c r="AP1212" s="93"/>
      <c r="AQ1212" s="93"/>
      <c r="AR1212" s="93"/>
      <c r="AS1212" s="93"/>
      <c r="AT1212" s="93"/>
      <c r="AU1212" s="93"/>
      <c r="AV1212" s="93"/>
      <c r="AW1212" s="93"/>
      <c r="AX1212" s="93"/>
      <c r="AY1212" s="93"/>
      <c r="AZ1212" s="93"/>
    </row>
    <row r="1213" spans="2:52" x14ac:dyDescent="0.25">
      <c r="B1213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3"/>
      <c r="AG1213" s="93"/>
      <c r="AH1213" s="93"/>
      <c r="AI1213" s="93"/>
      <c r="AJ1213" s="93"/>
      <c r="AK1213" s="93"/>
      <c r="AL1213" s="93"/>
      <c r="AM1213" s="93"/>
      <c r="AN1213" s="93"/>
      <c r="AO1213" s="93"/>
      <c r="AP1213" s="93"/>
      <c r="AQ1213" s="93"/>
      <c r="AR1213" s="93"/>
      <c r="AS1213" s="93"/>
      <c r="AT1213" s="93"/>
      <c r="AU1213" s="93"/>
      <c r="AV1213" s="93"/>
      <c r="AW1213" s="93"/>
      <c r="AX1213" s="93"/>
      <c r="AY1213" s="93"/>
      <c r="AZ1213" s="93"/>
    </row>
    <row r="1214" spans="2:52" x14ac:dyDescent="0.25">
      <c r="B1214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3"/>
      <c r="AG1214" s="93"/>
      <c r="AH1214" s="93"/>
      <c r="AI1214" s="93"/>
      <c r="AJ1214" s="93"/>
      <c r="AK1214" s="93"/>
      <c r="AL1214" s="93"/>
      <c r="AM1214" s="93"/>
      <c r="AN1214" s="93"/>
      <c r="AO1214" s="93"/>
      <c r="AP1214" s="93"/>
      <c r="AQ1214" s="93"/>
      <c r="AR1214" s="93"/>
      <c r="AS1214" s="93"/>
      <c r="AT1214" s="93"/>
      <c r="AU1214" s="93"/>
      <c r="AV1214" s="93"/>
      <c r="AW1214" s="93"/>
      <c r="AX1214" s="93"/>
      <c r="AY1214" s="93"/>
      <c r="AZ1214" s="93"/>
    </row>
    <row r="1215" spans="2:52" x14ac:dyDescent="0.25">
      <c r="B1215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3"/>
      <c r="AG1215" s="93"/>
      <c r="AH1215" s="93"/>
      <c r="AI1215" s="93"/>
      <c r="AJ1215" s="93"/>
      <c r="AK1215" s="93"/>
      <c r="AL1215" s="93"/>
      <c r="AM1215" s="93"/>
      <c r="AN1215" s="93"/>
      <c r="AO1215" s="93"/>
      <c r="AP1215" s="93"/>
      <c r="AQ1215" s="93"/>
      <c r="AR1215" s="93"/>
      <c r="AS1215" s="93"/>
      <c r="AT1215" s="93"/>
      <c r="AU1215" s="93"/>
      <c r="AV1215" s="93"/>
      <c r="AW1215" s="93"/>
      <c r="AX1215" s="93"/>
      <c r="AY1215" s="93"/>
      <c r="AZ1215" s="93"/>
    </row>
    <row r="1216" spans="2:52" x14ac:dyDescent="0.25">
      <c r="B1216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3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</row>
    <row r="1217" spans="2:52" x14ac:dyDescent="0.25">
      <c r="B1217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3"/>
      <c r="AG1217" s="93"/>
      <c r="AH1217" s="93"/>
      <c r="AI1217" s="93"/>
      <c r="AJ1217" s="93"/>
      <c r="AK1217" s="93"/>
      <c r="AL1217" s="93"/>
      <c r="AM1217" s="93"/>
      <c r="AN1217" s="93"/>
      <c r="AO1217" s="93"/>
      <c r="AP1217" s="93"/>
      <c r="AQ1217" s="93"/>
      <c r="AR1217" s="93"/>
      <c r="AS1217" s="93"/>
      <c r="AT1217" s="93"/>
      <c r="AU1217" s="93"/>
      <c r="AV1217" s="93"/>
      <c r="AW1217" s="93"/>
      <c r="AX1217" s="93"/>
      <c r="AY1217" s="93"/>
      <c r="AZ1217" s="93"/>
    </row>
    <row r="1218" spans="2:52" x14ac:dyDescent="0.25">
      <c r="B1218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3"/>
      <c r="AG1218" s="93"/>
      <c r="AH1218" s="93"/>
      <c r="AI1218" s="93"/>
      <c r="AJ1218" s="93"/>
      <c r="AK1218" s="93"/>
      <c r="AL1218" s="93"/>
      <c r="AM1218" s="93"/>
      <c r="AN1218" s="93"/>
      <c r="AO1218" s="93"/>
      <c r="AP1218" s="93"/>
      <c r="AQ1218" s="93"/>
      <c r="AR1218" s="93"/>
      <c r="AS1218" s="93"/>
      <c r="AT1218" s="93"/>
      <c r="AU1218" s="93"/>
      <c r="AV1218" s="93"/>
      <c r="AW1218" s="93"/>
      <c r="AX1218" s="93"/>
      <c r="AY1218" s="93"/>
      <c r="AZ1218" s="93"/>
    </row>
    <row r="1219" spans="2:52" x14ac:dyDescent="0.25">
      <c r="B1219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3"/>
      <c r="AG1219" s="93"/>
      <c r="AH1219" s="93"/>
      <c r="AI1219" s="93"/>
      <c r="AJ1219" s="93"/>
      <c r="AK1219" s="93"/>
      <c r="AL1219" s="93"/>
      <c r="AM1219" s="93"/>
      <c r="AN1219" s="93"/>
      <c r="AO1219" s="93"/>
      <c r="AP1219" s="93"/>
      <c r="AQ1219" s="93"/>
      <c r="AR1219" s="93"/>
      <c r="AS1219" s="93"/>
      <c r="AT1219" s="93"/>
      <c r="AU1219" s="93"/>
      <c r="AV1219" s="93"/>
      <c r="AW1219" s="93"/>
      <c r="AX1219" s="93"/>
      <c r="AY1219" s="93"/>
      <c r="AZ1219" s="93"/>
    </row>
    <row r="1220" spans="2:52" x14ac:dyDescent="0.25">
      <c r="B1220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3"/>
      <c r="AG1220" s="93"/>
      <c r="AH1220" s="93"/>
      <c r="AI1220" s="93"/>
      <c r="AJ1220" s="93"/>
      <c r="AK1220" s="93"/>
      <c r="AL1220" s="93"/>
      <c r="AM1220" s="93"/>
      <c r="AN1220" s="93"/>
      <c r="AO1220" s="93"/>
      <c r="AP1220" s="93"/>
      <c r="AQ1220" s="93"/>
      <c r="AR1220" s="93"/>
      <c r="AS1220" s="93"/>
      <c r="AT1220" s="93"/>
      <c r="AU1220" s="93"/>
      <c r="AV1220" s="93"/>
      <c r="AW1220" s="93"/>
      <c r="AX1220" s="93"/>
      <c r="AY1220" s="93"/>
      <c r="AZ1220" s="93"/>
    </row>
    <row r="1221" spans="2:52" x14ac:dyDescent="0.25">
      <c r="B1221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3"/>
      <c r="AG1221" s="93"/>
      <c r="AH1221" s="93"/>
      <c r="AI1221" s="93"/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  <c r="AY1221" s="93"/>
      <c r="AZ1221" s="93"/>
    </row>
    <row r="1222" spans="2:52" x14ac:dyDescent="0.25">
      <c r="B122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3"/>
      <c r="AG1222" s="93"/>
      <c r="AH1222" s="93"/>
      <c r="AI1222" s="93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  <c r="AY1222" s="93"/>
      <c r="AZ1222" s="93"/>
    </row>
    <row r="1223" spans="2:52" x14ac:dyDescent="0.25">
      <c r="B1223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3"/>
      <c r="AG1223" s="93"/>
      <c r="AH1223" s="93"/>
      <c r="AI1223" s="93"/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  <c r="AY1223" s="93"/>
      <c r="AZ1223" s="93"/>
    </row>
    <row r="1224" spans="2:52" x14ac:dyDescent="0.25">
      <c r="B1224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T1224" s="92"/>
      <c r="U1224" s="92"/>
      <c r="V1224" s="92"/>
      <c r="W1224" s="92"/>
      <c r="X1224" s="92"/>
      <c r="Y1224" s="92"/>
      <c r="Z1224" s="92"/>
      <c r="AA1224" s="92"/>
      <c r="AB1224" s="92"/>
      <c r="AC1224" s="92"/>
      <c r="AD1224" s="92"/>
      <c r="AE1224" s="92"/>
      <c r="AF1224" s="93"/>
      <c r="AG1224" s="93"/>
      <c r="AH1224" s="93"/>
      <c r="AI1224" s="93"/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  <c r="AY1224" s="93"/>
      <c r="AZ1224" s="93"/>
    </row>
    <row r="1225" spans="2:52" x14ac:dyDescent="0.25">
      <c r="B1225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T1225" s="92"/>
      <c r="U1225" s="92"/>
      <c r="V1225" s="92"/>
      <c r="W1225" s="92"/>
      <c r="X1225" s="92"/>
      <c r="Y1225" s="92"/>
      <c r="Z1225" s="92"/>
      <c r="AA1225" s="92"/>
      <c r="AB1225" s="92"/>
      <c r="AC1225" s="92"/>
      <c r="AD1225" s="92"/>
      <c r="AE1225" s="92"/>
      <c r="AF1225" s="93"/>
      <c r="AG1225" s="93"/>
      <c r="AH1225" s="93"/>
      <c r="AI1225" s="93"/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  <c r="AY1225" s="93"/>
      <c r="AZ1225" s="93"/>
    </row>
    <row r="1226" spans="2:52" x14ac:dyDescent="0.25">
      <c r="B1226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  <c r="T1226" s="92"/>
      <c r="U1226" s="92"/>
      <c r="V1226" s="92"/>
      <c r="W1226" s="92"/>
      <c r="X1226" s="92"/>
      <c r="Y1226" s="92"/>
      <c r="Z1226" s="92"/>
      <c r="AA1226" s="92"/>
      <c r="AB1226" s="92"/>
      <c r="AC1226" s="92"/>
      <c r="AD1226" s="92"/>
      <c r="AE1226" s="92"/>
      <c r="AF1226" s="93"/>
      <c r="AG1226" s="93"/>
      <c r="AH1226" s="93"/>
      <c r="AI1226" s="93"/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  <c r="AY1226" s="93"/>
      <c r="AZ1226" s="93"/>
    </row>
    <row r="1227" spans="2:52" x14ac:dyDescent="0.25">
      <c r="B1227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  <c r="T1227" s="92"/>
      <c r="U1227" s="92"/>
      <c r="V1227" s="92"/>
      <c r="W1227" s="92"/>
      <c r="X1227" s="92"/>
      <c r="Y1227" s="92"/>
      <c r="Z1227" s="92"/>
      <c r="AA1227" s="92"/>
      <c r="AB1227" s="92"/>
      <c r="AC1227" s="92"/>
      <c r="AD1227" s="92"/>
      <c r="AE1227" s="92"/>
      <c r="AF1227" s="93"/>
      <c r="AG1227" s="93"/>
      <c r="AH1227" s="93"/>
      <c r="AI1227" s="93"/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  <c r="AY1227" s="93"/>
      <c r="AZ1227" s="93"/>
    </row>
    <row r="1228" spans="2:52" x14ac:dyDescent="0.25">
      <c r="B1228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  <c r="T1228" s="92"/>
      <c r="U1228" s="92"/>
      <c r="V1228" s="92"/>
      <c r="W1228" s="92"/>
      <c r="X1228" s="92"/>
      <c r="Y1228" s="92"/>
      <c r="Z1228" s="92"/>
      <c r="AA1228" s="92"/>
      <c r="AB1228" s="92"/>
      <c r="AC1228" s="92"/>
      <c r="AD1228" s="92"/>
      <c r="AE1228" s="92"/>
      <c r="AF1228" s="93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</row>
    <row r="1229" spans="2:52" x14ac:dyDescent="0.25">
      <c r="B1229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  <c r="T1229" s="92"/>
      <c r="U1229" s="92"/>
      <c r="V1229" s="92"/>
      <c r="W1229" s="92"/>
      <c r="X1229" s="92"/>
      <c r="Y1229" s="92"/>
      <c r="Z1229" s="92"/>
      <c r="AA1229" s="92"/>
      <c r="AB1229" s="92"/>
      <c r="AC1229" s="92"/>
      <c r="AD1229" s="92"/>
      <c r="AE1229" s="92"/>
      <c r="AF1229" s="93"/>
      <c r="AG1229" s="93"/>
      <c r="AH1229" s="93"/>
      <c r="AI1229" s="93"/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  <c r="AY1229" s="93"/>
      <c r="AZ1229" s="93"/>
    </row>
    <row r="1230" spans="2:52" x14ac:dyDescent="0.25">
      <c r="B1230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  <c r="AB1230" s="92"/>
      <c r="AC1230" s="92"/>
      <c r="AD1230" s="92"/>
      <c r="AE1230" s="92"/>
      <c r="AF1230" s="93"/>
      <c r="AG1230" s="93"/>
      <c r="AH1230" s="93"/>
      <c r="AI1230" s="93"/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  <c r="AY1230" s="93"/>
      <c r="AZ1230" s="93"/>
    </row>
  </sheetData>
  <sortState columnSort="1" ref="E1:AE1230">
    <sortCondition ref="E2:AE2"/>
  </sortState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3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7">
    <tabColor theme="9"/>
  </sheetPr>
  <dimension ref="A1:AZ1230"/>
  <sheetViews>
    <sheetView zoomScaleNormal="100" workbookViewId="0">
      <pane xSplit="2" ySplit="2" topLeftCell="C3" activePane="bottomRight" state="frozen"/>
      <selection activeCell="E21" sqref="E21"/>
      <selection pane="topRight" activeCell="E21" sqref="E21"/>
      <selection pane="bottomLeft" activeCell="E21" sqref="E21"/>
      <selection pane="bottomRight" activeCell="E21" sqref="E21"/>
    </sheetView>
  </sheetViews>
  <sheetFormatPr baseColWidth="10" defaultRowHeight="15" x14ac:dyDescent="0.25"/>
  <cols>
    <col min="1" max="1" width="5.7109375" customWidth="1"/>
    <col min="2" max="2" width="38.7109375" style="94" customWidth="1"/>
    <col min="3" max="3" width="11.7109375" customWidth="1"/>
    <col min="4" max="4" width="10.5703125" customWidth="1"/>
    <col min="5" max="31" width="6.7109375" customWidth="1"/>
    <col min="32" max="52" width="8.7109375" style="1" customWidth="1"/>
    <col min="53" max="53" width="5.7109375" customWidth="1"/>
  </cols>
  <sheetData>
    <row r="1" spans="1:52" ht="50.25" customHeight="1" x14ac:dyDescent="0.25">
      <c r="B1" s="2" t="s">
        <v>1</v>
      </c>
      <c r="C1" s="3" t="s">
        <v>2</v>
      </c>
      <c r="D1" s="4" t="s">
        <v>0</v>
      </c>
      <c r="E1" s="5" t="s">
        <v>3</v>
      </c>
      <c r="F1" s="5" t="s">
        <v>4</v>
      </c>
      <c r="G1" s="5" t="s">
        <v>5</v>
      </c>
      <c r="H1" s="5" t="s">
        <v>7</v>
      </c>
      <c r="I1" s="5" t="s">
        <v>8</v>
      </c>
      <c r="J1" s="5" t="s">
        <v>13</v>
      </c>
      <c r="K1" s="5" t="s">
        <v>9</v>
      </c>
      <c r="L1" s="5" t="s">
        <v>10</v>
      </c>
      <c r="M1" s="5" t="s">
        <v>14</v>
      </c>
      <c r="N1" s="5" t="s">
        <v>28</v>
      </c>
      <c r="O1" s="5" t="s">
        <v>11</v>
      </c>
      <c r="P1" s="5" t="s">
        <v>12</v>
      </c>
      <c r="Q1" s="5" t="s">
        <v>6</v>
      </c>
      <c r="R1" s="5" t="s">
        <v>15</v>
      </c>
      <c r="S1" s="5" t="s">
        <v>16</v>
      </c>
      <c r="T1" s="5" t="s">
        <v>17</v>
      </c>
      <c r="U1" s="5" t="s">
        <v>19</v>
      </c>
      <c r="V1" s="5" t="s">
        <v>20</v>
      </c>
      <c r="W1" s="5" t="s">
        <v>18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29</v>
      </c>
      <c r="AD1" s="5" t="s">
        <v>27</v>
      </c>
      <c r="AE1" s="5" t="s">
        <v>26</v>
      </c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7"/>
      <c r="AY1" s="7"/>
      <c r="AZ1" s="7"/>
    </row>
    <row r="2" spans="1:52" ht="18.75" x14ac:dyDescent="0.3">
      <c r="B2" s="8" t="s">
        <v>30</v>
      </c>
      <c r="D2" s="9" t="s">
        <v>0</v>
      </c>
      <c r="E2" s="10" t="s">
        <v>31</v>
      </c>
      <c r="F2" s="10" t="s">
        <v>32</v>
      </c>
      <c r="G2" s="10" t="s">
        <v>33</v>
      </c>
      <c r="H2" s="10" t="s">
        <v>35</v>
      </c>
      <c r="I2" s="10" t="s">
        <v>36</v>
      </c>
      <c r="J2" s="10" t="s">
        <v>41</v>
      </c>
      <c r="K2" s="10" t="s">
        <v>37</v>
      </c>
      <c r="L2" s="10" t="s">
        <v>38</v>
      </c>
      <c r="M2" s="10" t="s">
        <v>107</v>
      </c>
      <c r="N2" s="10" t="s">
        <v>54</v>
      </c>
      <c r="O2" s="10" t="s">
        <v>39</v>
      </c>
      <c r="P2" s="10" t="s">
        <v>40</v>
      </c>
      <c r="Q2" s="10" t="s">
        <v>34</v>
      </c>
      <c r="R2" s="10" t="s">
        <v>42</v>
      </c>
      <c r="S2" s="10" t="s">
        <v>43</v>
      </c>
      <c r="T2" s="10" t="s">
        <v>44</v>
      </c>
      <c r="U2" s="10" t="s">
        <v>46</v>
      </c>
      <c r="V2" s="10" t="s">
        <v>47</v>
      </c>
      <c r="W2" s="10" t="s">
        <v>45</v>
      </c>
      <c r="X2" s="10" t="s">
        <v>48</v>
      </c>
      <c r="Y2" s="10" t="s">
        <v>49</v>
      </c>
      <c r="Z2" s="10" t="s">
        <v>110</v>
      </c>
      <c r="AA2" s="10" t="s">
        <v>50</v>
      </c>
      <c r="AB2" s="10" t="s">
        <v>51</v>
      </c>
      <c r="AC2" s="10" t="s">
        <v>55</v>
      </c>
      <c r="AD2" s="10" t="s">
        <v>53</v>
      </c>
      <c r="AE2" s="10" t="s">
        <v>52</v>
      </c>
    </row>
    <row r="3" spans="1:52" ht="31.5" customHeight="1" x14ac:dyDescent="0.25">
      <c r="B3" s="11" t="s">
        <v>56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4"/>
      <c r="AY3" s="14"/>
      <c r="AZ3" s="13"/>
    </row>
    <row r="4" spans="1:52" ht="18" customHeight="1" x14ac:dyDescent="0.25">
      <c r="B4" s="15" t="s">
        <v>57</v>
      </c>
      <c r="C4" s="16"/>
      <c r="D4" s="16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4"/>
      <c r="AY4" s="14"/>
      <c r="AZ4" s="13"/>
    </row>
    <row r="5" spans="1:52" ht="12.95" customHeight="1" x14ac:dyDescent="0.25">
      <c r="B5" s="17" t="s">
        <v>58</v>
      </c>
      <c r="C5" s="18" t="s">
        <v>59</v>
      </c>
      <c r="D5" s="19">
        <v>12.841416865877807</v>
      </c>
      <c r="E5" s="20">
        <v>0.2975694899559021</v>
      </c>
      <c r="F5" s="20">
        <v>0.40194183492660523</v>
      </c>
      <c r="G5" s="20">
        <v>4.8213432312011723E-2</v>
      </c>
      <c r="H5" s="20">
        <v>6.4940338134765628E-3</v>
      </c>
      <c r="I5" s="20">
        <v>0.57588950347900392</v>
      </c>
      <c r="J5" s="20">
        <v>4.9807657012939455</v>
      </c>
      <c r="K5" s="20">
        <v>0.2497529640197754</v>
      </c>
      <c r="L5" s="20">
        <v>1.9285952329635619E-2</v>
      </c>
      <c r="M5" s="20">
        <v>0.14675371098518372</v>
      </c>
      <c r="N5" s="20">
        <v>0.60576844692230225</v>
      </c>
      <c r="O5" s="20">
        <v>0.14282934951782228</v>
      </c>
      <c r="P5" s="20">
        <v>1.159758581161499</v>
      </c>
      <c r="Q5" s="20">
        <v>3.6108791112899781E-2</v>
      </c>
      <c r="R5" s="20">
        <v>0.19655437088012695</v>
      </c>
      <c r="S5" s="20">
        <v>0.12495672130584717</v>
      </c>
      <c r="T5" s="20">
        <v>1.8466832580566406</v>
      </c>
      <c r="U5" s="20">
        <v>4.1519049406051639E-2</v>
      </c>
      <c r="V5" s="20">
        <v>1.2430436737835407E-2</v>
      </c>
      <c r="W5" s="20">
        <v>5.3997080087661742E-2</v>
      </c>
      <c r="X5" s="20">
        <v>7.8627845644950868E-4</v>
      </c>
      <c r="Y5" s="20">
        <v>0.7001343579739332</v>
      </c>
      <c r="Z5" s="20">
        <v>0.63554907584190368</v>
      </c>
      <c r="AA5" s="20">
        <v>0.11509813112020492</v>
      </c>
      <c r="AB5" s="20">
        <v>0.16913527393341066</v>
      </c>
      <c r="AC5" s="20">
        <v>9.7291806995868688E-2</v>
      </c>
      <c r="AD5" s="20">
        <v>7.2057971000671392E-2</v>
      </c>
      <c r="AE5" s="20">
        <v>0.10409126225113868</v>
      </c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2"/>
      <c r="AY5" s="22"/>
      <c r="AZ5" s="23"/>
    </row>
    <row r="6" spans="1:52" ht="12.95" customHeight="1" x14ac:dyDescent="0.25">
      <c r="B6" s="24" t="s">
        <v>60</v>
      </c>
      <c r="C6" s="25" t="s">
        <v>59</v>
      </c>
      <c r="D6" s="26">
        <v>32.861897413432601</v>
      </c>
      <c r="E6" s="27">
        <v>0.81851486241817473</v>
      </c>
      <c r="F6" s="27">
        <v>1.1438099269866944</v>
      </c>
      <c r="G6" s="27">
        <v>0.29673281478881836</v>
      </c>
      <c r="H6" s="27">
        <v>0</v>
      </c>
      <c r="I6" s="27">
        <v>0.88728442668914798</v>
      </c>
      <c r="J6" s="27">
        <v>5.6413381919860841</v>
      </c>
      <c r="K6" s="27">
        <v>1.1840292143821716</v>
      </c>
      <c r="L6" s="27">
        <v>0.18768979454040527</v>
      </c>
      <c r="M6" s="27">
        <v>0.29450706100463869</v>
      </c>
      <c r="N6" s="27">
        <v>1.5641315631866455</v>
      </c>
      <c r="O6" s="27">
        <v>2.5604535436630251</v>
      </c>
      <c r="P6" s="27">
        <v>4.0467892074584961</v>
      </c>
      <c r="Q6" s="27">
        <v>8.3128236293792721E-2</v>
      </c>
      <c r="R6" s="27">
        <v>0.98005427742004392</v>
      </c>
      <c r="S6" s="27">
        <v>0.23029088783264159</v>
      </c>
      <c r="T6" s="27">
        <v>2.9363644466400145</v>
      </c>
      <c r="U6" s="27">
        <v>0.16183902144432069</v>
      </c>
      <c r="V6" s="27">
        <v>1.3363965034484863E-2</v>
      </c>
      <c r="W6" s="27">
        <v>8.6516448736190799E-2</v>
      </c>
      <c r="X6" s="27">
        <v>1.5036709308624268E-3</v>
      </c>
      <c r="Y6" s="27">
        <v>1.3374758344292641</v>
      </c>
      <c r="Z6" s="27">
        <v>3.9752465896606446</v>
      </c>
      <c r="AA6" s="27">
        <v>0.56841365098953245</v>
      </c>
      <c r="AB6" s="27">
        <v>0.61045708465576176</v>
      </c>
      <c r="AC6" s="27">
        <v>2.6699163970947266</v>
      </c>
      <c r="AD6" s="27">
        <v>0.10859095764160157</v>
      </c>
      <c r="AE6" s="27">
        <v>0.4734553375244141</v>
      </c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2"/>
      <c r="AY6" s="22"/>
      <c r="AZ6" s="23"/>
    </row>
    <row r="7" spans="1:52" ht="12.95" customHeight="1" x14ac:dyDescent="0.25">
      <c r="B7" s="24" t="s">
        <v>61</v>
      </c>
      <c r="C7" s="25" t="s">
        <v>59</v>
      </c>
      <c r="D7" s="26">
        <v>4.2994126359522342</v>
      </c>
      <c r="E7" s="27">
        <v>0.10650173950195313</v>
      </c>
      <c r="F7" s="27">
        <v>0.116323486328125</v>
      </c>
      <c r="G7" s="27">
        <v>1.9639039993286134E-2</v>
      </c>
      <c r="H7" s="27">
        <v>4.4517889022827146E-3</v>
      </c>
      <c r="I7" s="27">
        <v>3.2568927764892577E-2</v>
      </c>
      <c r="J7" s="27">
        <v>0.75814831542968752</v>
      </c>
      <c r="K7" s="27">
        <v>0.12919869995117189</v>
      </c>
      <c r="L7" s="27">
        <v>8.6406698226928706E-3</v>
      </c>
      <c r="M7" s="27">
        <v>2.3656795501708985E-2</v>
      </c>
      <c r="N7" s="27">
        <v>0.63864805603027341</v>
      </c>
      <c r="O7" s="27">
        <v>4.7820507049560548E-2</v>
      </c>
      <c r="P7" s="27">
        <v>0.89491436767578125</v>
      </c>
      <c r="Q7" s="27">
        <v>1.1914901733398438E-2</v>
      </c>
      <c r="R7" s="27">
        <v>5.0725753784179692E-2</v>
      </c>
      <c r="S7" s="27">
        <v>4.4929553985595706E-2</v>
      </c>
      <c r="T7" s="27">
        <v>0.58045693969726564</v>
      </c>
      <c r="U7" s="27">
        <v>9.7016351521015173E-3</v>
      </c>
      <c r="V7" s="27">
        <v>7.0153833627700805E-3</v>
      </c>
      <c r="W7" s="27">
        <v>3.0764758586883548E-3</v>
      </c>
      <c r="X7" s="27">
        <v>1.8561177253723145E-3</v>
      </c>
      <c r="Y7" s="27">
        <v>0.37055563354492188</v>
      </c>
      <c r="Z7" s="27">
        <v>8.7210376739501952E-2</v>
      </c>
      <c r="AA7" s="27">
        <v>4.8199688434600832E-2</v>
      </c>
      <c r="AB7" s="27">
        <v>0.1316600341796875</v>
      </c>
      <c r="AC7" s="27">
        <v>0.1364381561279297</v>
      </c>
      <c r="AD7" s="27">
        <v>1.151400375366211E-2</v>
      </c>
      <c r="AE7" s="27">
        <v>2.3645587921142578E-2</v>
      </c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2"/>
      <c r="AY7" s="22"/>
      <c r="AZ7" s="23"/>
    </row>
    <row r="8" spans="1:52" ht="12.95" customHeight="1" x14ac:dyDescent="0.25">
      <c r="B8" s="24" t="s">
        <v>62</v>
      </c>
      <c r="C8" s="25" t="s">
        <v>59</v>
      </c>
      <c r="D8" s="26">
        <v>3.4447471013376489</v>
      </c>
      <c r="E8" s="27">
        <v>7.4332695007324215E-2</v>
      </c>
      <c r="F8" s="27">
        <v>7.9216979980468755E-2</v>
      </c>
      <c r="G8" s="27">
        <v>9.6014152526855467E-2</v>
      </c>
      <c r="H8" s="27">
        <v>0</v>
      </c>
      <c r="I8" s="27">
        <v>2.3476129531860353E-2</v>
      </c>
      <c r="J8" s="27">
        <v>0.33338406372070312</v>
      </c>
      <c r="K8" s="27">
        <v>6.8502120971679695E-2</v>
      </c>
      <c r="L8" s="27">
        <v>4.6952247619628908E-3</v>
      </c>
      <c r="M8" s="27">
        <v>5.5770324707031249E-2</v>
      </c>
      <c r="N8" s="27">
        <v>8.394161987304688E-2</v>
      </c>
      <c r="O8" s="27">
        <v>2.709633255004883E-2</v>
      </c>
      <c r="P8" s="27">
        <v>0.44827505493164066</v>
      </c>
      <c r="Q8" s="27">
        <v>1.4287744522094727E-2</v>
      </c>
      <c r="R8" s="27">
        <v>0.11414888000488281</v>
      </c>
      <c r="S8" s="27">
        <v>1.9804244995117189E-2</v>
      </c>
      <c r="T8" s="27">
        <v>1.3470418701171876</v>
      </c>
      <c r="U8" s="27">
        <v>8.4924011230468749E-3</v>
      </c>
      <c r="V8" s="27">
        <v>5.676194094121456E-6</v>
      </c>
      <c r="W8" s="27">
        <v>5.5011782646179203E-3</v>
      </c>
      <c r="X8" s="27">
        <v>3.2359231263399127E-6</v>
      </c>
      <c r="Y8" s="27">
        <v>7.9216979980468755E-2</v>
      </c>
      <c r="Z8" s="27">
        <v>9.9021224975585936E-2</v>
      </c>
      <c r="AA8" s="27">
        <v>3.9073513031005862E-2</v>
      </c>
      <c r="AB8" s="27">
        <v>0.32497692871093753</v>
      </c>
      <c r="AC8" s="27">
        <v>4.5160552978515629E-2</v>
      </c>
      <c r="AD8" s="27">
        <v>2.6260269165039062E-2</v>
      </c>
      <c r="AE8" s="27">
        <v>2.7047702789306641E-2</v>
      </c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2"/>
      <c r="AY8" s="22"/>
      <c r="AZ8" s="23"/>
    </row>
    <row r="9" spans="1:52" ht="12.95" customHeight="1" x14ac:dyDescent="0.25">
      <c r="B9" s="24" t="s">
        <v>63</v>
      </c>
      <c r="C9" s="25" t="s">
        <v>59</v>
      </c>
      <c r="D9" s="26">
        <v>96.670567749023434</v>
      </c>
      <c r="E9" s="27">
        <v>8.8075839843750003</v>
      </c>
      <c r="F9" s="27">
        <v>5.6650009155273441E-2</v>
      </c>
      <c r="G9" s="27">
        <v>1.9936166992187501</v>
      </c>
      <c r="H9" s="27">
        <v>0</v>
      </c>
      <c r="I9" s="27">
        <v>0.77558996582031248</v>
      </c>
      <c r="J9" s="27">
        <v>3.37169970703125</v>
      </c>
      <c r="K9" s="27">
        <v>0</v>
      </c>
      <c r="L9" s="27">
        <v>0</v>
      </c>
      <c r="M9" s="27">
        <v>3.0043752441406251</v>
      </c>
      <c r="N9" s="27">
        <v>12.19896484375</v>
      </c>
      <c r="O9" s="27">
        <v>2.9628703613281249</v>
      </c>
      <c r="P9" s="27">
        <v>16.466109375000002</v>
      </c>
      <c r="Q9" s="27">
        <v>2.1684741210937499</v>
      </c>
      <c r="R9" s="27">
        <v>4.5803432464599607E-2</v>
      </c>
      <c r="S9" s="27">
        <v>0.21711181640624999</v>
      </c>
      <c r="T9" s="27">
        <v>12.430775390625</v>
      </c>
      <c r="U9" s="27">
        <v>0.10801399230957032</v>
      </c>
      <c r="V9" s="27">
        <v>0</v>
      </c>
      <c r="W9" s="27">
        <v>1.7543918457031251</v>
      </c>
      <c r="X9" s="27">
        <v>0</v>
      </c>
      <c r="Y9" s="27">
        <v>3.7000003814697265E-2</v>
      </c>
      <c r="Z9" s="27">
        <v>0.3048799743652344</v>
      </c>
      <c r="AA9" s="27">
        <v>4.3139033203124999</v>
      </c>
      <c r="AB9" s="27">
        <v>6.9850180664062504</v>
      </c>
      <c r="AC9" s="27">
        <v>15.97824609375</v>
      </c>
      <c r="AD9" s="27">
        <v>0.99746936035156253</v>
      </c>
      <c r="AE9" s="27">
        <v>1.6920201416015626</v>
      </c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2"/>
      <c r="AY9" s="22"/>
      <c r="AZ9" s="23"/>
    </row>
    <row r="10" spans="1:52" ht="12.95" customHeight="1" x14ac:dyDescent="0.25">
      <c r="B10" s="24" t="s">
        <v>64</v>
      </c>
      <c r="C10" s="25" t="s">
        <v>59</v>
      </c>
      <c r="D10" s="26">
        <v>16.671411246776582</v>
      </c>
      <c r="E10" s="27">
        <v>1.89616162109375</v>
      </c>
      <c r="F10" s="27">
        <v>6.9366668701171877E-2</v>
      </c>
      <c r="G10" s="27">
        <v>0.2980778503417969</v>
      </c>
      <c r="H10" s="27">
        <v>1.544201135635376E-3</v>
      </c>
      <c r="I10" s="27">
        <v>0.41069995117187502</v>
      </c>
      <c r="J10" s="27">
        <v>1.1936300048828126</v>
      </c>
      <c r="K10" s="27">
        <v>1.0999999046325684E-2</v>
      </c>
      <c r="L10" s="27">
        <v>8.0999994277954103E-3</v>
      </c>
      <c r="M10" s="27">
        <v>0.14311666870117187</v>
      </c>
      <c r="N10" s="27">
        <v>2.3664760742187498</v>
      </c>
      <c r="O10" s="27">
        <v>0.44300003051757814</v>
      </c>
      <c r="P10" s="27">
        <v>3.11285400390625</v>
      </c>
      <c r="Q10" s="27">
        <v>0.19638511657714844</v>
      </c>
      <c r="R10" s="27">
        <v>1.9695339202880861E-2</v>
      </c>
      <c r="S10" s="27">
        <v>6.6000000000000003E-2</v>
      </c>
      <c r="T10" s="27">
        <v>2.813533447265625</v>
      </c>
      <c r="U10" s="27">
        <v>5.3000003814697265E-2</v>
      </c>
      <c r="V10" s="27">
        <v>4.6781959533691408E-2</v>
      </c>
      <c r="W10" s="27">
        <v>8.8598167419433591E-2</v>
      </c>
      <c r="X10" s="27">
        <v>0</v>
      </c>
      <c r="Y10" s="27">
        <v>2.200000047683716E-3</v>
      </c>
      <c r="Z10" s="27">
        <v>0.5684446411132813</v>
      </c>
      <c r="AA10" s="27">
        <v>0.52698492431640631</v>
      </c>
      <c r="AB10" s="27">
        <v>0.6590409545898438</v>
      </c>
      <c r="AC10" s="27">
        <v>1.3264948730468751</v>
      </c>
      <c r="AD10" s="27">
        <v>0.21070426940917969</v>
      </c>
      <c r="AE10" s="27">
        <v>0.13952047729492187</v>
      </c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2"/>
      <c r="AY10" s="22"/>
      <c r="AZ10" s="23"/>
    </row>
    <row r="11" spans="1:52" ht="12.95" customHeight="1" x14ac:dyDescent="0.25">
      <c r="B11" s="24" t="s">
        <v>65</v>
      </c>
      <c r="C11" s="25" t="s">
        <v>59</v>
      </c>
      <c r="D11" s="28">
        <v>486.74013168907169</v>
      </c>
      <c r="E11" s="29">
        <v>15.953395263671876</v>
      </c>
      <c r="F11" s="29">
        <v>26.543275390625002</v>
      </c>
      <c r="G11" s="29">
        <v>4.3746549072265628</v>
      </c>
      <c r="H11" s="29">
        <v>1.2008872528076173</v>
      </c>
      <c r="I11" s="29">
        <v>13.22771435546875</v>
      </c>
      <c r="J11" s="29">
        <v>129.70437109375001</v>
      </c>
      <c r="K11" s="29">
        <v>5.4943658447265626</v>
      </c>
      <c r="L11" s="29">
        <v>3.1307701110839845E-2</v>
      </c>
      <c r="M11" s="29">
        <v>10.179239990234375</v>
      </c>
      <c r="N11" s="29">
        <v>54.051798828125001</v>
      </c>
      <c r="O11" s="29">
        <v>1.7206185607910156</v>
      </c>
      <c r="P11" s="29">
        <v>82.178360351562503</v>
      </c>
      <c r="Q11" s="29">
        <v>1.8500260620117188</v>
      </c>
      <c r="R11" s="29">
        <v>13.579302734375</v>
      </c>
      <c r="S11" s="29">
        <v>5.5859661865234376</v>
      </c>
      <c r="T11" s="29">
        <v>72.913359374999999</v>
      </c>
      <c r="U11" s="29">
        <v>0.15815532684326172</v>
      </c>
      <c r="V11" s="29">
        <v>1.7983889770507813</v>
      </c>
      <c r="W11" s="29">
        <v>6.9999300003051754E-2</v>
      </c>
      <c r="X11" s="29">
        <v>0.36792447280883789</v>
      </c>
      <c r="Y11" s="29">
        <v>20.965309082031251</v>
      </c>
      <c r="Z11" s="29">
        <v>4.2267549438476566</v>
      </c>
      <c r="AA11" s="29">
        <v>6.145243957519531</v>
      </c>
      <c r="AB11" s="29">
        <v>3.775092224121094</v>
      </c>
      <c r="AC11" s="29">
        <v>2.6960452880859376</v>
      </c>
      <c r="AD11" s="29">
        <v>2.2891153564453126</v>
      </c>
      <c r="AE11" s="29">
        <v>5.659458862304688</v>
      </c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2"/>
      <c r="AY11" s="22"/>
      <c r="AZ11" s="23"/>
    </row>
    <row r="12" spans="1:52" ht="12.95" customHeight="1" x14ac:dyDescent="0.25">
      <c r="B12" s="24" t="s">
        <v>66</v>
      </c>
      <c r="C12" s="25" t="s">
        <v>59</v>
      </c>
      <c r="D12" s="26">
        <v>1.7386638140678405</v>
      </c>
      <c r="E12" s="27">
        <v>0</v>
      </c>
      <c r="F12" s="27">
        <v>0</v>
      </c>
      <c r="G12" s="27">
        <v>0</v>
      </c>
      <c r="H12" s="27">
        <v>5.0851202011108405E-4</v>
      </c>
      <c r="I12" s="27">
        <v>0</v>
      </c>
      <c r="J12" s="27">
        <v>0</v>
      </c>
      <c r="K12" s="27">
        <v>0</v>
      </c>
      <c r="L12" s="27">
        <v>0</v>
      </c>
      <c r="M12" s="27">
        <v>2.9656129837036135E-2</v>
      </c>
      <c r="N12" s="27">
        <v>1.64460107421875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6.3898097991943362E-2</v>
      </c>
      <c r="AB12" s="27">
        <v>0</v>
      </c>
      <c r="AC12" s="27">
        <v>0</v>
      </c>
      <c r="AD12" s="27">
        <v>0</v>
      </c>
      <c r="AE12" s="27">
        <v>0</v>
      </c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2"/>
      <c r="AY12" s="22"/>
      <c r="AZ12" s="23"/>
    </row>
    <row r="13" spans="1:52" ht="12.95" customHeight="1" x14ac:dyDescent="0.25">
      <c r="B13" s="24" t="s">
        <v>67</v>
      </c>
      <c r="C13" s="25" t="s">
        <v>59</v>
      </c>
      <c r="D13" s="28">
        <v>6.1767096757888794E-2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4.7566833496093747E-3</v>
      </c>
      <c r="T13" s="29">
        <v>2.4733345508575438E-3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5.4537078857421879E-2</v>
      </c>
      <c r="AB13" s="29">
        <v>0</v>
      </c>
      <c r="AC13" s="29">
        <v>0</v>
      </c>
      <c r="AD13" s="29">
        <v>0</v>
      </c>
      <c r="AE13" s="29">
        <v>0</v>
      </c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2"/>
      <c r="AY13" s="22"/>
      <c r="AZ13" s="23"/>
    </row>
    <row r="14" spans="1:52" ht="12.95" customHeight="1" x14ac:dyDescent="0.25">
      <c r="B14" s="24" t="s">
        <v>68</v>
      </c>
      <c r="C14" s="25" t="s">
        <v>59</v>
      </c>
      <c r="D14" s="28">
        <v>270.90216332244876</v>
      </c>
      <c r="E14" s="29">
        <v>6.7413061523437499</v>
      </c>
      <c r="F14" s="29">
        <v>7.1652446289062501</v>
      </c>
      <c r="G14" s="29">
        <v>1.71222900390625</v>
      </c>
      <c r="H14" s="29">
        <v>0.99700762939453125</v>
      </c>
      <c r="I14" s="29">
        <v>0.89035382080078129</v>
      </c>
      <c r="J14" s="29">
        <v>71.163984374999998</v>
      </c>
      <c r="K14" s="29">
        <v>7.4752783203125004</v>
      </c>
      <c r="L14" s="29">
        <v>1.484123046875</v>
      </c>
      <c r="M14" s="29">
        <v>5.2399145507812497</v>
      </c>
      <c r="N14" s="29">
        <v>52.658523437500001</v>
      </c>
      <c r="O14" s="29">
        <v>5.5452714843750002</v>
      </c>
      <c r="P14" s="29">
        <v>18.764837890625</v>
      </c>
      <c r="Q14" s="29">
        <v>1.9191210937500001</v>
      </c>
      <c r="R14" s="29">
        <v>0.37593997192382811</v>
      </c>
      <c r="S14" s="29">
        <v>8.3656894531250003</v>
      </c>
      <c r="T14" s="29">
        <v>19.160634765625002</v>
      </c>
      <c r="U14" s="29">
        <v>1.952109130859375</v>
      </c>
      <c r="V14" s="29">
        <v>0.21150613403320312</v>
      </c>
      <c r="W14" s="29">
        <v>0.48072769165039064</v>
      </c>
      <c r="X14" s="29">
        <v>9.0762382507324227E-2</v>
      </c>
      <c r="Y14" s="29">
        <v>7.2347690429687503</v>
      </c>
      <c r="Z14" s="29">
        <v>17.954933593749999</v>
      </c>
      <c r="AA14" s="29">
        <v>12.4678427734375</v>
      </c>
      <c r="AB14" s="29">
        <v>4.97878173828125</v>
      </c>
      <c r="AC14" s="29">
        <v>14.983551757812501</v>
      </c>
      <c r="AD14" s="29">
        <v>0.51582147216796881</v>
      </c>
      <c r="AE14" s="29">
        <v>0.37189797973632815</v>
      </c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2"/>
      <c r="AY14" s="22"/>
      <c r="AZ14" s="23"/>
    </row>
    <row r="15" spans="1:52" ht="12.95" customHeight="1" x14ac:dyDescent="0.25">
      <c r="B15" s="24" t="s">
        <v>69</v>
      </c>
      <c r="C15" s="25" t="s">
        <v>59</v>
      </c>
      <c r="D15" s="28">
        <v>58.883732192516327</v>
      </c>
      <c r="E15" s="29">
        <v>0</v>
      </c>
      <c r="F15" s="29">
        <v>5.3473681640624999</v>
      </c>
      <c r="G15" s="29">
        <v>7.2807383537292483E-3</v>
      </c>
      <c r="H15" s="29">
        <v>0</v>
      </c>
      <c r="I15" s="29">
        <v>0</v>
      </c>
      <c r="J15" s="29">
        <v>25.660314453125</v>
      </c>
      <c r="K15" s="29">
        <v>3.2895075683593751</v>
      </c>
      <c r="L15" s="29">
        <v>3.3777565002441404E-2</v>
      </c>
      <c r="M15" s="29">
        <v>0.19444264221191407</v>
      </c>
      <c r="N15" s="29">
        <v>0.32972070312500001</v>
      </c>
      <c r="O15" s="29">
        <v>0.19166122436523439</v>
      </c>
      <c r="P15" s="29">
        <v>9.1076933593750002</v>
      </c>
      <c r="Q15" s="29">
        <v>0</v>
      </c>
      <c r="R15" s="29">
        <v>0</v>
      </c>
      <c r="S15" s="29">
        <v>0.72887890625000007</v>
      </c>
      <c r="T15" s="29">
        <v>0.13898619079589844</v>
      </c>
      <c r="U15" s="29">
        <v>1.395160484313965E-2</v>
      </c>
      <c r="V15" s="29">
        <v>0</v>
      </c>
      <c r="W15" s="29">
        <v>3.0708274841308593E-2</v>
      </c>
      <c r="X15" s="29">
        <v>6.9097824096679694E-2</v>
      </c>
      <c r="Y15" s="29">
        <v>12.10369140625</v>
      </c>
      <c r="Z15" s="29">
        <v>0.41696093750000002</v>
      </c>
      <c r="AA15" s="29">
        <v>6.730509948730469E-2</v>
      </c>
      <c r="AB15" s="29">
        <v>9.3793048858642585E-3</v>
      </c>
      <c r="AC15" s="29">
        <v>1.1430062255859375</v>
      </c>
      <c r="AD15" s="29">
        <v>0</v>
      </c>
      <c r="AE15" s="29">
        <v>0</v>
      </c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2"/>
      <c r="AY15" s="22"/>
      <c r="AZ15" s="23"/>
    </row>
    <row r="16" spans="1:52" ht="12.95" customHeight="1" x14ac:dyDescent="0.25">
      <c r="A16" s="111" t="s">
        <v>111</v>
      </c>
      <c r="B16" s="24" t="s">
        <v>112</v>
      </c>
      <c r="C16" s="25" t="s">
        <v>113</v>
      </c>
      <c r="D16" s="28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2"/>
      <c r="AY16" s="22"/>
      <c r="AZ16" s="23"/>
    </row>
    <row r="17" spans="1:52" ht="12.95" customHeight="1" x14ac:dyDescent="0.25">
      <c r="A17" s="112" t="s">
        <v>114</v>
      </c>
      <c r="B17" s="24" t="s">
        <v>115</v>
      </c>
      <c r="C17" s="25" t="s">
        <v>59</v>
      </c>
      <c r="D17" s="28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2"/>
      <c r="AY17" s="22"/>
      <c r="AZ17" s="23"/>
    </row>
    <row r="18" spans="1:52" ht="12.95" customHeight="1" x14ac:dyDescent="0.25">
      <c r="A18" s="113" t="s">
        <v>116</v>
      </c>
      <c r="B18" s="24" t="s">
        <v>117</v>
      </c>
      <c r="C18" s="25" t="s">
        <v>59</v>
      </c>
      <c r="D18" s="28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2"/>
      <c r="AY18" s="22"/>
      <c r="AZ18" s="23"/>
    </row>
    <row r="19" spans="1:52" ht="12.95" customHeight="1" x14ac:dyDescent="0.25">
      <c r="A19" s="114" t="s">
        <v>118</v>
      </c>
      <c r="B19" s="24" t="s">
        <v>72</v>
      </c>
      <c r="C19" s="25" t="s">
        <v>59</v>
      </c>
      <c r="D19" s="28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2"/>
      <c r="AY19" s="22"/>
      <c r="AZ19" s="23"/>
    </row>
    <row r="20" spans="1:52" ht="12.95" customHeight="1" x14ac:dyDescent="0.25">
      <c r="A20" s="114" t="s">
        <v>119</v>
      </c>
      <c r="B20" s="24" t="s">
        <v>120</v>
      </c>
      <c r="C20" s="35" t="s">
        <v>59</v>
      </c>
      <c r="D20" s="28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2"/>
      <c r="AY20" s="22"/>
      <c r="AZ20" s="23"/>
    </row>
    <row r="21" spans="1:52" ht="11.65" customHeight="1" x14ac:dyDescent="0.25">
      <c r="A21" s="111" t="s">
        <v>121</v>
      </c>
      <c r="B21" s="24" t="s">
        <v>122</v>
      </c>
      <c r="C21" s="25" t="s">
        <v>59</v>
      </c>
      <c r="D21" s="28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2"/>
      <c r="AY21" s="22"/>
      <c r="AZ21" s="23"/>
    </row>
    <row r="22" spans="1:52" ht="12.95" customHeight="1" x14ac:dyDescent="0.25">
      <c r="A22" s="111" t="s">
        <v>123</v>
      </c>
      <c r="B22" s="24" t="s">
        <v>124</v>
      </c>
      <c r="C22" s="25" t="s">
        <v>59</v>
      </c>
      <c r="D22" s="28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2"/>
      <c r="AY22" s="22"/>
      <c r="AZ22" s="23"/>
    </row>
    <row r="23" spans="1:52" ht="12.95" customHeight="1" x14ac:dyDescent="0.25">
      <c r="B23" s="30" t="s">
        <v>70</v>
      </c>
      <c r="C23" s="31" t="s">
        <v>59</v>
      </c>
      <c r="D23" s="32">
        <v>985.11591112726273</v>
      </c>
      <c r="E23" s="33">
        <v>34.695365808367733</v>
      </c>
      <c r="F23" s="33">
        <v>40.923197089672087</v>
      </c>
      <c r="G23" s="33">
        <v>8.8464586386680608</v>
      </c>
      <c r="H23" s="33">
        <v>2.2108934180736544</v>
      </c>
      <c r="I23" s="33">
        <v>16.823577080726626</v>
      </c>
      <c r="J23" s="33">
        <v>242.80763590621947</v>
      </c>
      <c r="K23" s="33">
        <v>17.901634731769562</v>
      </c>
      <c r="L23" s="33">
        <v>1.7776199538707733</v>
      </c>
      <c r="M23" s="33">
        <v>19.311433118104937</v>
      </c>
      <c r="N23" s="33">
        <v>126.14257464694977</v>
      </c>
      <c r="O23" s="33">
        <v>13.64162139415741</v>
      </c>
      <c r="P23" s="33">
        <v>136.17959219169617</v>
      </c>
      <c r="Q23" s="33">
        <v>6.2794460670948027</v>
      </c>
      <c r="R23" s="33">
        <v>15.362224760055541</v>
      </c>
      <c r="S23" s="33">
        <v>15.388384453773499</v>
      </c>
      <c r="T23" s="33">
        <v>114.17030901837349</v>
      </c>
      <c r="U23" s="33">
        <v>2.5067821657955647</v>
      </c>
      <c r="V23" s="33">
        <v>2.0894925319468602</v>
      </c>
      <c r="W23" s="33">
        <v>2.5735164625644686</v>
      </c>
      <c r="X23" s="33">
        <v>0.53193398244865242</v>
      </c>
      <c r="Y23" s="33">
        <v>42.830352341040971</v>
      </c>
      <c r="Z23" s="33">
        <v>28.269001357793808</v>
      </c>
      <c r="AA23" s="33">
        <v>24.410500235497953</v>
      </c>
      <c r="AB23" s="33">
        <v>17.6435416097641</v>
      </c>
      <c r="AC23" s="33">
        <v>39.076151151478292</v>
      </c>
      <c r="AD23" s="33">
        <v>4.231533659934998</v>
      </c>
      <c r="AE23" s="33">
        <v>8.491137351423502</v>
      </c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2"/>
      <c r="AY23" s="22"/>
      <c r="AZ23" s="23"/>
    </row>
    <row r="24" spans="1:52" ht="12.95" customHeight="1" x14ac:dyDescent="0.25">
      <c r="B24" s="24" t="s">
        <v>71</v>
      </c>
      <c r="C24" s="25" t="s">
        <v>59</v>
      </c>
      <c r="D24" s="26">
        <v>34.877087222844366</v>
      </c>
      <c r="E24" s="27">
        <v>1.1029696044921875</v>
      </c>
      <c r="F24" s="27">
        <v>0.9193175048828125</v>
      </c>
      <c r="G24" s="27">
        <v>0.21666290283203127</v>
      </c>
      <c r="H24" s="27">
        <v>8.1612749099731451E-3</v>
      </c>
      <c r="I24" s="27">
        <v>1.1486929931640626</v>
      </c>
      <c r="J24" s="27">
        <v>8.0983769531249994</v>
      </c>
      <c r="K24" s="27">
        <v>1.4902572021484375</v>
      </c>
      <c r="L24" s="27">
        <v>0.1448551788330078</v>
      </c>
      <c r="M24" s="27">
        <v>0.22656166076660156</v>
      </c>
      <c r="N24" s="27">
        <v>1.7753105468750001</v>
      </c>
      <c r="O24" s="27">
        <v>2.7170153808593751</v>
      </c>
      <c r="P24" s="27">
        <v>4.0723161621093755</v>
      </c>
      <c r="Q24" s="27">
        <v>8.5541748046875005E-2</v>
      </c>
      <c r="R24" s="27">
        <v>0.87461761474609379</v>
      </c>
      <c r="S24" s="27">
        <v>0.20278216552734377</v>
      </c>
      <c r="T24" s="27">
        <v>3.314224365234375</v>
      </c>
      <c r="U24" s="27">
        <v>0.17385725402832031</v>
      </c>
      <c r="V24" s="27">
        <v>3.0299493789672852E-2</v>
      </c>
      <c r="W24" s="27">
        <v>0.12640756225585939</v>
      </c>
      <c r="X24" s="27">
        <v>2.5919035077095033E-4</v>
      </c>
      <c r="Y24" s="27">
        <v>1.7872813720703125</v>
      </c>
      <c r="Z24" s="27">
        <v>2.3876462402343752</v>
      </c>
      <c r="AA24" s="27">
        <v>0.23287216186523438</v>
      </c>
      <c r="AB24" s="27">
        <v>0.56262078857421871</v>
      </c>
      <c r="AC24" s="27">
        <v>2.6417880859375003</v>
      </c>
      <c r="AD24" s="27">
        <v>0.14186441040039063</v>
      </c>
      <c r="AE24" s="27">
        <v>0.39452740478515624</v>
      </c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2"/>
      <c r="AY24" s="22"/>
      <c r="AZ24" s="23"/>
    </row>
    <row r="25" spans="1:52" ht="12.95" customHeight="1" x14ac:dyDescent="0.25">
      <c r="B25" s="34" t="s">
        <v>72</v>
      </c>
      <c r="C25" s="35" t="s">
        <v>59</v>
      </c>
      <c r="D25" s="36">
        <v>378.08015864562987</v>
      </c>
      <c r="E25" s="37">
        <v>14.554220703125001</v>
      </c>
      <c r="F25" s="37">
        <v>22.31525390625</v>
      </c>
      <c r="G25" s="37">
        <v>3.2685517578124998</v>
      </c>
      <c r="H25" s="37">
        <v>1.0390098876953124</v>
      </c>
      <c r="I25" s="37">
        <v>9.8792167968749993</v>
      </c>
      <c r="J25" s="37">
        <v>96.490195312500006</v>
      </c>
      <c r="K25" s="37">
        <v>4.5621005859375003</v>
      </c>
      <c r="L25" s="37">
        <v>2.3036281585693361E-2</v>
      </c>
      <c r="M25" s="37">
        <v>8.1153916015625001</v>
      </c>
      <c r="N25" s="37">
        <v>43.596257812499999</v>
      </c>
      <c r="O25" s="37">
        <v>1.3093126220703126</v>
      </c>
      <c r="P25" s="37">
        <v>67.103085937499998</v>
      </c>
      <c r="Q25" s="37">
        <v>1.497059326171875</v>
      </c>
      <c r="R25" s="37">
        <v>10.194827148437501</v>
      </c>
      <c r="S25" s="37">
        <v>4.8755419921875003</v>
      </c>
      <c r="T25" s="37">
        <v>49.366820312500003</v>
      </c>
      <c r="U25" s="37">
        <v>0.12187670135498047</v>
      </c>
      <c r="V25" s="37">
        <v>1.5420045166015626</v>
      </c>
      <c r="W25" s="37">
        <v>5.4950832366943363E-2</v>
      </c>
      <c r="X25" s="37">
        <v>0.33492080688476561</v>
      </c>
      <c r="Y25" s="37">
        <v>17.461015625000002</v>
      </c>
      <c r="Z25" s="37">
        <v>3.600474609375</v>
      </c>
      <c r="AA25" s="37">
        <v>5.60321923828125</v>
      </c>
      <c r="AB25" s="37">
        <v>2.874418212890625</v>
      </c>
      <c r="AC25" s="37">
        <v>1.992061279296875</v>
      </c>
      <c r="AD25" s="37">
        <v>1.8309095458984375</v>
      </c>
      <c r="AE25" s="37">
        <v>4.4744252929687498</v>
      </c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2"/>
      <c r="AY25" s="22"/>
      <c r="AZ25" s="23"/>
    </row>
    <row r="26" spans="1:52" ht="18" customHeight="1" x14ac:dyDescent="0.25">
      <c r="B26" s="15" t="s">
        <v>104</v>
      </c>
      <c r="C26" s="16"/>
      <c r="D26" s="16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4"/>
      <c r="AY26" s="14"/>
      <c r="AZ26" s="13"/>
    </row>
    <row r="27" spans="1:52" ht="12.95" customHeight="1" x14ac:dyDescent="0.25">
      <c r="B27" s="17" t="s">
        <v>97</v>
      </c>
      <c r="C27" s="18" t="s">
        <v>59</v>
      </c>
      <c r="D27" s="19">
        <v>16.415065215706825</v>
      </c>
      <c r="E27" s="20">
        <v>0.45235082292556766</v>
      </c>
      <c r="F27" s="20">
        <v>0.61414662933349606</v>
      </c>
      <c r="G27" s="20">
        <v>4.9728190422058109E-2</v>
      </c>
      <c r="H27" s="20">
        <v>6.4195182323455811E-3</v>
      </c>
      <c r="I27" s="20">
        <v>0.84355579757690435</v>
      </c>
      <c r="J27" s="20">
        <v>6.347440490722656</v>
      </c>
      <c r="K27" s="20">
        <v>0.34220078945159915</v>
      </c>
      <c r="L27" s="20">
        <v>2.1936161041259766E-2</v>
      </c>
      <c r="M27" s="20">
        <v>0.20147240829467775</v>
      </c>
      <c r="N27" s="20">
        <v>0.65813770484924317</v>
      </c>
      <c r="O27" s="20">
        <v>0.26786905670166017</v>
      </c>
      <c r="P27" s="20">
        <v>1.5809702606201173</v>
      </c>
      <c r="Q27" s="20">
        <v>4.115808868408203E-2</v>
      </c>
      <c r="R27" s="20">
        <v>0.21244251251220703</v>
      </c>
      <c r="S27" s="20">
        <v>0.11713522815704346</v>
      </c>
      <c r="T27" s="20">
        <v>2.1839106140136719</v>
      </c>
      <c r="U27" s="20">
        <v>5.5729478836059575E-2</v>
      </c>
      <c r="V27" s="20">
        <v>2.1660552978515626E-2</v>
      </c>
      <c r="W27" s="20">
        <v>6.7390820264816284E-2</v>
      </c>
      <c r="X27" s="20">
        <v>5.2694237232208253E-4</v>
      </c>
      <c r="Y27" s="20">
        <v>1.0084829597473144</v>
      </c>
      <c r="Z27" s="20">
        <v>0.7075463027954102</v>
      </c>
      <c r="AA27" s="20">
        <v>0.1268376545906067</v>
      </c>
      <c r="AB27" s="20">
        <v>0.1635699405670166</v>
      </c>
      <c r="AC27" s="20">
        <v>0.10671151351928711</v>
      </c>
      <c r="AD27" s="20">
        <v>8.5831614494323735E-2</v>
      </c>
      <c r="AE27" s="20">
        <v>0.12990316200256347</v>
      </c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2"/>
      <c r="AY27" s="22"/>
      <c r="AZ27" s="23"/>
    </row>
    <row r="28" spans="1:52" ht="12.95" customHeight="1" x14ac:dyDescent="0.25">
      <c r="B28" s="24" t="s">
        <v>98</v>
      </c>
      <c r="C28" s="25" t="s">
        <v>59</v>
      </c>
      <c r="D28" s="26">
        <v>78.598594122409821</v>
      </c>
      <c r="E28" s="27">
        <v>3.1049997777938843</v>
      </c>
      <c r="F28" s="27">
        <v>0.93303781700134281</v>
      </c>
      <c r="G28" s="27">
        <v>1.2025680370330811</v>
      </c>
      <c r="H28" s="27">
        <v>0</v>
      </c>
      <c r="I28" s="27">
        <v>2.5085853786468508</v>
      </c>
      <c r="J28" s="27">
        <v>13.063082935333252</v>
      </c>
      <c r="K28" s="27">
        <v>3.0604756526947021</v>
      </c>
      <c r="L28" s="27">
        <v>0.95524548721313474</v>
      </c>
      <c r="M28" s="27">
        <v>0.47552477645874025</v>
      </c>
      <c r="N28" s="27">
        <v>1.5240810775756837</v>
      </c>
      <c r="O28" s="27">
        <v>8.2312303237915039</v>
      </c>
      <c r="P28" s="27">
        <v>7.2385998535156251</v>
      </c>
      <c r="Q28" s="27">
        <v>0.47129942512512207</v>
      </c>
      <c r="R28" s="27">
        <v>2.3914825897216798</v>
      </c>
      <c r="S28" s="27">
        <v>0.44701977539062498</v>
      </c>
      <c r="T28" s="27">
        <v>5.0070950813293456</v>
      </c>
      <c r="U28" s="27">
        <v>1.3893437156677246</v>
      </c>
      <c r="V28" s="27">
        <v>3.3645803928375247E-2</v>
      </c>
      <c r="W28" s="27">
        <v>1.2062859234809875</v>
      </c>
      <c r="X28" s="27">
        <v>0</v>
      </c>
      <c r="Y28" s="27">
        <v>2.485346977233887</v>
      </c>
      <c r="Z28" s="27">
        <v>6.2532766113281255</v>
      </c>
      <c r="AA28" s="27">
        <v>1.7860715827941895</v>
      </c>
      <c r="AB28" s="27">
        <v>2.2786384792327881</v>
      </c>
      <c r="AC28" s="27">
        <v>11.173290710449219</v>
      </c>
      <c r="AD28" s="27">
        <v>0.30714093732833864</v>
      </c>
      <c r="AE28" s="27">
        <v>1.0712253923416137</v>
      </c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2"/>
      <c r="AY28" s="22"/>
      <c r="AZ28" s="23"/>
    </row>
    <row r="29" spans="1:52" ht="12.95" customHeight="1" x14ac:dyDescent="0.25">
      <c r="B29" s="24" t="s">
        <v>99</v>
      </c>
      <c r="C29" s="25" t="s">
        <v>59</v>
      </c>
      <c r="D29" s="26">
        <v>14.199465792655944</v>
      </c>
      <c r="E29" s="27">
        <v>0.38299649047851564</v>
      </c>
      <c r="F29" s="27">
        <v>0.37489080810546876</v>
      </c>
      <c r="G29" s="27">
        <v>7.6428924560546882E-2</v>
      </c>
      <c r="H29" s="27">
        <v>1.7574338912963866E-2</v>
      </c>
      <c r="I29" s="27">
        <v>0.12003569793701171</v>
      </c>
      <c r="J29" s="27">
        <v>2.2797246093750001</v>
      </c>
      <c r="K29" s="27">
        <v>0.59161669921875004</v>
      </c>
      <c r="L29" s="27">
        <v>3.4235099792480468E-2</v>
      </c>
      <c r="M29" s="27">
        <v>8.5348274230957033E-2</v>
      </c>
      <c r="N29" s="27">
        <v>2.0430819091796875</v>
      </c>
      <c r="O29" s="27">
        <v>0.20271627807617187</v>
      </c>
      <c r="P29" s="27">
        <v>3.1843496093749999</v>
      </c>
      <c r="Q29" s="27">
        <v>4.6364902496337894E-2</v>
      </c>
      <c r="R29" s="27">
        <v>0.19197084045410157</v>
      </c>
      <c r="S29" s="27">
        <v>0.16842034912109374</v>
      </c>
      <c r="T29" s="27">
        <v>1.5027064208984375</v>
      </c>
      <c r="U29" s="27">
        <v>3.6604000091552735E-2</v>
      </c>
      <c r="V29" s="27">
        <v>2.388259506225586E-2</v>
      </c>
      <c r="W29" s="27">
        <v>1.1864590644836427E-2</v>
      </c>
      <c r="X29" s="27">
        <v>0</v>
      </c>
      <c r="Y29" s="27">
        <v>0.99793225097656257</v>
      </c>
      <c r="Z29" s="27">
        <v>0.28929031372070313</v>
      </c>
      <c r="AA29" s="27">
        <v>0.14516915893554688</v>
      </c>
      <c r="AB29" s="27">
        <v>0.45632711791992187</v>
      </c>
      <c r="AC29" s="27">
        <v>0.78795672607421874</v>
      </c>
      <c r="AD29" s="27">
        <v>4.546576309204102E-2</v>
      </c>
      <c r="AE29" s="27">
        <v>0.10251202392578125</v>
      </c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2"/>
      <c r="AY29" s="22"/>
      <c r="AZ29" s="23"/>
    </row>
    <row r="30" spans="1:52" ht="12.95" customHeight="1" x14ac:dyDescent="0.25">
      <c r="B30" s="24" t="s">
        <v>100</v>
      </c>
      <c r="C30" s="25" t="s">
        <v>59</v>
      </c>
      <c r="D30" s="26">
        <v>20.567305607557298</v>
      </c>
      <c r="E30" s="27">
        <v>0.63829699707031251</v>
      </c>
      <c r="F30" s="27">
        <v>0.19567410278320313</v>
      </c>
      <c r="G30" s="27">
        <v>0.47234716796875004</v>
      </c>
      <c r="H30" s="27">
        <v>0</v>
      </c>
      <c r="I30" s="27">
        <v>0.18335794067382813</v>
      </c>
      <c r="J30" s="27">
        <v>3.1671630859375002</v>
      </c>
      <c r="K30" s="27">
        <v>1.4123936767578125</v>
      </c>
      <c r="L30" s="27">
        <v>0</v>
      </c>
      <c r="M30" s="27">
        <v>0.18219531250000001</v>
      </c>
      <c r="N30" s="27">
        <v>0.12175762176513673</v>
      </c>
      <c r="O30" s="27">
        <v>0</v>
      </c>
      <c r="P30" s="27">
        <v>0.65051989746093752</v>
      </c>
      <c r="Q30" s="27">
        <v>9.9430809020996103E-2</v>
      </c>
      <c r="R30" s="27">
        <v>2.0230238037109376</v>
      </c>
      <c r="S30" s="27">
        <v>1.9330005645751953E-2</v>
      </c>
      <c r="T30" s="27">
        <v>7.5383349609375001</v>
      </c>
      <c r="U30" s="27">
        <v>1.5528571605682372E-3</v>
      </c>
      <c r="V30" s="27">
        <v>0</v>
      </c>
      <c r="W30" s="27">
        <v>0</v>
      </c>
      <c r="X30" s="27">
        <v>0</v>
      </c>
      <c r="Y30" s="27">
        <v>9.1445732116699222E-2</v>
      </c>
      <c r="Z30" s="27">
        <v>2.1899868164062499</v>
      </c>
      <c r="AA30" s="27">
        <v>0.11609904479980469</v>
      </c>
      <c r="AB30" s="27">
        <v>0.85919744873046877</v>
      </c>
      <c r="AC30" s="27">
        <v>4.7530067443847655E-2</v>
      </c>
      <c r="AD30" s="27">
        <v>0.15050843811035156</v>
      </c>
      <c r="AE30" s="27">
        <v>0.40715982055664063</v>
      </c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2"/>
      <c r="AY30" s="22"/>
      <c r="AZ30" s="23"/>
    </row>
    <row r="31" spans="1:52" ht="12.95" customHeight="1" x14ac:dyDescent="0.25">
      <c r="B31" s="99" t="s">
        <v>101</v>
      </c>
      <c r="C31" s="100" t="s">
        <v>59</v>
      </c>
      <c r="D31" s="101">
        <v>129.78043073832987</v>
      </c>
      <c r="E31" s="102">
        <v>4.5786440882682804</v>
      </c>
      <c r="F31" s="102">
        <v>2.1177493572235107</v>
      </c>
      <c r="G31" s="102">
        <v>1.8010723199844363</v>
      </c>
      <c r="H31" s="102">
        <v>2.3993857145309445E-2</v>
      </c>
      <c r="I31" s="102">
        <v>3.6555348148345952</v>
      </c>
      <c r="J31" s="102">
        <v>24.857411121368411</v>
      </c>
      <c r="K31" s="102">
        <v>5.4066868181228642</v>
      </c>
      <c r="L31" s="102">
        <v>1.011416748046875</v>
      </c>
      <c r="M31" s="102">
        <v>0.94454077148437499</v>
      </c>
      <c r="N31" s="102">
        <v>4.3470583133697511</v>
      </c>
      <c r="O31" s="102">
        <v>8.7018156585693358</v>
      </c>
      <c r="P31" s="102">
        <v>12.654439620971679</v>
      </c>
      <c r="Q31" s="102">
        <v>0.65825322532653807</v>
      </c>
      <c r="R31" s="102">
        <v>4.818919746398926</v>
      </c>
      <c r="S31" s="102">
        <v>0.75190535831451411</v>
      </c>
      <c r="T31" s="102">
        <v>16.232047077178954</v>
      </c>
      <c r="U31" s="102">
        <v>1.4832300517559054</v>
      </c>
      <c r="V31" s="102">
        <v>7.9188951969146729E-2</v>
      </c>
      <c r="W31" s="102">
        <v>1.2855413343906403</v>
      </c>
      <c r="X31" s="102">
        <v>5.2694237232208253E-4</v>
      </c>
      <c r="Y31" s="102">
        <v>4.5832079200744626</v>
      </c>
      <c r="Z31" s="102">
        <v>9.4401000442504888</v>
      </c>
      <c r="AA31" s="102">
        <v>2.1741774411201478</v>
      </c>
      <c r="AB31" s="102">
        <v>3.7577329864501952</v>
      </c>
      <c r="AC31" s="102">
        <v>12.115489017486572</v>
      </c>
      <c r="AD31" s="102">
        <v>0.58894675302505495</v>
      </c>
      <c r="AE31" s="102">
        <v>1.7108003988265992</v>
      </c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2"/>
      <c r="AY31" s="22"/>
      <c r="AZ31" s="23"/>
    </row>
    <row r="32" spans="1:52" ht="12.95" customHeight="1" x14ac:dyDescent="0.25">
      <c r="B32" s="24" t="s">
        <v>102</v>
      </c>
      <c r="C32" s="25" t="s">
        <v>59</v>
      </c>
      <c r="D32" s="26">
        <v>75.581183703541754</v>
      </c>
      <c r="E32" s="27">
        <v>2.3957578124999999</v>
      </c>
      <c r="F32" s="27">
        <v>1.8200473632812499</v>
      </c>
      <c r="G32" s="27">
        <v>0.54590887451171877</v>
      </c>
      <c r="H32" s="27">
        <v>2.3993858337402345E-2</v>
      </c>
      <c r="I32" s="27">
        <v>2.2411262207031251</v>
      </c>
      <c r="J32" s="27">
        <v>17.607058593750001</v>
      </c>
      <c r="K32" s="27">
        <v>2.9491486816406249</v>
      </c>
      <c r="L32" s="27">
        <v>0.33917535400390625</v>
      </c>
      <c r="M32" s="27">
        <v>0.43621881103515625</v>
      </c>
      <c r="N32" s="27">
        <v>4.2253002929687504</v>
      </c>
      <c r="O32" s="27">
        <v>5.5543706054687503</v>
      </c>
      <c r="P32" s="27">
        <v>9.499041015625</v>
      </c>
      <c r="Q32" s="27">
        <v>0.19378581237792969</v>
      </c>
      <c r="R32" s="27">
        <v>1.8261219482421875</v>
      </c>
      <c r="S32" s="27">
        <v>0.4876227722167969</v>
      </c>
      <c r="T32" s="27">
        <v>6.6889296874999999</v>
      </c>
      <c r="U32" s="27">
        <v>0.37691653442382811</v>
      </c>
      <c r="V32" s="27">
        <v>7.9188949584960935E-2</v>
      </c>
      <c r="W32" s="27">
        <v>0.26950729370117188</v>
      </c>
      <c r="X32" s="27">
        <v>5.2694237232208253E-4</v>
      </c>
      <c r="Y32" s="27">
        <v>3.5127204589843752</v>
      </c>
      <c r="Z32" s="27">
        <v>4.9895244140625001</v>
      </c>
      <c r="AA32" s="27">
        <v>0.51000045776367187</v>
      </c>
      <c r="AB32" s="27">
        <v>1.3971433105468751</v>
      </c>
      <c r="AC32" s="27">
        <v>6.5420004882812499</v>
      </c>
      <c r="AD32" s="27">
        <v>0.2920176696777344</v>
      </c>
      <c r="AE32" s="27">
        <v>0.77802947998046879</v>
      </c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2"/>
      <c r="AY32" s="22"/>
      <c r="AZ32" s="23"/>
    </row>
    <row r="33" spans="2:52" ht="12.95" customHeight="1" x14ac:dyDescent="0.25">
      <c r="B33" s="34" t="s">
        <v>103</v>
      </c>
      <c r="C33" s="35" t="s">
        <v>59</v>
      </c>
      <c r="D33" s="36">
        <v>54.199244865417484</v>
      </c>
      <c r="E33" s="37">
        <v>2.1828862304687502</v>
      </c>
      <c r="F33" s="37">
        <v>0.29770205688476564</v>
      </c>
      <c r="G33" s="37">
        <v>1.2551634521484376</v>
      </c>
      <c r="H33" s="37">
        <v>0</v>
      </c>
      <c r="I33" s="37">
        <v>1.4144084472656251</v>
      </c>
      <c r="J33" s="37">
        <v>7.2503510742187505</v>
      </c>
      <c r="K33" s="37">
        <v>2.4575380859375002</v>
      </c>
      <c r="L33" s="37">
        <v>0.67224139404296879</v>
      </c>
      <c r="M33" s="37">
        <v>0.50832196044921873</v>
      </c>
      <c r="N33" s="37">
        <v>0.12175762176513673</v>
      </c>
      <c r="O33" s="37">
        <v>3.1474448242187503</v>
      </c>
      <c r="P33" s="37">
        <v>3.1553979492187501</v>
      </c>
      <c r="Q33" s="37">
        <v>0.46446743774414062</v>
      </c>
      <c r="R33" s="37">
        <v>2.9927978515625</v>
      </c>
      <c r="S33" s="37">
        <v>0.26428259277343752</v>
      </c>
      <c r="T33" s="37">
        <v>9.5431171875</v>
      </c>
      <c r="U33" s="37">
        <v>1.1063135986328125</v>
      </c>
      <c r="V33" s="37">
        <v>0</v>
      </c>
      <c r="W33" s="37">
        <v>1.0160340576171876</v>
      </c>
      <c r="X33" s="37">
        <v>0</v>
      </c>
      <c r="Y33" s="37">
        <v>1.07048779296875</v>
      </c>
      <c r="Z33" s="37">
        <v>4.4505756835937502</v>
      </c>
      <c r="AA33" s="37">
        <v>1.664177001953125</v>
      </c>
      <c r="AB33" s="37">
        <v>2.3605898437500001</v>
      </c>
      <c r="AC33" s="37">
        <v>5.5734887695312505</v>
      </c>
      <c r="AD33" s="37">
        <v>0.29692907714843753</v>
      </c>
      <c r="AE33" s="37">
        <v>0.9327708740234375</v>
      </c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2"/>
      <c r="AY33" s="22"/>
      <c r="AZ33" s="23"/>
    </row>
    <row r="34" spans="2:52" ht="31.5" customHeight="1" x14ac:dyDescent="0.25">
      <c r="B34" s="11" t="s">
        <v>73</v>
      </c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4"/>
      <c r="AY34" s="14"/>
      <c r="AZ34" s="13"/>
    </row>
    <row r="35" spans="2:52" ht="18" customHeight="1" x14ac:dyDescent="0.25">
      <c r="B35" s="15" t="s">
        <v>74</v>
      </c>
      <c r="C35" s="16"/>
      <c r="D35" s="16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4"/>
      <c r="AY35" s="14"/>
      <c r="AZ35" s="13"/>
    </row>
    <row r="36" spans="2:52" ht="12.95" customHeight="1" x14ac:dyDescent="0.25">
      <c r="B36" s="17" t="s">
        <v>58</v>
      </c>
      <c r="C36" s="18" t="s">
        <v>75</v>
      </c>
      <c r="D36" s="19">
        <v>61.943015751868487</v>
      </c>
      <c r="E36" s="20">
        <v>1.4255154838562012</v>
      </c>
      <c r="F36" s="20">
        <v>1.9428840694427492</v>
      </c>
      <c r="G36" s="20">
        <v>0.29261218643188475</v>
      </c>
      <c r="H36" s="20">
        <v>3.9744472980499268E-2</v>
      </c>
      <c r="I36" s="20">
        <v>3.4821691112518312</v>
      </c>
      <c r="J36" s="20">
        <v>19.433562988281249</v>
      </c>
      <c r="K36" s="20">
        <v>1.1579911918640138</v>
      </c>
      <c r="L36" s="20">
        <v>0.11688443470001221</v>
      </c>
      <c r="M36" s="20">
        <v>0.89392747592926025</v>
      </c>
      <c r="N36" s="20">
        <v>3.5212158279418948</v>
      </c>
      <c r="O36" s="20">
        <v>0.70704282188415524</v>
      </c>
      <c r="P36" s="20">
        <v>7.2495626296997075</v>
      </c>
      <c r="Q36" s="20">
        <v>0.22786026287078859</v>
      </c>
      <c r="R36" s="20">
        <v>1.2644236068725587</v>
      </c>
      <c r="S36" s="20">
        <v>0.74902048492431639</v>
      </c>
      <c r="T36" s="20">
        <v>7.4208169250488281</v>
      </c>
      <c r="U36" s="20">
        <v>0.23609686851501466</v>
      </c>
      <c r="V36" s="20">
        <v>5.5066217273473737E-2</v>
      </c>
      <c r="W36" s="20">
        <v>0.31444428157806398</v>
      </c>
      <c r="X36" s="20">
        <v>4.867679238319397E-3</v>
      </c>
      <c r="Y36" s="20">
        <v>3.8455502975583076</v>
      </c>
      <c r="Z36" s="20">
        <v>4.084459468841553</v>
      </c>
      <c r="AA36" s="20">
        <v>0.7155709304809571</v>
      </c>
      <c r="AB36" s="20">
        <v>1.094074104309082</v>
      </c>
      <c r="AC36" s="20">
        <v>0.58583941459655764</v>
      </c>
      <c r="AD36" s="20">
        <v>0.45389008712768558</v>
      </c>
      <c r="AE36" s="20">
        <v>0.62792242836952206</v>
      </c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2"/>
      <c r="AY36" s="22"/>
      <c r="AZ36" s="23"/>
    </row>
    <row r="37" spans="2:52" ht="12.95" customHeight="1" x14ac:dyDescent="0.25">
      <c r="B37" s="24" t="s">
        <v>60</v>
      </c>
      <c r="C37" s="25" t="s">
        <v>75</v>
      </c>
      <c r="D37" s="26">
        <v>170.42694957756996</v>
      </c>
      <c r="E37" s="27">
        <v>4.7499096450805665</v>
      </c>
      <c r="F37" s="27">
        <v>4.056429132461548</v>
      </c>
      <c r="G37" s="27">
        <v>1.612152442932129</v>
      </c>
      <c r="H37" s="27">
        <v>0</v>
      </c>
      <c r="I37" s="27">
        <v>4.7976755828857423</v>
      </c>
      <c r="J37" s="27">
        <v>27.305989715576171</v>
      </c>
      <c r="K37" s="27">
        <v>4.9531654720306397</v>
      </c>
      <c r="L37" s="27">
        <v>0.84714966583251949</v>
      </c>
      <c r="M37" s="27">
        <v>1.7105428733825685</v>
      </c>
      <c r="N37" s="27">
        <v>7.5080651092529296</v>
      </c>
      <c r="O37" s="27">
        <v>15.126386848449707</v>
      </c>
      <c r="P37" s="27">
        <v>23.706544937133788</v>
      </c>
      <c r="Q37" s="27">
        <v>0.46445876240730288</v>
      </c>
      <c r="R37" s="27">
        <v>4.0465241775512695</v>
      </c>
      <c r="S37" s="27">
        <v>1.3022542648315429</v>
      </c>
      <c r="T37" s="27">
        <v>14.917558746337891</v>
      </c>
      <c r="U37" s="27">
        <v>0.66424656677246097</v>
      </c>
      <c r="V37" s="27">
        <v>8.2965775489807131E-2</v>
      </c>
      <c r="W37" s="27">
        <v>0.52051625823974612</v>
      </c>
      <c r="X37" s="27">
        <v>9.7738609313964848E-3</v>
      </c>
      <c r="Y37" s="27">
        <v>5.1239057159423833</v>
      </c>
      <c r="Z37" s="27">
        <v>20.963956268310547</v>
      </c>
      <c r="AA37" s="27">
        <v>3.2115837554931641</v>
      </c>
      <c r="AB37" s="27">
        <v>3.6602022323608399</v>
      </c>
      <c r="AC37" s="27">
        <v>15.718826076507568</v>
      </c>
      <c r="AD37" s="27">
        <v>0.60985777282714848</v>
      </c>
      <c r="AE37" s="27">
        <v>2.7563079185485839</v>
      </c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2"/>
      <c r="AY37" s="22"/>
      <c r="AZ37" s="23"/>
    </row>
    <row r="38" spans="2:52" ht="12.95" customHeight="1" x14ac:dyDescent="0.25">
      <c r="B38" s="24" t="s">
        <v>61</v>
      </c>
      <c r="C38" s="25" t="s">
        <v>75</v>
      </c>
      <c r="D38" s="26">
        <v>26.797548722267152</v>
      </c>
      <c r="E38" s="27">
        <v>0.71333624267578122</v>
      </c>
      <c r="F38" s="27">
        <v>0.76278515624999998</v>
      </c>
      <c r="G38" s="27">
        <v>0.1276537628173828</v>
      </c>
      <c r="H38" s="27">
        <v>2.8869955062866211E-2</v>
      </c>
      <c r="I38" s="27">
        <v>0.21169802856445313</v>
      </c>
      <c r="J38" s="27">
        <v>4.9239632568359379</v>
      </c>
      <c r="K38" s="27">
        <v>0.75276605224609372</v>
      </c>
      <c r="L38" s="27">
        <v>5.6164352416992191E-2</v>
      </c>
      <c r="M38" s="27">
        <v>0.15376914978027345</v>
      </c>
      <c r="N38" s="27">
        <v>4.1512121582031254</v>
      </c>
      <c r="O38" s="27">
        <v>0.30165051269531251</v>
      </c>
      <c r="P38" s="27">
        <v>5.1739653320312504</v>
      </c>
      <c r="Q38" s="27">
        <v>7.7446868896484375E-2</v>
      </c>
      <c r="R38" s="27">
        <v>0.32971737670898438</v>
      </c>
      <c r="S38" s="27">
        <v>0.29204211425781251</v>
      </c>
      <c r="T38" s="27">
        <v>3.7250538330078125</v>
      </c>
      <c r="U38" s="27">
        <v>6.3060642719268797E-2</v>
      </c>
      <c r="V38" s="27">
        <v>4.5600000858306886E-2</v>
      </c>
      <c r="W38" s="27">
        <v>1.9997093200683595E-2</v>
      </c>
      <c r="X38" s="27">
        <v>1.2064765930175782E-2</v>
      </c>
      <c r="Y38" s="27">
        <v>2.4050387573242187</v>
      </c>
      <c r="Z38" s="27">
        <v>0.56686744308471682</v>
      </c>
      <c r="AA38" s="27">
        <v>0.30207726287841796</v>
      </c>
      <c r="AB38" s="27">
        <v>0.855790283203125</v>
      </c>
      <c r="AC38" s="27">
        <v>0.51642095947265632</v>
      </c>
      <c r="AD38" s="27">
        <v>7.4841026306152345E-2</v>
      </c>
      <c r="AE38" s="27">
        <v>0.15369633483886719</v>
      </c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2"/>
      <c r="AY38" s="22"/>
      <c r="AZ38" s="23"/>
    </row>
    <row r="39" spans="2:52" ht="12.95" customHeight="1" x14ac:dyDescent="0.25">
      <c r="B39" s="24" t="s">
        <v>62</v>
      </c>
      <c r="C39" s="25" t="s">
        <v>75</v>
      </c>
      <c r="D39" s="26">
        <v>22.386789537690582</v>
      </c>
      <c r="E39" s="27">
        <v>0.51972888183593746</v>
      </c>
      <c r="F39" s="27">
        <v>0.39608489990234375</v>
      </c>
      <c r="G39" s="27">
        <v>0.63683489990234377</v>
      </c>
      <c r="H39" s="27">
        <v>0</v>
      </c>
      <c r="I39" s="27">
        <v>0.14085676574707032</v>
      </c>
      <c r="J39" s="27">
        <v>1.66692041015625</v>
      </c>
      <c r="K39" s="27">
        <v>0.34251058959960939</v>
      </c>
      <c r="L39" s="27">
        <v>2.8171348571777343E-2</v>
      </c>
      <c r="M39" s="27">
        <v>0.37863226318359378</v>
      </c>
      <c r="N39" s="27">
        <v>0.58255139160156255</v>
      </c>
      <c r="O39" s="27">
        <v>0.13548165893554687</v>
      </c>
      <c r="P39" s="27">
        <v>3.1044750976562501</v>
      </c>
      <c r="Q39" s="27">
        <v>8.7672180175781253E-2</v>
      </c>
      <c r="R39" s="27">
        <v>0.77979211425781247</v>
      </c>
      <c r="S39" s="27">
        <v>9.9021224975585936E-2</v>
      </c>
      <c r="T39" s="27">
        <v>9.4303183593750006</v>
      </c>
      <c r="U39" s="27">
        <v>5.0954406738281249E-2</v>
      </c>
      <c r="V39" s="27">
        <v>2.8380971401929855E-5</v>
      </c>
      <c r="W39" s="27">
        <v>3.3007068634033201E-2</v>
      </c>
      <c r="X39" s="27">
        <v>1.9415538758039476E-5</v>
      </c>
      <c r="Y39" s="27">
        <v>0.39608489990234375</v>
      </c>
      <c r="Z39" s="27">
        <v>0.59412731933593754</v>
      </c>
      <c r="AA39" s="27">
        <v>0.27043457031250001</v>
      </c>
      <c r="AB39" s="27">
        <v>2.150185791015625</v>
      </c>
      <c r="AC39" s="27">
        <v>0.22580276489257814</v>
      </c>
      <c r="AD39" s="27">
        <v>0.17480662536621094</v>
      </c>
      <c r="AE39" s="27">
        <v>0.16228620910644531</v>
      </c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2"/>
      <c r="AY39" s="22"/>
      <c r="AZ39" s="23"/>
    </row>
    <row r="40" spans="2:52" ht="12.95" customHeight="1" x14ac:dyDescent="0.25">
      <c r="B40" s="24" t="s">
        <v>63</v>
      </c>
      <c r="C40" s="25" t="s">
        <v>75</v>
      </c>
      <c r="D40" s="26">
        <v>300.5880736846924</v>
      </c>
      <c r="E40" s="27">
        <v>38.187621093750003</v>
      </c>
      <c r="F40" s="27">
        <v>0.16100189208984375</v>
      </c>
      <c r="G40" s="27">
        <v>3.6212358398437501</v>
      </c>
      <c r="H40" s="27">
        <v>0</v>
      </c>
      <c r="I40" s="27">
        <v>1.5814432373046876</v>
      </c>
      <c r="J40" s="27">
        <v>15.3249072265625</v>
      </c>
      <c r="K40" s="27">
        <v>0</v>
      </c>
      <c r="L40" s="27">
        <v>0</v>
      </c>
      <c r="M40" s="27">
        <v>4.8528427734374997</v>
      </c>
      <c r="N40" s="27">
        <v>25.005449218750002</v>
      </c>
      <c r="O40" s="27">
        <v>13.144807617187499</v>
      </c>
      <c r="P40" s="27">
        <v>49.602269531250002</v>
      </c>
      <c r="Q40" s="27">
        <v>6.7440498046875001</v>
      </c>
      <c r="R40" s="27">
        <v>0.18972164916992187</v>
      </c>
      <c r="S40" s="27">
        <v>0.6565418090820313</v>
      </c>
      <c r="T40" s="27">
        <v>36.204777343750003</v>
      </c>
      <c r="U40" s="27">
        <v>0.41193478393554689</v>
      </c>
      <c r="V40" s="27">
        <v>0</v>
      </c>
      <c r="W40" s="27">
        <v>3.3418496093750001</v>
      </c>
      <c r="X40" s="27">
        <v>0</v>
      </c>
      <c r="Y40" s="27">
        <v>9.4295669555664069E-2</v>
      </c>
      <c r="Z40" s="27">
        <v>1.0773748779296874</v>
      </c>
      <c r="AA40" s="27">
        <v>9.7597148437500003</v>
      </c>
      <c r="AB40" s="27">
        <v>18.1621640625</v>
      </c>
      <c r="AC40" s="27">
        <v>64.432097656250008</v>
      </c>
      <c r="AD40" s="27">
        <v>3.8486684570312502</v>
      </c>
      <c r="AE40" s="27">
        <v>4.1833046874999997</v>
      </c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2"/>
      <c r="AY40" s="22"/>
      <c r="AZ40" s="23"/>
    </row>
    <row r="41" spans="2:52" ht="12.95" customHeight="1" x14ac:dyDescent="0.25">
      <c r="B41" s="24" t="s">
        <v>64</v>
      </c>
      <c r="C41" s="25" t="s">
        <v>75</v>
      </c>
      <c r="D41" s="26">
        <v>52.86207960033417</v>
      </c>
      <c r="E41" s="27">
        <v>8.2285898437500009</v>
      </c>
      <c r="F41" s="27">
        <v>0.19921791076660156</v>
      </c>
      <c r="G41" s="27">
        <v>0.49850772094726564</v>
      </c>
      <c r="H41" s="27">
        <v>4.702603340148926E-3</v>
      </c>
      <c r="I41" s="27">
        <v>0.8374254760742188</v>
      </c>
      <c r="J41" s="27">
        <v>5.4279404296875002</v>
      </c>
      <c r="K41" s="27">
        <v>2.636296272277832E-2</v>
      </c>
      <c r="L41" s="27">
        <v>3.3113571166992185E-2</v>
      </c>
      <c r="M41" s="27">
        <v>0.23197116088867187</v>
      </c>
      <c r="N41" s="27">
        <v>4.8780678710937497</v>
      </c>
      <c r="O41" s="27">
        <v>1.96537451171875</v>
      </c>
      <c r="P41" s="27">
        <v>9.4103623046874993</v>
      </c>
      <c r="Q41" s="27">
        <v>0.64196618652343751</v>
      </c>
      <c r="R41" s="27">
        <v>8.0043235778808591E-2</v>
      </c>
      <c r="S41" s="27">
        <v>0.20064111328125001</v>
      </c>
      <c r="T41" s="27">
        <v>8.2000058593750005</v>
      </c>
      <c r="U41" s="27">
        <v>0.20212699890136721</v>
      </c>
      <c r="V41" s="27">
        <v>0.14340351867675782</v>
      </c>
      <c r="W41" s="27">
        <v>0.16973463439941405</v>
      </c>
      <c r="X41" s="27">
        <v>0</v>
      </c>
      <c r="Y41" s="27">
        <v>5.6067695617675779E-3</v>
      </c>
      <c r="Z41" s="27">
        <v>2.0216684570312502</v>
      </c>
      <c r="AA41" s="27">
        <v>1.2023941650390626</v>
      </c>
      <c r="AB41" s="27">
        <v>1.729513916015625</v>
      </c>
      <c r="AC41" s="27">
        <v>5.3605698242187501</v>
      </c>
      <c r="AD41" s="27">
        <v>0.80943536376953129</v>
      </c>
      <c r="AE41" s="27">
        <v>0.35333319091796878</v>
      </c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2"/>
      <c r="AY41" s="22"/>
      <c r="AZ41" s="23"/>
    </row>
    <row r="42" spans="2:52" ht="12.95" customHeight="1" x14ac:dyDescent="0.25">
      <c r="B42" s="24" t="s">
        <v>65</v>
      </c>
      <c r="C42" s="25" t="s">
        <v>75</v>
      </c>
      <c r="D42" s="28">
        <v>512.87510427856444</v>
      </c>
      <c r="E42" s="29">
        <v>15.056255493164063</v>
      </c>
      <c r="F42" s="29">
        <v>19.351097412109375</v>
      </c>
      <c r="G42" s="29">
        <v>4.946746948242188</v>
      </c>
      <c r="H42" s="29">
        <v>1.6880079345703125</v>
      </c>
      <c r="I42" s="29">
        <v>11.621060302734374</v>
      </c>
      <c r="J42" s="29">
        <v>116.42215234375</v>
      </c>
      <c r="K42" s="29">
        <v>4.4567580566406253</v>
      </c>
      <c r="L42" s="29">
        <v>2.6622634887695312E-2</v>
      </c>
      <c r="M42" s="29">
        <v>12.961498779296875</v>
      </c>
      <c r="N42" s="29">
        <v>73.931800781250004</v>
      </c>
      <c r="O42" s="29">
        <v>1.3427705383300781</v>
      </c>
      <c r="P42" s="29">
        <v>90.579863281249999</v>
      </c>
      <c r="Q42" s="29">
        <v>1.9427082214355469</v>
      </c>
      <c r="R42" s="29">
        <v>13.37364208984375</v>
      </c>
      <c r="S42" s="29">
        <v>4.3510260620117185</v>
      </c>
      <c r="T42" s="29">
        <v>96.291296875</v>
      </c>
      <c r="U42" s="29">
        <v>0.13712629699707032</v>
      </c>
      <c r="V42" s="29">
        <v>1.4031541290283203</v>
      </c>
      <c r="W42" s="29">
        <v>6.0937156677246092E-2</v>
      </c>
      <c r="X42" s="29">
        <v>0.52059047698974614</v>
      </c>
      <c r="Y42" s="29">
        <v>16.38446142578125</v>
      </c>
      <c r="Z42" s="29">
        <v>3.6692268066406251</v>
      </c>
      <c r="AA42" s="29">
        <v>8.1856931152343755</v>
      </c>
      <c r="AB42" s="29">
        <v>4.3301947021484377</v>
      </c>
      <c r="AC42" s="29">
        <v>2.1473526000976562</v>
      </c>
      <c r="AD42" s="29">
        <v>2.3210313720703124</v>
      </c>
      <c r="AE42" s="29">
        <v>5.3720284423828124</v>
      </c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2"/>
      <c r="AY42" s="22"/>
      <c r="AZ42" s="23"/>
    </row>
    <row r="43" spans="2:52" ht="12.95" customHeight="1" x14ac:dyDescent="0.25">
      <c r="B43" s="24" t="s">
        <v>66</v>
      </c>
      <c r="C43" s="25" t="s">
        <v>75</v>
      </c>
      <c r="D43" s="26">
        <v>7.3822078247070317</v>
      </c>
      <c r="E43" s="27">
        <v>0</v>
      </c>
      <c r="F43" s="27">
        <v>0</v>
      </c>
      <c r="G43" s="27">
        <v>0</v>
      </c>
      <c r="H43" s="27">
        <v>2.0806884765625002E-3</v>
      </c>
      <c r="I43" s="27">
        <v>0</v>
      </c>
      <c r="J43" s="27">
        <v>0</v>
      </c>
      <c r="K43" s="27">
        <v>0</v>
      </c>
      <c r="L43" s="27">
        <v>0</v>
      </c>
      <c r="M43" s="27">
        <v>0.105373046875</v>
      </c>
      <c r="N43" s="27">
        <v>7.0130849609375003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0.26166912841796874</v>
      </c>
      <c r="AB43" s="27">
        <v>0</v>
      </c>
      <c r="AC43" s="27">
        <v>0</v>
      </c>
      <c r="AD43" s="27">
        <v>0</v>
      </c>
      <c r="AE43" s="27">
        <v>0</v>
      </c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2"/>
      <c r="AY43" s="22"/>
      <c r="AZ43" s="23"/>
    </row>
    <row r="44" spans="2:52" ht="12.95" customHeight="1" x14ac:dyDescent="0.25">
      <c r="B44" s="24" t="s">
        <v>67</v>
      </c>
      <c r="C44" s="25" t="s">
        <v>75</v>
      </c>
      <c r="D44" s="28">
        <v>0.20622817482789169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9">
        <v>0</v>
      </c>
      <c r="P44" s="29">
        <v>0</v>
      </c>
      <c r="Q44" s="29">
        <v>0</v>
      </c>
      <c r="R44" s="29">
        <v>0</v>
      </c>
      <c r="S44" s="29">
        <v>1.8414127488765693E-2</v>
      </c>
      <c r="T44" s="29">
        <v>1.1113913061782232E-2</v>
      </c>
      <c r="U44" s="29">
        <v>0</v>
      </c>
      <c r="V44" s="29">
        <v>0</v>
      </c>
      <c r="W44" s="29">
        <v>0</v>
      </c>
      <c r="X44" s="29">
        <v>0</v>
      </c>
      <c r="Y44" s="29">
        <v>0</v>
      </c>
      <c r="Z44" s="29">
        <v>0</v>
      </c>
      <c r="AA44" s="29">
        <v>0.17670013427734374</v>
      </c>
      <c r="AB44" s="29">
        <v>0</v>
      </c>
      <c r="AC44" s="29">
        <v>0</v>
      </c>
      <c r="AD44" s="29">
        <v>0</v>
      </c>
      <c r="AE44" s="29">
        <v>0</v>
      </c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2"/>
      <c r="AY44" s="22"/>
      <c r="AZ44" s="23"/>
    </row>
    <row r="45" spans="2:52" ht="12.95" customHeight="1" x14ac:dyDescent="0.25">
      <c r="B45" s="24" t="s">
        <v>68</v>
      </c>
      <c r="C45" s="25" t="s">
        <v>75</v>
      </c>
      <c r="D45" s="28">
        <v>683.09515887981445</v>
      </c>
      <c r="E45" s="29">
        <v>16.353380314340711</v>
      </c>
      <c r="F45" s="29">
        <v>18.005740268186976</v>
      </c>
      <c r="G45" s="29">
        <v>3.7312001192790425</v>
      </c>
      <c r="H45" s="29">
        <v>2.4467508586071043</v>
      </c>
      <c r="I45" s="29">
        <v>2.3379025693310247</v>
      </c>
      <c r="J45" s="29">
        <v>149.47531403082166</v>
      </c>
      <c r="K45" s="29">
        <v>21.851061086749727</v>
      </c>
      <c r="L45" s="29">
        <v>4.1266439866088964</v>
      </c>
      <c r="M45" s="29">
        <v>16.215649414062501</v>
      </c>
      <c r="N45" s="29">
        <v>131.07919921292395</v>
      </c>
      <c r="O45" s="29">
        <v>13.269942502305648</v>
      </c>
      <c r="P45" s="29">
        <v>58.362687183603541</v>
      </c>
      <c r="Q45" s="29">
        <v>5.1013066406250003</v>
      </c>
      <c r="R45" s="29">
        <v>0.87424163818359379</v>
      </c>
      <c r="S45" s="29">
        <v>28.199325120238189</v>
      </c>
      <c r="T45" s="29">
        <v>50.963124024936143</v>
      </c>
      <c r="U45" s="29">
        <v>5.6633950306829828</v>
      </c>
      <c r="V45" s="29">
        <v>0.48561868889941623</v>
      </c>
      <c r="W45" s="29">
        <v>1.3618632767211041</v>
      </c>
      <c r="X45" s="29">
        <v>0.22798551701592196</v>
      </c>
      <c r="Y45" s="29">
        <v>22.463236292095228</v>
      </c>
      <c r="Z45" s="29">
        <v>47.395544262378877</v>
      </c>
      <c r="AA45" s="29">
        <v>28.262994604519353</v>
      </c>
      <c r="AB45" s="29">
        <v>10.31821572097355</v>
      </c>
      <c r="AC45" s="29">
        <v>42.655438435168236</v>
      </c>
      <c r="AD45" s="29">
        <v>0.97077258300781255</v>
      </c>
      <c r="AE45" s="29">
        <v>0.8966254975481841</v>
      </c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2"/>
      <c r="AY45" s="22"/>
      <c r="AZ45" s="23"/>
    </row>
    <row r="46" spans="2:52" ht="12.95" customHeight="1" x14ac:dyDescent="0.25">
      <c r="B46" s="24" t="s">
        <v>69</v>
      </c>
      <c r="C46" s="25" t="s">
        <v>75</v>
      </c>
      <c r="D46" s="28">
        <v>207.38102382022518</v>
      </c>
      <c r="E46" s="29">
        <v>0</v>
      </c>
      <c r="F46" s="29">
        <v>17.833564009059412</v>
      </c>
      <c r="G46" s="29">
        <v>2.71199951171875E-2</v>
      </c>
      <c r="H46" s="29">
        <v>0</v>
      </c>
      <c r="I46" s="29">
        <v>0</v>
      </c>
      <c r="J46" s="29">
        <v>90.169580180568474</v>
      </c>
      <c r="K46" s="29">
        <v>12.627595520271354</v>
      </c>
      <c r="L46" s="29">
        <v>0.1214924194936042</v>
      </c>
      <c r="M46" s="29">
        <v>0.60103012092018371</v>
      </c>
      <c r="N46" s="29">
        <v>1.0513638527774904</v>
      </c>
      <c r="O46" s="29">
        <v>0.61289502303212617</v>
      </c>
      <c r="P46" s="29">
        <v>32.505031316174424</v>
      </c>
      <c r="Q46" s="29">
        <v>0</v>
      </c>
      <c r="R46" s="29">
        <v>0</v>
      </c>
      <c r="S46" s="29">
        <v>3.0134825311595677</v>
      </c>
      <c r="T46" s="29">
        <v>0.41929418010794056</v>
      </c>
      <c r="U46" s="29">
        <v>4.8666529996077006E-2</v>
      </c>
      <c r="V46" s="29">
        <v>0</v>
      </c>
      <c r="W46" s="29">
        <v>0.10761749618953502</v>
      </c>
      <c r="X46" s="29">
        <v>0.22369049072265626</v>
      </c>
      <c r="Y46" s="29">
        <v>42.804035388448618</v>
      </c>
      <c r="Z46" s="29">
        <v>1.3850308033697252</v>
      </c>
      <c r="AA46" s="29">
        <v>0.21227349853515626</v>
      </c>
      <c r="AB46" s="29">
        <v>3.3899872071367E-2</v>
      </c>
      <c r="AC46" s="29">
        <v>3.5833605922102705</v>
      </c>
      <c r="AD46" s="29">
        <v>0</v>
      </c>
      <c r="AE46" s="29">
        <v>0</v>
      </c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2"/>
      <c r="AY46" s="22"/>
      <c r="AZ46" s="23"/>
    </row>
    <row r="47" spans="2:52" ht="12.95" customHeight="1" x14ac:dyDescent="0.25">
      <c r="B47" s="30" t="s">
        <v>70</v>
      </c>
      <c r="C47" s="31" t="s">
        <v>75</v>
      </c>
      <c r="D47" s="32">
        <v>2058.5076289018107</v>
      </c>
      <c r="E47" s="33">
        <v>86.201262226572155</v>
      </c>
      <c r="F47" s="33">
        <v>63.237434587304975</v>
      </c>
      <c r="G47" s="33">
        <v>15.494063915513173</v>
      </c>
      <c r="H47" s="33">
        <v>4.2101565130374938</v>
      </c>
      <c r="I47" s="33">
        <v>25.755317514933441</v>
      </c>
      <c r="J47" s="33">
        <v>430.64459596408227</v>
      </c>
      <c r="K47" s="33">
        <v>47.00362039409994</v>
      </c>
      <c r="L47" s="33">
        <v>5.530695503630958</v>
      </c>
      <c r="M47" s="33">
        <v>38.405380475114825</v>
      </c>
      <c r="N47" s="33">
        <v>258.73693199991783</v>
      </c>
      <c r="O47" s="33">
        <v>48.095485945671641</v>
      </c>
      <c r="P47" s="33">
        <v>279.66360200655288</v>
      </c>
      <c r="Q47" s="33">
        <v>15.287494505167007</v>
      </c>
      <c r="R47" s="33">
        <v>21.195404251098633</v>
      </c>
      <c r="S47" s="33">
        <v>39.145911774470846</v>
      </c>
      <c r="T47" s="33">
        <v>229.65913314624754</v>
      </c>
      <c r="U47" s="33">
        <v>7.4636538711076792</v>
      </c>
      <c r="V47" s="33">
        <v>2.2607083866888171</v>
      </c>
      <c r="W47" s="33">
        <v>5.9611869677882634</v>
      </c>
      <c r="X47" s="33">
        <v>0.99899216440530403</v>
      </c>
      <c r="Y47" s="33">
        <v>94.680832821379127</v>
      </c>
      <c r="Z47" s="33">
        <v>81.758255554335037</v>
      </c>
      <c r="AA47" s="33">
        <v>52.488833626130699</v>
      </c>
      <c r="AB47" s="33">
        <v>42.334240684597646</v>
      </c>
      <c r="AC47" s="33">
        <v>137.91801144593472</v>
      </c>
      <c r="AD47" s="33">
        <v>9.3067978115081793</v>
      </c>
      <c r="AE47" s="33">
        <v>15.069624844519696</v>
      </c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2"/>
      <c r="AY47" s="22"/>
      <c r="AZ47" s="23"/>
    </row>
    <row r="48" spans="2:52" ht="12.95" customHeight="1" x14ac:dyDescent="0.25">
      <c r="B48" s="24" t="s">
        <v>71</v>
      </c>
      <c r="C48" s="25" t="s">
        <v>75</v>
      </c>
      <c r="D48" s="26">
        <v>186.03737695896626</v>
      </c>
      <c r="E48" s="27">
        <v>6.1835844726562499</v>
      </c>
      <c r="F48" s="27">
        <v>4.5960493164062504</v>
      </c>
      <c r="G48" s="27">
        <v>1.3048685302734375</v>
      </c>
      <c r="H48" s="27">
        <v>5.051486587524414E-2</v>
      </c>
      <c r="I48" s="27">
        <v>6.6228491210937506</v>
      </c>
      <c r="J48" s="27">
        <v>37.398128906250001</v>
      </c>
      <c r="K48" s="27">
        <v>6.6859824218749999</v>
      </c>
      <c r="L48" s="27">
        <v>0.81303076171874999</v>
      </c>
      <c r="M48" s="27">
        <v>1.4213360595703126</v>
      </c>
      <c r="N48" s="27">
        <v>10.8985771484375</v>
      </c>
      <c r="O48" s="27">
        <v>15.920405273437501</v>
      </c>
      <c r="P48" s="27">
        <v>23.832705078124999</v>
      </c>
      <c r="Q48" s="27">
        <v>0.53140026855468747</v>
      </c>
      <c r="R48" s="27">
        <v>3.7684472656249999</v>
      </c>
      <c r="S48" s="27">
        <v>1.254885986328125</v>
      </c>
      <c r="T48" s="27">
        <v>16.968199218750001</v>
      </c>
      <c r="U48" s="27">
        <v>0.86457104492187498</v>
      </c>
      <c r="V48" s="27">
        <v>0.1674862823486328</v>
      </c>
      <c r="W48" s="27">
        <v>0.75267352294921874</v>
      </c>
      <c r="X48" s="27">
        <v>1.4416066408157349E-3</v>
      </c>
      <c r="Y48" s="27">
        <v>9.1129697265625005</v>
      </c>
      <c r="Z48" s="27">
        <v>13.32634765625</v>
      </c>
      <c r="AA48" s="27">
        <v>1.4611232910156251</v>
      </c>
      <c r="AB48" s="27">
        <v>3.4909147949218751</v>
      </c>
      <c r="AC48" s="27">
        <v>15.365543945312501</v>
      </c>
      <c r="AD48" s="27">
        <v>0.85117657470703123</v>
      </c>
      <c r="AE48" s="27">
        <v>2.392163818359375</v>
      </c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2"/>
      <c r="AY48" s="22"/>
      <c r="AZ48" s="23"/>
    </row>
    <row r="49" spans="2:52" ht="12.95" customHeight="1" x14ac:dyDescent="0.25">
      <c r="B49" s="34" t="s">
        <v>72</v>
      </c>
      <c r="C49" s="35" t="s">
        <v>75</v>
      </c>
      <c r="D49" s="36">
        <v>369.80576148223878</v>
      </c>
      <c r="E49" s="37">
        <v>13.311892578125001</v>
      </c>
      <c r="F49" s="37">
        <v>16.4973671875</v>
      </c>
      <c r="G49" s="37">
        <v>3.497519287109375</v>
      </c>
      <c r="H49" s="37">
        <v>1.4358751220703125</v>
      </c>
      <c r="I49" s="37">
        <v>8.3033046875000007</v>
      </c>
      <c r="J49" s="37">
        <v>78.132289062500007</v>
      </c>
      <c r="K49" s="37">
        <v>3.6132412109375003</v>
      </c>
      <c r="L49" s="37">
        <v>1.8915817260742186E-2</v>
      </c>
      <c r="M49" s="37">
        <v>9.8469960937500005</v>
      </c>
      <c r="N49" s="37">
        <v>56.428937500000004</v>
      </c>
      <c r="O49" s="37">
        <v>0.96168688964843752</v>
      </c>
      <c r="P49" s="37">
        <v>68.496867187500001</v>
      </c>
      <c r="Q49" s="37">
        <v>1.5524505615234376</v>
      </c>
      <c r="R49" s="37">
        <v>9.4106708984375</v>
      </c>
      <c r="S49" s="37">
        <v>3.694806884765625</v>
      </c>
      <c r="T49" s="37">
        <v>58.376761718750004</v>
      </c>
      <c r="U49" s="37">
        <v>0.10259262084960938</v>
      </c>
      <c r="V49" s="37">
        <v>1.184120361328125</v>
      </c>
      <c r="W49" s="37">
        <v>4.6492698669433598E-2</v>
      </c>
      <c r="X49" s="37">
        <v>0.47065377807617187</v>
      </c>
      <c r="Y49" s="37">
        <v>13.360810546875001</v>
      </c>
      <c r="Z49" s="37">
        <v>3.033508544921875</v>
      </c>
      <c r="AA49" s="37">
        <v>7.5117607421875006</v>
      </c>
      <c r="AB49" s="37">
        <v>3.1699765625</v>
      </c>
      <c r="AC49" s="37">
        <v>1.505920166015625</v>
      </c>
      <c r="AD49" s="37">
        <v>1.7690390625000001</v>
      </c>
      <c r="AE49" s="37">
        <v>4.0713037109375003</v>
      </c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2"/>
      <c r="AY49" s="22"/>
      <c r="AZ49" s="23"/>
    </row>
    <row r="50" spans="2:52" ht="18" customHeight="1" x14ac:dyDescent="0.25">
      <c r="B50" s="15" t="s">
        <v>96</v>
      </c>
      <c r="C50" s="16"/>
      <c r="D50" s="16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4"/>
      <c r="AY50" s="14"/>
      <c r="AZ50" s="13"/>
    </row>
    <row r="51" spans="2:52" ht="12.95" customHeight="1" x14ac:dyDescent="0.25">
      <c r="B51" s="17" t="s">
        <v>97</v>
      </c>
      <c r="C51" s="18" t="s">
        <v>75</v>
      </c>
      <c r="D51" s="19">
        <v>30.646344768941404</v>
      </c>
      <c r="E51" s="20">
        <v>1.063412169456482</v>
      </c>
      <c r="F51" s="20">
        <v>1.1429567871093751</v>
      </c>
      <c r="G51" s="20">
        <v>7.7166315078735351E-2</v>
      </c>
      <c r="H51" s="20">
        <v>5.1059944629669191E-3</v>
      </c>
      <c r="I51" s="20">
        <v>2.5777407226562499</v>
      </c>
      <c r="J51" s="20">
        <v>10.825172119140625</v>
      </c>
      <c r="K51" s="20">
        <v>0.86141663551330572</v>
      </c>
      <c r="L51" s="20">
        <v>5.4097292900085449E-2</v>
      </c>
      <c r="M51" s="20">
        <v>0.27108360290527345</v>
      </c>
      <c r="N51" s="20">
        <v>0.77929273414611822</v>
      </c>
      <c r="O51" s="20">
        <v>0.5261802825927735</v>
      </c>
      <c r="P51" s="20">
        <v>3.6075557250976562</v>
      </c>
      <c r="Q51" s="20">
        <v>8.8121719360351569E-2</v>
      </c>
      <c r="R51" s="20">
        <v>0.3973273468017578</v>
      </c>
      <c r="S51" s="20">
        <v>0.23346240043640137</v>
      </c>
      <c r="T51" s="20">
        <v>2.372707977294922</v>
      </c>
      <c r="U51" s="20">
        <v>0.15073221397399902</v>
      </c>
      <c r="V51" s="20">
        <v>4.5672142028808593E-2</v>
      </c>
      <c r="W51" s="20">
        <v>0.22937486505508423</v>
      </c>
      <c r="X51" s="20">
        <v>4.6856945753097535E-4</v>
      </c>
      <c r="Y51" s="20">
        <v>2.3319472732543947</v>
      </c>
      <c r="Z51" s="20">
        <v>1.8908422470092774</v>
      </c>
      <c r="AA51" s="20">
        <v>0.10938150978088379</v>
      </c>
      <c r="AB51" s="20">
        <v>0.28669202423095702</v>
      </c>
      <c r="AC51" s="20">
        <v>0.16459814834594727</v>
      </c>
      <c r="AD51" s="20">
        <v>0.19087722778320312</v>
      </c>
      <c r="AE51" s="20">
        <v>0.36295872306823729</v>
      </c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2"/>
      <c r="AY51" s="22"/>
      <c r="AZ51" s="23"/>
    </row>
    <row r="52" spans="2:52" ht="12.95" customHeight="1" x14ac:dyDescent="0.25">
      <c r="B52" s="24" t="s">
        <v>98</v>
      </c>
      <c r="C52" s="25" t="s">
        <v>75</v>
      </c>
      <c r="D52" s="26">
        <v>266.48534391975403</v>
      </c>
      <c r="E52" s="27">
        <v>9.9939938011169431</v>
      </c>
      <c r="F52" s="27">
        <v>2.7861176624298096</v>
      </c>
      <c r="G52" s="27">
        <v>4.3220936508178713</v>
      </c>
      <c r="H52" s="27">
        <v>0</v>
      </c>
      <c r="I52" s="27">
        <v>9.946711402893067</v>
      </c>
      <c r="J52" s="27">
        <v>39.91486447143555</v>
      </c>
      <c r="K52" s="27">
        <v>10.626551116943359</v>
      </c>
      <c r="L52" s="27">
        <v>3.6638400917053224</v>
      </c>
      <c r="M52" s="27">
        <v>1.3304252853393554</v>
      </c>
      <c r="N52" s="27">
        <v>2.9650638275146486</v>
      </c>
      <c r="O52" s="27">
        <v>33.333987304687504</v>
      </c>
      <c r="P52" s="27">
        <v>24.320385421752931</v>
      </c>
      <c r="Q52" s="27">
        <v>1.4648591804504394</v>
      </c>
      <c r="R52" s="27">
        <v>6.4412817535400393</v>
      </c>
      <c r="S52" s="27">
        <v>1.3092260665893556</v>
      </c>
      <c r="T52" s="27">
        <v>13.244096145629882</v>
      </c>
      <c r="U52" s="27">
        <v>5.8236250457763674</v>
      </c>
      <c r="V52" s="27">
        <v>6.6366151809692381E-2</v>
      </c>
      <c r="W52" s="27">
        <v>5.1973804779052735</v>
      </c>
      <c r="X52" s="27">
        <v>0</v>
      </c>
      <c r="Y52" s="27">
        <v>8.1029146423339853</v>
      </c>
      <c r="Z52" s="27">
        <v>23.171946594238282</v>
      </c>
      <c r="AA52" s="27">
        <v>3.484471134185791</v>
      </c>
      <c r="AB52" s="27">
        <v>8.0425146179199221</v>
      </c>
      <c r="AC52" s="27">
        <v>41.995333007812498</v>
      </c>
      <c r="AD52" s="27">
        <v>0.89361584281921391</v>
      </c>
      <c r="AE52" s="27">
        <v>4.0436792221069338</v>
      </c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2"/>
      <c r="AY52" s="22"/>
      <c r="AZ52" s="23"/>
    </row>
    <row r="53" spans="2:52" ht="12.95" customHeight="1" x14ac:dyDescent="0.25">
      <c r="B53" s="24" t="s">
        <v>99</v>
      </c>
      <c r="C53" s="25" t="s">
        <v>75</v>
      </c>
      <c r="D53" s="26">
        <v>39.881180696487426</v>
      </c>
      <c r="E53" s="27">
        <v>1.2645032958984375</v>
      </c>
      <c r="F53" s="27">
        <v>0.9701527099609375</v>
      </c>
      <c r="G53" s="27">
        <v>0.20177235412597658</v>
      </c>
      <c r="H53" s="27">
        <v>2.9270372390747069E-2</v>
      </c>
      <c r="I53" s="27">
        <v>0.35650601196289061</v>
      </c>
      <c r="J53" s="27">
        <v>6.9862631835937501</v>
      </c>
      <c r="K53" s="27">
        <v>2.8423542480468749</v>
      </c>
      <c r="L53" s="27">
        <v>0.10732704162597656</v>
      </c>
      <c r="M53" s="27">
        <v>0.16898956298828124</v>
      </c>
      <c r="N53" s="27">
        <v>3.8843496093750001</v>
      </c>
      <c r="O53" s="27">
        <v>0.90509240722656248</v>
      </c>
      <c r="P53" s="27">
        <v>10.0184248046875</v>
      </c>
      <c r="Q53" s="27">
        <v>0.12240333557128906</v>
      </c>
      <c r="R53" s="27">
        <v>0.52343280029296879</v>
      </c>
      <c r="S53" s="27">
        <v>0.44462973022460939</v>
      </c>
      <c r="T53" s="27">
        <v>3.410413330078125</v>
      </c>
      <c r="U53" s="27">
        <v>0.1207931900024414</v>
      </c>
      <c r="V53" s="27">
        <v>6.4385520935058602E-2</v>
      </c>
      <c r="W53" s="27">
        <v>3.9153144836425784E-2</v>
      </c>
      <c r="X53" s="27">
        <v>0</v>
      </c>
      <c r="Y53" s="27">
        <v>2.7362617187500002</v>
      </c>
      <c r="Z53" s="27">
        <v>0.92587365722656256</v>
      </c>
      <c r="AA53" s="27">
        <v>0.25814022827148436</v>
      </c>
      <c r="AB53" s="27">
        <v>1.2467882080078125</v>
      </c>
      <c r="AC53" s="27">
        <v>1.8657089843750001</v>
      </c>
      <c r="AD53" s="27">
        <v>0.12002962493896485</v>
      </c>
      <c r="AE53" s="27">
        <v>0.26816162109375002</v>
      </c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2"/>
      <c r="AY53" s="22"/>
      <c r="AZ53" s="23"/>
    </row>
    <row r="54" spans="2:52" ht="12.95" customHeight="1" x14ac:dyDescent="0.25">
      <c r="B54" s="24" t="s">
        <v>100</v>
      </c>
      <c r="C54" s="25" t="s">
        <v>75</v>
      </c>
      <c r="D54" s="26">
        <v>50.354822670936585</v>
      </c>
      <c r="E54" s="27">
        <v>1.7764600830078126</v>
      </c>
      <c r="F54" s="27">
        <v>0.48459521484375001</v>
      </c>
      <c r="G54" s="27">
        <v>1.1206604003906251</v>
      </c>
      <c r="H54" s="27">
        <v>0</v>
      </c>
      <c r="I54" s="27">
        <v>0.49533322143554687</v>
      </c>
      <c r="J54" s="27">
        <v>8.3086259765624995</v>
      </c>
      <c r="K54" s="27">
        <v>3.9271401367187502</v>
      </c>
      <c r="L54" s="27">
        <v>0</v>
      </c>
      <c r="M54" s="27">
        <v>0.3395303955078125</v>
      </c>
      <c r="N54" s="27">
        <v>0.32627612304687503</v>
      </c>
      <c r="O54" s="27">
        <v>0</v>
      </c>
      <c r="P54" s="27">
        <v>2.4677600097656249</v>
      </c>
      <c r="Q54" s="27">
        <v>0.18727999877929688</v>
      </c>
      <c r="R54" s="27">
        <v>5.2982431640624998</v>
      </c>
      <c r="S54" s="27">
        <v>5.0287017822265627E-2</v>
      </c>
      <c r="T54" s="27">
        <v>15.4158857421875</v>
      </c>
      <c r="U54" s="27">
        <v>3.9600000381469725E-3</v>
      </c>
      <c r="V54" s="27">
        <v>0</v>
      </c>
      <c r="W54" s="27">
        <v>0</v>
      </c>
      <c r="X54" s="27">
        <v>0</v>
      </c>
      <c r="Y54" s="27">
        <v>0.21386285400390626</v>
      </c>
      <c r="Z54" s="27">
        <v>5.6935830078125003</v>
      </c>
      <c r="AA54" s="27">
        <v>0.24309680175781251</v>
      </c>
      <c r="AB54" s="27">
        <v>2.04585498046875</v>
      </c>
      <c r="AC54" s="27">
        <v>0.13908370971679687</v>
      </c>
      <c r="AD54" s="27">
        <v>0.42164562988281251</v>
      </c>
      <c r="AE54" s="27">
        <v>1.395658203125</v>
      </c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2"/>
      <c r="AY54" s="22"/>
      <c r="AZ54" s="23"/>
    </row>
    <row r="55" spans="2:52" ht="12.95" customHeight="1" x14ac:dyDescent="0.25">
      <c r="B55" s="99" t="s">
        <v>101</v>
      </c>
      <c r="C55" s="100" t="s">
        <v>75</v>
      </c>
      <c r="D55" s="101">
        <v>387.36769205611944</v>
      </c>
      <c r="E55" s="102">
        <v>14.098369349479675</v>
      </c>
      <c r="F55" s="102">
        <v>5.3838223743438718</v>
      </c>
      <c r="G55" s="102">
        <v>5.7216927204132091</v>
      </c>
      <c r="H55" s="102">
        <v>3.4376366853713987E-2</v>
      </c>
      <c r="I55" s="102">
        <v>13.376291358947755</v>
      </c>
      <c r="J55" s="102">
        <v>66.034925750732427</v>
      </c>
      <c r="K55" s="102">
        <v>18.257462137222291</v>
      </c>
      <c r="L55" s="102">
        <v>3.8252644262313846</v>
      </c>
      <c r="M55" s="102">
        <v>2.1100288467407227</v>
      </c>
      <c r="N55" s="102">
        <v>7.9549822940826411</v>
      </c>
      <c r="O55" s="102">
        <v>34.765259994506842</v>
      </c>
      <c r="P55" s="102">
        <v>40.414125961303711</v>
      </c>
      <c r="Q55" s="102">
        <v>1.8626642341613768</v>
      </c>
      <c r="R55" s="102">
        <v>12.660285064697266</v>
      </c>
      <c r="S55" s="102">
        <v>2.0376052150726318</v>
      </c>
      <c r="T55" s="102">
        <v>34.443103195190432</v>
      </c>
      <c r="U55" s="102">
        <v>6.0991104497909543</v>
      </c>
      <c r="V55" s="102">
        <v>0.17642381477355956</v>
      </c>
      <c r="W55" s="102">
        <v>5.4659084877967841</v>
      </c>
      <c r="X55" s="102">
        <v>4.6856945753097535E-4</v>
      </c>
      <c r="Y55" s="102">
        <v>13.384986488342287</v>
      </c>
      <c r="Z55" s="102">
        <v>31.682245506286623</v>
      </c>
      <c r="AA55" s="102">
        <v>4.0950896739959717</v>
      </c>
      <c r="AB55" s="102">
        <v>11.621849830627442</v>
      </c>
      <c r="AC55" s="102">
        <v>44.16472385025024</v>
      </c>
      <c r="AD55" s="102">
        <v>1.6261683254241941</v>
      </c>
      <c r="AE55" s="102">
        <v>6.0704577693939203</v>
      </c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2"/>
      <c r="AY55" s="22"/>
      <c r="AZ55" s="23"/>
    </row>
    <row r="56" spans="2:52" ht="12.95" customHeight="1" x14ac:dyDescent="0.25">
      <c r="B56" s="24" t="s">
        <v>102</v>
      </c>
      <c r="C56" s="25" t="s">
        <v>75</v>
      </c>
      <c r="D56" s="26">
        <v>196.83563810223342</v>
      </c>
      <c r="E56" s="27">
        <v>6.5035541992187502</v>
      </c>
      <c r="F56" s="27">
        <v>4.50462548828125</v>
      </c>
      <c r="G56" s="27">
        <v>1.4045720214843751</v>
      </c>
      <c r="H56" s="27">
        <v>3.4376365661621097E-2</v>
      </c>
      <c r="I56" s="27">
        <v>7.2185166015625004</v>
      </c>
      <c r="J56" s="27">
        <v>39.541367187500001</v>
      </c>
      <c r="K56" s="27">
        <v>9.8273388671874997</v>
      </c>
      <c r="L56" s="27">
        <v>0.96112231445312502</v>
      </c>
      <c r="M56" s="27">
        <v>0.74315631103515623</v>
      </c>
      <c r="N56" s="27">
        <v>7.6287065429687502</v>
      </c>
      <c r="O56" s="27">
        <v>20.278154296875002</v>
      </c>
      <c r="P56" s="27">
        <v>26.453687500000001</v>
      </c>
      <c r="Q56" s="27">
        <v>0.48180111694335936</v>
      </c>
      <c r="R56" s="27">
        <v>3.3382346191406249</v>
      </c>
      <c r="S56" s="27">
        <v>1.19801318359375</v>
      </c>
      <c r="T56" s="27">
        <v>12.2211318359375</v>
      </c>
      <c r="U56" s="27">
        <v>0.96262060546875006</v>
      </c>
      <c r="V56" s="27">
        <v>0.17642381286621095</v>
      </c>
      <c r="W56" s="27">
        <v>0.89136767578124998</v>
      </c>
      <c r="X56" s="27">
        <v>4.6856945753097535E-4</v>
      </c>
      <c r="Y56" s="27">
        <v>9.299172851562501</v>
      </c>
      <c r="Z56" s="27">
        <v>15.292216796875</v>
      </c>
      <c r="AA56" s="27">
        <v>0.80041387939453124</v>
      </c>
      <c r="AB56" s="27">
        <v>3.5397702636718749</v>
      </c>
      <c r="AC56" s="27">
        <v>20.455492187499999</v>
      </c>
      <c r="AD56" s="27">
        <v>0.67887817382812499</v>
      </c>
      <c r="AE56" s="27">
        <v>2.4004548339843752</v>
      </c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2"/>
      <c r="AY56" s="22"/>
      <c r="AZ56" s="23"/>
    </row>
    <row r="57" spans="2:52" ht="12.95" customHeight="1" x14ac:dyDescent="0.25">
      <c r="B57" s="34" t="s">
        <v>103</v>
      </c>
      <c r="C57" s="35" t="s">
        <v>75</v>
      </c>
      <c r="D57" s="36">
        <v>190.53204992675782</v>
      </c>
      <c r="E57" s="37">
        <v>7.5948149414062502</v>
      </c>
      <c r="F57" s="37">
        <v>0.87919665527343749</v>
      </c>
      <c r="G57" s="37">
        <v>4.31712109375</v>
      </c>
      <c r="H57" s="37">
        <v>0</v>
      </c>
      <c r="I57" s="37">
        <v>6.1577744140624997</v>
      </c>
      <c r="J57" s="37">
        <v>26.493554687500001</v>
      </c>
      <c r="K57" s="37">
        <v>8.4301230468749999</v>
      </c>
      <c r="L57" s="37">
        <v>2.8641418457031249</v>
      </c>
      <c r="M57" s="37">
        <v>1.36687255859375</v>
      </c>
      <c r="N57" s="37">
        <v>0.32627612304687503</v>
      </c>
      <c r="O57" s="37">
        <v>14.4871044921875</v>
      </c>
      <c r="P57" s="37">
        <v>13.960439453125</v>
      </c>
      <c r="Q57" s="37">
        <v>1.3808631591796876</v>
      </c>
      <c r="R57" s="37">
        <v>9.3220507812500006</v>
      </c>
      <c r="S57" s="37">
        <v>0.83959204101562501</v>
      </c>
      <c r="T57" s="37">
        <v>22.221970703124999</v>
      </c>
      <c r="U57" s="37">
        <v>5.1364897460937504</v>
      </c>
      <c r="V57" s="37">
        <v>0</v>
      </c>
      <c r="W57" s="37">
        <v>4.5745410156249999</v>
      </c>
      <c r="X57" s="37">
        <v>0</v>
      </c>
      <c r="Y57" s="37">
        <v>4.0858129882812504</v>
      </c>
      <c r="Z57" s="37">
        <v>16.390027343749999</v>
      </c>
      <c r="AA57" s="37">
        <v>3.29467578125</v>
      </c>
      <c r="AB57" s="37">
        <v>8.082079589843751</v>
      </c>
      <c r="AC57" s="37">
        <v>23.709234375000001</v>
      </c>
      <c r="AD57" s="37">
        <v>0.9472901611328125</v>
      </c>
      <c r="AE57" s="37">
        <v>3.6700029296875001</v>
      </c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2"/>
      <c r="AY57" s="22"/>
      <c r="AZ57" s="23"/>
    </row>
    <row r="58" spans="2:52" ht="12.95" customHeight="1" x14ac:dyDescent="0.25">
      <c r="B58" s="15" t="s">
        <v>76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</row>
    <row r="59" spans="2:52" ht="12.95" customHeight="1" x14ac:dyDescent="0.25">
      <c r="B59" s="38" t="s">
        <v>77</v>
      </c>
      <c r="C59" s="39" t="s">
        <v>78</v>
      </c>
      <c r="D59" s="40">
        <v>0.66600972742781783</v>
      </c>
      <c r="E59" s="41">
        <v>1.0909592941972879</v>
      </c>
      <c r="F59" s="41">
        <v>0.63692688026960176</v>
      </c>
      <c r="G59" s="41">
        <v>0.41324158686090201</v>
      </c>
      <c r="H59" s="41">
        <v>0.67665104671224141</v>
      </c>
      <c r="I59" s="41">
        <v>0.35180819845990624</v>
      </c>
      <c r="J59" s="41">
        <v>0.80465533654028387</v>
      </c>
      <c r="K59" s="41">
        <v>0.90965201013222163</v>
      </c>
      <c r="L59" s="41">
        <v>0.53708482549281589</v>
      </c>
      <c r="M59" s="41">
        <v>0.66284252088314011</v>
      </c>
      <c r="N59" s="41">
        <v>0.87801095278516073</v>
      </c>
      <c r="O59" s="41">
        <v>0.5099848717442601</v>
      </c>
      <c r="P59" s="41">
        <v>0.46602211936276944</v>
      </c>
      <c r="Q59" s="41">
        <v>0.746921418311978</v>
      </c>
      <c r="R59" s="41">
        <v>0.39978119613642177</v>
      </c>
      <c r="S59" s="41">
        <v>0.68692709666730689</v>
      </c>
      <c r="T59" s="41">
        <v>0.67627160845901468</v>
      </c>
      <c r="U59" s="41">
        <v>0.57409366880558388</v>
      </c>
      <c r="V59" s="41">
        <v>1.0045784457721201</v>
      </c>
      <c r="W59" s="41">
        <v>0.65424301335056279</v>
      </c>
      <c r="X59" s="41">
        <v>0.28632621507747319</v>
      </c>
      <c r="Y59" s="41">
        <v>0.74629523924551189</v>
      </c>
      <c r="Z59" s="41">
        <v>0.41487562325972749</v>
      </c>
      <c r="AA59" s="41">
        <v>1.0221097584089804</v>
      </c>
      <c r="AB59" s="41">
        <v>0.56636353568290754</v>
      </c>
      <c r="AC59" s="41">
        <v>0.91221649213529143</v>
      </c>
      <c r="AD59" s="41">
        <v>0.55144794934173247</v>
      </c>
      <c r="AE59" s="41">
        <v>0.42619393440214154</v>
      </c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3"/>
      <c r="AY59" s="43"/>
      <c r="AZ59" s="44"/>
    </row>
    <row r="60" spans="2:52" ht="12.95" customHeight="1" x14ac:dyDescent="0.25">
      <c r="B60" s="45" t="s">
        <v>79</v>
      </c>
      <c r="C60" s="46" t="s">
        <v>75</v>
      </c>
      <c r="D60" s="47">
        <v>3090.8071520996091</v>
      </c>
      <c r="E60" s="48">
        <v>79.014187499999991</v>
      </c>
      <c r="F60" s="48">
        <v>99.285234375000002</v>
      </c>
      <c r="G60" s="48">
        <v>37.493960937499999</v>
      </c>
      <c r="H60" s="48">
        <v>6.2220498046874999</v>
      </c>
      <c r="I60" s="48">
        <v>73.208406249999996</v>
      </c>
      <c r="J60" s="48">
        <v>535.19137499999999</v>
      </c>
      <c r="K60" s="48">
        <v>51.672089843750001</v>
      </c>
      <c r="L60" s="48">
        <v>10.297620117187499</v>
      </c>
      <c r="M60" s="48">
        <v>57.940429687499993</v>
      </c>
      <c r="N60" s="48">
        <v>294.68531250000001</v>
      </c>
      <c r="O60" s="48">
        <v>94.307671874999997</v>
      </c>
      <c r="P60" s="48">
        <v>600.10800000000006</v>
      </c>
      <c r="Q60" s="48">
        <v>20.46733984375</v>
      </c>
      <c r="R60" s="48">
        <v>53.017511718750001</v>
      </c>
      <c r="S60" s="48">
        <v>56.986996093750001</v>
      </c>
      <c r="T60" s="48">
        <v>339.596</v>
      </c>
      <c r="U60" s="48">
        <v>13.000759765625</v>
      </c>
      <c r="V60" s="48">
        <v>2.2504050292968749</v>
      </c>
      <c r="W60" s="48">
        <v>9.1115791015624996</v>
      </c>
      <c r="X60" s="48">
        <v>3.4890000000000003</v>
      </c>
      <c r="Y60" s="48">
        <v>126.867796875</v>
      </c>
      <c r="Z60" s="48">
        <v>197.06690624999999</v>
      </c>
      <c r="AA60" s="48">
        <v>51.353421874999995</v>
      </c>
      <c r="AB60" s="48">
        <v>74.74746875000001</v>
      </c>
      <c r="AC60" s="48">
        <v>151.19000000000003</v>
      </c>
      <c r="AD60" s="48">
        <v>16.877019531249999</v>
      </c>
      <c r="AE60" s="48">
        <v>35.358609375</v>
      </c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3"/>
      <c r="AY60" s="43"/>
      <c r="AZ60" s="44"/>
    </row>
    <row r="61" spans="2:52" ht="12.95" hidden="1" customHeight="1" x14ac:dyDescent="0.25">
      <c r="B61" s="103" t="s">
        <v>106</v>
      </c>
      <c r="C61" s="104" t="s">
        <v>75</v>
      </c>
      <c r="D61" s="105">
        <v>675.52645819309748</v>
      </c>
      <c r="E61" s="106">
        <v>25.454684020548534</v>
      </c>
      <c r="F61" s="106">
        <v>11.61889891009041</v>
      </c>
      <c r="G61" s="106">
        <v>11.541603025492293</v>
      </c>
      <c r="H61" s="106">
        <v>1.5059513522314858E-2</v>
      </c>
      <c r="I61" s="106">
        <v>33.493594578964796</v>
      </c>
      <c r="J61" s="106">
        <v>117.61942326554961</v>
      </c>
      <c r="K61" s="106">
        <v>52.806613884081962</v>
      </c>
      <c r="L61" s="106">
        <v>6.1443958065702091</v>
      </c>
      <c r="M61" s="106">
        <v>1.0939870689451097</v>
      </c>
      <c r="N61" s="106">
        <v>9.5192821016688782</v>
      </c>
      <c r="O61" s="106">
        <v>57.126520242974479</v>
      </c>
      <c r="P61" s="106">
        <v>26.990978845250631</v>
      </c>
      <c r="Q61" s="106">
        <v>5.1558130558530024</v>
      </c>
      <c r="R61" s="106">
        <v>15.352540372954575</v>
      </c>
      <c r="S61" s="106">
        <v>1.078675574947852</v>
      </c>
      <c r="T61" s="106">
        <v>54.408304171495459</v>
      </c>
      <c r="U61" s="106">
        <v>9.3953332014102333</v>
      </c>
      <c r="V61" s="106">
        <v>0.19135044015186328</v>
      </c>
      <c r="W61" s="106">
        <v>6.2339665673015183</v>
      </c>
      <c r="X61" s="106">
        <v>4.8039756130652525E-3</v>
      </c>
      <c r="Y61" s="106">
        <v>36.534590319995765</v>
      </c>
      <c r="Z61" s="106">
        <v>87.775521177179428</v>
      </c>
      <c r="AA61" s="106">
        <v>6.4836466586942487</v>
      </c>
      <c r="AB61" s="106">
        <v>23.243626980220135</v>
      </c>
      <c r="AC61" s="106">
        <v>65.514548806070366</v>
      </c>
      <c r="AD61" s="106">
        <v>2.3117160968980639</v>
      </c>
      <c r="AE61" s="106">
        <v>8.4169795306526218</v>
      </c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3"/>
      <c r="AY61" s="43"/>
      <c r="AZ61" s="44"/>
    </row>
    <row r="62" spans="2:52" ht="12.95" customHeight="1" x14ac:dyDescent="0.25">
      <c r="B62" s="107" t="s">
        <v>105</v>
      </c>
      <c r="C62" s="108" t="s">
        <v>75</v>
      </c>
      <c r="D62" s="109">
        <v>701.60520805069348</v>
      </c>
      <c r="E62" s="110">
        <v>25.454684020548534</v>
      </c>
      <c r="F62" s="110">
        <v>11.61889891009041</v>
      </c>
      <c r="G62" s="110">
        <v>11.541603025492293</v>
      </c>
      <c r="H62" s="110">
        <v>6.3646739244461056E-2</v>
      </c>
      <c r="I62" s="110">
        <v>33.493594578964796</v>
      </c>
      <c r="J62" s="110">
        <v>117.61942326554961</v>
      </c>
      <c r="K62" s="110">
        <v>52.806613884081962</v>
      </c>
      <c r="L62" s="110">
        <v>6.1443958065702091</v>
      </c>
      <c r="M62" s="110">
        <v>2.2790184097290038</v>
      </c>
      <c r="N62" s="110">
        <v>9.5192821016688782</v>
      </c>
      <c r="O62" s="110">
        <v>57.126520242974479</v>
      </c>
      <c r="P62" s="110">
        <v>50.432550765991209</v>
      </c>
      <c r="Q62" s="110">
        <v>5.1558130558530024</v>
      </c>
      <c r="R62" s="110">
        <v>15.352540372954575</v>
      </c>
      <c r="S62" s="110">
        <v>2.4822349452972414</v>
      </c>
      <c r="T62" s="110">
        <v>54.408304171495459</v>
      </c>
      <c r="U62" s="110">
        <v>9.3953332014102333</v>
      </c>
      <c r="V62" s="110">
        <v>0.19135044015186328</v>
      </c>
      <c r="W62" s="110">
        <v>6.2339665673015183</v>
      </c>
      <c r="X62" s="110">
        <v>4.8039756130652525E-3</v>
      </c>
      <c r="Y62" s="110">
        <v>36.534590319995765</v>
      </c>
      <c r="Z62" s="110">
        <v>87.775521177179428</v>
      </c>
      <c r="AA62" s="110">
        <v>6.4836466586942487</v>
      </c>
      <c r="AB62" s="110">
        <v>23.243626980220135</v>
      </c>
      <c r="AC62" s="110">
        <v>65.514548806070366</v>
      </c>
      <c r="AD62" s="110">
        <v>2.3117160968980639</v>
      </c>
      <c r="AE62" s="110">
        <v>8.4169795306526218</v>
      </c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/>
      <c r="AW62" s="42"/>
      <c r="AX62" s="43"/>
      <c r="AY62" s="43"/>
      <c r="AZ62" s="44"/>
    </row>
    <row r="63" spans="2:52" ht="12.95" customHeight="1" x14ac:dyDescent="0.25">
      <c r="B63" s="24"/>
      <c r="C63" s="25"/>
      <c r="D63" s="49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3"/>
      <c r="AY63" s="43"/>
      <c r="AZ63" s="44"/>
    </row>
    <row r="64" spans="2:52" ht="18" customHeight="1" x14ac:dyDescent="0.25">
      <c r="B64" s="51" t="s">
        <v>80</v>
      </c>
      <c r="C64" s="52"/>
      <c r="D64" s="16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4"/>
      <c r="AY64" s="14"/>
      <c r="AZ64" s="13"/>
    </row>
    <row r="65" spans="2:52" ht="12.95" customHeight="1" x14ac:dyDescent="0.25">
      <c r="B65" s="53" t="s">
        <v>58</v>
      </c>
      <c r="C65" s="54" t="s">
        <v>81</v>
      </c>
      <c r="D65" s="55">
        <v>4823.6901269410055</v>
      </c>
      <c r="E65" s="56">
        <v>4790.5297148153641</v>
      </c>
      <c r="F65" s="56">
        <v>4833.7443396443678</v>
      </c>
      <c r="G65" s="56">
        <v>6069.1009206366834</v>
      </c>
      <c r="H65" s="56">
        <v>6120.1518381411352</v>
      </c>
      <c r="I65" s="56">
        <v>6046.5924282622145</v>
      </c>
      <c r="J65" s="56">
        <v>3901.7219748426701</v>
      </c>
      <c r="K65" s="56">
        <v>4636.5463425383987</v>
      </c>
      <c r="L65" s="56">
        <v>6060.5995857618391</v>
      </c>
      <c r="M65" s="56">
        <v>6091.3449474508434</v>
      </c>
      <c r="N65" s="56">
        <v>5812.808253437368</v>
      </c>
      <c r="O65" s="56">
        <v>4950.2628435336419</v>
      </c>
      <c r="P65" s="56">
        <v>6250.9238969710968</v>
      </c>
      <c r="Q65" s="56">
        <v>6310.3819277235798</v>
      </c>
      <c r="R65" s="56">
        <v>6432.9457605585148</v>
      </c>
      <c r="S65" s="56">
        <v>5994.2392621761846</v>
      </c>
      <c r="T65" s="56">
        <v>4018.4568158473121</v>
      </c>
      <c r="U65" s="56">
        <v>5686.4709547180091</v>
      </c>
      <c r="V65" s="56">
        <v>4429.9503255476748</v>
      </c>
      <c r="W65" s="56">
        <v>5823.3571346372491</v>
      </c>
      <c r="X65" s="56">
        <v>6190.782919704704</v>
      </c>
      <c r="Y65" s="56">
        <v>5492.5890348913317</v>
      </c>
      <c r="Z65" s="56">
        <v>6426.662588456953</v>
      </c>
      <c r="AA65" s="56">
        <v>6217.0508201704597</v>
      </c>
      <c r="AB65" s="56">
        <v>6468.6335314053058</v>
      </c>
      <c r="AC65" s="56">
        <v>6021.467096622373</v>
      </c>
      <c r="AD65" s="56">
        <v>6298.957364806407</v>
      </c>
      <c r="AE65" s="56">
        <v>6032.4220764519841</v>
      </c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2"/>
      <c r="AY65" s="22"/>
      <c r="AZ65" s="23"/>
    </row>
    <row r="66" spans="2:52" ht="12.95" customHeight="1" x14ac:dyDescent="0.25">
      <c r="B66" s="57" t="s">
        <v>60</v>
      </c>
      <c r="C66" s="58" t="s">
        <v>81</v>
      </c>
      <c r="D66" s="59">
        <v>5186.1567040224036</v>
      </c>
      <c r="E66" s="60">
        <v>5803.0829532498628</v>
      </c>
      <c r="F66" s="60">
        <v>3546.4188907225102</v>
      </c>
      <c r="G66" s="60">
        <v>5433.0103129290947</v>
      </c>
      <c r="H66" s="60" t="s">
        <v>108</v>
      </c>
      <c r="I66" s="60">
        <v>5407.1450355417592</v>
      </c>
      <c r="J66" s="60">
        <v>4840.3390802498316</v>
      </c>
      <c r="K66" s="60">
        <v>4183.3135634370383</v>
      </c>
      <c r="L66" s="60">
        <v>4513.562753408778</v>
      </c>
      <c r="M66" s="60">
        <v>5808.155728244581</v>
      </c>
      <c r="N66" s="60">
        <v>4800.1493518592233</v>
      </c>
      <c r="O66" s="60">
        <v>5907.6982224054182</v>
      </c>
      <c r="P66" s="60">
        <v>5858.112128361191</v>
      </c>
      <c r="Q66" s="60">
        <v>5587.2563056168738</v>
      </c>
      <c r="R66" s="60">
        <v>4128.8776252307089</v>
      </c>
      <c r="S66" s="60">
        <v>5654.8232415427792</v>
      </c>
      <c r="T66" s="60">
        <v>5080.2817625065454</v>
      </c>
      <c r="U66" s="60">
        <v>4104.3659362522112</v>
      </c>
      <c r="V66" s="60">
        <v>6208.1706496327415</v>
      </c>
      <c r="W66" s="60">
        <v>6016.3849284535918</v>
      </c>
      <c r="X66" s="60">
        <v>6499.9999207211586</v>
      </c>
      <c r="Y66" s="60">
        <v>3831.0267625350316</v>
      </c>
      <c r="Z66" s="60">
        <v>5273.624112485606</v>
      </c>
      <c r="AA66" s="60">
        <v>5650.0820307573977</v>
      </c>
      <c r="AB66" s="60">
        <v>5995.8387319312333</v>
      </c>
      <c r="AC66" s="60">
        <v>5887.385123224095</v>
      </c>
      <c r="AD66" s="60">
        <v>5616.1008805166839</v>
      </c>
      <c r="AE66" s="60">
        <v>5821.6851730105436</v>
      </c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2"/>
      <c r="AY66" s="22"/>
      <c r="AZ66" s="23"/>
    </row>
    <row r="67" spans="2:52" ht="12.95" customHeight="1" x14ac:dyDescent="0.25">
      <c r="B67" s="57" t="s">
        <v>61</v>
      </c>
      <c r="C67" s="58" t="s">
        <v>81</v>
      </c>
      <c r="D67" s="59">
        <v>6232.8394576930459</v>
      </c>
      <c r="E67" s="60">
        <v>6697.8834900879656</v>
      </c>
      <c r="F67" s="60">
        <v>6557.4475140672575</v>
      </c>
      <c r="G67" s="60">
        <v>6500.0001456803857</v>
      </c>
      <c r="H67" s="60">
        <v>6485.0233684851391</v>
      </c>
      <c r="I67" s="60">
        <v>6499.9999414365548</v>
      </c>
      <c r="J67" s="60">
        <v>6494.7229409132651</v>
      </c>
      <c r="K67" s="60">
        <v>5826.4212606673818</v>
      </c>
      <c r="L67" s="60">
        <v>6499.9998344443784</v>
      </c>
      <c r="M67" s="60">
        <v>6499.999113115935</v>
      </c>
      <c r="N67" s="60">
        <v>6499.9996774535675</v>
      </c>
      <c r="O67" s="60">
        <v>6307.9739489731028</v>
      </c>
      <c r="P67" s="60">
        <v>5781.5200190256946</v>
      </c>
      <c r="Q67" s="60">
        <v>6500.0006403237476</v>
      </c>
      <c r="R67" s="60">
        <v>6499.9995487857368</v>
      </c>
      <c r="S67" s="60">
        <v>6500.0002971638769</v>
      </c>
      <c r="T67" s="60">
        <v>6417.4507672362315</v>
      </c>
      <c r="U67" s="60">
        <v>6500.00146682582</v>
      </c>
      <c r="V67" s="60">
        <v>6500.001282937923</v>
      </c>
      <c r="W67" s="60">
        <v>6500.0000387486516</v>
      </c>
      <c r="X67" s="60">
        <v>6500.0003853504159</v>
      </c>
      <c r="Y67" s="60">
        <v>6490.3580990427972</v>
      </c>
      <c r="Z67" s="60">
        <v>6499.9999343880154</v>
      </c>
      <c r="AA67" s="60">
        <v>6267.2036415398798</v>
      </c>
      <c r="AB67" s="60">
        <v>6500.0004635815012</v>
      </c>
      <c r="AC67" s="60">
        <v>3785.0186057076294</v>
      </c>
      <c r="AD67" s="60">
        <v>6500.000165654682</v>
      </c>
      <c r="AE67" s="60">
        <v>6500.000564648275</v>
      </c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2"/>
      <c r="AY67" s="22"/>
      <c r="AZ67" s="23"/>
    </row>
    <row r="68" spans="2:52" ht="12.95" customHeight="1" x14ac:dyDescent="0.25">
      <c r="B68" s="57" t="s">
        <v>62</v>
      </c>
      <c r="C68" s="58" t="s">
        <v>81</v>
      </c>
      <c r="D68" s="59">
        <v>6498.8194718263776</v>
      </c>
      <c r="E68" s="60">
        <v>6991.9284076102322</v>
      </c>
      <c r="F68" s="60">
        <v>5000</v>
      </c>
      <c r="G68" s="60">
        <v>6632.719064246482</v>
      </c>
      <c r="H68" s="60" t="s">
        <v>108</v>
      </c>
      <c r="I68" s="60">
        <v>5999.9995125222076</v>
      </c>
      <c r="J68" s="60">
        <v>5000.0002746164091</v>
      </c>
      <c r="K68" s="60">
        <v>4999.9997772508523</v>
      </c>
      <c r="L68" s="60">
        <v>6000</v>
      </c>
      <c r="M68" s="60">
        <v>6789.1349955840888</v>
      </c>
      <c r="N68" s="60">
        <v>6939.9588962258767</v>
      </c>
      <c r="O68" s="60">
        <v>4999.9998592172105</v>
      </c>
      <c r="P68" s="60">
        <v>6925.379994944542</v>
      </c>
      <c r="Q68" s="60">
        <v>6136.1805595140659</v>
      </c>
      <c r="R68" s="60">
        <v>6831.3601870159064</v>
      </c>
      <c r="S68" s="60">
        <v>5000</v>
      </c>
      <c r="T68" s="60">
        <v>7000.7611259734622</v>
      </c>
      <c r="U68" s="60">
        <v>6000</v>
      </c>
      <c r="V68" s="60">
        <v>5000.0001640751807</v>
      </c>
      <c r="W68" s="60">
        <v>5999.999826641807</v>
      </c>
      <c r="X68" s="60">
        <v>6000</v>
      </c>
      <c r="Y68" s="60">
        <v>5000</v>
      </c>
      <c r="Z68" s="60">
        <v>5999.9996918077095</v>
      </c>
      <c r="AA68" s="60">
        <v>6921.1736886289973</v>
      </c>
      <c r="AB68" s="60">
        <v>6616.4259707438659</v>
      </c>
      <c r="AC68" s="60">
        <v>5000</v>
      </c>
      <c r="AD68" s="60">
        <v>6656.6958726735093</v>
      </c>
      <c r="AE68" s="60">
        <v>5999.9997179281881</v>
      </c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2"/>
      <c r="AY68" s="22"/>
      <c r="AZ68" s="23"/>
    </row>
    <row r="69" spans="2:52" ht="12.95" customHeight="1" x14ac:dyDescent="0.25">
      <c r="B69" s="57" t="s">
        <v>63</v>
      </c>
      <c r="C69" s="58" t="s">
        <v>81</v>
      </c>
      <c r="D69" s="59">
        <v>3109.4063134612024</v>
      </c>
      <c r="E69" s="60">
        <v>4335.7657629488795</v>
      </c>
      <c r="F69" s="60">
        <v>2842.0452969133617</v>
      </c>
      <c r="G69" s="60">
        <v>1816.4152824677003</v>
      </c>
      <c r="H69" s="60" t="s">
        <v>108</v>
      </c>
      <c r="I69" s="60">
        <v>2039.0197230466413</v>
      </c>
      <c r="J69" s="60">
        <v>4545.1578011542242</v>
      </c>
      <c r="K69" s="60" t="s">
        <v>108</v>
      </c>
      <c r="L69" s="60" t="s">
        <v>108</v>
      </c>
      <c r="M69" s="60">
        <v>1615.258540990146</v>
      </c>
      <c r="N69" s="60">
        <v>2049.8009084402975</v>
      </c>
      <c r="O69" s="60">
        <v>4436.5112253157304</v>
      </c>
      <c r="P69" s="60">
        <v>3012.3855248137506</v>
      </c>
      <c r="Q69" s="60">
        <v>3110.0439424593592</v>
      </c>
      <c r="R69" s="60">
        <v>4142.0836597028674</v>
      </c>
      <c r="S69" s="60">
        <v>3023.9800852365374</v>
      </c>
      <c r="T69" s="60">
        <v>2912.5115856453172</v>
      </c>
      <c r="U69" s="60">
        <v>3813.7168632276207</v>
      </c>
      <c r="V69" s="60" t="s">
        <v>108</v>
      </c>
      <c r="W69" s="60">
        <v>1904.8478921968847</v>
      </c>
      <c r="X69" s="60" t="s">
        <v>108</v>
      </c>
      <c r="Y69" s="60">
        <v>2548.5313468591489</v>
      </c>
      <c r="Z69" s="60">
        <v>3533.7672806251094</v>
      </c>
      <c r="AA69" s="60">
        <v>2262.3860849628418</v>
      </c>
      <c r="AB69" s="60">
        <v>2600.1599265503869</v>
      </c>
      <c r="AC69" s="60">
        <v>4032.4887524077535</v>
      </c>
      <c r="AD69" s="60">
        <v>3858.4327599544208</v>
      </c>
      <c r="AE69" s="60">
        <v>2472.3728664011883</v>
      </c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2"/>
      <c r="AY69" s="22"/>
      <c r="AZ69" s="23"/>
    </row>
    <row r="70" spans="2:52" ht="12.95" customHeight="1" x14ac:dyDescent="0.25">
      <c r="B70" s="57" t="s">
        <v>64</v>
      </c>
      <c r="C70" s="58" t="s">
        <v>81</v>
      </c>
      <c r="D70" s="59">
        <v>3170.8221228454822</v>
      </c>
      <c r="E70" s="60">
        <v>4339.6036246127369</v>
      </c>
      <c r="F70" s="60">
        <v>2871.9544198500048</v>
      </c>
      <c r="G70" s="60">
        <v>1672.4077967404887</v>
      </c>
      <c r="H70" s="60">
        <v>3045.3308391163664</v>
      </c>
      <c r="I70" s="60">
        <v>2039.020150074871</v>
      </c>
      <c r="J70" s="60">
        <v>4547.4229095140754</v>
      </c>
      <c r="K70" s="60">
        <v>2396.63318258053</v>
      </c>
      <c r="L70" s="60">
        <v>4088.0954945949616</v>
      </c>
      <c r="M70" s="60">
        <v>1620.8535525168527</v>
      </c>
      <c r="N70" s="60">
        <v>2061.3214408703279</v>
      </c>
      <c r="O70" s="60">
        <v>4436.5110075105613</v>
      </c>
      <c r="P70" s="60">
        <v>3023.0657438089447</v>
      </c>
      <c r="Q70" s="60">
        <v>3268.9146596872874</v>
      </c>
      <c r="R70" s="60">
        <v>4064.0699281330772</v>
      </c>
      <c r="S70" s="60">
        <v>3040.016867897727</v>
      </c>
      <c r="T70" s="60">
        <v>2914.486716816642</v>
      </c>
      <c r="U70" s="60">
        <v>3813.716685909294</v>
      </c>
      <c r="V70" s="60">
        <v>3065.359384390078</v>
      </c>
      <c r="W70" s="60">
        <v>1915.7804201058855</v>
      </c>
      <c r="X70" s="60" t="s">
        <v>108</v>
      </c>
      <c r="Y70" s="60">
        <v>2548.5315637473286</v>
      </c>
      <c r="Z70" s="60">
        <v>3556.491363999623</v>
      </c>
      <c r="AA70" s="60">
        <v>2281.6481260802343</v>
      </c>
      <c r="AB70" s="60">
        <v>2624.2889823015526</v>
      </c>
      <c r="AC70" s="60">
        <v>4041.1538205992902</v>
      </c>
      <c r="AD70" s="60">
        <v>3841.5707761366648</v>
      </c>
      <c r="AE70" s="60">
        <v>2532.48267041894</v>
      </c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2"/>
      <c r="AY70" s="22"/>
      <c r="AZ70" s="23"/>
    </row>
    <row r="71" spans="2:52" ht="12.95" customHeight="1" x14ac:dyDescent="0.25">
      <c r="B71" s="57" t="s">
        <v>65</v>
      </c>
      <c r="C71" s="58" t="s">
        <v>81</v>
      </c>
      <c r="D71" s="59">
        <v>1053.6938930817148</v>
      </c>
      <c r="E71" s="60">
        <v>943.76496315171687</v>
      </c>
      <c r="F71" s="60">
        <v>729.03954494418281</v>
      </c>
      <c r="G71" s="60">
        <v>1130.7742103429866</v>
      </c>
      <c r="H71" s="60">
        <v>1405.6339848922787</v>
      </c>
      <c r="I71" s="60">
        <v>878.53880046403219</v>
      </c>
      <c r="J71" s="60">
        <v>897.59621331188862</v>
      </c>
      <c r="K71" s="60">
        <v>811.15058272251326</v>
      </c>
      <c r="L71" s="60">
        <v>850.3541921983408</v>
      </c>
      <c r="M71" s="60">
        <v>1273.32677014509</v>
      </c>
      <c r="N71" s="60">
        <v>1367.7953811738964</v>
      </c>
      <c r="O71" s="60">
        <v>780.39989160222103</v>
      </c>
      <c r="P71" s="60">
        <v>1102.2349788161448</v>
      </c>
      <c r="Q71" s="60">
        <v>1050.097758797541</v>
      </c>
      <c r="R71" s="60">
        <v>984.85484501272401</v>
      </c>
      <c r="S71" s="60">
        <v>778.92094522678917</v>
      </c>
      <c r="T71" s="60">
        <v>1320.6262569766559</v>
      </c>
      <c r="U71" s="60">
        <v>867.03558921520232</v>
      </c>
      <c r="V71" s="60">
        <v>780.22838603547518</v>
      </c>
      <c r="W71" s="60">
        <v>870.53951503214205</v>
      </c>
      <c r="X71" s="60">
        <v>1414.9384329218806</v>
      </c>
      <c r="Y71" s="60">
        <v>781.50345228269919</v>
      </c>
      <c r="Z71" s="60">
        <v>868.09546694478854</v>
      </c>
      <c r="AA71" s="60">
        <v>1332.0371285208428</v>
      </c>
      <c r="AB71" s="60">
        <v>1147.0434217422544</v>
      </c>
      <c r="AC71" s="60">
        <v>796.48239203807032</v>
      </c>
      <c r="AD71" s="60">
        <v>1013.9425108197959</v>
      </c>
      <c r="AE71" s="60">
        <v>949.21238462632346</v>
      </c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2"/>
      <c r="AY71" s="22"/>
      <c r="AZ71" s="23"/>
    </row>
    <row r="72" spans="2:52" ht="12.95" customHeight="1" x14ac:dyDescent="0.25">
      <c r="B72" s="57" t="s">
        <v>66</v>
      </c>
      <c r="C72" s="58" t="s">
        <v>81</v>
      </c>
      <c r="D72" s="59">
        <v>4245.9087058557643</v>
      </c>
      <c r="E72" s="60" t="s">
        <v>108</v>
      </c>
      <c r="F72" s="60" t="s">
        <v>108</v>
      </c>
      <c r="G72" s="60" t="s">
        <v>108</v>
      </c>
      <c r="H72" s="60">
        <v>4091.7193581932938</v>
      </c>
      <c r="I72" s="60" t="s">
        <v>108</v>
      </c>
      <c r="J72" s="60" t="s">
        <v>108</v>
      </c>
      <c r="K72" s="60" t="s">
        <v>108</v>
      </c>
      <c r="L72" s="60" t="s">
        <v>108</v>
      </c>
      <c r="M72" s="60">
        <v>3553.1624474952428</v>
      </c>
      <c r="N72" s="60">
        <v>4264.3076615214977</v>
      </c>
      <c r="O72" s="60" t="s">
        <v>108</v>
      </c>
      <c r="P72" s="60" t="s">
        <v>108</v>
      </c>
      <c r="Q72" s="60" t="s">
        <v>108</v>
      </c>
      <c r="R72" s="60" t="s">
        <v>108</v>
      </c>
      <c r="S72" s="60" t="s">
        <v>108</v>
      </c>
      <c r="T72" s="60" t="s">
        <v>108</v>
      </c>
      <c r="U72" s="60" t="s">
        <v>108</v>
      </c>
      <c r="V72" s="60" t="s">
        <v>108</v>
      </c>
      <c r="W72" s="60" t="s">
        <v>108</v>
      </c>
      <c r="X72" s="60" t="s">
        <v>108</v>
      </c>
      <c r="Y72" s="60" t="s">
        <v>108</v>
      </c>
      <c r="Z72" s="60" t="s">
        <v>108</v>
      </c>
      <c r="AA72" s="60">
        <v>4095.1004277304392</v>
      </c>
      <c r="AB72" s="60" t="s">
        <v>108</v>
      </c>
      <c r="AC72" s="60" t="s">
        <v>108</v>
      </c>
      <c r="AD72" s="60" t="s">
        <v>108</v>
      </c>
      <c r="AE72" s="60" t="s">
        <v>108</v>
      </c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2"/>
      <c r="AY72" s="22"/>
      <c r="AZ72" s="23"/>
    </row>
    <row r="73" spans="2:52" ht="12.95" customHeight="1" x14ac:dyDescent="0.25">
      <c r="B73" s="57" t="s">
        <v>67</v>
      </c>
      <c r="C73" s="58" t="s">
        <v>81</v>
      </c>
      <c r="D73" s="59">
        <v>3338.8031112463214</v>
      </c>
      <c r="E73" s="60" t="s">
        <v>108</v>
      </c>
      <c r="F73" s="60" t="s">
        <v>108</v>
      </c>
      <c r="G73" s="60" t="s">
        <v>108</v>
      </c>
      <c r="H73" s="60" t="s">
        <v>108</v>
      </c>
      <c r="I73" s="60" t="s">
        <v>108</v>
      </c>
      <c r="J73" s="60" t="s">
        <v>108</v>
      </c>
      <c r="K73" s="60" t="s">
        <v>108</v>
      </c>
      <c r="L73" s="60" t="s">
        <v>108</v>
      </c>
      <c r="M73" s="60" t="s">
        <v>108</v>
      </c>
      <c r="N73" s="60" t="s">
        <v>108</v>
      </c>
      <c r="O73" s="60" t="s">
        <v>108</v>
      </c>
      <c r="P73" s="60" t="s">
        <v>108</v>
      </c>
      <c r="Q73" s="60" t="s">
        <v>108</v>
      </c>
      <c r="R73" s="60" t="s">
        <v>108</v>
      </c>
      <c r="S73" s="60">
        <v>3871.2115428658685</v>
      </c>
      <c r="T73" s="60">
        <v>4493.4936351125098</v>
      </c>
      <c r="U73" s="60" t="s">
        <v>108</v>
      </c>
      <c r="V73" s="60" t="s">
        <v>108</v>
      </c>
      <c r="W73" s="60" t="s">
        <v>108</v>
      </c>
      <c r="X73" s="60" t="s">
        <v>108</v>
      </c>
      <c r="Y73" s="60" t="s">
        <v>108</v>
      </c>
      <c r="Z73" s="60" t="s">
        <v>108</v>
      </c>
      <c r="AA73" s="60">
        <v>3239.9999776170052</v>
      </c>
      <c r="AB73" s="60" t="s">
        <v>108</v>
      </c>
      <c r="AC73" s="60" t="s">
        <v>108</v>
      </c>
      <c r="AD73" s="60" t="s">
        <v>108</v>
      </c>
      <c r="AE73" s="60" t="s">
        <v>108</v>
      </c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2"/>
      <c r="AY73" s="22"/>
      <c r="AZ73" s="23"/>
    </row>
    <row r="74" spans="2:52" ht="12.95" customHeight="1" x14ac:dyDescent="0.25">
      <c r="B74" s="57" t="s">
        <v>68</v>
      </c>
      <c r="C74" s="58" t="s">
        <v>81</v>
      </c>
      <c r="D74" s="59">
        <v>2521.556677518081</v>
      </c>
      <c r="E74" s="60">
        <v>2425.8474462927529</v>
      </c>
      <c r="F74" s="60">
        <v>2512.9274994391212</v>
      </c>
      <c r="G74" s="60">
        <v>2179.1478305569794</v>
      </c>
      <c r="H74" s="60">
        <v>2454.094418608393</v>
      </c>
      <c r="I74" s="60">
        <v>2625.8129237074791</v>
      </c>
      <c r="J74" s="60">
        <v>2100.4348666476935</v>
      </c>
      <c r="K74" s="60">
        <v>2923.1100369031146</v>
      </c>
      <c r="L74" s="60">
        <v>2780.5268540893849</v>
      </c>
      <c r="M74" s="60">
        <v>3094.6400474497841</v>
      </c>
      <c r="N74" s="60">
        <v>2489.2304351925259</v>
      </c>
      <c r="O74" s="60">
        <v>2393.0194472347434</v>
      </c>
      <c r="P74" s="60">
        <v>3110.2153679015696</v>
      </c>
      <c r="Q74" s="60">
        <v>2658.1473452813484</v>
      </c>
      <c r="R74" s="60">
        <v>2325.482001048641</v>
      </c>
      <c r="S74" s="60">
        <v>3370.8309731368695</v>
      </c>
      <c r="T74" s="60">
        <v>2659.7826558630595</v>
      </c>
      <c r="U74" s="60">
        <v>2901.1672253127531</v>
      </c>
      <c r="V74" s="60">
        <v>2296.002861189746</v>
      </c>
      <c r="W74" s="60">
        <v>2832.9203837741875</v>
      </c>
      <c r="X74" s="60">
        <v>2511.8943632569835</v>
      </c>
      <c r="Y74" s="60">
        <v>3104.9002613188541</v>
      </c>
      <c r="Z74" s="60">
        <v>2639.694767730969</v>
      </c>
      <c r="AA74" s="60">
        <v>2266.8712718075913</v>
      </c>
      <c r="AB74" s="60">
        <v>2072.4378499338577</v>
      </c>
      <c r="AC74" s="60">
        <v>2846.8175720037452</v>
      </c>
      <c r="AD74" s="60">
        <v>1881.9933550414444</v>
      </c>
      <c r="AE74" s="60">
        <v>2410.9447923967814</v>
      </c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2"/>
      <c r="AY74" s="22"/>
      <c r="AZ74" s="23"/>
    </row>
    <row r="75" spans="2:52" ht="12.95" customHeight="1" x14ac:dyDescent="0.25">
      <c r="B75" s="57" t="s">
        <v>69</v>
      </c>
      <c r="C75" s="58" t="s">
        <v>81</v>
      </c>
      <c r="D75" s="59">
        <v>3521.8729536743208</v>
      </c>
      <c r="E75" s="60" t="s">
        <v>108</v>
      </c>
      <c r="F75" s="60">
        <v>3335.0170517361394</v>
      </c>
      <c r="G75" s="60">
        <v>3724.8962673265737</v>
      </c>
      <c r="H75" s="60" t="s">
        <v>108</v>
      </c>
      <c r="I75" s="60" t="s">
        <v>108</v>
      </c>
      <c r="J75" s="60">
        <v>3513.97019492048</v>
      </c>
      <c r="K75" s="60">
        <v>3838.7494960436593</v>
      </c>
      <c r="L75" s="60">
        <v>3596.8377082487405</v>
      </c>
      <c r="M75" s="60">
        <v>3091.0407001420435</v>
      </c>
      <c r="N75" s="60">
        <v>3188.6497960636375</v>
      </c>
      <c r="O75" s="60">
        <v>3197.8039640620168</v>
      </c>
      <c r="P75" s="60">
        <v>3568.9641749648263</v>
      </c>
      <c r="Q75" s="60" t="s">
        <v>108</v>
      </c>
      <c r="R75" s="60" t="s">
        <v>108</v>
      </c>
      <c r="S75" s="60">
        <v>4134.4076571835449</v>
      </c>
      <c r="T75" s="60">
        <v>3016.8046027225473</v>
      </c>
      <c r="U75" s="60">
        <v>3488.2388473041897</v>
      </c>
      <c r="V75" s="60" t="s">
        <v>108</v>
      </c>
      <c r="W75" s="60">
        <v>3504.5113001518598</v>
      </c>
      <c r="X75" s="60">
        <v>3237.3015163209038</v>
      </c>
      <c r="Y75" s="60">
        <v>3536.4447053190597</v>
      </c>
      <c r="Z75" s="60">
        <v>3321.7279577172026</v>
      </c>
      <c r="AA75" s="60">
        <v>3153.8991867205541</v>
      </c>
      <c r="AB75" s="60">
        <v>3614.3266994612986</v>
      </c>
      <c r="AC75" s="60">
        <v>3135.031561506446</v>
      </c>
      <c r="AD75" s="60" t="s">
        <v>108</v>
      </c>
      <c r="AE75" s="60" t="s">
        <v>108</v>
      </c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2"/>
      <c r="AY75" s="22"/>
      <c r="AZ75" s="23"/>
    </row>
    <row r="76" spans="2:52" ht="12.95" customHeight="1" x14ac:dyDescent="0.25">
      <c r="B76" s="61" t="s">
        <v>70</v>
      </c>
      <c r="C76" s="62" t="s">
        <v>81</v>
      </c>
      <c r="D76" s="63">
        <v>2089.6095633520645</v>
      </c>
      <c r="E76" s="64">
        <v>2484.5180391723202</v>
      </c>
      <c r="F76" s="64">
        <v>1545.2711196717423</v>
      </c>
      <c r="G76" s="64">
        <v>1751.4425317932632</v>
      </c>
      <c r="H76" s="64">
        <v>1904.2783693778383</v>
      </c>
      <c r="I76" s="64">
        <v>1530.906143880612</v>
      </c>
      <c r="J76" s="64">
        <v>1773.6040069613452</v>
      </c>
      <c r="K76" s="64">
        <v>2625.6607901111875</v>
      </c>
      <c r="L76" s="64">
        <v>3111.2924287263145</v>
      </c>
      <c r="M76" s="64">
        <v>1988.7379792185827</v>
      </c>
      <c r="N76" s="64">
        <v>2051.1467498112802</v>
      </c>
      <c r="O76" s="64">
        <v>3525.6429244012397</v>
      </c>
      <c r="P76" s="64">
        <v>2053.6381223177577</v>
      </c>
      <c r="Q76" s="64">
        <v>2434.5291514287655</v>
      </c>
      <c r="R76" s="64">
        <v>1379.7092922511049</v>
      </c>
      <c r="S76" s="64">
        <v>2543.8610461068633</v>
      </c>
      <c r="T76" s="64">
        <v>2011.5486690089308</v>
      </c>
      <c r="U76" s="64">
        <v>2977.3843028514516</v>
      </c>
      <c r="V76" s="64">
        <v>1081.941357590031</v>
      </c>
      <c r="W76" s="64">
        <v>2316.3585912514563</v>
      </c>
      <c r="X76" s="64">
        <v>1878.0378719303512</v>
      </c>
      <c r="Y76" s="64">
        <v>2210.6013059961197</v>
      </c>
      <c r="Z76" s="64">
        <v>2892.1522384020882</v>
      </c>
      <c r="AA76" s="64">
        <v>2150.2563699944585</v>
      </c>
      <c r="AB76" s="64">
        <v>2399.4185306406671</v>
      </c>
      <c r="AC76" s="64">
        <v>3529.4676517985868</v>
      </c>
      <c r="AD76" s="64">
        <v>2199.3911804665036</v>
      </c>
      <c r="AE76" s="64">
        <v>1774.7475068217261</v>
      </c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2"/>
      <c r="AY76" s="22"/>
      <c r="AZ76" s="23"/>
    </row>
    <row r="77" spans="2:52" ht="12.95" customHeight="1" x14ac:dyDescent="0.25">
      <c r="B77" s="57" t="s">
        <v>71</v>
      </c>
      <c r="C77" s="58" t="s">
        <v>81</v>
      </c>
      <c r="D77" s="59">
        <v>5334.0858360761404</v>
      </c>
      <c r="E77" s="60">
        <v>5606.3054208127533</v>
      </c>
      <c r="F77" s="60">
        <v>4999.414556989339</v>
      </c>
      <c r="G77" s="60">
        <v>6022.5747611488514</v>
      </c>
      <c r="H77" s="60">
        <v>6189.5802350089398</v>
      </c>
      <c r="I77" s="60">
        <v>5765.551945129554</v>
      </c>
      <c r="J77" s="60">
        <v>4617.9782841324541</v>
      </c>
      <c r="K77" s="60">
        <v>4486.4620766375874</v>
      </c>
      <c r="L77" s="60">
        <v>5612.7144936670129</v>
      </c>
      <c r="M77" s="60">
        <v>6273.5065357529284</v>
      </c>
      <c r="N77" s="60">
        <v>6138.969414462038</v>
      </c>
      <c r="O77" s="60">
        <v>5859.5197456710657</v>
      </c>
      <c r="P77" s="60">
        <v>5852.3710167385798</v>
      </c>
      <c r="Q77" s="60">
        <v>6212.1745310078513</v>
      </c>
      <c r="R77" s="60">
        <v>4308.6798185730577</v>
      </c>
      <c r="S77" s="60">
        <v>6188.3449319359015</v>
      </c>
      <c r="T77" s="60">
        <v>5119.8100517102575</v>
      </c>
      <c r="U77" s="60">
        <v>4972.8787547802958</v>
      </c>
      <c r="V77" s="60">
        <v>5527.6924265222578</v>
      </c>
      <c r="W77" s="60">
        <v>5954.3393568950023</v>
      </c>
      <c r="X77" s="60">
        <v>5561.9610704169318</v>
      </c>
      <c r="Y77" s="60">
        <v>5098.7885114062456</v>
      </c>
      <c r="Z77" s="60">
        <v>5581.3744229303684</v>
      </c>
      <c r="AA77" s="60">
        <v>6274.3579108489275</v>
      </c>
      <c r="AB77" s="60">
        <v>6204.7383705256871</v>
      </c>
      <c r="AC77" s="60">
        <v>5816.342358081185</v>
      </c>
      <c r="AD77" s="60">
        <v>5999.9303017910925</v>
      </c>
      <c r="AE77" s="60">
        <v>6063.3654071814135</v>
      </c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2"/>
      <c r="AY77" s="22"/>
      <c r="AZ77" s="23"/>
    </row>
    <row r="78" spans="2:52" ht="12.95" customHeight="1" x14ac:dyDescent="0.25">
      <c r="B78" s="65" t="s">
        <v>72</v>
      </c>
      <c r="C78" s="66" t="s">
        <v>81</v>
      </c>
      <c r="D78" s="67">
        <v>978.1147014087386</v>
      </c>
      <c r="E78" s="68">
        <v>914.64138476797632</v>
      </c>
      <c r="F78" s="68">
        <v>739.28655514331649</v>
      </c>
      <c r="G78" s="68">
        <v>1070.0516761741944</v>
      </c>
      <c r="H78" s="68">
        <v>1381.9648292811819</v>
      </c>
      <c r="I78" s="68">
        <v>840.48208053562576</v>
      </c>
      <c r="J78" s="68">
        <v>809.74329888601858</v>
      </c>
      <c r="K78" s="68">
        <v>792.01261411797395</v>
      </c>
      <c r="L78" s="68">
        <v>821.13153506900255</v>
      </c>
      <c r="M78" s="68">
        <v>1213.3728817046988</v>
      </c>
      <c r="N78" s="68">
        <v>1294.3527800640859</v>
      </c>
      <c r="O78" s="68">
        <v>734.49753209267772</v>
      </c>
      <c r="P78" s="68">
        <v>1020.7707474332577</v>
      </c>
      <c r="Q78" s="68">
        <v>1037.0000269082211</v>
      </c>
      <c r="R78" s="68">
        <v>923.08292837312263</v>
      </c>
      <c r="S78" s="68">
        <v>757.82485120344188</v>
      </c>
      <c r="T78" s="68">
        <v>1182.5100613978298</v>
      </c>
      <c r="U78" s="68">
        <v>841.77385594639702</v>
      </c>
      <c r="V78" s="68">
        <v>767.90978792838973</v>
      </c>
      <c r="W78" s="68">
        <v>846.07815144583867</v>
      </c>
      <c r="X78" s="68">
        <v>1405.2688528190104</v>
      </c>
      <c r="Y78" s="68">
        <v>765.17946228428502</v>
      </c>
      <c r="Z78" s="68">
        <v>842.53018672126018</v>
      </c>
      <c r="AA78" s="68">
        <v>1340.6151754454074</v>
      </c>
      <c r="AB78" s="68">
        <v>1102.8237116936962</v>
      </c>
      <c r="AC78" s="68">
        <v>755.96076369054265</v>
      </c>
      <c r="AD78" s="68">
        <v>966.20778807066779</v>
      </c>
      <c r="AE78" s="68">
        <v>909.90539440568443</v>
      </c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2"/>
      <c r="AY78" s="22"/>
      <c r="AZ78" s="23"/>
    </row>
    <row r="79" spans="2:52" s="73" customFormat="1" ht="12.95" customHeight="1" x14ac:dyDescent="0.25">
      <c r="B79" s="69"/>
      <c r="C79" s="70"/>
      <c r="D79" s="70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22"/>
      <c r="AY79" s="22"/>
      <c r="AZ79" s="72"/>
    </row>
    <row r="80" spans="2:52" s="73" customFormat="1" ht="18" customHeight="1" x14ac:dyDescent="0.25">
      <c r="B80" s="7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</row>
    <row r="81" spans="2:52" s="73" customFormat="1" ht="12.95" customHeight="1" x14ac:dyDescent="0.25">
      <c r="B81" s="75"/>
      <c r="C81" s="70"/>
      <c r="D81" s="70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22"/>
      <c r="AY81" s="22"/>
      <c r="AZ81" s="72"/>
    </row>
    <row r="82" spans="2:52" s="73" customFormat="1" ht="12.95" customHeight="1" x14ac:dyDescent="0.25">
      <c r="B82" s="75"/>
      <c r="C82" s="70"/>
      <c r="D82" s="70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22"/>
      <c r="AY82" s="22"/>
      <c r="AZ82" s="72"/>
    </row>
    <row r="83" spans="2:52" s="73" customFormat="1" ht="12.95" customHeight="1" x14ac:dyDescent="0.25">
      <c r="B83" s="75"/>
      <c r="C83" s="70"/>
      <c r="D83" s="70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22"/>
      <c r="AY83" s="22"/>
      <c r="AZ83" s="72"/>
    </row>
    <row r="84" spans="2:52" s="73" customFormat="1" ht="12.95" customHeight="1" x14ac:dyDescent="0.25">
      <c r="B84" s="75"/>
      <c r="C84" s="70"/>
      <c r="D84" s="70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22"/>
      <c r="AY84" s="22"/>
      <c r="AZ84" s="72"/>
    </row>
    <row r="85" spans="2:52" s="73" customFormat="1" ht="12.95" customHeight="1" x14ac:dyDescent="0.25">
      <c r="B85" s="69"/>
      <c r="C85" s="70"/>
      <c r="D85" s="70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22"/>
      <c r="AY85" s="22"/>
      <c r="AZ85" s="72"/>
    </row>
    <row r="86" spans="2:52" s="73" customFormat="1" ht="12.95" customHeight="1" x14ac:dyDescent="0.25">
      <c r="B86" s="69"/>
      <c r="C86" s="70"/>
      <c r="D86" s="70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22"/>
      <c r="AY86" s="22"/>
      <c r="AZ86" s="72"/>
    </row>
    <row r="87" spans="2:52" s="73" customFormat="1" x14ac:dyDescent="0.25">
      <c r="B87" s="78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</row>
    <row r="88" spans="2:52" s="73" customFormat="1" x14ac:dyDescent="0.25">
      <c r="B88" s="78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</row>
    <row r="89" spans="2:52" s="73" customFormat="1" x14ac:dyDescent="0.25">
      <c r="B89" s="78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</row>
    <row r="90" spans="2:52" s="73" customFormat="1" x14ac:dyDescent="0.25">
      <c r="B90" s="78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</row>
    <row r="91" spans="2:52" s="73" customFormat="1" x14ac:dyDescent="0.25">
      <c r="B91" s="78"/>
      <c r="E91" s="76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</row>
    <row r="92" spans="2:52" s="73" customFormat="1" x14ac:dyDescent="0.25">
      <c r="B92" s="78"/>
      <c r="E92" s="76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</row>
    <row r="93" spans="2:52" s="73" customFormat="1" x14ac:dyDescent="0.25">
      <c r="B93" s="78"/>
      <c r="E93" s="76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</row>
    <row r="94" spans="2:52" s="73" customFormat="1" x14ac:dyDescent="0.25">
      <c r="B94" s="78"/>
      <c r="E94" s="76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</row>
    <row r="95" spans="2:52" s="73" customFormat="1" x14ac:dyDescent="0.25">
      <c r="B95" s="78"/>
      <c r="E95" s="76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</row>
    <row r="96" spans="2:52" s="73" customFormat="1" x14ac:dyDescent="0.25">
      <c r="B96" s="78"/>
      <c r="E96" s="76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</row>
    <row r="97" spans="2:52" s="73" customFormat="1" x14ac:dyDescent="0.25">
      <c r="B97" s="78"/>
      <c r="E97" s="76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</row>
    <row r="98" spans="2:52" s="73" customFormat="1" x14ac:dyDescent="0.25">
      <c r="B98" s="78"/>
      <c r="E98" s="76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</row>
    <row r="99" spans="2:52" s="73" customFormat="1" x14ac:dyDescent="0.25">
      <c r="B99" s="78"/>
      <c r="E99" s="76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</row>
    <row r="100" spans="2:52" s="73" customFormat="1" x14ac:dyDescent="0.25">
      <c r="B100" s="78"/>
      <c r="E100" s="76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</row>
    <row r="101" spans="2:52" s="73" customFormat="1" x14ac:dyDescent="0.25">
      <c r="B101" s="78"/>
      <c r="E101" s="76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</row>
    <row r="102" spans="2:52" s="73" customFormat="1" x14ac:dyDescent="0.25">
      <c r="B102" s="78"/>
      <c r="E102" s="76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</row>
    <row r="103" spans="2:52" s="73" customFormat="1" x14ac:dyDescent="0.25">
      <c r="B103" s="78"/>
      <c r="E103" s="76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</row>
    <row r="104" spans="2:52" s="73" customFormat="1" x14ac:dyDescent="0.25">
      <c r="B104" s="78"/>
      <c r="E104" s="76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</row>
    <row r="105" spans="2:52" s="73" customFormat="1" x14ac:dyDescent="0.25">
      <c r="B105" s="78"/>
      <c r="E105" s="76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</row>
    <row r="106" spans="2:52" s="73" customFormat="1" x14ac:dyDescent="0.25">
      <c r="B106" s="78"/>
      <c r="E106" s="76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</row>
    <row r="107" spans="2:52" s="73" customFormat="1" x14ac:dyDescent="0.25">
      <c r="B107" s="78"/>
      <c r="E107" s="76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</row>
    <row r="108" spans="2:52" s="73" customFormat="1" x14ac:dyDescent="0.25">
      <c r="B108" s="78"/>
      <c r="E108" s="76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</row>
    <row r="109" spans="2:52" s="73" customFormat="1" ht="42" customHeight="1" x14ac:dyDescent="0.3">
      <c r="B109" s="79"/>
      <c r="E109" s="76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</row>
    <row r="110" spans="2:52" s="73" customFormat="1" ht="24.75" customHeight="1" x14ac:dyDescent="0.25">
      <c r="B110" s="80"/>
      <c r="E110" s="76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</row>
    <row r="111" spans="2:52" s="73" customFormat="1" ht="31.5" customHeight="1" x14ac:dyDescent="0.25">
      <c r="B111" s="74"/>
      <c r="E111" s="76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</row>
    <row r="112" spans="2:52" s="73" customFormat="1" ht="12.95" customHeight="1" x14ac:dyDescent="0.25">
      <c r="B112" s="75"/>
      <c r="C112" s="70"/>
      <c r="D112" s="70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22"/>
      <c r="AY112" s="22"/>
      <c r="AZ112" s="22"/>
    </row>
    <row r="113" spans="2:52" s="73" customFormat="1" ht="12.95" customHeight="1" x14ac:dyDescent="0.25">
      <c r="B113" s="75"/>
      <c r="C113" s="70"/>
      <c r="D113" s="70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22"/>
      <c r="AY113" s="22"/>
      <c r="AZ113" s="22"/>
    </row>
    <row r="114" spans="2:52" s="73" customFormat="1" ht="12.95" customHeight="1" x14ac:dyDescent="0.25">
      <c r="B114" s="75"/>
      <c r="C114" s="70"/>
      <c r="D114" s="70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22"/>
      <c r="AY114" s="22"/>
      <c r="AZ114" s="22"/>
    </row>
    <row r="115" spans="2:52" s="73" customFormat="1" ht="12.95" customHeight="1" x14ac:dyDescent="0.25">
      <c r="B115" s="75"/>
      <c r="C115" s="70"/>
      <c r="D115" s="70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22"/>
      <c r="AY115" s="22"/>
      <c r="AZ115" s="22"/>
    </row>
    <row r="116" spans="2:52" s="73" customFormat="1" ht="12.95" customHeight="1" x14ac:dyDescent="0.25">
      <c r="B116" s="75"/>
      <c r="C116" s="70"/>
      <c r="D116" s="70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22"/>
      <c r="AY116" s="22"/>
      <c r="AZ116" s="22"/>
    </row>
    <row r="117" spans="2:52" s="73" customFormat="1" ht="12.95" customHeight="1" x14ac:dyDescent="0.25">
      <c r="B117" s="75"/>
      <c r="C117" s="70"/>
      <c r="D117" s="70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22"/>
      <c r="AY117" s="22"/>
      <c r="AZ117" s="22"/>
    </row>
    <row r="118" spans="2:52" s="73" customFormat="1" ht="12.95" customHeight="1" x14ac:dyDescent="0.25">
      <c r="B118" s="75"/>
      <c r="C118" s="70"/>
      <c r="D118" s="70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22"/>
      <c r="AY118" s="22"/>
      <c r="AZ118" s="22"/>
    </row>
    <row r="119" spans="2:52" s="73" customFormat="1" ht="12.95" customHeight="1" x14ac:dyDescent="0.25">
      <c r="B119" s="75"/>
      <c r="C119" s="70"/>
      <c r="D119" s="70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22"/>
      <c r="AY119" s="22"/>
      <c r="AZ119" s="22"/>
    </row>
    <row r="120" spans="2:52" s="73" customFormat="1" ht="12.95" customHeight="1" x14ac:dyDescent="0.25">
      <c r="B120" s="75"/>
      <c r="C120" s="70"/>
      <c r="D120" s="70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22"/>
      <c r="AY120" s="22"/>
      <c r="AZ120" s="22"/>
    </row>
    <row r="121" spans="2:52" s="73" customFormat="1" ht="12.95" customHeight="1" x14ac:dyDescent="0.25">
      <c r="B121" s="75"/>
      <c r="C121" s="70"/>
      <c r="D121" s="70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22"/>
      <c r="AY121" s="22"/>
      <c r="AZ121" s="22"/>
    </row>
    <row r="122" spans="2:52" s="73" customFormat="1" ht="12.95" customHeight="1" x14ac:dyDescent="0.25">
      <c r="B122" s="75"/>
      <c r="C122" s="70"/>
      <c r="D122" s="70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22"/>
      <c r="AY122" s="22"/>
      <c r="AZ122" s="22"/>
    </row>
    <row r="123" spans="2:52" s="73" customFormat="1" ht="12.95" customHeight="1" x14ac:dyDescent="0.25">
      <c r="B123" s="75"/>
      <c r="C123" s="70"/>
      <c r="D123" s="70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22"/>
      <c r="AY123" s="22"/>
      <c r="AZ123" s="22"/>
    </row>
    <row r="124" spans="2:52" s="73" customFormat="1" ht="12.95" customHeight="1" x14ac:dyDescent="0.25">
      <c r="B124" s="75"/>
      <c r="C124" s="70"/>
      <c r="D124" s="70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22"/>
      <c r="AY124" s="22"/>
      <c r="AZ124" s="22"/>
    </row>
    <row r="125" spans="2:52" s="73" customFormat="1" ht="12.95" customHeight="1" x14ac:dyDescent="0.25">
      <c r="B125" s="75"/>
      <c r="C125" s="70"/>
      <c r="D125" s="70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22"/>
      <c r="AY125" s="22"/>
      <c r="AZ125" s="22"/>
    </row>
    <row r="126" spans="2:52" s="73" customFormat="1" ht="12.95" customHeight="1" x14ac:dyDescent="0.25">
      <c r="B126" s="75"/>
      <c r="C126" s="70"/>
      <c r="D126" s="70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22"/>
      <c r="AY126" s="22"/>
      <c r="AZ126" s="22"/>
    </row>
    <row r="127" spans="2:52" s="73" customFormat="1" ht="12.95" customHeight="1" x14ac:dyDescent="0.25">
      <c r="B127" s="75"/>
      <c r="C127" s="70"/>
      <c r="D127" s="70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22"/>
      <c r="AY127" s="22"/>
      <c r="AZ127" s="22"/>
    </row>
    <row r="128" spans="2:52" s="73" customFormat="1" ht="12.95" customHeight="1" x14ac:dyDescent="0.25">
      <c r="B128" s="75"/>
      <c r="C128" s="70"/>
      <c r="D128" s="70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22"/>
      <c r="AY128" s="22"/>
      <c r="AZ128" s="22"/>
    </row>
    <row r="129" spans="2:52" s="73" customFormat="1" ht="12.95" customHeight="1" x14ac:dyDescent="0.25">
      <c r="B129" s="75"/>
      <c r="C129" s="70"/>
      <c r="D129" s="70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22"/>
      <c r="AY129" s="22"/>
      <c r="AZ129" s="22"/>
    </row>
    <row r="130" spans="2:52" s="73" customFormat="1" ht="12.95" customHeight="1" x14ac:dyDescent="0.25">
      <c r="B130" s="75"/>
      <c r="C130" s="70"/>
      <c r="D130" s="70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22"/>
      <c r="AY130" s="22"/>
      <c r="AZ130" s="22"/>
    </row>
    <row r="131" spans="2:52" s="73" customFormat="1" ht="12.95" customHeight="1" x14ac:dyDescent="0.25">
      <c r="B131" s="75"/>
      <c r="C131" s="70"/>
      <c r="D131" s="70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22"/>
      <c r="AY131" s="22"/>
      <c r="AZ131" s="22"/>
    </row>
    <row r="132" spans="2:52" s="73" customFormat="1" ht="12.95" customHeight="1" x14ac:dyDescent="0.25">
      <c r="B132" s="75"/>
      <c r="C132" s="70"/>
      <c r="D132" s="70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22"/>
      <c r="AY132" s="22"/>
      <c r="AZ132" s="22"/>
    </row>
    <row r="133" spans="2:52" s="73" customFormat="1" ht="12.95" customHeight="1" x14ac:dyDescent="0.25">
      <c r="B133" s="75"/>
      <c r="C133" s="70"/>
      <c r="D133" s="70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22"/>
      <c r="AY133" s="22"/>
      <c r="AZ133" s="22"/>
    </row>
    <row r="134" spans="2:52" s="73" customFormat="1" ht="12.95" customHeight="1" x14ac:dyDescent="0.25">
      <c r="B134" s="75"/>
      <c r="C134" s="70"/>
      <c r="D134" s="70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22"/>
      <c r="AY134" s="22"/>
      <c r="AZ134" s="22"/>
    </row>
    <row r="135" spans="2:52" s="73" customFormat="1" x14ac:dyDescent="0.25">
      <c r="B135" s="69"/>
      <c r="C135" s="70"/>
      <c r="D135" s="70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22"/>
      <c r="AY135" s="22"/>
      <c r="AZ135" s="22"/>
    </row>
    <row r="136" spans="2:52" s="73" customFormat="1" x14ac:dyDescent="0.25">
      <c r="B136" s="69"/>
      <c r="C136" s="70"/>
      <c r="D136" s="70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22"/>
      <c r="AY136" s="22"/>
      <c r="AZ136" s="22"/>
    </row>
    <row r="137" spans="2:52" s="73" customFormat="1" x14ac:dyDescent="0.25">
      <c r="B137" s="69"/>
      <c r="C137" s="70"/>
      <c r="D137" s="70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22"/>
      <c r="AY137" s="22"/>
      <c r="AZ137" s="22"/>
    </row>
    <row r="138" spans="2:52" s="73" customFormat="1" x14ac:dyDescent="0.25">
      <c r="B138" s="69"/>
      <c r="C138" s="70"/>
      <c r="D138" s="70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22"/>
      <c r="AY138" s="22"/>
      <c r="AZ138" s="22"/>
    </row>
    <row r="139" spans="2:52" s="73" customFormat="1" x14ac:dyDescent="0.25">
      <c r="B139" s="69"/>
      <c r="C139" s="70"/>
      <c r="D139" s="70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22"/>
      <c r="AY139" s="22"/>
      <c r="AZ139" s="22"/>
    </row>
    <row r="140" spans="2:52" s="73" customFormat="1" x14ac:dyDescent="0.25">
      <c r="B140" s="69"/>
      <c r="C140" s="70"/>
      <c r="D140" s="70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22"/>
      <c r="AY140" s="22"/>
      <c r="AZ140" s="22"/>
    </row>
    <row r="141" spans="2:52" s="73" customFormat="1" ht="31.5" customHeight="1" x14ac:dyDescent="0.25">
      <c r="B141" s="74"/>
      <c r="C141" s="70"/>
      <c r="D141" s="70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14"/>
      <c r="AY141" s="14"/>
      <c r="AZ141" s="14"/>
    </row>
    <row r="142" spans="2:52" s="73" customFormat="1" ht="12.95" customHeight="1" x14ac:dyDescent="0.25">
      <c r="B142" s="75"/>
      <c r="C142" s="70"/>
      <c r="D142" s="70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22"/>
      <c r="AY142" s="22"/>
      <c r="AZ142" s="22"/>
    </row>
    <row r="143" spans="2:52" s="73" customFormat="1" ht="12.95" customHeight="1" x14ac:dyDescent="0.25">
      <c r="B143" s="75"/>
      <c r="C143" s="70"/>
      <c r="D143" s="70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22"/>
      <c r="AY143" s="22"/>
      <c r="AZ143" s="22"/>
    </row>
    <row r="144" spans="2:52" s="73" customFormat="1" ht="12.95" customHeight="1" x14ac:dyDescent="0.25">
      <c r="B144" s="75"/>
      <c r="C144" s="70"/>
      <c r="D144" s="70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22"/>
      <c r="AY144" s="22"/>
      <c r="AZ144" s="22"/>
    </row>
    <row r="145" spans="2:52" s="73" customFormat="1" ht="12.95" customHeight="1" x14ac:dyDescent="0.25">
      <c r="B145" s="81"/>
      <c r="C145" s="70"/>
      <c r="D145" s="70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22"/>
      <c r="AY145" s="22"/>
      <c r="AZ145" s="22"/>
    </row>
    <row r="146" spans="2:52" s="73" customFormat="1" ht="12.95" customHeight="1" x14ac:dyDescent="0.25">
      <c r="B146" s="69"/>
      <c r="C146" s="70"/>
      <c r="D146" s="70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22"/>
      <c r="AY146" s="22"/>
      <c r="AZ146" s="22"/>
    </row>
    <row r="147" spans="2:52" s="73" customFormat="1" ht="12.95" customHeight="1" x14ac:dyDescent="0.25">
      <c r="B147" s="69"/>
      <c r="C147" s="70"/>
      <c r="D147" s="70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22"/>
      <c r="AY147" s="22"/>
      <c r="AZ147" s="22"/>
    </row>
    <row r="148" spans="2:52" s="73" customFormat="1" ht="12.95" customHeight="1" x14ac:dyDescent="0.25">
      <c r="B148" s="69"/>
      <c r="C148" s="70"/>
      <c r="D148" s="70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14"/>
      <c r="AY148" s="14"/>
      <c r="AZ148" s="14"/>
    </row>
    <row r="149" spans="2:52" s="73" customFormat="1" ht="12.95" customHeight="1" x14ac:dyDescent="0.25">
      <c r="B149" s="69"/>
      <c r="C149" s="70"/>
      <c r="D149" s="70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14"/>
      <c r="AY149" s="14"/>
      <c r="AZ149" s="14"/>
    </row>
    <row r="150" spans="2:52" s="73" customFormat="1" ht="12.95" customHeight="1" x14ac:dyDescent="0.25">
      <c r="B150" s="69"/>
      <c r="C150" s="70"/>
      <c r="D150" s="70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14"/>
      <c r="AY150" s="14"/>
      <c r="AZ150" s="14"/>
    </row>
    <row r="151" spans="2:52" s="73" customFormat="1" ht="12.95" customHeight="1" x14ac:dyDescent="0.25">
      <c r="B151" s="69"/>
      <c r="C151" s="70"/>
      <c r="D151" s="70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14"/>
      <c r="AY151" s="14"/>
      <c r="AZ151" s="14"/>
    </row>
    <row r="152" spans="2:52" s="73" customFormat="1" ht="12.95" customHeight="1" x14ac:dyDescent="0.25">
      <c r="B152" s="69"/>
      <c r="C152" s="70"/>
      <c r="D152" s="70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14"/>
      <c r="AY152" s="14"/>
      <c r="AZ152" s="14"/>
    </row>
    <row r="153" spans="2:52" s="73" customFormat="1" ht="12.95" customHeight="1" x14ac:dyDescent="0.25">
      <c r="B153" s="69"/>
      <c r="C153" s="70"/>
      <c r="D153" s="70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14"/>
      <c r="AY153" s="14"/>
      <c r="AZ153" s="14"/>
    </row>
    <row r="154" spans="2:52" s="73" customFormat="1" x14ac:dyDescent="0.25">
      <c r="B154" s="78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14"/>
      <c r="AY154" s="14"/>
      <c r="AZ154" s="14"/>
    </row>
    <row r="155" spans="2:52" s="73" customFormat="1" x14ac:dyDescent="0.25">
      <c r="B155" s="78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14"/>
      <c r="AY155" s="14"/>
      <c r="AZ155" s="14"/>
    </row>
    <row r="156" spans="2:52" s="73" customFormat="1" x14ac:dyDescent="0.25">
      <c r="B156" s="78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14"/>
      <c r="AY156" s="14"/>
      <c r="AZ156" s="14"/>
    </row>
    <row r="157" spans="2:52" s="73" customFormat="1" x14ac:dyDescent="0.25">
      <c r="B157" s="78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14"/>
      <c r="AY157" s="14"/>
      <c r="AZ157" s="14"/>
    </row>
    <row r="158" spans="2:52" s="73" customFormat="1" x14ac:dyDescent="0.25">
      <c r="B158" s="78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14"/>
      <c r="AY158" s="14"/>
      <c r="AZ158" s="14"/>
    </row>
    <row r="159" spans="2:52" s="73" customFormat="1" x14ac:dyDescent="0.25">
      <c r="B159" s="78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14"/>
      <c r="AY159" s="14"/>
      <c r="AZ159" s="14"/>
    </row>
    <row r="160" spans="2:52" s="73" customFormat="1" ht="37.5" customHeight="1" x14ac:dyDescent="0.25">
      <c r="B160" s="80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14"/>
      <c r="AY160" s="14"/>
      <c r="AZ160" s="14"/>
    </row>
    <row r="161" spans="2:52" s="73" customFormat="1" ht="18" customHeight="1" x14ac:dyDescent="0.25">
      <c r="B161" s="74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14"/>
      <c r="AY161" s="14"/>
      <c r="AZ161" s="14"/>
    </row>
    <row r="162" spans="2:52" s="73" customFormat="1" ht="12.95" customHeight="1" x14ac:dyDescent="0.25">
      <c r="B162" s="75"/>
      <c r="C162" s="70"/>
      <c r="D162" s="70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22"/>
      <c r="AY162" s="22"/>
      <c r="AZ162" s="22"/>
    </row>
    <row r="163" spans="2:52" s="73" customFormat="1" ht="12.95" customHeight="1" x14ac:dyDescent="0.25">
      <c r="B163" s="75"/>
      <c r="C163" s="70"/>
      <c r="D163" s="70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22"/>
      <c r="AY163" s="22"/>
      <c r="AZ163" s="22"/>
    </row>
    <row r="164" spans="2:52" s="73" customFormat="1" ht="12.95" customHeight="1" x14ac:dyDescent="0.25">
      <c r="B164" s="75"/>
      <c r="C164" s="70"/>
      <c r="D164" s="70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22"/>
      <c r="AY164" s="22"/>
      <c r="AZ164" s="22"/>
    </row>
    <row r="165" spans="2:52" s="73" customFormat="1" ht="12.95" customHeight="1" x14ac:dyDescent="0.25">
      <c r="B165" s="75"/>
      <c r="C165" s="70"/>
      <c r="D165" s="70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22"/>
      <c r="AY165" s="22"/>
      <c r="AZ165" s="22"/>
    </row>
    <row r="166" spans="2:52" s="73" customFormat="1" ht="12.95" customHeight="1" x14ac:dyDescent="0.25">
      <c r="B166" s="75"/>
      <c r="C166" s="70"/>
      <c r="D166" s="70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22"/>
      <c r="AY166" s="22"/>
      <c r="AZ166" s="22"/>
    </row>
    <row r="167" spans="2:52" s="73" customFormat="1" ht="12.95" customHeight="1" x14ac:dyDescent="0.25">
      <c r="B167" s="75"/>
      <c r="C167" s="70"/>
      <c r="D167" s="70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22"/>
      <c r="AY167" s="22"/>
      <c r="AZ167" s="22"/>
    </row>
    <row r="168" spans="2:52" s="73" customFormat="1" ht="12.95" customHeight="1" x14ac:dyDescent="0.25">
      <c r="B168" s="75"/>
      <c r="C168" s="70"/>
      <c r="D168" s="70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22"/>
      <c r="AY168" s="22"/>
      <c r="AZ168" s="22"/>
    </row>
    <row r="169" spans="2:52" s="73" customFormat="1" ht="12.95" customHeight="1" x14ac:dyDescent="0.25">
      <c r="B169" s="75"/>
      <c r="C169" s="70"/>
      <c r="D169" s="70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22"/>
      <c r="AY169" s="22"/>
      <c r="AZ169" s="22"/>
    </row>
    <row r="170" spans="2:52" s="73" customFormat="1" ht="12.95" customHeight="1" x14ac:dyDescent="0.25">
      <c r="B170" s="75"/>
      <c r="C170" s="70"/>
      <c r="D170" s="70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22"/>
      <c r="AY170" s="22"/>
      <c r="AZ170" s="22"/>
    </row>
    <row r="171" spans="2:52" s="73" customFormat="1" ht="12.95" customHeight="1" x14ac:dyDescent="0.25">
      <c r="B171" s="75"/>
      <c r="C171" s="70"/>
      <c r="D171" s="70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22"/>
      <c r="AY171" s="22"/>
      <c r="AZ171" s="22"/>
    </row>
    <row r="172" spans="2:52" s="73" customFormat="1" ht="12.95" customHeight="1" x14ac:dyDescent="0.25">
      <c r="B172" s="75"/>
      <c r="C172" s="70"/>
      <c r="D172" s="70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22"/>
      <c r="AY172" s="22"/>
      <c r="AZ172" s="22"/>
    </row>
    <row r="173" spans="2:52" s="73" customFormat="1" ht="12.95" customHeight="1" x14ac:dyDescent="0.25">
      <c r="B173" s="75"/>
      <c r="C173" s="70"/>
      <c r="D173" s="70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22"/>
      <c r="AY173" s="22"/>
      <c r="AZ173" s="22"/>
    </row>
    <row r="174" spans="2:52" s="73" customFormat="1" ht="12.95" customHeight="1" x14ac:dyDescent="0.25">
      <c r="B174" s="75"/>
      <c r="C174" s="70"/>
      <c r="D174" s="70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22"/>
      <c r="AY174" s="22"/>
      <c r="AZ174" s="22"/>
    </row>
    <row r="175" spans="2:52" s="73" customFormat="1" ht="12.95" customHeight="1" x14ac:dyDescent="0.25">
      <c r="B175" s="75"/>
      <c r="C175" s="70"/>
      <c r="D175" s="70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22"/>
      <c r="AY175" s="22"/>
      <c r="AZ175" s="22"/>
    </row>
    <row r="176" spans="2:52" s="73" customFormat="1" ht="12.95" customHeight="1" x14ac:dyDescent="0.25">
      <c r="B176" s="75"/>
      <c r="C176" s="70"/>
      <c r="D176" s="70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22"/>
      <c r="AY176" s="22"/>
      <c r="AZ176" s="22"/>
    </row>
    <row r="177" spans="2:52" s="73" customFormat="1" ht="12.95" customHeight="1" x14ac:dyDescent="0.25">
      <c r="B177" s="75"/>
      <c r="C177" s="70"/>
      <c r="D177" s="70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22"/>
      <c r="AY177" s="22"/>
      <c r="AZ177" s="22"/>
    </row>
    <row r="178" spans="2:52" s="73" customFormat="1" ht="12.95" customHeight="1" x14ac:dyDescent="0.25">
      <c r="B178" s="75"/>
      <c r="C178" s="70"/>
      <c r="D178" s="70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22"/>
      <c r="AY178" s="22"/>
      <c r="AZ178" s="22"/>
    </row>
    <row r="179" spans="2:52" s="73" customFormat="1" ht="12.95" customHeight="1" x14ac:dyDescent="0.25">
      <c r="B179" s="75"/>
      <c r="C179" s="70"/>
      <c r="D179" s="70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22"/>
      <c r="AY179" s="22"/>
      <c r="AZ179" s="22"/>
    </row>
    <row r="180" spans="2:52" s="73" customFormat="1" ht="12.95" customHeight="1" x14ac:dyDescent="0.25">
      <c r="B180" s="75"/>
      <c r="C180" s="70"/>
      <c r="D180" s="70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22"/>
      <c r="AY180" s="22"/>
      <c r="AZ180" s="22"/>
    </row>
    <row r="181" spans="2:52" s="73" customFormat="1" ht="12.95" customHeight="1" x14ac:dyDescent="0.25">
      <c r="B181" s="75"/>
      <c r="C181" s="70"/>
      <c r="D181" s="70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22"/>
      <c r="AY181" s="22"/>
      <c r="AZ181" s="22"/>
    </row>
    <row r="182" spans="2:52" s="73" customFormat="1" ht="12.95" customHeight="1" x14ac:dyDescent="0.25">
      <c r="B182" s="75"/>
      <c r="C182" s="70"/>
      <c r="D182" s="70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22"/>
      <c r="AY182" s="22"/>
      <c r="AZ182" s="22"/>
    </row>
    <row r="183" spans="2:52" s="73" customFormat="1" ht="12.95" customHeight="1" x14ac:dyDescent="0.25">
      <c r="B183" s="75"/>
      <c r="C183" s="70"/>
      <c r="D183" s="70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22"/>
      <c r="AY183" s="22"/>
      <c r="AZ183" s="22"/>
    </row>
    <row r="184" spans="2:52" s="73" customFormat="1" ht="12.95" customHeight="1" x14ac:dyDescent="0.25">
      <c r="B184" s="75"/>
      <c r="C184" s="70"/>
      <c r="D184" s="70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22"/>
      <c r="AY184" s="22"/>
      <c r="AZ184" s="22"/>
    </row>
    <row r="185" spans="2:52" s="73" customFormat="1" ht="12.95" customHeight="1" x14ac:dyDescent="0.25">
      <c r="B185" s="69"/>
      <c r="C185" s="70"/>
      <c r="D185" s="70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22"/>
      <c r="AY185" s="22"/>
      <c r="AZ185" s="22"/>
    </row>
    <row r="186" spans="2:52" s="73" customFormat="1" ht="12.95" customHeight="1" x14ac:dyDescent="0.25">
      <c r="B186" s="69"/>
      <c r="C186" s="70"/>
      <c r="D186" s="70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22"/>
      <c r="AY186" s="22"/>
      <c r="AZ186" s="22"/>
    </row>
    <row r="187" spans="2:52" s="73" customFormat="1" ht="12.95" customHeight="1" x14ac:dyDescent="0.25">
      <c r="B187" s="69"/>
      <c r="C187" s="70"/>
      <c r="D187" s="70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22"/>
      <c r="AY187" s="22"/>
      <c r="AZ187" s="22"/>
    </row>
    <row r="188" spans="2:52" s="73" customFormat="1" ht="12.95" customHeight="1" x14ac:dyDescent="0.25">
      <c r="B188" s="69"/>
      <c r="C188" s="70"/>
      <c r="D188" s="70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22"/>
      <c r="AY188" s="22"/>
      <c r="AZ188" s="22"/>
    </row>
    <row r="189" spans="2:52" s="73" customFormat="1" ht="12.95" customHeight="1" x14ac:dyDescent="0.25">
      <c r="B189" s="69"/>
      <c r="C189" s="70"/>
      <c r="D189" s="70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22"/>
      <c r="AY189" s="22"/>
      <c r="AZ189" s="22"/>
    </row>
    <row r="190" spans="2:52" s="73" customFormat="1" ht="12.95" customHeight="1" x14ac:dyDescent="0.25">
      <c r="B190" s="69"/>
      <c r="C190" s="70"/>
      <c r="D190" s="70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22"/>
      <c r="AY190" s="22"/>
      <c r="AZ190" s="22"/>
    </row>
    <row r="191" spans="2:52" s="73" customFormat="1" ht="18" customHeight="1" x14ac:dyDescent="0.25">
      <c r="B191" s="74"/>
      <c r="C191" s="70"/>
      <c r="D191" s="70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14"/>
      <c r="AY191" s="14"/>
      <c r="AZ191" s="14"/>
    </row>
    <row r="192" spans="2:52" s="73" customFormat="1" ht="12.95" customHeight="1" x14ac:dyDescent="0.25">
      <c r="B192" s="75"/>
      <c r="C192" s="70"/>
      <c r="D192" s="70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22"/>
      <c r="AY192" s="22"/>
      <c r="AZ192" s="22"/>
    </row>
    <row r="193" spans="2:52" s="73" customFormat="1" ht="12.95" customHeight="1" x14ac:dyDescent="0.25">
      <c r="B193" s="75"/>
      <c r="C193" s="70"/>
      <c r="D193" s="70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22"/>
      <c r="AY193" s="22"/>
      <c r="AZ193" s="22"/>
    </row>
    <row r="194" spans="2:52" s="73" customFormat="1" ht="12.95" customHeight="1" x14ac:dyDescent="0.25">
      <c r="B194" s="75"/>
      <c r="C194" s="70"/>
      <c r="D194" s="70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22"/>
      <c r="AY194" s="22"/>
      <c r="AZ194" s="22"/>
    </row>
    <row r="195" spans="2:52" s="73" customFormat="1" ht="12.95" customHeight="1" x14ac:dyDescent="0.25">
      <c r="B195" s="81"/>
      <c r="C195" s="70"/>
      <c r="D195" s="70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22"/>
      <c r="AY195" s="22"/>
      <c r="AZ195" s="22"/>
    </row>
    <row r="196" spans="2:52" s="73" customFormat="1" ht="12.95" customHeight="1" x14ac:dyDescent="0.25">
      <c r="B196" s="69"/>
      <c r="C196" s="70"/>
      <c r="D196" s="70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22"/>
      <c r="AY196" s="22"/>
      <c r="AZ196" s="22"/>
    </row>
    <row r="197" spans="2:52" s="73" customFormat="1" ht="12.95" customHeight="1" x14ac:dyDescent="0.25">
      <c r="B197" s="69"/>
      <c r="C197" s="70"/>
      <c r="D197" s="70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22"/>
      <c r="AY197" s="22"/>
      <c r="AZ197" s="22"/>
    </row>
    <row r="198" spans="2:52" s="73" customFormat="1" ht="31.5" customHeight="1" x14ac:dyDescent="0.25">
      <c r="B198" s="74"/>
      <c r="C198" s="70"/>
      <c r="D198" s="70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14"/>
      <c r="AY198" s="14"/>
      <c r="AZ198" s="14"/>
    </row>
    <row r="199" spans="2:52" s="73" customFormat="1" ht="12.95" customHeight="1" x14ac:dyDescent="0.25">
      <c r="B199" s="75"/>
      <c r="C199" s="70"/>
      <c r="D199" s="70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22"/>
      <c r="AY199" s="22"/>
      <c r="AZ199" s="22"/>
    </row>
    <row r="200" spans="2:52" s="73" customFormat="1" ht="12.95" customHeight="1" x14ac:dyDescent="0.25">
      <c r="B200" s="75"/>
      <c r="C200" s="70"/>
      <c r="D200" s="70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22"/>
      <c r="AY200" s="22"/>
      <c r="AZ200" s="22"/>
    </row>
    <row r="201" spans="2:52" s="73" customFormat="1" ht="12.95" customHeight="1" x14ac:dyDescent="0.25">
      <c r="B201" s="75"/>
      <c r="C201" s="70"/>
      <c r="D201" s="70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22"/>
      <c r="AY201" s="22"/>
      <c r="AZ201" s="22"/>
    </row>
    <row r="202" spans="2:52" s="73" customFormat="1" ht="12.95" customHeight="1" x14ac:dyDescent="0.25">
      <c r="B202" s="81"/>
      <c r="C202" s="70"/>
      <c r="D202" s="70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22"/>
      <c r="AY202" s="22"/>
      <c r="AZ202" s="22"/>
    </row>
    <row r="203" spans="2:52" s="73" customFormat="1" ht="12.95" customHeight="1" x14ac:dyDescent="0.25">
      <c r="B203" s="69"/>
      <c r="C203" s="70"/>
      <c r="D203" s="70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22"/>
      <c r="AY203" s="22"/>
      <c r="AZ203" s="22"/>
    </row>
    <row r="204" spans="2:52" s="73" customFormat="1" ht="12.95" customHeight="1" x14ac:dyDescent="0.25">
      <c r="B204" s="69"/>
      <c r="C204" s="70"/>
      <c r="D204" s="70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22"/>
      <c r="AY204" s="22"/>
      <c r="AZ204" s="22"/>
    </row>
    <row r="205" spans="2:52" s="73" customFormat="1" ht="31.5" customHeight="1" x14ac:dyDescent="0.25">
      <c r="B205" s="74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14"/>
      <c r="AY205" s="14"/>
      <c r="AZ205" s="14"/>
    </row>
    <row r="206" spans="2:52" s="73" customFormat="1" ht="12.95" customHeight="1" x14ac:dyDescent="0.25">
      <c r="B206" s="75"/>
      <c r="C206" s="70"/>
      <c r="D206" s="70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22"/>
      <c r="AY206" s="22"/>
      <c r="AZ206" s="22"/>
    </row>
    <row r="207" spans="2:52" s="73" customFormat="1" ht="12.95" customHeight="1" x14ac:dyDescent="0.25">
      <c r="B207" s="75"/>
      <c r="C207" s="70"/>
      <c r="D207" s="70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22"/>
      <c r="AY207" s="22"/>
      <c r="AZ207" s="22"/>
    </row>
    <row r="208" spans="2:52" s="73" customFormat="1" ht="12.95" customHeight="1" x14ac:dyDescent="0.25">
      <c r="B208" s="75"/>
      <c r="C208" s="70"/>
      <c r="D208" s="70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22"/>
      <c r="AY208" s="22"/>
      <c r="AZ208" s="22"/>
    </row>
    <row r="209" spans="2:52" s="73" customFormat="1" x14ac:dyDescent="0.25">
      <c r="B209" s="78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14"/>
      <c r="AY209" s="14"/>
      <c r="AZ209" s="14"/>
    </row>
    <row r="210" spans="2:52" s="73" customFormat="1" ht="37.5" customHeight="1" x14ac:dyDescent="0.25">
      <c r="B210" s="80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14"/>
      <c r="AY210" s="14"/>
      <c r="AZ210" s="14"/>
    </row>
    <row r="211" spans="2:52" s="73" customFormat="1" ht="31.5" customHeight="1" x14ac:dyDescent="0.25">
      <c r="B211" s="74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14"/>
      <c r="AY211" s="14"/>
      <c r="AZ211" s="14"/>
    </row>
    <row r="212" spans="2:52" s="73" customFormat="1" ht="12.95" customHeight="1" x14ac:dyDescent="0.25">
      <c r="B212" s="75"/>
      <c r="C212" s="70"/>
      <c r="D212" s="70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22"/>
      <c r="AY212" s="22"/>
      <c r="AZ212" s="22"/>
    </row>
    <row r="213" spans="2:52" s="73" customFormat="1" ht="12.95" customHeight="1" x14ac:dyDescent="0.25">
      <c r="B213" s="75"/>
      <c r="C213" s="70"/>
      <c r="D213" s="70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22"/>
      <c r="AY213" s="22"/>
      <c r="AZ213" s="22"/>
    </row>
    <row r="214" spans="2:52" s="73" customFormat="1" ht="12.95" customHeight="1" x14ac:dyDescent="0.25">
      <c r="B214" s="75"/>
      <c r="C214" s="70"/>
      <c r="D214" s="70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22"/>
      <c r="AY214" s="22"/>
      <c r="AZ214" s="22"/>
    </row>
    <row r="215" spans="2:52" s="73" customFormat="1" ht="12.95" customHeight="1" x14ac:dyDescent="0.25">
      <c r="B215" s="75"/>
      <c r="C215" s="70"/>
      <c r="D215" s="70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22"/>
      <c r="AY215" s="22"/>
      <c r="AZ215" s="22"/>
    </row>
    <row r="216" spans="2:52" s="73" customFormat="1" ht="12.95" customHeight="1" x14ac:dyDescent="0.25">
      <c r="B216" s="75"/>
      <c r="C216" s="70"/>
      <c r="D216" s="70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22"/>
      <c r="AY216" s="22"/>
      <c r="AZ216" s="22"/>
    </row>
    <row r="217" spans="2:52" s="73" customFormat="1" ht="12.95" customHeight="1" x14ac:dyDescent="0.25">
      <c r="B217" s="75"/>
      <c r="C217" s="70"/>
      <c r="D217" s="70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22"/>
      <c r="AY217" s="22"/>
      <c r="AZ217" s="22"/>
    </row>
    <row r="218" spans="2:52" s="73" customFormat="1" ht="12.95" customHeight="1" x14ac:dyDescent="0.25">
      <c r="B218" s="75"/>
      <c r="C218" s="70"/>
      <c r="D218" s="70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22"/>
      <c r="AY218" s="22"/>
      <c r="AZ218" s="22"/>
    </row>
    <row r="219" spans="2:52" s="73" customFormat="1" ht="12.95" customHeight="1" x14ac:dyDescent="0.25">
      <c r="B219" s="75"/>
      <c r="C219" s="70"/>
      <c r="D219" s="70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22"/>
      <c r="AY219" s="22"/>
      <c r="AZ219" s="22"/>
    </row>
    <row r="220" spans="2:52" s="73" customFormat="1" ht="12.95" customHeight="1" x14ac:dyDescent="0.25">
      <c r="B220" s="75"/>
      <c r="C220" s="70"/>
      <c r="D220" s="70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22"/>
      <c r="AY220" s="22"/>
      <c r="AZ220" s="22"/>
    </row>
    <row r="221" spans="2:52" s="73" customFormat="1" ht="12.95" customHeight="1" x14ac:dyDescent="0.25">
      <c r="B221" s="75"/>
      <c r="C221" s="70"/>
      <c r="D221" s="70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22"/>
      <c r="AY221" s="22"/>
      <c r="AZ221" s="22"/>
    </row>
    <row r="222" spans="2:52" s="73" customFormat="1" ht="12.95" customHeight="1" x14ac:dyDescent="0.25">
      <c r="B222" s="75"/>
      <c r="C222" s="70"/>
      <c r="D222" s="70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22"/>
      <c r="AY222" s="22"/>
      <c r="AZ222" s="22"/>
    </row>
    <row r="223" spans="2:52" s="73" customFormat="1" ht="12.95" customHeight="1" x14ac:dyDescent="0.25">
      <c r="B223" s="75"/>
      <c r="C223" s="70"/>
      <c r="D223" s="70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22"/>
      <c r="AY223" s="22"/>
      <c r="AZ223" s="22"/>
    </row>
    <row r="224" spans="2:52" s="73" customFormat="1" ht="12.95" customHeight="1" x14ac:dyDescent="0.25">
      <c r="B224" s="75"/>
      <c r="C224" s="70"/>
      <c r="D224" s="70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22"/>
      <c r="AY224" s="22"/>
      <c r="AZ224" s="22"/>
    </row>
    <row r="225" spans="2:52" s="73" customFormat="1" ht="12.95" customHeight="1" x14ac:dyDescent="0.25">
      <c r="B225" s="75"/>
      <c r="C225" s="70"/>
      <c r="D225" s="70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22"/>
      <c r="AY225" s="22"/>
      <c r="AZ225" s="22"/>
    </row>
    <row r="226" spans="2:52" s="73" customFormat="1" ht="12.95" customHeight="1" x14ac:dyDescent="0.25">
      <c r="B226" s="75"/>
      <c r="C226" s="70"/>
      <c r="D226" s="70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22"/>
      <c r="AY226" s="22"/>
      <c r="AZ226" s="22"/>
    </row>
    <row r="227" spans="2:52" s="73" customFormat="1" ht="12.95" customHeight="1" x14ac:dyDescent="0.25">
      <c r="B227" s="75"/>
      <c r="C227" s="70"/>
      <c r="D227" s="70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22"/>
      <c r="AY227" s="22"/>
      <c r="AZ227" s="22"/>
    </row>
    <row r="228" spans="2:52" s="73" customFormat="1" ht="12.95" customHeight="1" x14ac:dyDescent="0.25">
      <c r="B228" s="75"/>
      <c r="C228" s="70"/>
      <c r="D228" s="70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22"/>
      <c r="AY228" s="22"/>
      <c r="AZ228" s="22"/>
    </row>
    <row r="229" spans="2:52" s="73" customFormat="1" ht="12.95" customHeight="1" x14ac:dyDescent="0.25">
      <c r="B229" s="75"/>
      <c r="C229" s="70"/>
      <c r="D229" s="70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22"/>
      <c r="AY229" s="22"/>
      <c r="AZ229" s="22"/>
    </row>
    <row r="230" spans="2:52" s="73" customFormat="1" ht="12.95" customHeight="1" x14ac:dyDescent="0.25">
      <c r="B230" s="75"/>
      <c r="C230" s="70"/>
      <c r="D230" s="70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22"/>
      <c r="AY230" s="22"/>
      <c r="AZ230" s="22"/>
    </row>
    <row r="231" spans="2:52" s="73" customFormat="1" ht="12.95" customHeight="1" x14ac:dyDescent="0.25">
      <c r="B231" s="75"/>
      <c r="C231" s="70"/>
      <c r="D231" s="70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22"/>
      <c r="AY231" s="22"/>
      <c r="AZ231" s="22"/>
    </row>
    <row r="232" spans="2:52" s="73" customFormat="1" ht="12.95" customHeight="1" x14ac:dyDescent="0.25">
      <c r="B232" s="75"/>
      <c r="C232" s="70"/>
      <c r="D232" s="70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22"/>
      <c r="AY232" s="22"/>
      <c r="AZ232" s="22"/>
    </row>
    <row r="233" spans="2:52" s="73" customFormat="1" ht="12.95" customHeight="1" x14ac:dyDescent="0.25">
      <c r="B233" s="75"/>
      <c r="C233" s="70"/>
      <c r="D233" s="70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22"/>
      <c r="AY233" s="22"/>
      <c r="AZ233" s="22"/>
    </row>
    <row r="234" spans="2:52" s="73" customFormat="1" ht="12.95" customHeight="1" x14ac:dyDescent="0.25">
      <c r="B234" s="75"/>
      <c r="C234" s="70"/>
      <c r="D234" s="70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22"/>
      <c r="AY234" s="22"/>
      <c r="AZ234" s="22"/>
    </row>
    <row r="235" spans="2:52" s="73" customFormat="1" ht="12.95" customHeight="1" x14ac:dyDescent="0.25">
      <c r="B235" s="69"/>
      <c r="C235" s="70"/>
      <c r="D235" s="70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22"/>
      <c r="AY235" s="22"/>
      <c r="AZ235" s="22"/>
    </row>
    <row r="236" spans="2:52" s="73" customFormat="1" ht="12.95" customHeight="1" x14ac:dyDescent="0.25">
      <c r="B236" s="69"/>
      <c r="C236" s="70"/>
      <c r="D236" s="70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22"/>
      <c r="AY236" s="22"/>
      <c r="AZ236" s="22"/>
    </row>
    <row r="237" spans="2:52" s="73" customFormat="1" ht="12.95" customHeight="1" x14ac:dyDescent="0.25">
      <c r="B237" s="69"/>
      <c r="C237" s="70"/>
      <c r="D237" s="70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22"/>
      <c r="AY237" s="22"/>
      <c r="AZ237" s="22"/>
    </row>
    <row r="238" spans="2:52" s="73" customFormat="1" ht="12.95" customHeight="1" x14ac:dyDescent="0.25">
      <c r="B238" s="69"/>
      <c r="C238" s="70"/>
      <c r="D238" s="70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22"/>
      <c r="AY238" s="22"/>
      <c r="AZ238" s="22"/>
    </row>
    <row r="239" spans="2:52" s="73" customFormat="1" ht="12.95" customHeight="1" x14ac:dyDescent="0.25">
      <c r="B239" s="69"/>
      <c r="C239" s="70"/>
      <c r="D239" s="70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22"/>
      <c r="AY239" s="22"/>
      <c r="AZ239" s="22"/>
    </row>
    <row r="240" spans="2:52" s="73" customFormat="1" ht="12.95" customHeight="1" x14ac:dyDescent="0.25">
      <c r="B240" s="69"/>
      <c r="C240" s="70"/>
      <c r="D240" s="70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22"/>
      <c r="AY240" s="22"/>
      <c r="AZ240" s="22"/>
    </row>
    <row r="241" spans="2:52" s="73" customFormat="1" ht="31.5" customHeight="1" x14ac:dyDescent="0.25">
      <c r="B241" s="74"/>
      <c r="C241" s="70"/>
      <c r="D241" s="70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14"/>
      <c r="AY241" s="14"/>
      <c r="AZ241" s="14"/>
    </row>
    <row r="242" spans="2:52" s="73" customFormat="1" ht="12.95" customHeight="1" x14ac:dyDescent="0.25">
      <c r="B242" s="75"/>
      <c r="C242" s="70"/>
      <c r="D242" s="70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22"/>
      <c r="AY242" s="22"/>
      <c r="AZ242" s="22"/>
    </row>
    <row r="243" spans="2:52" s="73" customFormat="1" ht="12.95" customHeight="1" x14ac:dyDescent="0.25">
      <c r="B243" s="75"/>
      <c r="C243" s="70"/>
      <c r="D243" s="70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22"/>
      <c r="AY243" s="22"/>
      <c r="AZ243" s="22"/>
    </row>
    <row r="244" spans="2:52" s="73" customFormat="1" ht="12.95" customHeight="1" x14ac:dyDescent="0.25">
      <c r="B244" s="75"/>
      <c r="C244" s="70"/>
      <c r="D244" s="70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22"/>
      <c r="AY244" s="22"/>
      <c r="AZ244" s="22"/>
    </row>
    <row r="245" spans="2:52" s="73" customFormat="1" ht="12.95" customHeight="1" x14ac:dyDescent="0.25">
      <c r="B245" s="81"/>
      <c r="C245" s="70"/>
      <c r="D245" s="70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22"/>
      <c r="AY245" s="22"/>
      <c r="AZ245" s="22"/>
    </row>
    <row r="246" spans="2:52" s="73" customFormat="1" ht="12.95" customHeight="1" x14ac:dyDescent="0.25">
      <c r="B246" s="69"/>
      <c r="C246" s="70"/>
      <c r="D246" s="70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22"/>
      <c r="AY246" s="22"/>
      <c r="AZ246" s="22"/>
    </row>
    <row r="247" spans="2:52" s="73" customFormat="1" ht="12.95" customHeight="1" x14ac:dyDescent="0.25">
      <c r="B247" s="69"/>
      <c r="C247" s="70"/>
      <c r="D247" s="70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22"/>
      <c r="AY247" s="22"/>
      <c r="AZ247" s="22"/>
    </row>
    <row r="248" spans="2:52" s="73" customFormat="1" ht="43.5" customHeight="1" x14ac:dyDescent="0.25">
      <c r="B248" s="74"/>
      <c r="C248" s="70"/>
      <c r="D248" s="70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  <c r="AA248" s="82"/>
      <c r="AB248" s="82"/>
      <c r="AC248" s="82"/>
      <c r="AD248" s="82"/>
      <c r="AE248" s="82"/>
      <c r="AF248" s="82"/>
      <c r="AG248" s="82"/>
      <c r="AH248" s="82"/>
      <c r="AI248" s="82"/>
      <c r="AJ248" s="82"/>
      <c r="AK248" s="82"/>
      <c r="AL248" s="82"/>
      <c r="AM248" s="82"/>
      <c r="AN248" s="82"/>
      <c r="AO248" s="82"/>
      <c r="AP248" s="82"/>
      <c r="AQ248" s="82"/>
      <c r="AR248" s="82"/>
      <c r="AS248" s="82"/>
      <c r="AT248" s="82"/>
      <c r="AU248" s="82"/>
      <c r="AV248" s="82"/>
      <c r="AW248" s="82"/>
      <c r="AX248" s="14"/>
      <c r="AY248" s="14"/>
      <c r="AZ248" s="14"/>
    </row>
    <row r="249" spans="2:52" s="73" customFormat="1" ht="12.95" customHeight="1" x14ac:dyDescent="0.25">
      <c r="B249" s="75"/>
      <c r="C249" s="70"/>
      <c r="D249" s="70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22"/>
      <c r="AY249" s="22"/>
      <c r="AZ249" s="22"/>
    </row>
    <row r="250" spans="2:52" s="73" customFormat="1" ht="12.95" customHeight="1" x14ac:dyDescent="0.25">
      <c r="B250" s="75"/>
      <c r="C250" s="70"/>
      <c r="D250" s="70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22"/>
      <c r="AY250" s="22"/>
      <c r="AZ250" s="22"/>
    </row>
    <row r="251" spans="2:52" s="73" customFormat="1" ht="12.95" customHeight="1" x14ac:dyDescent="0.25">
      <c r="B251" s="75"/>
      <c r="C251" s="70"/>
      <c r="D251" s="70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22"/>
      <c r="AY251" s="22"/>
      <c r="AZ251" s="22"/>
    </row>
    <row r="252" spans="2:52" s="73" customFormat="1" ht="12.95" customHeight="1" x14ac:dyDescent="0.25">
      <c r="B252" s="81"/>
      <c r="C252" s="70"/>
      <c r="D252" s="70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22"/>
      <c r="AY252" s="22"/>
      <c r="AZ252" s="22"/>
    </row>
    <row r="253" spans="2:52" s="73" customFormat="1" ht="12.95" customHeight="1" x14ac:dyDescent="0.25">
      <c r="B253" s="69"/>
      <c r="C253" s="70"/>
      <c r="D253" s="70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22"/>
      <c r="AY253" s="22"/>
      <c r="AZ253" s="22"/>
    </row>
    <row r="254" spans="2:52" s="73" customFormat="1" ht="12.95" customHeight="1" x14ac:dyDescent="0.25">
      <c r="B254" s="69"/>
      <c r="C254" s="70"/>
      <c r="D254" s="70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22"/>
      <c r="AY254" s="22"/>
      <c r="AZ254" s="22"/>
    </row>
    <row r="255" spans="2:52" s="73" customFormat="1" x14ac:dyDescent="0.25">
      <c r="B255" s="78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14"/>
      <c r="AY255" s="14"/>
      <c r="AZ255" s="14"/>
    </row>
    <row r="256" spans="2:52" s="73" customFormat="1" x14ac:dyDescent="0.25">
      <c r="B256" s="78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  <c r="AA256" s="83"/>
      <c r="AB256" s="83"/>
      <c r="AC256" s="83"/>
      <c r="AD256" s="83"/>
      <c r="AE256" s="83"/>
      <c r="AF256" s="83"/>
      <c r="AG256" s="83"/>
      <c r="AH256" s="83"/>
      <c r="AI256" s="83"/>
      <c r="AJ256" s="83"/>
      <c r="AK256" s="83"/>
      <c r="AL256" s="83"/>
      <c r="AM256" s="83"/>
      <c r="AN256" s="83"/>
      <c r="AO256" s="83"/>
      <c r="AP256" s="83"/>
      <c r="AQ256" s="83"/>
      <c r="AR256" s="83"/>
      <c r="AS256" s="83"/>
      <c r="AT256" s="83"/>
      <c r="AU256" s="83"/>
      <c r="AV256" s="83"/>
      <c r="AW256" s="83"/>
      <c r="AX256" s="14"/>
      <c r="AY256" s="14"/>
      <c r="AZ256" s="14"/>
    </row>
    <row r="257" spans="2:52" s="73" customFormat="1" x14ac:dyDescent="0.25">
      <c r="B257" s="78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  <c r="AA257" s="83"/>
      <c r="AB257" s="83"/>
      <c r="AC257" s="83"/>
      <c r="AD257" s="83"/>
      <c r="AE257" s="83"/>
      <c r="AF257" s="83"/>
      <c r="AG257" s="83"/>
      <c r="AH257" s="83"/>
      <c r="AI257" s="83"/>
      <c r="AJ257" s="83"/>
      <c r="AK257" s="83"/>
      <c r="AL257" s="83"/>
      <c r="AM257" s="83"/>
      <c r="AN257" s="83"/>
      <c r="AO257" s="83"/>
      <c r="AP257" s="83"/>
      <c r="AQ257" s="83"/>
      <c r="AR257" s="83"/>
      <c r="AS257" s="83"/>
      <c r="AT257" s="83"/>
      <c r="AU257" s="83"/>
      <c r="AV257" s="83"/>
      <c r="AW257" s="83"/>
      <c r="AX257" s="14"/>
      <c r="AY257" s="14"/>
      <c r="AZ257" s="14"/>
    </row>
    <row r="258" spans="2:52" s="73" customFormat="1" x14ac:dyDescent="0.25">
      <c r="B258" s="78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  <c r="AA258" s="83"/>
      <c r="AB258" s="83"/>
      <c r="AC258" s="83"/>
      <c r="AD258" s="83"/>
      <c r="AE258" s="83"/>
      <c r="AF258" s="83"/>
      <c r="AG258" s="83"/>
      <c r="AH258" s="83"/>
      <c r="AI258" s="83"/>
      <c r="AJ258" s="83"/>
      <c r="AK258" s="83"/>
      <c r="AL258" s="83"/>
      <c r="AM258" s="83"/>
      <c r="AN258" s="83"/>
      <c r="AO258" s="83"/>
      <c r="AP258" s="83"/>
      <c r="AQ258" s="83"/>
      <c r="AR258" s="83"/>
      <c r="AS258" s="83"/>
      <c r="AT258" s="83"/>
      <c r="AU258" s="83"/>
      <c r="AV258" s="83"/>
      <c r="AW258" s="83"/>
      <c r="AX258" s="14"/>
      <c r="AY258" s="14"/>
      <c r="AZ258" s="14"/>
    </row>
    <row r="259" spans="2:52" s="73" customFormat="1" x14ac:dyDescent="0.25">
      <c r="B259" s="78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  <c r="AA259" s="83"/>
      <c r="AB259" s="83"/>
      <c r="AC259" s="83"/>
      <c r="AD259" s="83"/>
      <c r="AE259" s="83"/>
      <c r="AF259" s="83"/>
      <c r="AG259" s="83"/>
      <c r="AH259" s="83"/>
      <c r="AI259" s="83"/>
      <c r="AJ259" s="83"/>
      <c r="AK259" s="83"/>
      <c r="AL259" s="83"/>
      <c r="AM259" s="83"/>
      <c r="AN259" s="83"/>
      <c r="AO259" s="83"/>
      <c r="AP259" s="83"/>
      <c r="AQ259" s="83"/>
      <c r="AR259" s="83"/>
      <c r="AS259" s="83"/>
      <c r="AT259" s="83"/>
      <c r="AU259" s="83"/>
      <c r="AV259" s="83"/>
      <c r="AW259" s="83"/>
      <c r="AX259" s="14"/>
      <c r="AY259" s="14"/>
      <c r="AZ259" s="14"/>
    </row>
    <row r="260" spans="2:52" s="73" customFormat="1" ht="37.5" customHeight="1" x14ac:dyDescent="0.25">
      <c r="B260" s="80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  <c r="AA260" s="83"/>
      <c r="AB260" s="83"/>
      <c r="AC260" s="83"/>
      <c r="AD260" s="83"/>
      <c r="AE260" s="83"/>
      <c r="AF260" s="83"/>
      <c r="AG260" s="83"/>
      <c r="AH260" s="83"/>
      <c r="AI260" s="83"/>
      <c r="AJ260" s="83"/>
      <c r="AK260" s="83"/>
      <c r="AL260" s="83"/>
      <c r="AM260" s="83"/>
      <c r="AN260" s="83"/>
      <c r="AO260" s="83"/>
      <c r="AP260" s="83"/>
      <c r="AQ260" s="83"/>
      <c r="AR260" s="83"/>
      <c r="AS260" s="83"/>
      <c r="AT260" s="83"/>
      <c r="AU260" s="83"/>
      <c r="AV260" s="83"/>
      <c r="AW260" s="83"/>
      <c r="AX260" s="14"/>
      <c r="AY260" s="14"/>
      <c r="AZ260" s="14"/>
    </row>
    <row r="261" spans="2:52" s="73" customFormat="1" ht="18" customHeight="1" x14ac:dyDescent="0.25">
      <c r="B261" s="74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  <c r="AI261" s="83"/>
      <c r="AJ261" s="83"/>
      <c r="AK261" s="83"/>
      <c r="AL261" s="83"/>
      <c r="AM261" s="83"/>
      <c r="AN261" s="83"/>
      <c r="AO261" s="83"/>
      <c r="AP261" s="83"/>
      <c r="AQ261" s="83"/>
      <c r="AR261" s="83"/>
      <c r="AS261" s="83"/>
      <c r="AT261" s="83"/>
      <c r="AU261" s="83"/>
      <c r="AV261" s="83"/>
      <c r="AW261" s="83"/>
      <c r="AX261" s="14"/>
      <c r="AY261" s="14"/>
      <c r="AZ261" s="14"/>
    </row>
    <row r="262" spans="2:52" s="73" customFormat="1" ht="12.95" customHeight="1" x14ac:dyDescent="0.25">
      <c r="B262" s="75"/>
      <c r="C262" s="70"/>
      <c r="D262" s="70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22"/>
      <c r="AY262" s="22"/>
      <c r="AZ262" s="22"/>
    </row>
    <row r="263" spans="2:52" s="73" customFormat="1" ht="12.95" customHeight="1" x14ac:dyDescent="0.25">
      <c r="B263" s="75"/>
      <c r="C263" s="70"/>
      <c r="D263" s="70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22"/>
      <c r="AY263" s="22"/>
      <c r="AZ263" s="22"/>
    </row>
    <row r="264" spans="2:52" s="73" customFormat="1" ht="12.95" customHeight="1" x14ac:dyDescent="0.25">
      <c r="B264" s="75"/>
      <c r="C264" s="70"/>
      <c r="D264" s="70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22"/>
      <c r="AY264" s="22"/>
      <c r="AZ264" s="22"/>
    </row>
    <row r="265" spans="2:52" s="73" customFormat="1" ht="12.95" customHeight="1" x14ac:dyDescent="0.25">
      <c r="B265" s="75"/>
      <c r="C265" s="70"/>
      <c r="D265" s="70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22"/>
      <c r="AY265" s="22"/>
      <c r="AZ265" s="22"/>
    </row>
    <row r="266" spans="2:52" s="73" customFormat="1" ht="12.95" customHeight="1" x14ac:dyDescent="0.25">
      <c r="B266" s="75"/>
      <c r="C266" s="70"/>
      <c r="D266" s="70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22"/>
      <c r="AY266" s="22"/>
      <c r="AZ266" s="22"/>
    </row>
    <row r="267" spans="2:52" s="73" customFormat="1" ht="12.95" customHeight="1" x14ac:dyDescent="0.25">
      <c r="B267" s="75"/>
      <c r="C267" s="70"/>
      <c r="D267" s="70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22"/>
      <c r="AY267" s="22"/>
      <c r="AZ267" s="22"/>
    </row>
    <row r="268" spans="2:52" s="73" customFormat="1" ht="12.95" customHeight="1" x14ac:dyDescent="0.25">
      <c r="B268" s="75"/>
      <c r="C268" s="70"/>
      <c r="D268" s="70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  <c r="AR268" s="76"/>
      <c r="AS268" s="76"/>
      <c r="AT268" s="76"/>
      <c r="AU268" s="76"/>
      <c r="AV268" s="76"/>
      <c r="AW268" s="76"/>
      <c r="AX268" s="22"/>
      <c r="AY268" s="22"/>
      <c r="AZ268" s="22"/>
    </row>
    <row r="269" spans="2:52" s="73" customFormat="1" ht="12.95" customHeight="1" x14ac:dyDescent="0.25">
      <c r="B269" s="75"/>
      <c r="C269" s="70"/>
      <c r="D269" s="70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76"/>
      <c r="AI269" s="76"/>
      <c r="AJ269" s="76"/>
      <c r="AK269" s="76"/>
      <c r="AL269" s="76"/>
      <c r="AM269" s="76"/>
      <c r="AN269" s="76"/>
      <c r="AO269" s="76"/>
      <c r="AP269" s="76"/>
      <c r="AQ269" s="76"/>
      <c r="AR269" s="76"/>
      <c r="AS269" s="76"/>
      <c r="AT269" s="76"/>
      <c r="AU269" s="76"/>
      <c r="AV269" s="76"/>
      <c r="AW269" s="76"/>
      <c r="AX269" s="22"/>
      <c r="AY269" s="22"/>
      <c r="AZ269" s="22"/>
    </row>
    <row r="270" spans="2:52" s="73" customFormat="1" ht="12.95" customHeight="1" x14ac:dyDescent="0.25">
      <c r="B270" s="75"/>
      <c r="C270" s="70"/>
      <c r="D270" s="70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22"/>
      <c r="AY270" s="22"/>
      <c r="AZ270" s="22"/>
    </row>
    <row r="271" spans="2:52" s="73" customFormat="1" ht="12.95" customHeight="1" x14ac:dyDescent="0.25">
      <c r="B271" s="75"/>
      <c r="C271" s="70"/>
      <c r="D271" s="70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22"/>
      <c r="AY271" s="22"/>
      <c r="AZ271" s="22"/>
    </row>
    <row r="272" spans="2:52" s="73" customFormat="1" ht="12.95" customHeight="1" x14ac:dyDescent="0.25">
      <c r="B272" s="75"/>
      <c r="C272" s="70"/>
      <c r="D272" s="70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22"/>
      <c r="AY272" s="22"/>
      <c r="AZ272" s="22"/>
    </row>
    <row r="273" spans="2:52" s="73" customFormat="1" ht="12.95" customHeight="1" x14ac:dyDescent="0.25">
      <c r="B273" s="75"/>
      <c r="C273" s="70"/>
      <c r="D273" s="70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22"/>
      <c r="AY273" s="22"/>
      <c r="AZ273" s="22"/>
    </row>
    <row r="274" spans="2:52" s="73" customFormat="1" ht="12.95" customHeight="1" x14ac:dyDescent="0.25">
      <c r="B274" s="75"/>
      <c r="C274" s="70"/>
      <c r="D274" s="70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22"/>
      <c r="AY274" s="22"/>
      <c r="AZ274" s="22"/>
    </row>
    <row r="275" spans="2:52" s="73" customFormat="1" ht="12.95" customHeight="1" x14ac:dyDescent="0.25">
      <c r="B275" s="75"/>
      <c r="C275" s="70"/>
      <c r="D275" s="70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22"/>
      <c r="AY275" s="22"/>
      <c r="AZ275" s="22"/>
    </row>
    <row r="276" spans="2:52" s="73" customFormat="1" ht="12.95" customHeight="1" x14ac:dyDescent="0.25">
      <c r="B276" s="75"/>
      <c r="C276" s="70"/>
      <c r="D276" s="70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22"/>
      <c r="AY276" s="22"/>
      <c r="AZ276" s="22"/>
    </row>
    <row r="277" spans="2:52" s="73" customFormat="1" ht="12.95" customHeight="1" x14ac:dyDescent="0.25">
      <c r="B277" s="75"/>
      <c r="C277" s="70"/>
      <c r="D277" s="70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22"/>
      <c r="AY277" s="22"/>
      <c r="AZ277" s="22"/>
    </row>
    <row r="278" spans="2:52" s="73" customFormat="1" ht="12.95" customHeight="1" x14ac:dyDescent="0.25">
      <c r="B278" s="75"/>
      <c r="C278" s="70"/>
      <c r="D278" s="70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22"/>
      <c r="AY278" s="22"/>
      <c r="AZ278" s="22"/>
    </row>
    <row r="279" spans="2:52" s="73" customFormat="1" ht="12.95" customHeight="1" x14ac:dyDescent="0.25">
      <c r="B279" s="75"/>
      <c r="C279" s="70"/>
      <c r="D279" s="70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22"/>
      <c r="AY279" s="22"/>
      <c r="AZ279" s="22"/>
    </row>
    <row r="280" spans="2:52" s="73" customFormat="1" ht="12.95" customHeight="1" x14ac:dyDescent="0.25">
      <c r="B280" s="75"/>
      <c r="C280" s="70"/>
      <c r="D280" s="70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22"/>
      <c r="AY280" s="22"/>
      <c r="AZ280" s="22"/>
    </row>
    <row r="281" spans="2:52" s="73" customFormat="1" ht="12.95" customHeight="1" x14ac:dyDescent="0.25">
      <c r="B281" s="75"/>
      <c r="C281" s="70"/>
      <c r="D281" s="70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22"/>
      <c r="AY281" s="22"/>
      <c r="AZ281" s="22"/>
    </row>
    <row r="282" spans="2:52" s="73" customFormat="1" ht="12.95" customHeight="1" x14ac:dyDescent="0.25">
      <c r="B282" s="75"/>
      <c r="C282" s="70"/>
      <c r="D282" s="70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22"/>
      <c r="AY282" s="22"/>
      <c r="AZ282" s="22"/>
    </row>
    <row r="283" spans="2:52" s="73" customFormat="1" ht="12.95" customHeight="1" x14ac:dyDescent="0.25">
      <c r="B283" s="75"/>
      <c r="C283" s="70"/>
      <c r="D283" s="70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22"/>
      <c r="AY283" s="22"/>
      <c r="AZ283" s="22"/>
    </row>
    <row r="284" spans="2:52" s="73" customFormat="1" ht="12.95" customHeight="1" x14ac:dyDescent="0.25">
      <c r="B284" s="75"/>
      <c r="C284" s="70"/>
      <c r="D284" s="70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22"/>
      <c r="AY284" s="22"/>
      <c r="AZ284" s="22"/>
    </row>
    <row r="285" spans="2:52" s="73" customFormat="1" ht="12.95" customHeight="1" x14ac:dyDescent="0.25">
      <c r="B285" s="69"/>
      <c r="C285" s="70"/>
      <c r="D285" s="70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22"/>
      <c r="AY285" s="22"/>
      <c r="AZ285" s="22"/>
    </row>
    <row r="286" spans="2:52" s="73" customFormat="1" ht="12.95" customHeight="1" x14ac:dyDescent="0.25">
      <c r="B286" s="69"/>
      <c r="C286" s="70"/>
      <c r="D286" s="70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22"/>
      <c r="AY286" s="22"/>
      <c r="AZ286" s="22"/>
    </row>
    <row r="287" spans="2:52" s="73" customFormat="1" ht="12.95" customHeight="1" x14ac:dyDescent="0.25">
      <c r="B287" s="69"/>
      <c r="C287" s="70"/>
      <c r="D287" s="70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22"/>
      <c r="AY287" s="22"/>
      <c r="AZ287" s="22"/>
    </row>
    <row r="288" spans="2:52" s="73" customFormat="1" ht="12.95" customHeight="1" x14ac:dyDescent="0.25">
      <c r="B288" s="69"/>
      <c r="C288" s="70"/>
      <c r="D288" s="70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22"/>
      <c r="AY288" s="22"/>
      <c r="AZ288" s="22"/>
    </row>
    <row r="289" spans="2:52" s="73" customFormat="1" ht="12.95" customHeight="1" x14ac:dyDescent="0.25">
      <c r="B289" s="69"/>
      <c r="C289" s="70"/>
      <c r="D289" s="70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22"/>
      <c r="AY289" s="22"/>
      <c r="AZ289" s="22"/>
    </row>
    <row r="290" spans="2:52" s="73" customFormat="1" ht="12.95" customHeight="1" x14ac:dyDescent="0.25">
      <c r="B290" s="69"/>
      <c r="C290" s="70"/>
      <c r="D290" s="70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22"/>
      <c r="AY290" s="22"/>
      <c r="AZ290" s="22"/>
    </row>
    <row r="291" spans="2:52" s="73" customFormat="1" ht="18" customHeight="1" x14ac:dyDescent="0.25">
      <c r="B291" s="74"/>
      <c r="C291" s="70"/>
      <c r="D291" s="70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14"/>
      <c r="AY291" s="14"/>
      <c r="AZ291" s="14"/>
    </row>
    <row r="292" spans="2:52" s="73" customFormat="1" ht="12.95" customHeight="1" x14ac:dyDescent="0.25">
      <c r="B292" s="75"/>
      <c r="C292" s="70"/>
      <c r="D292" s="70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22"/>
      <c r="AY292" s="22"/>
      <c r="AZ292" s="22"/>
    </row>
    <row r="293" spans="2:52" s="73" customFormat="1" ht="12.95" customHeight="1" x14ac:dyDescent="0.25">
      <c r="B293" s="75"/>
      <c r="C293" s="70"/>
      <c r="D293" s="70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22"/>
      <c r="AY293" s="22"/>
      <c r="AZ293" s="22"/>
    </row>
    <row r="294" spans="2:52" s="73" customFormat="1" ht="12.95" customHeight="1" x14ac:dyDescent="0.25">
      <c r="B294" s="75"/>
      <c r="C294" s="70"/>
      <c r="D294" s="70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22"/>
      <c r="AY294" s="22"/>
      <c r="AZ294" s="22"/>
    </row>
    <row r="295" spans="2:52" s="73" customFormat="1" ht="12.95" customHeight="1" x14ac:dyDescent="0.25">
      <c r="B295" s="81"/>
      <c r="C295" s="70"/>
      <c r="D295" s="70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22"/>
      <c r="AY295" s="22"/>
      <c r="AZ295" s="22"/>
    </row>
    <row r="296" spans="2:52" s="73" customFormat="1" ht="12.95" customHeight="1" x14ac:dyDescent="0.25">
      <c r="B296" s="69"/>
      <c r="C296" s="70"/>
      <c r="D296" s="70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22"/>
      <c r="AY296" s="22"/>
      <c r="AZ296" s="22"/>
    </row>
    <row r="297" spans="2:52" s="73" customFormat="1" ht="12.95" customHeight="1" x14ac:dyDescent="0.25">
      <c r="B297" s="69"/>
      <c r="C297" s="70"/>
      <c r="D297" s="70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22"/>
      <c r="AY297" s="22"/>
      <c r="AZ297" s="22"/>
    </row>
    <row r="298" spans="2:52" s="73" customFormat="1" ht="31.5" customHeight="1" x14ac:dyDescent="0.25">
      <c r="B298" s="74"/>
      <c r="C298" s="70"/>
      <c r="D298" s="70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  <c r="AA298" s="82"/>
      <c r="AB298" s="82"/>
      <c r="AC298" s="82"/>
      <c r="AD298" s="82"/>
      <c r="AE298" s="82"/>
      <c r="AF298" s="82"/>
      <c r="AG298" s="82"/>
      <c r="AH298" s="82"/>
      <c r="AI298" s="82"/>
      <c r="AJ298" s="82"/>
      <c r="AK298" s="82"/>
      <c r="AL298" s="82"/>
      <c r="AM298" s="82"/>
      <c r="AN298" s="82"/>
      <c r="AO298" s="82"/>
      <c r="AP298" s="82"/>
      <c r="AQ298" s="82"/>
      <c r="AR298" s="82"/>
      <c r="AS298" s="82"/>
      <c r="AT298" s="82"/>
      <c r="AU298" s="82"/>
      <c r="AV298" s="82"/>
      <c r="AW298" s="82"/>
      <c r="AX298" s="14"/>
      <c r="AY298" s="14"/>
      <c r="AZ298" s="14"/>
    </row>
    <row r="299" spans="2:52" s="73" customFormat="1" ht="12.95" customHeight="1" x14ac:dyDescent="0.25">
      <c r="B299" s="75"/>
      <c r="C299" s="70"/>
      <c r="D299" s="70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22"/>
      <c r="AY299" s="22"/>
      <c r="AZ299" s="22"/>
    </row>
    <row r="300" spans="2:52" s="73" customFormat="1" ht="12.95" customHeight="1" x14ac:dyDescent="0.25">
      <c r="B300" s="75"/>
      <c r="C300" s="70"/>
      <c r="D300" s="70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22"/>
      <c r="AY300" s="22"/>
      <c r="AZ300" s="22"/>
    </row>
    <row r="301" spans="2:52" s="73" customFormat="1" ht="12.95" customHeight="1" x14ac:dyDescent="0.25">
      <c r="B301" s="75"/>
      <c r="C301" s="70"/>
      <c r="D301" s="70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22"/>
      <c r="AY301" s="22"/>
      <c r="AZ301" s="22"/>
    </row>
    <row r="302" spans="2:52" s="73" customFormat="1" ht="12.95" customHeight="1" x14ac:dyDescent="0.25">
      <c r="B302" s="81"/>
      <c r="C302" s="70"/>
      <c r="D302" s="70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22"/>
      <c r="AY302" s="22"/>
      <c r="AZ302" s="22"/>
    </row>
    <row r="303" spans="2:52" s="73" customFormat="1" ht="12.95" customHeight="1" x14ac:dyDescent="0.25">
      <c r="B303" s="69"/>
      <c r="C303" s="70"/>
      <c r="D303" s="70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22"/>
      <c r="AY303" s="22"/>
      <c r="AZ303" s="22"/>
    </row>
    <row r="304" spans="2:52" s="73" customFormat="1" ht="12.95" customHeight="1" x14ac:dyDescent="0.25">
      <c r="B304" s="69"/>
      <c r="C304" s="70"/>
      <c r="D304" s="70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22"/>
      <c r="AY304" s="22"/>
      <c r="AZ304" s="22"/>
    </row>
    <row r="305" spans="2:52" s="73" customFormat="1" ht="12.95" customHeight="1" x14ac:dyDescent="0.25">
      <c r="B305" s="84"/>
      <c r="C305" s="70"/>
      <c r="D305" s="70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  <c r="AA305" s="83"/>
      <c r="AB305" s="83"/>
      <c r="AC305" s="83"/>
      <c r="AD305" s="83"/>
      <c r="AE305" s="83"/>
      <c r="AF305" s="83"/>
      <c r="AG305" s="83"/>
      <c r="AH305" s="83"/>
      <c r="AI305" s="83"/>
      <c r="AJ305" s="83"/>
      <c r="AK305" s="83"/>
      <c r="AL305" s="83"/>
      <c r="AM305" s="83"/>
      <c r="AN305" s="83"/>
      <c r="AO305" s="83"/>
      <c r="AP305" s="83"/>
      <c r="AQ305" s="83"/>
      <c r="AR305" s="83"/>
      <c r="AS305" s="83"/>
      <c r="AT305" s="83"/>
      <c r="AU305" s="83"/>
      <c r="AV305" s="83"/>
      <c r="AW305" s="83"/>
      <c r="AX305" s="14"/>
      <c r="AY305" s="14"/>
      <c r="AZ305" s="14"/>
    </row>
    <row r="306" spans="2:52" s="73" customFormat="1" ht="12.95" customHeight="1" x14ac:dyDescent="0.25">
      <c r="B306" s="84"/>
      <c r="C306" s="70"/>
      <c r="D306" s="70"/>
      <c r="E306" s="83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</row>
    <row r="307" spans="2:52" s="73" customFormat="1" x14ac:dyDescent="0.25">
      <c r="B307" s="78"/>
      <c r="E307" s="83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</row>
    <row r="308" spans="2:52" s="73" customFormat="1" x14ac:dyDescent="0.25">
      <c r="B308" s="78"/>
      <c r="E308" s="83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</row>
    <row r="309" spans="2:52" s="73" customFormat="1" x14ac:dyDescent="0.25">
      <c r="B309" s="78"/>
      <c r="E309" s="83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</row>
    <row r="310" spans="2:52" s="73" customFormat="1" ht="37.5" customHeight="1" x14ac:dyDescent="0.25">
      <c r="B310" s="80"/>
      <c r="E310" s="83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</row>
    <row r="311" spans="2:52" s="73" customFormat="1" ht="18" customHeight="1" x14ac:dyDescent="0.25">
      <c r="B311" s="74"/>
      <c r="E311" s="83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</row>
    <row r="312" spans="2:52" s="73" customFormat="1" ht="12.95" customHeight="1" x14ac:dyDescent="0.25">
      <c r="B312" s="75"/>
      <c r="C312" s="70"/>
      <c r="D312" s="70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22"/>
      <c r="AY312" s="22"/>
      <c r="AZ312" s="22"/>
    </row>
    <row r="313" spans="2:52" s="73" customFormat="1" ht="12.95" customHeight="1" x14ac:dyDescent="0.25">
      <c r="B313" s="75"/>
      <c r="C313" s="70"/>
      <c r="D313" s="70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22"/>
      <c r="AY313" s="22"/>
      <c r="AZ313" s="22"/>
    </row>
    <row r="314" spans="2:52" s="73" customFormat="1" ht="12.95" customHeight="1" x14ac:dyDescent="0.25">
      <c r="B314" s="75"/>
      <c r="C314" s="70"/>
      <c r="D314" s="70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  <c r="AF314" s="76"/>
      <c r="AG314" s="76"/>
      <c r="AH314" s="76"/>
      <c r="AI314" s="76"/>
      <c r="AJ314" s="76"/>
      <c r="AK314" s="76"/>
      <c r="AL314" s="76"/>
      <c r="AM314" s="76"/>
      <c r="AN314" s="76"/>
      <c r="AO314" s="76"/>
      <c r="AP314" s="76"/>
      <c r="AQ314" s="76"/>
      <c r="AR314" s="76"/>
      <c r="AS314" s="76"/>
      <c r="AT314" s="76"/>
      <c r="AU314" s="76"/>
      <c r="AV314" s="76"/>
      <c r="AW314" s="76"/>
      <c r="AX314" s="22"/>
      <c r="AY314" s="22"/>
      <c r="AZ314" s="22"/>
    </row>
    <row r="315" spans="2:52" s="73" customFormat="1" ht="12.95" customHeight="1" x14ac:dyDescent="0.25">
      <c r="B315" s="75"/>
      <c r="C315" s="70"/>
      <c r="D315" s="70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  <c r="AD315" s="76"/>
      <c r="AE315" s="76"/>
      <c r="AF315" s="76"/>
      <c r="AG315" s="76"/>
      <c r="AH315" s="76"/>
      <c r="AI315" s="76"/>
      <c r="AJ315" s="76"/>
      <c r="AK315" s="76"/>
      <c r="AL315" s="76"/>
      <c r="AM315" s="76"/>
      <c r="AN315" s="76"/>
      <c r="AO315" s="76"/>
      <c r="AP315" s="76"/>
      <c r="AQ315" s="76"/>
      <c r="AR315" s="76"/>
      <c r="AS315" s="76"/>
      <c r="AT315" s="76"/>
      <c r="AU315" s="76"/>
      <c r="AV315" s="76"/>
      <c r="AW315" s="76"/>
      <c r="AX315" s="22"/>
      <c r="AY315" s="22"/>
      <c r="AZ315" s="22"/>
    </row>
    <row r="316" spans="2:52" s="73" customFormat="1" ht="12.95" customHeight="1" x14ac:dyDescent="0.25">
      <c r="B316" s="75"/>
      <c r="C316" s="70"/>
      <c r="D316" s="70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  <c r="AA316" s="76"/>
      <c r="AB316" s="76"/>
      <c r="AC316" s="76"/>
      <c r="AD316" s="76"/>
      <c r="AE316" s="76"/>
      <c r="AF316" s="76"/>
      <c r="AG316" s="76"/>
      <c r="AH316" s="76"/>
      <c r="AI316" s="76"/>
      <c r="AJ316" s="76"/>
      <c r="AK316" s="76"/>
      <c r="AL316" s="76"/>
      <c r="AM316" s="76"/>
      <c r="AN316" s="76"/>
      <c r="AO316" s="76"/>
      <c r="AP316" s="76"/>
      <c r="AQ316" s="76"/>
      <c r="AR316" s="76"/>
      <c r="AS316" s="76"/>
      <c r="AT316" s="76"/>
      <c r="AU316" s="76"/>
      <c r="AV316" s="76"/>
      <c r="AW316" s="76"/>
      <c r="AX316" s="22"/>
      <c r="AY316" s="22"/>
      <c r="AZ316" s="22"/>
    </row>
    <row r="317" spans="2:52" s="73" customFormat="1" ht="12.95" customHeight="1" x14ac:dyDescent="0.25">
      <c r="B317" s="75"/>
      <c r="C317" s="70"/>
      <c r="D317" s="70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  <c r="AE317" s="76"/>
      <c r="AF317" s="76"/>
      <c r="AG317" s="76"/>
      <c r="AH317" s="76"/>
      <c r="AI317" s="76"/>
      <c r="AJ317" s="76"/>
      <c r="AK317" s="76"/>
      <c r="AL317" s="76"/>
      <c r="AM317" s="76"/>
      <c r="AN317" s="76"/>
      <c r="AO317" s="76"/>
      <c r="AP317" s="76"/>
      <c r="AQ317" s="76"/>
      <c r="AR317" s="76"/>
      <c r="AS317" s="76"/>
      <c r="AT317" s="76"/>
      <c r="AU317" s="76"/>
      <c r="AV317" s="76"/>
      <c r="AW317" s="76"/>
      <c r="AX317" s="22"/>
      <c r="AY317" s="22"/>
      <c r="AZ317" s="22"/>
    </row>
    <row r="318" spans="2:52" s="73" customFormat="1" ht="12.95" customHeight="1" x14ac:dyDescent="0.25">
      <c r="B318" s="75"/>
      <c r="C318" s="70"/>
      <c r="D318" s="70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  <c r="AE318" s="76"/>
      <c r="AF318" s="76"/>
      <c r="AG318" s="76"/>
      <c r="AH318" s="76"/>
      <c r="AI318" s="76"/>
      <c r="AJ318" s="76"/>
      <c r="AK318" s="76"/>
      <c r="AL318" s="76"/>
      <c r="AM318" s="76"/>
      <c r="AN318" s="76"/>
      <c r="AO318" s="76"/>
      <c r="AP318" s="76"/>
      <c r="AQ318" s="76"/>
      <c r="AR318" s="76"/>
      <c r="AS318" s="76"/>
      <c r="AT318" s="76"/>
      <c r="AU318" s="76"/>
      <c r="AV318" s="76"/>
      <c r="AW318" s="76"/>
      <c r="AX318" s="22"/>
      <c r="AY318" s="22"/>
      <c r="AZ318" s="22"/>
    </row>
    <row r="319" spans="2:52" s="73" customFormat="1" ht="12.95" customHeight="1" x14ac:dyDescent="0.25">
      <c r="B319" s="75"/>
      <c r="C319" s="70"/>
      <c r="D319" s="70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  <c r="AE319" s="76"/>
      <c r="AF319" s="76"/>
      <c r="AG319" s="76"/>
      <c r="AH319" s="76"/>
      <c r="AI319" s="76"/>
      <c r="AJ319" s="76"/>
      <c r="AK319" s="76"/>
      <c r="AL319" s="76"/>
      <c r="AM319" s="76"/>
      <c r="AN319" s="76"/>
      <c r="AO319" s="76"/>
      <c r="AP319" s="76"/>
      <c r="AQ319" s="76"/>
      <c r="AR319" s="76"/>
      <c r="AS319" s="76"/>
      <c r="AT319" s="76"/>
      <c r="AU319" s="76"/>
      <c r="AV319" s="76"/>
      <c r="AW319" s="76"/>
      <c r="AX319" s="22"/>
      <c r="AY319" s="22"/>
      <c r="AZ319" s="22"/>
    </row>
    <row r="320" spans="2:52" s="73" customFormat="1" ht="12.95" customHeight="1" x14ac:dyDescent="0.25">
      <c r="B320" s="75"/>
      <c r="C320" s="70"/>
      <c r="D320" s="70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  <c r="AR320" s="76"/>
      <c r="AS320" s="76"/>
      <c r="AT320" s="76"/>
      <c r="AU320" s="76"/>
      <c r="AV320" s="76"/>
      <c r="AW320" s="76"/>
      <c r="AX320" s="22"/>
      <c r="AY320" s="22"/>
      <c r="AZ320" s="22"/>
    </row>
    <row r="321" spans="2:52" s="73" customFormat="1" ht="12.95" customHeight="1" x14ac:dyDescent="0.25">
      <c r="B321" s="75"/>
      <c r="C321" s="70"/>
      <c r="D321" s="70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22"/>
      <c r="AY321" s="22"/>
      <c r="AZ321" s="22"/>
    </row>
    <row r="322" spans="2:52" s="73" customFormat="1" ht="12.95" customHeight="1" x14ac:dyDescent="0.25">
      <c r="B322" s="75"/>
      <c r="C322" s="70"/>
      <c r="D322" s="70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22"/>
      <c r="AY322" s="22"/>
      <c r="AZ322" s="22"/>
    </row>
    <row r="323" spans="2:52" s="73" customFormat="1" ht="12.95" customHeight="1" x14ac:dyDescent="0.25">
      <c r="B323" s="75"/>
      <c r="C323" s="70"/>
      <c r="D323" s="70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22"/>
      <c r="AY323" s="22"/>
      <c r="AZ323" s="22"/>
    </row>
    <row r="324" spans="2:52" s="73" customFormat="1" ht="12.95" customHeight="1" x14ac:dyDescent="0.25">
      <c r="B324" s="75"/>
      <c r="C324" s="70"/>
      <c r="D324" s="70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22"/>
      <c r="AY324" s="22"/>
      <c r="AZ324" s="22"/>
    </row>
    <row r="325" spans="2:52" s="73" customFormat="1" ht="12.95" customHeight="1" x14ac:dyDescent="0.25">
      <c r="B325" s="75"/>
      <c r="C325" s="70"/>
      <c r="D325" s="70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22"/>
      <c r="AY325" s="22"/>
      <c r="AZ325" s="22"/>
    </row>
    <row r="326" spans="2:52" s="73" customFormat="1" ht="12.95" customHeight="1" x14ac:dyDescent="0.25">
      <c r="B326" s="75"/>
      <c r="C326" s="70"/>
      <c r="D326" s="70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22"/>
      <c r="AY326" s="22"/>
      <c r="AZ326" s="22"/>
    </row>
    <row r="327" spans="2:52" s="73" customFormat="1" ht="12.95" customHeight="1" x14ac:dyDescent="0.25">
      <c r="B327" s="75"/>
      <c r="C327" s="70"/>
      <c r="D327" s="70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22"/>
      <c r="AY327" s="22"/>
      <c r="AZ327" s="22"/>
    </row>
    <row r="328" spans="2:52" s="73" customFormat="1" ht="12.95" customHeight="1" x14ac:dyDescent="0.25">
      <c r="B328" s="75"/>
      <c r="C328" s="70"/>
      <c r="D328" s="70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22"/>
      <c r="AY328" s="22"/>
      <c r="AZ328" s="22"/>
    </row>
    <row r="329" spans="2:52" s="73" customFormat="1" ht="12.95" customHeight="1" x14ac:dyDescent="0.25">
      <c r="B329" s="75"/>
      <c r="C329" s="70"/>
      <c r="D329" s="70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22"/>
      <c r="AY329" s="22"/>
      <c r="AZ329" s="22"/>
    </row>
    <row r="330" spans="2:52" s="73" customFormat="1" ht="12.95" customHeight="1" x14ac:dyDescent="0.25">
      <c r="B330" s="75"/>
      <c r="C330" s="70"/>
      <c r="D330" s="70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22"/>
      <c r="AY330" s="22"/>
      <c r="AZ330" s="22"/>
    </row>
    <row r="331" spans="2:52" s="73" customFormat="1" ht="12.95" customHeight="1" x14ac:dyDescent="0.25">
      <c r="B331" s="75"/>
      <c r="C331" s="70"/>
      <c r="D331" s="70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22"/>
      <c r="AY331" s="22"/>
      <c r="AZ331" s="22"/>
    </row>
    <row r="332" spans="2:52" s="73" customFormat="1" ht="12.95" customHeight="1" x14ac:dyDescent="0.25">
      <c r="B332" s="75"/>
      <c r="C332" s="70"/>
      <c r="D332" s="70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22"/>
      <c r="AY332" s="22"/>
      <c r="AZ332" s="22"/>
    </row>
    <row r="333" spans="2:52" s="73" customFormat="1" ht="12.95" customHeight="1" x14ac:dyDescent="0.25">
      <c r="B333" s="75"/>
      <c r="C333" s="70"/>
      <c r="D333" s="70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22"/>
      <c r="AY333" s="22"/>
      <c r="AZ333" s="22"/>
    </row>
    <row r="334" spans="2:52" s="73" customFormat="1" ht="12.95" customHeight="1" x14ac:dyDescent="0.25">
      <c r="B334" s="75"/>
      <c r="C334" s="70"/>
      <c r="D334" s="70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22"/>
      <c r="AY334" s="22"/>
      <c r="AZ334" s="22"/>
    </row>
    <row r="335" spans="2:52" s="73" customFormat="1" ht="12.95" customHeight="1" x14ac:dyDescent="0.25">
      <c r="B335" s="69"/>
      <c r="C335" s="70"/>
      <c r="D335" s="70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22"/>
      <c r="AY335" s="22"/>
      <c r="AZ335" s="22"/>
    </row>
    <row r="336" spans="2:52" s="73" customFormat="1" ht="12.95" customHeight="1" x14ac:dyDescent="0.25">
      <c r="B336" s="69"/>
      <c r="C336" s="70"/>
      <c r="D336" s="70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22"/>
      <c r="AY336" s="22"/>
      <c r="AZ336" s="22"/>
    </row>
    <row r="337" spans="2:52" s="73" customFormat="1" ht="12.95" customHeight="1" x14ac:dyDescent="0.25">
      <c r="B337" s="69"/>
      <c r="C337" s="70"/>
      <c r="D337" s="70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22"/>
      <c r="AY337" s="22"/>
      <c r="AZ337" s="22"/>
    </row>
    <row r="338" spans="2:52" s="73" customFormat="1" ht="12.95" customHeight="1" x14ac:dyDescent="0.25">
      <c r="B338" s="69"/>
      <c r="C338" s="70"/>
      <c r="D338" s="70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22"/>
      <c r="AY338" s="22"/>
      <c r="AZ338" s="22"/>
    </row>
    <row r="339" spans="2:52" s="73" customFormat="1" ht="12.95" customHeight="1" x14ac:dyDescent="0.25">
      <c r="B339" s="69"/>
      <c r="C339" s="70"/>
      <c r="D339" s="70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22"/>
      <c r="AY339" s="22"/>
      <c r="AZ339" s="22"/>
    </row>
    <row r="340" spans="2:52" s="73" customFormat="1" ht="12.95" customHeight="1" x14ac:dyDescent="0.25">
      <c r="B340" s="69"/>
      <c r="C340" s="70"/>
      <c r="D340" s="70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22"/>
      <c r="AY340" s="22"/>
      <c r="AZ340" s="22"/>
    </row>
    <row r="341" spans="2:52" s="73" customFormat="1" ht="18" customHeight="1" x14ac:dyDescent="0.25">
      <c r="B341" s="74"/>
      <c r="C341" s="70"/>
      <c r="D341" s="70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14"/>
      <c r="AY341" s="14"/>
      <c r="AZ341" s="14"/>
    </row>
    <row r="342" spans="2:52" s="73" customFormat="1" ht="12.95" customHeight="1" x14ac:dyDescent="0.25">
      <c r="B342" s="75"/>
      <c r="C342" s="70"/>
      <c r="D342" s="70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22"/>
      <c r="AY342" s="22"/>
      <c r="AZ342" s="22"/>
    </row>
    <row r="343" spans="2:52" s="73" customFormat="1" ht="12.95" customHeight="1" x14ac:dyDescent="0.25">
      <c r="B343" s="75"/>
      <c r="C343" s="70"/>
      <c r="D343" s="70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22"/>
      <c r="AY343" s="22"/>
      <c r="AZ343" s="22"/>
    </row>
    <row r="344" spans="2:52" s="73" customFormat="1" ht="12.95" customHeight="1" x14ac:dyDescent="0.25">
      <c r="B344" s="75"/>
      <c r="C344" s="70"/>
      <c r="D344" s="70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22"/>
      <c r="AY344" s="22"/>
      <c r="AZ344" s="22"/>
    </row>
    <row r="345" spans="2:52" s="73" customFormat="1" ht="12.95" customHeight="1" x14ac:dyDescent="0.25">
      <c r="B345" s="81"/>
      <c r="C345" s="70"/>
      <c r="D345" s="70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22"/>
      <c r="AY345" s="22"/>
      <c r="AZ345" s="22"/>
    </row>
    <row r="346" spans="2:52" s="73" customFormat="1" ht="12.95" customHeight="1" x14ac:dyDescent="0.25">
      <c r="B346" s="69"/>
      <c r="C346" s="70"/>
      <c r="D346" s="70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22"/>
      <c r="AY346" s="22"/>
      <c r="AZ346" s="22"/>
    </row>
    <row r="347" spans="2:52" s="73" customFormat="1" ht="12.95" customHeight="1" x14ac:dyDescent="0.25">
      <c r="B347" s="69"/>
      <c r="C347" s="70"/>
      <c r="D347" s="70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22"/>
      <c r="AY347" s="22"/>
      <c r="AZ347" s="22"/>
    </row>
    <row r="348" spans="2:52" s="73" customFormat="1" ht="31.5" customHeight="1" x14ac:dyDescent="0.25">
      <c r="B348" s="74"/>
      <c r="C348" s="70"/>
      <c r="D348" s="70"/>
      <c r="E348" s="83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</row>
    <row r="349" spans="2:52" s="73" customFormat="1" ht="12.95" customHeight="1" x14ac:dyDescent="0.25">
      <c r="B349" s="75"/>
      <c r="C349" s="70"/>
      <c r="D349" s="70"/>
      <c r="E349" s="83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</row>
    <row r="350" spans="2:52" s="73" customFormat="1" ht="12.95" customHeight="1" x14ac:dyDescent="0.25">
      <c r="B350" s="75"/>
      <c r="C350" s="70"/>
      <c r="D350" s="70"/>
      <c r="E350" s="83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</row>
    <row r="351" spans="2:52" s="73" customFormat="1" ht="12.95" customHeight="1" x14ac:dyDescent="0.25">
      <c r="B351" s="75"/>
      <c r="C351" s="70"/>
      <c r="D351" s="70"/>
      <c r="E351" s="83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</row>
    <row r="352" spans="2:52" s="73" customFormat="1" ht="12.95" customHeight="1" x14ac:dyDescent="0.25">
      <c r="B352" s="81"/>
      <c r="C352" s="70"/>
      <c r="D352" s="70"/>
      <c r="E352" s="83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</row>
    <row r="353" spans="2:52" s="73" customFormat="1" ht="12.95" customHeight="1" x14ac:dyDescent="0.25">
      <c r="B353" s="69"/>
      <c r="C353" s="70"/>
      <c r="D353" s="70"/>
      <c r="E353" s="83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</row>
    <row r="354" spans="2:52" s="73" customFormat="1" ht="12.95" customHeight="1" x14ac:dyDescent="0.25">
      <c r="B354" s="84"/>
      <c r="C354" s="70"/>
      <c r="D354" s="70"/>
      <c r="E354" s="83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</row>
    <row r="355" spans="2:52" s="73" customFormat="1" x14ac:dyDescent="0.25">
      <c r="B355" s="78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</row>
    <row r="356" spans="2:52" s="73" customFormat="1" x14ac:dyDescent="0.25">
      <c r="B356" s="78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</row>
    <row r="357" spans="2:52" s="73" customFormat="1" x14ac:dyDescent="0.25">
      <c r="B357" s="78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</row>
    <row r="358" spans="2:52" s="73" customFormat="1" x14ac:dyDescent="0.25">
      <c r="B358" s="78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</row>
    <row r="359" spans="2:52" s="73" customFormat="1" x14ac:dyDescent="0.25">
      <c r="B359" s="78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</row>
    <row r="360" spans="2:52" s="73" customFormat="1" ht="37.5" customHeight="1" x14ac:dyDescent="0.25">
      <c r="B360" s="80"/>
      <c r="C360" s="85"/>
      <c r="D360" s="85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</row>
    <row r="361" spans="2:52" s="73" customFormat="1" ht="18" customHeight="1" x14ac:dyDescent="0.25">
      <c r="B361" s="74"/>
      <c r="C361" s="85"/>
      <c r="D361" s="85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</row>
    <row r="362" spans="2:52" s="73" customFormat="1" ht="12.95" customHeight="1" x14ac:dyDescent="0.25">
      <c r="B362" s="75"/>
      <c r="C362" s="70"/>
      <c r="D362" s="70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76"/>
      <c r="AD362" s="76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22"/>
      <c r="AY362" s="22"/>
      <c r="AZ362" s="22"/>
    </row>
    <row r="363" spans="2:52" s="73" customFormat="1" ht="12.95" customHeight="1" x14ac:dyDescent="0.25">
      <c r="B363" s="75"/>
      <c r="C363" s="70"/>
      <c r="D363" s="70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76"/>
      <c r="AD363" s="76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22"/>
      <c r="AY363" s="22"/>
      <c r="AZ363" s="22"/>
    </row>
    <row r="364" spans="2:52" s="73" customFormat="1" ht="12.95" customHeight="1" x14ac:dyDescent="0.25">
      <c r="B364" s="75"/>
      <c r="C364" s="70"/>
      <c r="D364" s="70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  <c r="AC364" s="76"/>
      <c r="AD364" s="76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22"/>
      <c r="AY364" s="22"/>
      <c r="AZ364" s="22"/>
    </row>
    <row r="365" spans="2:52" s="73" customFormat="1" ht="12.95" customHeight="1" x14ac:dyDescent="0.25">
      <c r="B365" s="75"/>
      <c r="C365" s="70"/>
      <c r="D365" s="70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76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22"/>
      <c r="AY365" s="22"/>
      <c r="AZ365" s="22"/>
    </row>
    <row r="366" spans="2:52" s="73" customFormat="1" ht="12.95" customHeight="1" x14ac:dyDescent="0.25">
      <c r="B366" s="75"/>
      <c r="C366" s="70"/>
      <c r="D366" s="70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76"/>
      <c r="AD366" s="76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22"/>
      <c r="AY366" s="22"/>
      <c r="AZ366" s="22"/>
    </row>
    <row r="367" spans="2:52" s="73" customFormat="1" ht="12.95" customHeight="1" x14ac:dyDescent="0.25">
      <c r="B367" s="75"/>
      <c r="C367" s="70"/>
      <c r="D367" s="70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22"/>
      <c r="AY367" s="22"/>
      <c r="AZ367" s="22"/>
    </row>
    <row r="368" spans="2:52" s="73" customFormat="1" ht="12.95" customHeight="1" x14ac:dyDescent="0.25">
      <c r="B368" s="75"/>
      <c r="C368" s="70"/>
      <c r="D368" s="70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76"/>
      <c r="AD368" s="76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22"/>
      <c r="AY368" s="22"/>
      <c r="AZ368" s="22"/>
    </row>
    <row r="369" spans="2:52" s="73" customFormat="1" ht="12.95" customHeight="1" x14ac:dyDescent="0.25">
      <c r="B369" s="75"/>
      <c r="C369" s="70"/>
      <c r="D369" s="70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76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22"/>
      <c r="AY369" s="22"/>
      <c r="AZ369" s="22"/>
    </row>
    <row r="370" spans="2:52" s="73" customFormat="1" ht="12.95" customHeight="1" x14ac:dyDescent="0.25">
      <c r="B370" s="75"/>
      <c r="C370" s="70"/>
      <c r="D370" s="70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76"/>
      <c r="AD370" s="76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22"/>
      <c r="AY370" s="22"/>
      <c r="AZ370" s="22"/>
    </row>
    <row r="371" spans="2:52" s="73" customFormat="1" ht="12.95" customHeight="1" x14ac:dyDescent="0.25">
      <c r="B371" s="75"/>
      <c r="C371" s="70"/>
      <c r="D371" s="70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22"/>
      <c r="AY371" s="22"/>
      <c r="AZ371" s="22"/>
    </row>
    <row r="372" spans="2:52" s="73" customFormat="1" ht="12.95" customHeight="1" x14ac:dyDescent="0.25">
      <c r="B372" s="75"/>
      <c r="C372" s="70"/>
      <c r="D372" s="70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22"/>
      <c r="AY372" s="22"/>
      <c r="AZ372" s="22"/>
    </row>
    <row r="373" spans="2:52" s="73" customFormat="1" ht="12.95" customHeight="1" x14ac:dyDescent="0.25">
      <c r="B373" s="84"/>
      <c r="C373" s="70"/>
      <c r="D373" s="70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76"/>
      <c r="AF373" s="76"/>
      <c r="AG373" s="76"/>
      <c r="AH373" s="76"/>
      <c r="AI373" s="76"/>
      <c r="AJ373" s="76"/>
      <c r="AK373" s="76"/>
      <c r="AL373" s="76"/>
      <c r="AM373" s="76"/>
      <c r="AN373" s="76"/>
      <c r="AO373" s="76"/>
      <c r="AP373" s="76"/>
      <c r="AQ373" s="76"/>
      <c r="AR373" s="76"/>
      <c r="AS373" s="76"/>
      <c r="AT373" s="76"/>
      <c r="AU373" s="76"/>
      <c r="AV373" s="76"/>
      <c r="AW373" s="76"/>
      <c r="AX373" s="22"/>
      <c r="AY373" s="22"/>
      <c r="AZ373" s="22"/>
    </row>
    <row r="374" spans="2:52" s="73" customFormat="1" x14ac:dyDescent="0.25">
      <c r="B374" s="84"/>
      <c r="C374" s="85"/>
      <c r="D374" s="85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</row>
    <row r="375" spans="2:52" s="73" customFormat="1" x14ac:dyDescent="0.25">
      <c r="B375" s="84"/>
      <c r="C375" s="85"/>
      <c r="D375" s="85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</row>
    <row r="376" spans="2:52" s="73" customFormat="1" x14ac:dyDescent="0.25">
      <c r="B376" s="84"/>
      <c r="C376" s="85"/>
      <c r="D376" s="85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</row>
    <row r="377" spans="2:52" s="73" customFormat="1" x14ac:dyDescent="0.25">
      <c r="B377" s="84"/>
      <c r="C377" s="85"/>
      <c r="D377" s="85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</row>
    <row r="378" spans="2:52" s="73" customFormat="1" x14ac:dyDescent="0.25">
      <c r="B378" s="84"/>
      <c r="C378" s="85"/>
      <c r="D378" s="85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</row>
    <row r="379" spans="2:52" s="73" customFormat="1" x14ac:dyDescent="0.25">
      <c r="B379" s="84"/>
      <c r="C379" s="85"/>
      <c r="D379" s="85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</row>
    <row r="380" spans="2:52" s="73" customFormat="1" ht="24.75" customHeight="1" x14ac:dyDescent="0.25">
      <c r="B380" s="80"/>
      <c r="C380" s="85"/>
      <c r="D380" s="85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</row>
    <row r="381" spans="2:52" s="73" customFormat="1" ht="18" customHeight="1" x14ac:dyDescent="0.25">
      <c r="B381" s="74"/>
      <c r="C381" s="86"/>
      <c r="D381" s="86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</row>
    <row r="382" spans="2:52" s="73" customFormat="1" ht="12.95" customHeight="1" x14ac:dyDescent="0.25">
      <c r="B382" s="75"/>
      <c r="C382" s="70"/>
      <c r="D382" s="70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  <c r="AA382" s="83"/>
      <c r="AB382" s="83"/>
      <c r="AC382" s="83"/>
      <c r="AD382" s="83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22"/>
      <c r="AY382" s="22"/>
      <c r="AZ382" s="22"/>
    </row>
    <row r="383" spans="2:52" s="73" customFormat="1" ht="12.95" customHeight="1" x14ac:dyDescent="0.25">
      <c r="B383" s="75"/>
      <c r="C383" s="70"/>
      <c r="D383" s="70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  <c r="AA383" s="83"/>
      <c r="AB383" s="83"/>
      <c r="AC383" s="83"/>
      <c r="AD383" s="83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22"/>
      <c r="AY383" s="22"/>
      <c r="AZ383" s="22"/>
    </row>
    <row r="384" spans="2:52" s="73" customFormat="1" ht="12.95" customHeight="1" x14ac:dyDescent="0.25">
      <c r="B384" s="75"/>
      <c r="C384" s="70"/>
      <c r="D384" s="70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  <c r="AA384" s="83"/>
      <c r="AB384" s="83"/>
      <c r="AC384" s="83"/>
      <c r="AD384" s="83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22"/>
      <c r="AY384" s="22"/>
      <c r="AZ384" s="22"/>
    </row>
    <row r="385" spans="2:52" s="73" customFormat="1" ht="12.95" customHeight="1" x14ac:dyDescent="0.25">
      <c r="B385" s="75"/>
      <c r="C385" s="70"/>
      <c r="D385" s="70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  <c r="AA385" s="83"/>
      <c r="AB385" s="83"/>
      <c r="AC385" s="83"/>
      <c r="AD385" s="83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22"/>
      <c r="AY385" s="22"/>
      <c r="AZ385" s="22"/>
    </row>
    <row r="386" spans="2:52" s="73" customFormat="1" ht="12.95" customHeight="1" x14ac:dyDescent="0.25">
      <c r="B386" s="75"/>
      <c r="C386" s="70"/>
      <c r="D386" s="70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  <c r="AA386" s="83"/>
      <c r="AB386" s="83"/>
      <c r="AC386" s="83"/>
      <c r="AD386" s="83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22"/>
      <c r="AY386" s="22"/>
      <c r="AZ386" s="22"/>
    </row>
    <row r="387" spans="2:52" s="73" customFormat="1" ht="12.95" customHeight="1" x14ac:dyDescent="0.25">
      <c r="B387" s="75"/>
      <c r="C387" s="70"/>
      <c r="D387" s="70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  <c r="AA387" s="83"/>
      <c r="AB387" s="83"/>
      <c r="AC387" s="83"/>
      <c r="AD387" s="83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22"/>
      <c r="AY387" s="22"/>
      <c r="AZ387" s="22"/>
    </row>
    <row r="388" spans="2:52" s="73" customFormat="1" ht="12.95" customHeight="1" x14ac:dyDescent="0.25">
      <c r="B388" s="75"/>
      <c r="C388" s="70"/>
      <c r="D388" s="70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  <c r="AA388" s="83"/>
      <c r="AB388" s="83"/>
      <c r="AC388" s="83"/>
      <c r="AD388" s="83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22"/>
      <c r="AY388" s="22"/>
      <c r="AZ388" s="22"/>
    </row>
    <row r="389" spans="2:52" s="73" customFormat="1" ht="12.95" customHeight="1" x14ac:dyDescent="0.25">
      <c r="B389" s="75"/>
      <c r="C389" s="70"/>
      <c r="D389" s="70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  <c r="AA389" s="83"/>
      <c r="AB389" s="83"/>
      <c r="AC389" s="83"/>
      <c r="AD389" s="83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22"/>
      <c r="AY389" s="22"/>
      <c r="AZ389" s="22"/>
    </row>
    <row r="390" spans="2:52" s="73" customFormat="1" ht="12.95" customHeight="1" x14ac:dyDescent="0.25">
      <c r="B390" s="75"/>
      <c r="C390" s="70"/>
      <c r="D390" s="70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83"/>
      <c r="AD390" s="83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22"/>
      <c r="AY390" s="22"/>
      <c r="AZ390" s="22"/>
    </row>
    <row r="391" spans="2:52" s="73" customFormat="1" ht="12.95" customHeight="1" x14ac:dyDescent="0.25">
      <c r="B391" s="75"/>
      <c r="C391" s="70"/>
      <c r="D391" s="70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22"/>
      <c r="AY391" s="22"/>
      <c r="AZ391" s="22"/>
    </row>
    <row r="392" spans="2:52" s="73" customFormat="1" ht="12.95" customHeight="1" x14ac:dyDescent="0.25">
      <c r="B392" s="75"/>
      <c r="C392" s="70"/>
      <c r="D392" s="70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22"/>
      <c r="AY392" s="22"/>
      <c r="AZ392" s="22"/>
    </row>
    <row r="393" spans="2:52" s="73" customFormat="1" ht="12.95" customHeight="1" x14ac:dyDescent="0.25">
      <c r="B393" s="84"/>
      <c r="C393" s="70"/>
      <c r="D393" s="70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83"/>
      <c r="AD393" s="83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22"/>
      <c r="AY393" s="22"/>
      <c r="AZ393" s="22"/>
    </row>
    <row r="394" spans="2:52" s="73" customFormat="1" ht="18" customHeight="1" x14ac:dyDescent="0.25">
      <c r="B394" s="74"/>
      <c r="C394" s="86"/>
      <c r="D394" s="86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</row>
    <row r="395" spans="2:52" s="73" customFormat="1" ht="12.95" customHeight="1" x14ac:dyDescent="0.25">
      <c r="B395" s="75"/>
      <c r="C395" s="70"/>
      <c r="D395" s="70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83"/>
      <c r="AD395" s="83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22"/>
      <c r="AY395" s="22"/>
      <c r="AZ395" s="22"/>
    </row>
    <row r="396" spans="2:52" s="73" customFormat="1" ht="12.95" customHeight="1" x14ac:dyDescent="0.25">
      <c r="B396" s="75"/>
      <c r="C396" s="70"/>
      <c r="D396" s="70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83"/>
      <c r="AD396" s="83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22"/>
      <c r="AY396" s="22"/>
      <c r="AZ396" s="22"/>
    </row>
    <row r="397" spans="2:52" s="73" customFormat="1" ht="12.95" customHeight="1" x14ac:dyDescent="0.25">
      <c r="B397" s="75"/>
      <c r="C397" s="70"/>
      <c r="D397" s="70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22"/>
      <c r="AY397" s="22"/>
      <c r="AZ397" s="22"/>
    </row>
    <row r="398" spans="2:52" s="73" customFormat="1" ht="12.95" customHeight="1" x14ac:dyDescent="0.25">
      <c r="B398" s="75"/>
      <c r="C398" s="70"/>
      <c r="D398" s="70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83"/>
      <c r="AD398" s="83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22"/>
      <c r="AY398" s="22"/>
      <c r="AZ398" s="22"/>
    </row>
    <row r="399" spans="2:52" s="73" customFormat="1" ht="12.95" customHeight="1" x14ac:dyDescent="0.25">
      <c r="B399" s="75"/>
      <c r="C399" s="70"/>
      <c r="D399" s="70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83"/>
      <c r="AD399" s="83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22"/>
      <c r="AY399" s="22"/>
      <c r="AZ399" s="22"/>
    </row>
    <row r="400" spans="2:52" s="73" customFormat="1" ht="12.95" customHeight="1" x14ac:dyDescent="0.25">
      <c r="B400" s="75"/>
      <c r="C400" s="70"/>
      <c r="D400" s="70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22"/>
      <c r="AY400" s="22"/>
      <c r="AZ400" s="22"/>
    </row>
    <row r="401" spans="2:52" s="73" customFormat="1" ht="12.95" customHeight="1" x14ac:dyDescent="0.25">
      <c r="B401" s="75"/>
      <c r="C401" s="70"/>
      <c r="D401" s="70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83"/>
      <c r="AD401" s="83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22"/>
      <c r="AY401" s="22"/>
      <c r="AZ401" s="22"/>
    </row>
    <row r="402" spans="2:52" s="73" customFormat="1" ht="12.95" customHeight="1" x14ac:dyDescent="0.25">
      <c r="B402" s="75"/>
      <c r="C402" s="70"/>
      <c r="D402" s="70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83"/>
      <c r="AD402" s="83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22"/>
      <c r="AY402" s="22"/>
      <c r="AZ402" s="22"/>
    </row>
    <row r="403" spans="2:52" s="73" customFormat="1" ht="12.95" customHeight="1" x14ac:dyDescent="0.25">
      <c r="B403" s="75"/>
      <c r="C403" s="70"/>
      <c r="D403" s="70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83"/>
      <c r="AD403" s="83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22"/>
      <c r="AY403" s="22"/>
      <c r="AZ403" s="22"/>
    </row>
    <row r="404" spans="2:52" s="73" customFormat="1" ht="12.95" customHeight="1" x14ac:dyDescent="0.25">
      <c r="B404" s="75"/>
      <c r="C404" s="70"/>
      <c r="D404" s="70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83"/>
      <c r="AD404" s="83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22"/>
      <c r="AY404" s="22"/>
      <c r="AZ404" s="22"/>
    </row>
    <row r="405" spans="2:52" s="73" customFormat="1" ht="12.95" customHeight="1" x14ac:dyDescent="0.25">
      <c r="B405" s="75"/>
      <c r="C405" s="70"/>
      <c r="D405" s="70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83"/>
      <c r="AD405" s="83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22"/>
      <c r="AY405" s="22"/>
      <c r="AZ405" s="22"/>
    </row>
    <row r="406" spans="2:52" s="73" customFormat="1" ht="12.95" customHeight="1" x14ac:dyDescent="0.25">
      <c r="B406" s="84"/>
      <c r="C406" s="70"/>
      <c r="D406" s="70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22"/>
      <c r="AY406" s="22"/>
      <c r="AZ406" s="22"/>
    </row>
    <row r="407" spans="2:52" s="73" customFormat="1" ht="18" customHeight="1" x14ac:dyDescent="0.25">
      <c r="B407" s="74"/>
      <c r="C407" s="86"/>
      <c r="D407" s="86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</row>
    <row r="408" spans="2:52" s="73" customFormat="1" ht="12.95" customHeight="1" x14ac:dyDescent="0.25">
      <c r="B408" s="75"/>
      <c r="C408" s="70"/>
      <c r="D408" s="70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83"/>
      <c r="AD408" s="83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22"/>
      <c r="AY408" s="22"/>
      <c r="AZ408" s="22"/>
    </row>
    <row r="409" spans="2:52" s="73" customFormat="1" ht="12.95" customHeight="1" x14ac:dyDescent="0.25">
      <c r="B409" s="75"/>
      <c r="C409" s="70"/>
      <c r="D409" s="70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22"/>
      <c r="AY409" s="22"/>
      <c r="AZ409" s="22"/>
    </row>
    <row r="410" spans="2:52" s="73" customFormat="1" ht="12.95" customHeight="1" x14ac:dyDescent="0.25">
      <c r="B410" s="75"/>
      <c r="C410" s="70"/>
      <c r="D410" s="70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83"/>
      <c r="AD410" s="83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22"/>
      <c r="AY410" s="22"/>
      <c r="AZ410" s="22"/>
    </row>
    <row r="411" spans="2:52" s="73" customFormat="1" ht="12.95" customHeight="1" x14ac:dyDescent="0.25">
      <c r="B411" s="75"/>
      <c r="C411" s="70"/>
      <c r="D411" s="70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83"/>
      <c r="AD411" s="83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22"/>
      <c r="AY411" s="22"/>
      <c r="AZ411" s="22"/>
    </row>
    <row r="412" spans="2:52" s="73" customFormat="1" ht="12.95" customHeight="1" x14ac:dyDescent="0.25">
      <c r="B412" s="75"/>
      <c r="C412" s="70"/>
      <c r="D412" s="70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83"/>
      <c r="AD412" s="83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22"/>
      <c r="AY412" s="22"/>
      <c r="AZ412" s="22"/>
    </row>
    <row r="413" spans="2:52" s="73" customFormat="1" ht="12.95" customHeight="1" x14ac:dyDescent="0.25">
      <c r="B413" s="75"/>
      <c r="C413" s="70"/>
      <c r="D413" s="70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83"/>
      <c r="AD413" s="83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22"/>
      <c r="AY413" s="22"/>
      <c r="AZ413" s="22"/>
    </row>
    <row r="414" spans="2:52" s="73" customFormat="1" ht="12.95" customHeight="1" x14ac:dyDescent="0.25">
      <c r="B414" s="75"/>
      <c r="C414" s="70"/>
      <c r="D414" s="70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83"/>
      <c r="AD414" s="83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22"/>
      <c r="AY414" s="22"/>
      <c r="AZ414" s="22"/>
    </row>
    <row r="415" spans="2:52" s="73" customFormat="1" ht="12.95" customHeight="1" x14ac:dyDescent="0.25">
      <c r="B415" s="75"/>
      <c r="C415" s="70"/>
      <c r="D415" s="70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83"/>
      <c r="AD415" s="83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22"/>
      <c r="AY415" s="22"/>
      <c r="AZ415" s="22"/>
    </row>
    <row r="416" spans="2:52" s="73" customFormat="1" ht="12.95" customHeight="1" x14ac:dyDescent="0.25">
      <c r="B416" s="75"/>
      <c r="C416" s="70"/>
      <c r="D416" s="70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83"/>
      <c r="AD416" s="83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22"/>
      <c r="AY416" s="22"/>
      <c r="AZ416" s="22"/>
    </row>
    <row r="417" spans="2:52" s="73" customFormat="1" ht="12.95" customHeight="1" x14ac:dyDescent="0.25">
      <c r="B417" s="75"/>
      <c r="C417" s="70"/>
      <c r="D417" s="70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83"/>
      <c r="AD417" s="83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22"/>
      <c r="AY417" s="22"/>
      <c r="AZ417" s="22"/>
    </row>
    <row r="418" spans="2:52" s="73" customFormat="1" ht="12.95" customHeight="1" x14ac:dyDescent="0.25">
      <c r="B418" s="75"/>
      <c r="C418" s="70"/>
      <c r="D418" s="70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22"/>
      <c r="AY418" s="22"/>
      <c r="AZ418" s="22"/>
    </row>
    <row r="419" spans="2:52" s="73" customFormat="1" ht="12.95" customHeight="1" x14ac:dyDescent="0.25">
      <c r="B419" s="84"/>
      <c r="C419" s="70"/>
      <c r="D419" s="70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83"/>
      <c r="AD419" s="83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22"/>
      <c r="AY419" s="22"/>
      <c r="AZ419" s="22"/>
    </row>
    <row r="420" spans="2:52" s="73" customFormat="1" ht="18" customHeight="1" x14ac:dyDescent="0.25">
      <c r="B420" s="74"/>
      <c r="C420" s="86"/>
      <c r="D420" s="86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</row>
    <row r="421" spans="2:52" s="73" customFormat="1" ht="12.95" customHeight="1" x14ac:dyDescent="0.25">
      <c r="B421" s="75"/>
      <c r="C421" s="70"/>
      <c r="D421" s="70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22"/>
      <c r="AY421" s="22"/>
      <c r="AZ421" s="22"/>
    </row>
    <row r="422" spans="2:52" s="73" customFormat="1" ht="12.95" customHeight="1" x14ac:dyDescent="0.25">
      <c r="B422" s="75"/>
      <c r="C422" s="70"/>
      <c r="D422" s="70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83"/>
      <c r="AD422" s="83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22"/>
      <c r="AY422" s="22"/>
      <c r="AZ422" s="22"/>
    </row>
    <row r="423" spans="2:52" s="73" customFormat="1" ht="12.95" customHeight="1" x14ac:dyDescent="0.25">
      <c r="B423" s="75"/>
      <c r="C423" s="70"/>
      <c r="D423" s="70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83"/>
      <c r="AD423" s="83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22"/>
      <c r="AY423" s="22"/>
      <c r="AZ423" s="22"/>
    </row>
    <row r="424" spans="2:52" s="73" customFormat="1" ht="12.95" customHeight="1" x14ac:dyDescent="0.25">
      <c r="B424" s="75"/>
      <c r="C424" s="70"/>
      <c r="D424" s="70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22"/>
      <c r="AY424" s="22"/>
      <c r="AZ424" s="22"/>
    </row>
    <row r="425" spans="2:52" s="73" customFormat="1" ht="12.95" customHeight="1" x14ac:dyDescent="0.25">
      <c r="B425" s="75"/>
      <c r="C425" s="70"/>
      <c r="D425" s="70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83"/>
      <c r="AD425" s="83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22"/>
      <c r="AY425" s="22"/>
      <c r="AZ425" s="22"/>
    </row>
    <row r="426" spans="2:52" s="73" customFormat="1" ht="12.95" customHeight="1" x14ac:dyDescent="0.25">
      <c r="B426" s="75"/>
      <c r="C426" s="70"/>
      <c r="D426" s="70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83"/>
      <c r="AD426" s="83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22"/>
      <c r="AY426" s="22"/>
      <c r="AZ426" s="22"/>
    </row>
    <row r="427" spans="2:52" s="73" customFormat="1" ht="12.95" customHeight="1" x14ac:dyDescent="0.25">
      <c r="B427" s="75"/>
      <c r="C427" s="70"/>
      <c r="D427" s="70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22"/>
      <c r="AY427" s="22"/>
      <c r="AZ427" s="22"/>
    </row>
    <row r="428" spans="2:52" s="73" customFormat="1" ht="12.95" customHeight="1" x14ac:dyDescent="0.25">
      <c r="B428" s="75"/>
      <c r="C428" s="70"/>
      <c r="D428" s="70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83"/>
      <c r="AD428" s="83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22"/>
      <c r="AY428" s="22"/>
      <c r="AZ428" s="22"/>
    </row>
    <row r="429" spans="2:52" s="73" customFormat="1" ht="12.95" customHeight="1" x14ac:dyDescent="0.25">
      <c r="B429" s="75"/>
      <c r="C429" s="70"/>
      <c r="D429" s="70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83"/>
      <c r="AD429" s="83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22"/>
      <c r="AY429" s="22"/>
      <c r="AZ429" s="22"/>
    </row>
    <row r="430" spans="2:52" s="73" customFormat="1" ht="12.95" customHeight="1" x14ac:dyDescent="0.25">
      <c r="B430" s="75"/>
      <c r="C430" s="70"/>
      <c r="D430" s="70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83"/>
      <c r="AD430" s="83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22"/>
      <c r="AY430" s="22"/>
      <c r="AZ430" s="22"/>
    </row>
    <row r="431" spans="2:52" s="73" customFormat="1" ht="12.95" customHeight="1" x14ac:dyDescent="0.25">
      <c r="B431" s="75"/>
      <c r="C431" s="70"/>
      <c r="D431" s="70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83"/>
      <c r="AD431" s="83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22"/>
      <c r="AY431" s="22"/>
      <c r="AZ431" s="22"/>
    </row>
    <row r="432" spans="2:52" s="73" customFormat="1" ht="12.95" customHeight="1" x14ac:dyDescent="0.25">
      <c r="B432" s="84"/>
      <c r="C432" s="70"/>
      <c r="D432" s="70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83"/>
      <c r="AD432" s="83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22"/>
      <c r="AY432" s="22"/>
      <c r="AZ432" s="22"/>
    </row>
    <row r="433" spans="2:52" s="73" customFormat="1" ht="18" customHeight="1" x14ac:dyDescent="0.25">
      <c r="B433" s="74"/>
      <c r="C433" s="86"/>
      <c r="D433" s="86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</row>
    <row r="434" spans="2:52" s="73" customFormat="1" ht="12.95" customHeight="1" x14ac:dyDescent="0.25">
      <c r="B434" s="75"/>
      <c r="C434" s="70"/>
      <c r="D434" s="70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83"/>
      <c r="AD434" s="83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22"/>
      <c r="AY434" s="22"/>
      <c r="AZ434" s="22"/>
    </row>
    <row r="435" spans="2:52" s="73" customFormat="1" ht="12.95" customHeight="1" x14ac:dyDescent="0.25">
      <c r="B435" s="75"/>
      <c r="C435" s="70"/>
      <c r="D435" s="70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83"/>
      <c r="AD435" s="83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22"/>
      <c r="AY435" s="22"/>
      <c r="AZ435" s="22"/>
    </row>
    <row r="436" spans="2:52" s="73" customFormat="1" ht="12.95" customHeight="1" x14ac:dyDescent="0.25">
      <c r="B436" s="75"/>
      <c r="C436" s="70"/>
      <c r="D436" s="70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22"/>
      <c r="AY436" s="22"/>
      <c r="AZ436" s="22"/>
    </row>
    <row r="437" spans="2:52" s="73" customFormat="1" ht="12.95" customHeight="1" x14ac:dyDescent="0.25">
      <c r="B437" s="75"/>
      <c r="C437" s="70"/>
      <c r="D437" s="70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83"/>
      <c r="AD437" s="83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22"/>
      <c r="AY437" s="22"/>
      <c r="AZ437" s="22"/>
    </row>
    <row r="438" spans="2:52" s="73" customFormat="1" ht="12.95" customHeight="1" x14ac:dyDescent="0.25">
      <c r="B438" s="75"/>
      <c r="C438" s="70"/>
      <c r="D438" s="70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83"/>
      <c r="AD438" s="83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22"/>
      <c r="AY438" s="22"/>
      <c r="AZ438" s="22"/>
    </row>
    <row r="439" spans="2:52" s="73" customFormat="1" ht="12.95" customHeight="1" x14ac:dyDescent="0.25">
      <c r="B439" s="75"/>
      <c r="C439" s="70"/>
      <c r="D439" s="70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83"/>
      <c r="AD439" s="83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22"/>
      <c r="AY439" s="22"/>
      <c r="AZ439" s="22"/>
    </row>
    <row r="440" spans="2:52" s="73" customFormat="1" ht="12.95" customHeight="1" x14ac:dyDescent="0.25">
      <c r="B440" s="75"/>
      <c r="C440" s="70"/>
      <c r="D440" s="70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22"/>
      <c r="AY440" s="22"/>
      <c r="AZ440" s="22"/>
    </row>
    <row r="441" spans="2:52" s="73" customFormat="1" ht="12.95" customHeight="1" x14ac:dyDescent="0.25">
      <c r="B441" s="75"/>
      <c r="C441" s="70"/>
      <c r="D441" s="70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83"/>
      <c r="AD441" s="83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22"/>
      <c r="AY441" s="22"/>
      <c r="AZ441" s="22"/>
    </row>
    <row r="442" spans="2:52" s="73" customFormat="1" ht="12.95" customHeight="1" x14ac:dyDescent="0.25">
      <c r="B442" s="75"/>
      <c r="C442" s="70"/>
      <c r="D442" s="70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83"/>
      <c r="AD442" s="83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22"/>
      <c r="AY442" s="22"/>
      <c r="AZ442" s="22"/>
    </row>
    <row r="443" spans="2:52" s="73" customFormat="1" ht="12.95" customHeight="1" x14ac:dyDescent="0.25">
      <c r="B443" s="75"/>
      <c r="C443" s="70"/>
      <c r="D443" s="70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83"/>
      <c r="AD443" s="83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22"/>
      <c r="AY443" s="22"/>
      <c r="AZ443" s="22"/>
    </row>
    <row r="444" spans="2:52" s="73" customFormat="1" ht="12.95" customHeight="1" x14ac:dyDescent="0.25">
      <c r="B444" s="75"/>
      <c r="C444" s="70"/>
      <c r="D444" s="70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22"/>
      <c r="AY444" s="22"/>
      <c r="AZ444" s="22"/>
    </row>
    <row r="445" spans="2:52" s="73" customFormat="1" ht="12.95" customHeight="1" x14ac:dyDescent="0.25">
      <c r="B445" s="84"/>
      <c r="C445" s="70"/>
      <c r="D445" s="70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22"/>
      <c r="AY445" s="22"/>
      <c r="AZ445" s="22"/>
    </row>
    <row r="446" spans="2:52" s="73" customFormat="1" ht="18" customHeight="1" x14ac:dyDescent="0.25">
      <c r="B446" s="74"/>
      <c r="C446" s="86"/>
      <c r="D446" s="86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</row>
    <row r="447" spans="2:52" s="73" customFormat="1" ht="12.95" customHeight="1" x14ac:dyDescent="0.25">
      <c r="B447" s="75"/>
      <c r="C447" s="70"/>
      <c r="D447" s="70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83"/>
      <c r="AD447" s="83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22"/>
      <c r="AY447" s="22"/>
      <c r="AZ447" s="22"/>
    </row>
    <row r="448" spans="2:52" s="73" customFormat="1" ht="12.95" customHeight="1" x14ac:dyDescent="0.25">
      <c r="B448" s="75"/>
      <c r="C448" s="70"/>
      <c r="D448" s="70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22"/>
      <c r="AY448" s="22"/>
      <c r="AZ448" s="22"/>
    </row>
    <row r="449" spans="2:52" s="73" customFormat="1" ht="12.95" customHeight="1" x14ac:dyDescent="0.25">
      <c r="B449" s="75"/>
      <c r="C449" s="70"/>
      <c r="D449" s="70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83"/>
      <c r="AD449" s="83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22"/>
      <c r="AY449" s="22"/>
      <c r="AZ449" s="22"/>
    </row>
    <row r="450" spans="2:52" s="73" customFormat="1" ht="12.95" customHeight="1" x14ac:dyDescent="0.25">
      <c r="B450" s="75"/>
      <c r="C450" s="70"/>
      <c r="D450" s="70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83"/>
      <c r="AD450" s="83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22"/>
      <c r="AY450" s="22"/>
      <c r="AZ450" s="22"/>
    </row>
    <row r="451" spans="2:52" s="73" customFormat="1" ht="12.95" customHeight="1" x14ac:dyDescent="0.25">
      <c r="B451" s="75"/>
      <c r="C451" s="70"/>
      <c r="D451" s="70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83"/>
      <c r="AD451" s="83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22"/>
      <c r="AY451" s="22"/>
      <c r="AZ451" s="22"/>
    </row>
    <row r="452" spans="2:52" s="73" customFormat="1" ht="12.95" customHeight="1" x14ac:dyDescent="0.25">
      <c r="B452" s="75"/>
      <c r="C452" s="70"/>
      <c r="D452" s="70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83"/>
      <c r="AD452" s="83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22"/>
      <c r="AY452" s="22"/>
      <c r="AZ452" s="22"/>
    </row>
    <row r="453" spans="2:52" s="73" customFormat="1" ht="12.95" customHeight="1" x14ac:dyDescent="0.25">
      <c r="B453" s="75"/>
      <c r="C453" s="70"/>
      <c r="D453" s="70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83"/>
      <c r="AD453" s="83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22"/>
      <c r="AY453" s="22"/>
      <c r="AZ453" s="22"/>
    </row>
    <row r="454" spans="2:52" s="73" customFormat="1" ht="12.95" customHeight="1" x14ac:dyDescent="0.25">
      <c r="B454" s="75"/>
      <c r="C454" s="70"/>
      <c r="D454" s="70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83"/>
      <c r="AD454" s="83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22"/>
      <c r="AY454" s="22"/>
      <c r="AZ454" s="22"/>
    </row>
    <row r="455" spans="2:52" s="73" customFormat="1" ht="12.95" customHeight="1" x14ac:dyDescent="0.25">
      <c r="B455" s="75"/>
      <c r="C455" s="70"/>
      <c r="D455" s="70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83"/>
      <c r="AD455" s="83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22"/>
      <c r="AY455" s="22"/>
      <c r="AZ455" s="22"/>
    </row>
    <row r="456" spans="2:52" s="73" customFormat="1" ht="12.95" customHeight="1" x14ac:dyDescent="0.25">
      <c r="B456" s="75"/>
      <c r="C456" s="70"/>
      <c r="D456" s="70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83"/>
      <c r="AD456" s="83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22"/>
      <c r="AY456" s="22"/>
      <c r="AZ456" s="22"/>
    </row>
    <row r="457" spans="2:52" s="73" customFormat="1" ht="12.95" customHeight="1" x14ac:dyDescent="0.25">
      <c r="B457" s="75"/>
      <c r="C457" s="70"/>
      <c r="D457" s="70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22"/>
      <c r="AY457" s="22"/>
      <c r="AZ457" s="22"/>
    </row>
    <row r="458" spans="2:52" s="73" customFormat="1" ht="12.95" customHeight="1" x14ac:dyDescent="0.25">
      <c r="B458" s="84"/>
      <c r="C458" s="70"/>
      <c r="D458" s="70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83"/>
      <c r="AD458" s="83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22"/>
      <c r="AY458" s="22"/>
      <c r="AZ458" s="22"/>
    </row>
    <row r="459" spans="2:52" s="73" customFormat="1" ht="18" customHeight="1" x14ac:dyDescent="0.25">
      <c r="B459" s="74"/>
      <c r="C459" s="86"/>
      <c r="D459" s="86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</row>
    <row r="460" spans="2:52" s="73" customFormat="1" ht="12.95" customHeight="1" x14ac:dyDescent="0.25">
      <c r="B460" s="75"/>
      <c r="C460" s="70"/>
      <c r="D460" s="70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22"/>
      <c r="AY460" s="22"/>
      <c r="AZ460" s="22"/>
    </row>
    <row r="461" spans="2:52" s="73" customFormat="1" ht="12.95" customHeight="1" x14ac:dyDescent="0.25">
      <c r="B461" s="75"/>
      <c r="C461" s="70"/>
      <c r="D461" s="70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22"/>
      <c r="AY461" s="22"/>
      <c r="AZ461" s="22"/>
    </row>
    <row r="462" spans="2:52" s="73" customFormat="1" ht="12.95" customHeight="1" x14ac:dyDescent="0.25">
      <c r="B462" s="75"/>
      <c r="C462" s="70"/>
      <c r="D462" s="70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22"/>
      <c r="AY462" s="22"/>
      <c r="AZ462" s="22"/>
    </row>
    <row r="463" spans="2:52" s="73" customFormat="1" ht="12.95" customHeight="1" x14ac:dyDescent="0.25">
      <c r="B463" s="75"/>
      <c r="C463" s="70"/>
      <c r="D463" s="70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22"/>
      <c r="AY463" s="22"/>
      <c r="AZ463" s="22"/>
    </row>
    <row r="464" spans="2:52" s="73" customFormat="1" ht="12.95" customHeight="1" x14ac:dyDescent="0.25">
      <c r="B464" s="75"/>
      <c r="C464" s="70"/>
      <c r="D464" s="70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22"/>
      <c r="AY464" s="22"/>
      <c r="AZ464" s="22"/>
    </row>
    <row r="465" spans="2:52" s="73" customFormat="1" ht="12.95" customHeight="1" x14ac:dyDescent="0.25">
      <c r="B465" s="75"/>
      <c r="C465" s="70"/>
      <c r="D465" s="70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22"/>
      <c r="AY465" s="22"/>
      <c r="AZ465" s="22"/>
    </row>
    <row r="466" spans="2:52" s="73" customFormat="1" ht="12.95" customHeight="1" x14ac:dyDescent="0.25">
      <c r="B466" s="75"/>
      <c r="C466" s="70"/>
      <c r="D466" s="70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22"/>
      <c r="AY466" s="22"/>
      <c r="AZ466" s="22"/>
    </row>
    <row r="467" spans="2:52" s="73" customFormat="1" ht="12.95" customHeight="1" x14ac:dyDescent="0.25">
      <c r="B467" s="75"/>
      <c r="C467" s="70"/>
      <c r="D467" s="70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83"/>
      <c r="AD467" s="83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22"/>
      <c r="AY467" s="22"/>
      <c r="AZ467" s="22"/>
    </row>
    <row r="468" spans="2:52" s="73" customFormat="1" ht="12.95" customHeight="1" x14ac:dyDescent="0.25">
      <c r="B468" s="75"/>
      <c r="C468" s="70"/>
      <c r="D468" s="70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83"/>
      <c r="AD468" s="83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22"/>
      <c r="AY468" s="22"/>
      <c r="AZ468" s="22"/>
    </row>
    <row r="469" spans="2:52" s="73" customFormat="1" ht="12.95" customHeight="1" x14ac:dyDescent="0.25">
      <c r="B469" s="75"/>
      <c r="C469" s="70"/>
      <c r="D469" s="70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83"/>
      <c r="AD469" s="83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22"/>
      <c r="AY469" s="22"/>
      <c r="AZ469" s="22"/>
    </row>
    <row r="470" spans="2:52" s="73" customFormat="1" ht="12.95" customHeight="1" x14ac:dyDescent="0.25">
      <c r="B470" s="75"/>
      <c r="C470" s="70"/>
      <c r="D470" s="70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83"/>
      <c r="AD470" s="83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22"/>
      <c r="AY470" s="22"/>
      <c r="AZ470" s="22"/>
    </row>
    <row r="471" spans="2:52" s="73" customFormat="1" ht="12.95" customHeight="1" x14ac:dyDescent="0.25">
      <c r="B471" s="84"/>
      <c r="C471" s="70"/>
      <c r="D471" s="70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22"/>
      <c r="AY471" s="22"/>
      <c r="AZ471" s="22"/>
    </row>
    <row r="472" spans="2:52" s="73" customFormat="1" ht="18" customHeight="1" x14ac:dyDescent="0.25">
      <c r="B472" s="74"/>
      <c r="C472" s="86"/>
      <c r="D472" s="86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</row>
    <row r="473" spans="2:52" s="73" customFormat="1" ht="12.95" customHeight="1" x14ac:dyDescent="0.25">
      <c r="B473" s="75"/>
      <c r="C473" s="70"/>
      <c r="D473" s="70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83"/>
      <c r="AD473" s="83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22"/>
      <c r="AY473" s="22"/>
      <c r="AZ473" s="22"/>
    </row>
    <row r="474" spans="2:52" s="73" customFormat="1" ht="12.95" customHeight="1" x14ac:dyDescent="0.25">
      <c r="B474" s="75"/>
      <c r="C474" s="70"/>
      <c r="D474" s="70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83"/>
      <c r="AD474" s="83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22"/>
      <c r="AY474" s="22"/>
      <c r="AZ474" s="22"/>
    </row>
    <row r="475" spans="2:52" s="73" customFormat="1" ht="12.95" customHeight="1" x14ac:dyDescent="0.25">
      <c r="B475" s="75"/>
      <c r="C475" s="70"/>
      <c r="D475" s="70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22"/>
      <c r="AY475" s="22"/>
      <c r="AZ475" s="22"/>
    </row>
    <row r="476" spans="2:52" s="73" customFormat="1" ht="12.95" customHeight="1" x14ac:dyDescent="0.25">
      <c r="B476" s="75"/>
      <c r="C476" s="70"/>
      <c r="D476" s="70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83"/>
      <c r="AD476" s="83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22"/>
      <c r="AY476" s="22"/>
      <c r="AZ476" s="22"/>
    </row>
    <row r="477" spans="2:52" s="73" customFormat="1" ht="12.95" customHeight="1" x14ac:dyDescent="0.25">
      <c r="B477" s="75"/>
      <c r="C477" s="70"/>
      <c r="D477" s="70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83"/>
      <c r="AD477" s="83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22"/>
      <c r="AY477" s="22"/>
      <c r="AZ477" s="22"/>
    </row>
    <row r="478" spans="2:52" s="73" customFormat="1" ht="12.95" customHeight="1" x14ac:dyDescent="0.25">
      <c r="B478" s="75"/>
      <c r="C478" s="70"/>
      <c r="D478" s="70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83"/>
      <c r="AD478" s="83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22"/>
      <c r="AY478" s="22"/>
      <c r="AZ478" s="22"/>
    </row>
    <row r="479" spans="2:52" s="73" customFormat="1" ht="12.95" customHeight="1" x14ac:dyDescent="0.25">
      <c r="B479" s="75"/>
      <c r="C479" s="70"/>
      <c r="D479" s="70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83"/>
      <c r="AD479" s="83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22"/>
      <c r="AY479" s="22"/>
      <c r="AZ479" s="22"/>
    </row>
    <row r="480" spans="2:52" s="73" customFormat="1" ht="12.95" customHeight="1" x14ac:dyDescent="0.25">
      <c r="B480" s="75"/>
      <c r="C480" s="70"/>
      <c r="D480" s="70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83"/>
      <c r="AD480" s="83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22"/>
      <c r="AY480" s="22"/>
      <c r="AZ480" s="22"/>
    </row>
    <row r="481" spans="2:52" s="73" customFormat="1" ht="12.95" customHeight="1" x14ac:dyDescent="0.25">
      <c r="B481" s="75"/>
      <c r="C481" s="70"/>
      <c r="D481" s="70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83"/>
      <c r="AD481" s="83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22"/>
      <c r="AY481" s="22"/>
      <c r="AZ481" s="22"/>
    </row>
    <row r="482" spans="2:52" s="73" customFormat="1" ht="12.95" customHeight="1" x14ac:dyDescent="0.25">
      <c r="B482" s="75"/>
      <c r="C482" s="70"/>
      <c r="D482" s="70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83"/>
      <c r="AD482" s="83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22"/>
      <c r="AY482" s="22"/>
      <c r="AZ482" s="22"/>
    </row>
    <row r="483" spans="2:52" s="73" customFormat="1" ht="12.95" customHeight="1" x14ac:dyDescent="0.25">
      <c r="B483" s="75"/>
      <c r="C483" s="70"/>
      <c r="D483" s="70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83"/>
      <c r="AD483" s="83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22"/>
      <c r="AY483" s="22"/>
      <c r="AZ483" s="22"/>
    </row>
    <row r="484" spans="2:52" s="73" customFormat="1" ht="12.95" customHeight="1" x14ac:dyDescent="0.25">
      <c r="B484" s="84"/>
      <c r="C484" s="70"/>
      <c r="D484" s="70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22"/>
      <c r="AY484" s="22"/>
      <c r="AZ484" s="22"/>
    </row>
    <row r="485" spans="2:52" s="73" customFormat="1" ht="18" customHeight="1" x14ac:dyDescent="0.25">
      <c r="B485" s="74"/>
      <c r="C485" s="86"/>
      <c r="D485" s="86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</row>
    <row r="486" spans="2:52" s="73" customFormat="1" ht="12.95" customHeight="1" x14ac:dyDescent="0.25">
      <c r="B486" s="75"/>
      <c r="C486" s="70"/>
      <c r="D486" s="70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83"/>
      <c r="AD486" s="83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22"/>
      <c r="AY486" s="22"/>
      <c r="AZ486" s="22"/>
    </row>
    <row r="487" spans="2:52" s="73" customFormat="1" ht="12.95" customHeight="1" x14ac:dyDescent="0.25">
      <c r="B487" s="75"/>
      <c r="C487" s="70"/>
      <c r="D487" s="70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83"/>
      <c r="AD487" s="83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22"/>
      <c r="AY487" s="22"/>
      <c r="AZ487" s="22"/>
    </row>
    <row r="488" spans="2:52" s="73" customFormat="1" ht="12.95" customHeight="1" x14ac:dyDescent="0.25">
      <c r="B488" s="75"/>
      <c r="C488" s="70"/>
      <c r="D488" s="70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83"/>
      <c r="AD488" s="83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22"/>
      <c r="AY488" s="22"/>
      <c r="AZ488" s="22"/>
    </row>
    <row r="489" spans="2:52" s="73" customFormat="1" ht="12.95" customHeight="1" x14ac:dyDescent="0.25">
      <c r="B489" s="75"/>
      <c r="C489" s="70"/>
      <c r="D489" s="70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83"/>
      <c r="AD489" s="83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22"/>
      <c r="AY489" s="22"/>
      <c r="AZ489" s="22"/>
    </row>
    <row r="490" spans="2:52" s="73" customFormat="1" ht="12.95" customHeight="1" x14ac:dyDescent="0.25">
      <c r="B490" s="75"/>
      <c r="C490" s="70"/>
      <c r="D490" s="70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83"/>
      <c r="AD490" s="83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22"/>
      <c r="AY490" s="22"/>
      <c r="AZ490" s="22"/>
    </row>
    <row r="491" spans="2:52" s="73" customFormat="1" ht="12.95" customHeight="1" x14ac:dyDescent="0.25">
      <c r="B491" s="75"/>
      <c r="C491" s="70"/>
      <c r="D491" s="70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83"/>
      <c r="AD491" s="83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22"/>
      <c r="AY491" s="22"/>
      <c r="AZ491" s="22"/>
    </row>
    <row r="492" spans="2:52" s="73" customFormat="1" ht="12.95" customHeight="1" x14ac:dyDescent="0.25">
      <c r="B492" s="75"/>
      <c r="C492" s="70"/>
      <c r="D492" s="70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83"/>
      <c r="AD492" s="83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22"/>
      <c r="AY492" s="22"/>
      <c r="AZ492" s="22"/>
    </row>
    <row r="493" spans="2:52" s="73" customFormat="1" ht="12.95" customHeight="1" x14ac:dyDescent="0.25">
      <c r="B493" s="75"/>
      <c r="C493" s="70"/>
      <c r="D493" s="70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83"/>
      <c r="AD493" s="83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22"/>
      <c r="AY493" s="22"/>
      <c r="AZ493" s="22"/>
    </row>
    <row r="494" spans="2:52" s="73" customFormat="1" ht="12.95" customHeight="1" x14ac:dyDescent="0.25">
      <c r="B494" s="75"/>
      <c r="C494" s="70"/>
      <c r="D494" s="70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83"/>
      <c r="AD494" s="83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22"/>
      <c r="AY494" s="22"/>
      <c r="AZ494" s="22"/>
    </row>
    <row r="495" spans="2:52" s="73" customFormat="1" ht="12.95" customHeight="1" x14ac:dyDescent="0.25">
      <c r="B495" s="75"/>
      <c r="C495" s="70"/>
      <c r="D495" s="70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83"/>
      <c r="AD495" s="83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22"/>
      <c r="AY495" s="22"/>
      <c r="AZ495" s="22"/>
    </row>
    <row r="496" spans="2:52" s="73" customFormat="1" ht="12.95" customHeight="1" x14ac:dyDescent="0.25">
      <c r="B496" s="75"/>
      <c r="C496" s="70"/>
      <c r="D496" s="70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83"/>
      <c r="AD496" s="83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22"/>
      <c r="AY496" s="22"/>
      <c r="AZ496" s="22"/>
    </row>
    <row r="497" spans="2:52" s="73" customFormat="1" ht="12.95" customHeight="1" x14ac:dyDescent="0.25">
      <c r="B497" s="84"/>
      <c r="C497" s="70"/>
      <c r="D497" s="70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83"/>
      <c r="AD497" s="83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22"/>
      <c r="AY497" s="22"/>
      <c r="AZ497" s="22"/>
    </row>
    <row r="498" spans="2:52" s="73" customFormat="1" ht="18" customHeight="1" x14ac:dyDescent="0.25">
      <c r="B498" s="74"/>
      <c r="C498" s="86"/>
      <c r="D498" s="86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</row>
    <row r="499" spans="2:52" s="73" customFormat="1" ht="12.95" customHeight="1" x14ac:dyDescent="0.25">
      <c r="B499" s="75"/>
      <c r="C499" s="70"/>
      <c r="D499" s="70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22"/>
      <c r="AY499" s="22"/>
      <c r="AZ499" s="22"/>
    </row>
    <row r="500" spans="2:52" s="73" customFormat="1" ht="12.95" customHeight="1" x14ac:dyDescent="0.25">
      <c r="B500" s="75"/>
      <c r="C500" s="70"/>
      <c r="D500" s="70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83"/>
      <c r="AD500" s="83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22"/>
      <c r="AY500" s="22"/>
      <c r="AZ500" s="22"/>
    </row>
    <row r="501" spans="2:52" s="73" customFormat="1" ht="12.95" customHeight="1" x14ac:dyDescent="0.25">
      <c r="B501" s="75"/>
      <c r="C501" s="70"/>
      <c r="D501" s="70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22"/>
      <c r="AY501" s="22"/>
      <c r="AZ501" s="22"/>
    </row>
    <row r="502" spans="2:52" s="73" customFormat="1" ht="12.95" customHeight="1" x14ac:dyDescent="0.25">
      <c r="B502" s="75"/>
      <c r="C502" s="70"/>
      <c r="D502" s="70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22"/>
      <c r="AY502" s="22"/>
      <c r="AZ502" s="22"/>
    </row>
    <row r="503" spans="2:52" s="73" customFormat="1" ht="12.95" customHeight="1" x14ac:dyDescent="0.25">
      <c r="B503" s="75"/>
      <c r="C503" s="70"/>
      <c r="D503" s="70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83"/>
      <c r="AD503" s="83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22"/>
      <c r="AY503" s="22"/>
      <c r="AZ503" s="22"/>
    </row>
    <row r="504" spans="2:52" s="73" customFormat="1" ht="12.95" customHeight="1" x14ac:dyDescent="0.25">
      <c r="B504" s="75"/>
      <c r="C504" s="70"/>
      <c r="D504" s="70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22"/>
      <c r="AY504" s="22"/>
      <c r="AZ504" s="22"/>
    </row>
    <row r="505" spans="2:52" s="73" customFormat="1" ht="12.95" customHeight="1" x14ac:dyDescent="0.25">
      <c r="B505" s="75"/>
      <c r="C505" s="70"/>
      <c r="D505" s="70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22"/>
      <c r="AY505" s="22"/>
      <c r="AZ505" s="22"/>
    </row>
    <row r="506" spans="2:52" s="73" customFormat="1" ht="12.95" customHeight="1" x14ac:dyDescent="0.25">
      <c r="B506" s="75"/>
      <c r="C506" s="70"/>
      <c r="D506" s="70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83"/>
      <c r="AD506" s="83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22"/>
      <c r="AY506" s="22"/>
      <c r="AZ506" s="22"/>
    </row>
    <row r="507" spans="2:52" s="73" customFormat="1" ht="12.95" customHeight="1" x14ac:dyDescent="0.25">
      <c r="B507" s="75"/>
      <c r="C507" s="70"/>
      <c r="D507" s="70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83"/>
      <c r="AD507" s="83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22"/>
      <c r="AY507" s="22"/>
      <c r="AZ507" s="22"/>
    </row>
    <row r="508" spans="2:52" s="73" customFormat="1" ht="12.95" customHeight="1" x14ac:dyDescent="0.25">
      <c r="B508" s="75"/>
      <c r="C508" s="70"/>
      <c r="D508" s="70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22"/>
      <c r="AY508" s="22"/>
      <c r="AZ508" s="22"/>
    </row>
    <row r="509" spans="2:52" s="73" customFormat="1" ht="12.95" customHeight="1" x14ac:dyDescent="0.25">
      <c r="B509" s="75"/>
      <c r="C509" s="70"/>
      <c r="D509" s="70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83"/>
      <c r="AD509" s="83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22"/>
      <c r="AY509" s="22"/>
      <c r="AZ509" s="22"/>
    </row>
    <row r="510" spans="2:52" s="73" customFormat="1" ht="12.95" customHeight="1" x14ac:dyDescent="0.25">
      <c r="B510" s="84"/>
      <c r="C510" s="70"/>
      <c r="D510" s="70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22"/>
      <c r="AY510" s="22"/>
      <c r="AZ510" s="22"/>
    </row>
    <row r="511" spans="2:52" s="73" customFormat="1" ht="18" customHeight="1" x14ac:dyDescent="0.25">
      <c r="B511" s="74"/>
      <c r="C511" s="86"/>
      <c r="D511" s="86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</row>
    <row r="512" spans="2:52" s="73" customFormat="1" ht="12.95" customHeight="1" x14ac:dyDescent="0.25">
      <c r="B512" s="75"/>
      <c r="C512" s="70"/>
      <c r="D512" s="70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22"/>
      <c r="AY512" s="22"/>
      <c r="AZ512" s="22"/>
    </row>
    <row r="513" spans="2:52" s="73" customFormat="1" ht="12.95" customHeight="1" x14ac:dyDescent="0.25">
      <c r="B513" s="75"/>
      <c r="C513" s="70"/>
      <c r="D513" s="70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22"/>
      <c r="AY513" s="22"/>
      <c r="AZ513" s="22"/>
    </row>
    <row r="514" spans="2:52" s="73" customFormat="1" ht="12.95" customHeight="1" x14ac:dyDescent="0.25">
      <c r="B514" s="75"/>
      <c r="C514" s="70"/>
      <c r="D514" s="70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22"/>
      <c r="AY514" s="22"/>
      <c r="AZ514" s="22"/>
    </row>
    <row r="515" spans="2:52" s="73" customFormat="1" ht="12.95" customHeight="1" x14ac:dyDescent="0.25">
      <c r="B515" s="75"/>
      <c r="C515" s="70"/>
      <c r="D515" s="70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22"/>
      <c r="AY515" s="22"/>
      <c r="AZ515" s="22"/>
    </row>
    <row r="516" spans="2:52" s="73" customFormat="1" ht="12.95" customHeight="1" x14ac:dyDescent="0.25">
      <c r="B516" s="75"/>
      <c r="C516" s="70"/>
      <c r="D516" s="70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83"/>
      <c r="AD516" s="83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22"/>
      <c r="AY516" s="22"/>
      <c r="AZ516" s="22"/>
    </row>
    <row r="517" spans="2:52" s="73" customFormat="1" ht="12.95" customHeight="1" x14ac:dyDescent="0.25">
      <c r="B517" s="75"/>
      <c r="C517" s="70"/>
      <c r="D517" s="70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83"/>
      <c r="AD517" s="83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22"/>
      <c r="AY517" s="22"/>
      <c r="AZ517" s="22"/>
    </row>
    <row r="518" spans="2:52" s="73" customFormat="1" ht="12.95" customHeight="1" x14ac:dyDescent="0.25">
      <c r="B518" s="75"/>
      <c r="C518" s="70"/>
      <c r="D518" s="70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22"/>
      <c r="AY518" s="22"/>
      <c r="AZ518" s="22"/>
    </row>
    <row r="519" spans="2:52" s="73" customFormat="1" ht="12.95" customHeight="1" x14ac:dyDescent="0.25">
      <c r="B519" s="75"/>
      <c r="C519" s="70"/>
      <c r="D519" s="70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22"/>
      <c r="AY519" s="22"/>
      <c r="AZ519" s="22"/>
    </row>
    <row r="520" spans="2:52" s="73" customFormat="1" ht="12.95" customHeight="1" x14ac:dyDescent="0.25">
      <c r="B520" s="75"/>
      <c r="C520" s="70"/>
      <c r="D520" s="70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83"/>
      <c r="AD520" s="83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22"/>
      <c r="AY520" s="22"/>
      <c r="AZ520" s="22"/>
    </row>
    <row r="521" spans="2:52" s="73" customFormat="1" ht="12.95" customHeight="1" x14ac:dyDescent="0.25">
      <c r="B521" s="75"/>
      <c r="C521" s="70"/>
      <c r="D521" s="70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83"/>
      <c r="AD521" s="83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22"/>
      <c r="AY521" s="22"/>
      <c r="AZ521" s="22"/>
    </row>
    <row r="522" spans="2:52" s="73" customFormat="1" ht="12.95" customHeight="1" x14ac:dyDescent="0.25">
      <c r="B522" s="75"/>
      <c r="C522" s="70"/>
      <c r="D522" s="70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83"/>
      <c r="AD522" s="83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22"/>
      <c r="AY522" s="22"/>
      <c r="AZ522" s="22"/>
    </row>
    <row r="523" spans="2:52" s="73" customFormat="1" ht="12.95" customHeight="1" x14ac:dyDescent="0.25">
      <c r="B523" s="84"/>
      <c r="C523" s="70"/>
      <c r="D523" s="70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83"/>
      <c r="AD523" s="83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22"/>
      <c r="AY523" s="22"/>
      <c r="AZ523" s="22"/>
    </row>
    <row r="524" spans="2:52" s="73" customFormat="1" ht="18" customHeight="1" x14ac:dyDescent="0.25">
      <c r="B524" s="74"/>
      <c r="C524" s="86"/>
      <c r="D524" s="86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</row>
    <row r="525" spans="2:52" s="73" customFormat="1" ht="12.95" customHeight="1" x14ac:dyDescent="0.25">
      <c r="B525" s="75"/>
      <c r="C525" s="70"/>
      <c r="D525" s="70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83"/>
      <c r="AD525" s="83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22"/>
      <c r="AY525" s="22"/>
      <c r="AZ525" s="22"/>
    </row>
    <row r="526" spans="2:52" s="73" customFormat="1" ht="12.95" customHeight="1" x14ac:dyDescent="0.25">
      <c r="B526" s="75"/>
      <c r="C526" s="70"/>
      <c r="D526" s="70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83"/>
      <c r="AD526" s="83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22"/>
      <c r="AY526" s="22"/>
      <c r="AZ526" s="22"/>
    </row>
    <row r="527" spans="2:52" s="73" customFormat="1" ht="12.95" customHeight="1" x14ac:dyDescent="0.25">
      <c r="B527" s="75"/>
      <c r="C527" s="70"/>
      <c r="D527" s="70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83"/>
      <c r="AD527" s="83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22"/>
      <c r="AY527" s="22"/>
      <c r="AZ527" s="22"/>
    </row>
    <row r="528" spans="2:52" s="73" customFormat="1" ht="12.95" customHeight="1" x14ac:dyDescent="0.25">
      <c r="B528" s="75"/>
      <c r="C528" s="70"/>
      <c r="D528" s="70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83"/>
      <c r="AD528" s="83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22"/>
      <c r="AY528" s="22"/>
      <c r="AZ528" s="22"/>
    </row>
    <row r="529" spans="2:52" s="73" customFormat="1" ht="12.95" customHeight="1" x14ac:dyDescent="0.25">
      <c r="B529" s="75"/>
      <c r="C529" s="70"/>
      <c r="D529" s="70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83"/>
      <c r="AD529" s="83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22"/>
      <c r="AY529" s="22"/>
      <c r="AZ529" s="22"/>
    </row>
    <row r="530" spans="2:52" s="73" customFormat="1" ht="12.95" customHeight="1" x14ac:dyDescent="0.25">
      <c r="B530" s="75"/>
      <c r="C530" s="70"/>
      <c r="D530" s="70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83"/>
      <c r="AD530" s="83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22"/>
      <c r="AY530" s="22"/>
      <c r="AZ530" s="22"/>
    </row>
    <row r="531" spans="2:52" s="73" customFormat="1" ht="12.95" customHeight="1" x14ac:dyDescent="0.25">
      <c r="B531" s="75"/>
      <c r="C531" s="70"/>
      <c r="D531" s="70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83"/>
      <c r="AD531" s="83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22"/>
      <c r="AY531" s="22"/>
      <c r="AZ531" s="22"/>
    </row>
    <row r="532" spans="2:52" s="73" customFormat="1" ht="12.95" customHeight="1" x14ac:dyDescent="0.25">
      <c r="B532" s="75"/>
      <c r="C532" s="70"/>
      <c r="D532" s="70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83"/>
      <c r="AD532" s="83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22"/>
      <c r="AY532" s="22"/>
      <c r="AZ532" s="22"/>
    </row>
    <row r="533" spans="2:52" s="73" customFormat="1" ht="12.95" customHeight="1" x14ac:dyDescent="0.25">
      <c r="B533" s="75"/>
      <c r="C533" s="70"/>
      <c r="D533" s="70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83"/>
      <c r="AD533" s="83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22"/>
      <c r="AY533" s="22"/>
      <c r="AZ533" s="22"/>
    </row>
    <row r="534" spans="2:52" s="73" customFormat="1" ht="12.95" customHeight="1" x14ac:dyDescent="0.25">
      <c r="B534" s="75"/>
      <c r="C534" s="70"/>
      <c r="D534" s="70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83"/>
      <c r="AD534" s="83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22"/>
      <c r="AY534" s="22"/>
      <c r="AZ534" s="22"/>
    </row>
    <row r="535" spans="2:52" s="73" customFormat="1" ht="12.95" customHeight="1" x14ac:dyDescent="0.25">
      <c r="B535" s="75"/>
      <c r="C535" s="70"/>
      <c r="D535" s="70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83"/>
      <c r="AD535" s="83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22"/>
      <c r="AY535" s="22"/>
      <c r="AZ535" s="22"/>
    </row>
    <row r="536" spans="2:52" s="73" customFormat="1" ht="12.95" customHeight="1" x14ac:dyDescent="0.25">
      <c r="B536" s="84"/>
      <c r="C536" s="70"/>
      <c r="D536" s="70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83"/>
      <c r="AD536" s="83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22"/>
      <c r="AY536" s="22"/>
      <c r="AZ536" s="22"/>
    </row>
    <row r="537" spans="2:52" s="73" customFormat="1" ht="18" customHeight="1" x14ac:dyDescent="0.25">
      <c r="B537" s="74"/>
      <c r="C537" s="86"/>
      <c r="D537" s="86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</row>
    <row r="538" spans="2:52" s="73" customFormat="1" ht="12.95" customHeight="1" x14ac:dyDescent="0.25">
      <c r="B538" s="75"/>
      <c r="C538" s="70"/>
      <c r="D538" s="70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83"/>
      <c r="AD538" s="83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22"/>
      <c r="AY538" s="22"/>
      <c r="AZ538" s="22"/>
    </row>
    <row r="539" spans="2:52" s="73" customFormat="1" ht="12.95" customHeight="1" x14ac:dyDescent="0.25">
      <c r="B539" s="75"/>
      <c r="C539" s="70"/>
      <c r="D539" s="70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83"/>
      <c r="AD539" s="83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22"/>
      <c r="AY539" s="22"/>
      <c r="AZ539" s="22"/>
    </row>
    <row r="540" spans="2:52" s="73" customFormat="1" ht="12.95" customHeight="1" x14ac:dyDescent="0.25">
      <c r="B540" s="75"/>
      <c r="C540" s="70"/>
      <c r="D540" s="70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22"/>
      <c r="AY540" s="22"/>
      <c r="AZ540" s="22"/>
    </row>
    <row r="541" spans="2:52" s="73" customFormat="1" ht="12.95" customHeight="1" x14ac:dyDescent="0.25">
      <c r="B541" s="75"/>
      <c r="C541" s="70"/>
      <c r="D541" s="70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83"/>
      <c r="AD541" s="83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22"/>
      <c r="AY541" s="22"/>
      <c r="AZ541" s="22"/>
    </row>
    <row r="542" spans="2:52" s="73" customFormat="1" ht="12.95" customHeight="1" x14ac:dyDescent="0.25">
      <c r="B542" s="75"/>
      <c r="C542" s="70"/>
      <c r="D542" s="70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83"/>
      <c r="AD542" s="83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22"/>
      <c r="AY542" s="22"/>
      <c r="AZ542" s="22"/>
    </row>
    <row r="543" spans="2:52" s="73" customFormat="1" ht="12.95" customHeight="1" x14ac:dyDescent="0.25">
      <c r="B543" s="75"/>
      <c r="C543" s="70"/>
      <c r="D543" s="70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83"/>
      <c r="AD543" s="83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22"/>
      <c r="AY543" s="22"/>
      <c r="AZ543" s="22"/>
    </row>
    <row r="544" spans="2:52" s="73" customFormat="1" ht="12.95" customHeight="1" x14ac:dyDescent="0.25">
      <c r="B544" s="75"/>
      <c r="C544" s="70"/>
      <c r="D544" s="70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83"/>
      <c r="AD544" s="83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22"/>
      <c r="AY544" s="22"/>
      <c r="AZ544" s="22"/>
    </row>
    <row r="545" spans="2:52" s="73" customFormat="1" ht="12.95" customHeight="1" x14ac:dyDescent="0.25">
      <c r="B545" s="75"/>
      <c r="C545" s="70"/>
      <c r="D545" s="70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83"/>
      <c r="AD545" s="83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22"/>
      <c r="AY545" s="22"/>
      <c r="AZ545" s="22"/>
    </row>
    <row r="546" spans="2:52" s="73" customFormat="1" ht="12.95" customHeight="1" x14ac:dyDescent="0.25">
      <c r="B546" s="75"/>
      <c r="C546" s="70"/>
      <c r="D546" s="70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83"/>
      <c r="AD546" s="83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22"/>
      <c r="AY546" s="22"/>
      <c r="AZ546" s="22"/>
    </row>
    <row r="547" spans="2:52" s="73" customFormat="1" ht="12.95" customHeight="1" x14ac:dyDescent="0.25">
      <c r="B547" s="75"/>
      <c r="C547" s="70"/>
      <c r="D547" s="70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83"/>
      <c r="AD547" s="83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22"/>
      <c r="AY547" s="22"/>
      <c r="AZ547" s="22"/>
    </row>
    <row r="548" spans="2:52" s="73" customFormat="1" ht="12.95" customHeight="1" x14ac:dyDescent="0.25">
      <c r="B548" s="75"/>
      <c r="C548" s="70"/>
      <c r="D548" s="70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83"/>
      <c r="AD548" s="83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22"/>
      <c r="AY548" s="22"/>
      <c r="AZ548" s="22"/>
    </row>
    <row r="549" spans="2:52" s="73" customFormat="1" ht="12.95" customHeight="1" x14ac:dyDescent="0.25">
      <c r="B549" s="84"/>
      <c r="C549" s="70"/>
      <c r="D549" s="70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83"/>
      <c r="AD549" s="83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22"/>
      <c r="AY549" s="22"/>
      <c r="AZ549" s="22"/>
    </row>
    <row r="550" spans="2:52" s="73" customFormat="1" ht="18" customHeight="1" x14ac:dyDescent="0.25">
      <c r="B550" s="74"/>
      <c r="C550" s="86"/>
      <c r="D550" s="86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</row>
    <row r="551" spans="2:52" s="73" customFormat="1" ht="12.95" customHeight="1" x14ac:dyDescent="0.25">
      <c r="B551" s="75"/>
      <c r="C551" s="70"/>
      <c r="D551" s="70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83"/>
      <c r="AD551" s="83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22"/>
      <c r="AY551" s="22"/>
      <c r="AZ551" s="22"/>
    </row>
    <row r="552" spans="2:52" s="73" customFormat="1" ht="12.95" customHeight="1" x14ac:dyDescent="0.25">
      <c r="B552" s="75"/>
      <c r="C552" s="70"/>
      <c r="D552" s="70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22"/>
      <c r="AY552" s="22"/>
      <c r="AZ552" s="22"/>
    </row>
    <row r="553" spans="2:52" s="73" customFormat="1" ht="12.95" customHeight="1" x14ac:dyDescent="0.25">
      <c r="B553" s="75"/>
      <c r="C553" s="70"/>
      <c r="D553" s="70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83"/>
      <c r="AD553" s="83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22"/>
      <c r="AY553" s="22"/>
      <c r="AZ553" s="22"/>
    </row>
    <row r="554" spans="2:52" s="73" customFormat="1" ht="12.95" customHeight="1" x14ac:dyDescent="0.25">
      <c r="B554" s="75"/>
      <c r="C554" s="70"/>
      <c r="D554" s="70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83"/>
      <c r="AD554" s="83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22"/>
      <c r="AY554" s="22"/>
      <c r="AZ554" s="22"/>
    </row>
    <row r="555" spans="2:52" s="73" customFormat="1" ht="12.95" customHeight="1" x14ac:dyDescent="0.25">
      <c r="B555" s="75"/>
      <c r="C555" s="70"/>
      <c r="D555" s="70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83"/>
      <c r="AD555" s="83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22"/>
      <c r="AY555" s="22"/>
      <c r="AZ555" s="22"/>
    </row>
    <row r="556" spans="2:52" s="73" customFormat="1" ht="12.95" customHeight="1" x14ac:dyDescent="0.25">
      <c r="B556" s="75"/>
      <c r="C556" s="70"/>
      <c r="D556" s="70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83"/>
      <c r="AD556" s="83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22"/>
      <c r="AY556" s="22"/>
      <c r="AZ556" s="22"/>
    </row>
    <row r="557" spans="2:52" s="73" customFormat="1" ht="12.95" customHeight="1" x14ac:dyDescent="0.25">
      <c r="B557" s="75"/>
      <c r="C557" s="70"/>
      <c r="D557" s="70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83"/>
      <c r="AD557" s="83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22"/>
      <c r="AY557" s="22"/>
      <c r="AZ557" s="22"/>
    </row>
    <row r="558" spans="2:52" s="73" customFormat="1" ht="12.95" customHeight="1" x14ac:dyDescent="0.25">
      <c r="B558" s="75"/>
      <c r="C558" s="70"/>
      <c r="D558" s="70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83"/>
      <c r="AD558" s="83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22"/>
      <c r="AY558" s="22"/>
      <c r="AZ558" s="22"/>
    </row>
    <row r="559" spans="2:52" s="73" customFormat="1" ht="12.95" customHeight="1" x14ac:dyDescent="0.25">
      <c r="B559" s="75"/>
      <c r="C559" s="70"/>
      <c r="D559" s="70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83"/>
      <c r="AD559" s="83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22"/>
      <c r="AY559" s="22"/>
      <c r="AZ559" s="22"/>
    </row>
    <row r="560" spans="2:52" s="73" customFormat="1" ht="12.95" customHeight="1" x14ac:dyDescent="0.25">
      <c r="B560" s="75"/>
      <c r="C560" s="70"/>
      <c r="D560" s="70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83"/>
      <c r="AD560" s="83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22"/>
      <c r="AY560" s="22"/>
      <c r="AZ560" s="22"/>
    </row>
    <row r="561" spans="2:52" s="73" customFormat="1" ht="12.95" customHeight="1" x14ac:dyDescent="0.25">
      <c r="B561" s="75"/>
      <c r="C561" s="70"/>
      <c r="D561" s="70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83"/>
      <c r="AD561" s="83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22"/>
      <c r="AY561" s="22"/>
      <c r="AZ561" s="22"/>
    </row>
    <row r="562" spans="2:52" s="73" customFormat="1" ht="12.95" customHeight="1" x14ac:dyDescent="0.25">
      <c r="B562" s="84"/>
      <c r="C562" s="70"/>
      <c r="D562" s="70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83"/>
      <c r="AD562" s="83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22"/>
      <c r="AY562" s="22"/>
      <c r="AZ562" s="22"/>
    </row>
    <row r="563" spans="2:52" s="73" customFormat="1" ht="18" customHeight="1" x14ac:dyDescent="0.25">
      <c r="B563" s="74"/>
      <c r="C563" s="86"/>
      <c r="D563" s="86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</row>
    <row r="564" spans="2:52" s="73" customFormat="1" ht="12.95" customHeight="1" x14ac:dyDescent="0.25">
      <c r="B564" s="75"/>
      <c r="C564" s="70"/>
      <c r="D564" s="70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22"/>
      <c r="AY564" s="22"/>
      <c r="AZ564" s="22"/>
    </row>
    <row r="565" spans="2:52" s="73" customFormat="1" ht="12.95" customHeight="1" x14ac:dyDescent="0.25">
      <c r="B565" s="75"/>
      <c r="C565" s="70"/>
      <c r="D565" s="70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83"/>
      <c r="AD565" s="83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22"/>
      <c r="AY565" s="22"/>
      <c r="AZ565" s="22"/>
    </row>
    <row r="566" spans="2:52" s="73" customFormat="1" ht="12.95" customHeight="1" x14ac:dyDescent="0.25">
      <c r="B566" s="75"/>
      <c r="C566" s="70"/>
      <c r="D566" s="70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83"/>
      <c r="AD566" s="83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22"/>
      <c r="AY566" s="22"/>
      <c r="AZ566" s="22"/>
    </row>
    <row r="567" spans="2:52" s="73" customFormat="1" ht="12.95" customHeight="1" x14ac:dyDescent="0.25">
      <c r="B567" s="75"/>
      <c r="C567" s="70"/>
      <c r="D567" s="70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83"/>
      <c r="AD567" s="83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22"/>
      <c r="AY567" s="22"/>
      <c r="AZ567" s="22"/>
    </row>
    <row r="568" spans="2:52" s="73" customFormat="1" ht="12.95" customHeight="1" x14ac:dyDescent="0.25">
      <c r="B568" s="75"/>
      <c r="C568" s="70"/>
      <c r="D568" s="70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83"/>
      <c r="AD568" s="83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22"/>
      <c r="AY568" s="22"/>
      <c r="AZ568" s="22"/>
    </row>
    <row r="569" spans="2:52" s="73" customFormat="1" ht="12.95" customHeight="1" x14ac:dyDescent="0.25">
      <c r="B569" s="75"/>
      <c r="C569" s="70"/>
      <c r="D569" s="70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83"/>
      <c r="AD569" s="83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22"/>
      <c r="AY569" s="22"/>
      <c r="AZ569" s="22"/>
    </row>
    <row r="570" spans="2:52" s="73" customFormat="1" ht="12.95" customHeight="1" x14ac:dyDescent="0.25">
      <c r="B570" s="75"/>
      <c r="C570" s="70"/>
      <c r="D570" s="70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22"/>
      <c r="AY570" s="22"/>
      <c r="AZ570" s="22"/>
    </row>
    <row r="571" spans="2:52" s="73" customFormat="1" ht="12.95" customHeight="1" x14ac:dyDescent="0.25">
      <c r="B571" s="75"/>
      <c r="C571" s="70"/>
      <c r="D571" s="70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83"/>
      <c r="AD571" s="83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22"/>
      <c r="AY571" s="22"/>
      <c r="AZ571" s="22"/>
    </row>
    <row r="572" spans="2:52" s="73" customFormat="1" ht="12.95" customHeight="1" x14ac:dyDescent="0.25">
      <c r="B572" s="75"/>
      <c r="C572" s="70"/>
      <c r="D572" s="70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83"/>
      <c r="AD572" s="83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22"/>
      <c r="AY572" s="22"/>
      <c r="AZ572" s="22"/>
    </row>
    <row r="573" spans="2:52" s="73" customFormat="1" ht="12.95" customHeight="1" x14ac:dyDescent="0.25">
      <c r="B573" s="75"/>
      <c r="C573" s="70"/>
      <c r="D573" s="70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83"/>
      <c r="AD573" s="83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22"/>
      <c r="AY573" s="22"/>
      <c r="AZ573" s="22"/>
    </row>
    <row r="574" spans="2:52" s="73" customFormat="1" ht="12.95" customHeight="1" x14ac:dyDescent="0.25">
      <c r="B574" s="75"/>
      <c r="C574" s="70"/>
      <c r="D574" s="70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83"/>
      <c r="AD574" s="83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22"/>
      <c r="AY574" s="22"/>
      <c r="AZ574" s="22"/>
    </row>
    <row r="575" spans="2:52" s="73" customFormat="1" ht="12.95" customHeight="1" x14ac:dyDescent="0.25">
      <c r="B575" s="84"/>
      <c r="C575" s="70"/>
      <c r="D575" s="70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83"/>
      <c r="AD575" s="83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22"/>
      <c r="AY575" s="22"/>
      <c r="AZ575" s="22"/>
    </row>
    <row r="576" spans="2:52" s="73" customFormat="1" ht="18" customHeight="1" x14ac:dyDescent="0.25">
      <c r="B576" s="74"/>
      <c r="C576" s="86"/>
      <c r="D576" s="86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</row>
    <row r="577" spans="2:52" s="73" customFormat="1" ht="12.95" customHeight="1" x14ac:dyDescent="0.25">
      <c r="B577" s="75"/>
      <c r="C577" s="70"/>
      <c r="D577" s="70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83"/>
      <c r="AD577" s="83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22"/>
      <c r="AY577" s="22"/>
      <c r="AZ577" s="22"/>
    </row>
    <row r="578" spans="2:52" s="73" customFormat="1" ht="12.95" customHeight="1" x14ac:dyDescent="0.25">
      <c r="B578" s="75"/>
      <c r="C578" s="70"/>
      <c r="D578" s="70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83"/>
      <c r="AD578" s="83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22"/>
      <c r="AY578" s="22"/>
      <c r="AZ578" s="22"/>
    </row>
    <row r="579" spans="2:52" s="73" customFormat="1" ht="12.95" customHeight="1" x14ac:dyDescent="0.25">
      <c r="B579" s="75"/>
      <c r="C579" s="70"/>
      <c r="D579" s="70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22"/>
      <c r="AY579" s="22"/>
      <c r="AZ579" s="22"/>
    </row>
    <row r="580" spans="2:52" s="73" customFormat="1" ht="12.95" customHeight="1" x14ac:dyDescent="0.25">
      <c r="B580" s="75"/>
      <c r="C580" s="70"/>
      <c r="D580" s="70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83"/>
      <c r="AD580" s="83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22"/>
      <c r="AY580" s="22"/>
      <c r="AZ580" s="22"/>
    </row>
    <row r="581" spans="2:52" s="73" customFormat="1" ht="12.95" customHeight="1" x14ac:dyDescent="0.25">
      <c r="B581" s="75"/>
      <c r="C581" s="70"/>
      <c r="D581" s="70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83"/>
      <c r="AD581" s="83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22"/>
      <c r="AY581" s="22"/>
      <c r="AZ581" s="22"/>
    </row>
    <row r="582" spans="2:52" s="73" customFormat="1" ht="12.95" customHeight="1" x14ac:dyDescent="0.25">
      <c r="B582" s="75"/>
      <c r="C582" s="70"/>
      <c r="D582" s="70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83"/>
      <c r="AD582" s="83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22"/>
      <c r="AY582" s="22"/>
      <c r="AZ582" s="22"/>
    </row>
    <row r="583" spans="2:52" s="73" customFormat="1" ht="12.95" customHeight="1" x14ac:dyDescent="0.25">
      <c r="B583" s="75"/>
      <c r="C583" s="70"/>
      <c r="D583" s="70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83"/>
      <c r="AD583" s="83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22"/>
      <c r="AY583" s="22"/>
      <c r="AZ583" s="22"/>
    </row>
    <row r="584" spans="2:52" s="73" customFormat="1" ht="12.95" customHeight="1" x14ac:dyDescent="0.25">
      <c r="B584" s="75"/>
      <c r="C584" s="70"/>
      <c r="D584" s="70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83"/>
      <c r="AD584" s="83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22"/>
      <c r="AY584" s="22"/>
      <c r="AZ584" s="22"/>
    </row>
    <row r="585" spans="2:52" s="73" customFormat="1" ht="12.95" customHeight="1" x14ac:dyDescent="0.25">
      <c r="B585" s="75"/>
      <c r="C585" s="70"/>
      <c r="D585" s="70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83"/>
      <c r="AD585" s="83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22"/>
      <c r="AY585" s="22"/>
      <c r="AZ585" s="22"/>
    </row>
    <row r="586" spans="2:52" s="73" customFormat="1" ht="12.95" customHeight="1" x14ac:dyDescent="0.25">
      <c r="B586" s="75"/>
      <c r="C586" s="70"/>
      <c r="D586" s="70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83"/>
      <c r="AD586" s="83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22"/>
      <c r="AY586" s="22"/>
      <c r="AZ586" s="22"/>
    </row>
    <row r="587" spans="2:52" s="73" customFormat="1" ht="12.95" customHeight="1" x14ac:dyDescent="0.25">
      <c r="B587" s="75"/>
      <c r="C587" s="70"/>
      <c r="D587" s="70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83"/>
      <c r="AD587" s="83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22"/>
      <c r="AY587" s="22"/>
      <c r="AZ587" s="22"/>
    </row>
    <row r="588" spans="2:52" s="73" customFormat="1" ht="12.95" customHeight="1" x14ac:dyDescent="0.25">
      <c r="B588" s="84"/>
      <c r="C588" s="70"/>
      <c r="D588" s="70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22"/>
      <c r="AY588" s="22"/>
      <c r="AZ588" s="22"/>
    </row>
    <row r="589" spans="2:52" s="73" customFormat="1" ht="18" customHeight="1" x14ac:dyDescent="0.25">
      <c r="B589" s="74"/>
      <c r="C589" s="86"/>
      <c r="D589" s="86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</row>
    <row r="590" spans="2:52" s="73" customFormat="1" ht="12.95" customHeight="1" x14ac:dyDescent="0.25">
      <c r="B590" s="75"/>
      <c r="C590" s="70"/>
      <c r="D590" s="70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83"/>
      <c r="AD590" s="83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22"/>
      <c r="AY590" s="22"/>
      <c r="AZ590" s="22"/>
    </row>
    <row r="591" spans="2:52" s="73" customFormat="1" ht="12.95" customHeight="1" x14ac:dyDescent="0.25">
      <c r="B591" s="75"/>
      <c r="C591" s="70"/>
      <c r="D591" s="70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83"/>
      <c r="AD591" s="83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22"/>
      <c r="AY591" s="22"/>
      <c r="AZ591" s="22"/>
    </row>
    <row r="592" spans="2:52" s="73" customFormat="1" ht="12.95" customHeight="1" x14ac:dyDescent="0.25">
      <c r="B592" s="75"/>
      <c r="C592" s="70"/>
      <c r="D592" s="70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83"/>
      <c r="AD592" s="83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22"/>
      <c r="AY592" s="22"/>
      <c r="AZ592" s="22"/>
    </row>
    <row r="593" spans="2:52" s="73" customFormat="1" ht="12.95" customHeight="1" x14ac:dyDescent="0.25">
      <c r="B593" s="75"/>
      <c r="C593" s="70"/>
      <c r="D593" s="70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83"/>
      <c r="AD593" s="83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22"/>
      <c r="AY593" s="22"/>
      <c r="AZ593" s="22"/>
    </row>
    <row r="594" spans="2:52" s="73" customFormat="1" ht="12.95" customHeight="1" x14ac:dyDescent="0.25">
      <c r="B594" s="75"/>
      <c r="C594" s="70"/>
      <c r="D594" s="70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83"/>
      <c r="AD594" s="83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22"/>
      <c r="AY594" s="22"/>
      <c r="AZ594" s="22"/>
    </row>
    <row r="595" spans="2:52" s="73" customFormat="1" ht="12.95" customHeight="1" x14ac:dyDescent="0.25">
      <c r="B595" s="75"/>
      <c r="C595" s="70"/>
      <c r="D595" s="70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83"/>
      <c r="AD595" s="83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22"/>
      <c r="AY595" s="22"/>
      <c r="AZ595" s="22"/>
    </row>
    <row r="596" spans="2:52" s="73" customFormat="1" ht="12.95" customHeight="1" x14ac:dyDescent="0.25">
      <c r="B596" s="75"/>
      <c r="C596" s="70"/>
      <c r="D596" s="70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83"/>
      <c r="AD596" s="83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22"/>
      <c r="AY596" s="22"/>
      <c r="AZ596" s="22"/>
    </row>
    <row r="597" spans="2:52" s="73" customFormat="1" ht="12.95" customHeight="1" x14ac:dyDescent="0.25">
      <c r="B597" s="75"/>
      <c r="C597" s="70"/>
      <c r="D597" s="70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83"/>
      <c r="AD597" s="83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22"/>
      <c r="AY597" s="22"/>
      <c r="AZ597" s="22"/>
    </row>
    <row r="598" spans="2:52" s="73" customFormat="1" ht="12.95" customHeight="1" x14ac:dyDescent="0.25">
      <c r="B598" s="75"/>
      <c r="C598" s="70"/>
      <c r="D598" s="70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83"/>
      <c r="AD598" s="83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22"/>
      <c r="AY598" s="22"/>
      <c r="AZ598" s="22"/>
    </row>
    <row r="599" spans="2:52" s="73" customFormat="1" ht="12.95" customHeight="1" x14ac:dyDescent="0.25">
      <c r="B599" s="75"/>
      <c r="C599" s="70"/>
      <c r="D599" s="70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83"/>
      <c r="AD599" s="83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22"/>
      <c r="AY599" s="22"/>
      <c r="AZ599" s="22"/>
    </row>
    <row r="600" spans="2:52" s="73" customFormat="1" ht="12.95" customHeight="1" x14ac:dyDescent="0.25">
      <c r="B600" s="75"/>
      <c r="C600" s="70"/>
      <c r="D600" s="70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83"/>
      <c r="AD600" s="83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22"/>
      <c r="AY600" s="22"/>
      <c r="AZ600" s="22"/>
    </row>
    <row r="601" spans="2:52" s="73" customFormat="1" ht="12.95" customHeight="1" x14ac:dyDescent="0.25">
      <c r="B601" s="84"/>
      <c r="C601" s="70"/>
      <c r="D601" s="70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83"/>
      <c r="AD601" s="83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22"/>
      <c r="AY601" s="22"/>
      <c r="AZ601" s="22"/>
    </row>
    <row r="602" spans="2:52" s="73" customFormat="1" ht="18" customHeight="1" x14ac:dyDescent="0.25">
      <c r="B602" s="74"/>
      <c r="C602" s="86"/>
      <c r="D602" s="86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</row>
    <row r="603" spans="2:52" s="73" customFormat="1" ht="12.95" customHeight="1" x14ac:dyDescent="0.25">
      <c r="B603" s="75"/>
      <c r="C603" s="70"/>
      <c r="D603" s="70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22"/>
      <c r="AY603" s="22"/>
      <c r="AZ603" s="22"/>
    </row>
    <row r="604" spans="2:52" s="73" customFormat="1" ht="12.95" customHeight="1" x14ac:dyDescent="0.25">
      <c r="B604" s="75"/>
      <c r="C604" s="70"/>
      <c r="D604" s="70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83"/>
      <c r="AD604" s="83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22"/>
      <c r="AY604" s="22"/>
      <c r="AZ604" s="22"/>
    </row>
    <row r="605" spans="2:52" s="73" customFormat="1" ht="12.95" customHeight="1" x14ac:dyDescent="0.25">
      <c r="B605" s="75"/>
      <c r="C605" s="70"/>
      <c r="D605" s="70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83"/>
      <c r="AD605" s="83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22"/>
      <c r="AY605" s="22"/>
      <c r="AZ605" s="22"/>
    </row>
    <row r="606" spans="2:52" s="73" customFormat="1" ht="12.95" customHeight="1" x14ac:dyDescent="0.25">
      <c r="B606" s="75"/>
      <c r="C606" s="70"/>
      <c r="D606" s="70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83"/>
      <c r="AD606" s="83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22"/>
      <c r="AY606" s="22"/>
      <c r="AZ606" s="22"/>
    </row>
    <row r="607" spans="2:52" s="73" customFormat="1" ht="12.95" customHeight="1" x14ac:dyDescent="0.25">
      <c r="B607" s="75"/>
      <c r="C607" s="70"/>
      <c r="D607" s="70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83"/>
      <c r="AD607" s="83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22"/>
      <c r="AY607" s="22"/>
      <c r="AZ607" s="22"/>
    </row>
    <row r="608" spans="2:52" s="73" customFormat="1" ht="12.95" customHeight="1" x14ac:dyDescent="0.25">
      <c r="B608" s="75"/>
      <c r="C608" s="70"/>
      <c r="D608" s="70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83"/>
      <c r="AD608" s="83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22"/>
      <c r="AY608" s="22"/>
      <c r="AZ608" s="22"/>
    </row>
    <row r="609" spans="2:52" s="73" customFormat="1" ht="12.95" customHeight="1" x14ac:dyDescent="0.25">
      <c r="B609" s="75"/>
      <c r="C609" s="70"/>
      <c r="D609" s="70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83"/>
      <c r="AD609" s="83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22"/>
      <c r="AY609" s="22"/>
      <c r="AZ609" s="22"/>
    </row>
    <row r="610" spans="2:52" s="73" customFormat="1" ht="12.95" customHeight="1" x14ac:dyDescent="0.25">
      <c r="B610" s="75"/>
      <c r="C610" s="70"/>
      <c r="D610" s="70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83"/>
      <c r="AD610" s="83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22"/>
      <c r="AY610" s="22"/>
      <c r="AZ610" s="22"/>
    </row>
    <row r="611" spans="2:52" s="73" customFormat="1" ht="12.95" customHeight="1" x14ac:dyDescent="0.25">
      <c r="B611" s="75"/>
      <c r="C611" s="70"/>
      <c r="D611" s="70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83"/>
      <c r="AD611" s="83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22"/>
      <c r="AY611" s="22"/>
      <c r="AZ611" s="22"/>
    </row>
    <row r="612" spans="2:52" s="73" customFormat="1" ht="12.95" customHeight="1" x14ac:dyDescent="0.25">
      <c r="B612" s="75"/>
      <c r="C612" s="70"/>
      <c r="D612" s="70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83"/>
      <c r="AD612" s="83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22"/>
      <c r="AY612" s="22"/>
      <c r="AZ612" s="22"/>
    </row>
    <row r="613" spans="2:52" s="73" customFormat="1" ht="12.95" customHeight="1" x14ac:dyDescent="0.25">
      <c r="B613" s="75"/>
      <c r="C613" s="70"/>
      <c r="D613" s="70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83"/>
      <c r="AD613" s="83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22"/>
      <c r="AY613" s="22"/>
      <c r="AZ613" s="22"/>
    </row>
    <row r="614" spans="2:52" s="73" customFormat="1" ht="12.95" customHeight="1" x14ac:dyDescent="0.25">
      <c r="B614" s="84"/>
      <c r="C614" s="70"/>
      <c r="D614" s="70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22"/>
      <c r="AY614" s="22"/>
      <c r="AZ614" s="22"/>
    </row>
    <row r="615" spans="2:52" s="73" customFormat="1" ht="18" customHeight="1" x14ac:dyDescent="0.25">
      <c r="B615" s="74"/>
      <c r="C615" s="86"/>
      <c r="D615" s="86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</row>
    <row r="616" spans="2:52" s="73" customFormat="1" ht="12.95" customHeight="1" x14ac:dyDescent="0.25">
      <c r="B616" s="75"/>
      <c r="C616" s="70"/>
      <c r="D616" s="70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83"/>
      <c r="AD616" s="83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22"/>
      <c r="AY616" s="22"/>
      <c r="AZ616" s="22"/>
    </row>
    <row r="617" spans="2:52" s="73" customFormat="1" ht="12.95" customHeight="1" x14ac:dyDescent="0.25">
      <c r="B617" s="75"/>
      <c r="C617" s="70"/>
      <c r="D617" s="70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83"/>
      <c r="AD617" s="83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22"/>
      <c r="AY617" s="22"/>
      <c r="AZ617" s="22"/>
    </row>
    <row r="618" spans="2:52" s="73" customFormat="1" ht="12.95" customHeight="1" x14ac:dyDescent="0.25">
      <c r="B618" s="75"/>
      <c r="C618" s="70"/>
      <c r="D618" s="70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22"/>
      <c r="AY618" s="22"/>
      <c r="AZ618" s="22"/>
    </row>
    <row r="619" spans="2:52" s="73" customFormat="1" ht="12.95" customHeight="1" x14ac:dyDescent="0.25">
      <c r="B619" s="75"/>
      <c r="C619" s="70"/>
      <c r="D619" s="70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83"/>
      <c r="AD619" s="83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22"/>
      <c r="AY619" s="22"/>
      <c r="AZ619" s="22"/>
    </row>
    <row r="620" spans="2:52" s="73" customFormat="1" ht="12.95" customHeight="1" x14ac:dyDescent="0.25">
      <c r="B620" s="75"/>
      <c r="C620" s="70"/>
      <c r="D620" s="70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83"/>
      <c r="AD620" s="83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22"/>
      <c r="AY620" s="22"/>
      <c r="AZ620" s="22"/>
    </row>
    <row r="621" spans="2:52" s="73" customFormat="1" ht="12.95" customHeight="1" x14ac:dyDescent="0.25">
      <c r="B621" s="75"/>
      <c r="C621" s="70"/>
      <c r="D621" s="70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83"/>
      <c r="AD621" s="83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22"/>
      <c r="AY621" s="22"/>
      <c r="AZ621" s="22"/>
    </row>
    <row r="622" spans="2:52" s="73" customFormat="1" ht="12.95" customHeight="1" x14ac:dyDescent="0.25">
      <c r="B622" s="75"/>
      <c r="C622" s="70"/>
      <c r="D622" s="70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83"/>
      <c r="AD622" s="83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22"/>
      <c r="AY622" s="22"/>
      <c r="AZ622" s="22"/>
    </row>
    <row r="623" spans="2:52" s="73" customFormat="1" ht="12.95" customHeight="1" x14ac:dyDescent="0.25">
      <c r="B623" s="75"/>
      <c r="C623" s="70"/>
      <c r="D623" s="70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83"/>
      <c r="AD623" s="83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22"/>
      <c r="AY623" s="22"/>
      <c r="AZ623" s="22"/>
    </row>
    <row r="624" spans="2:52" s="73" customFormat="1" ht="12.95" customHeight="1" x14ac:dyDescent="0.25">
      <c r="B624" s="75"/>
      <c r="C624" s="70"/>
      <c r="D624" s="70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83"/>
      <c r="AD624" s="83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22"/>
      <c r="AY624" s="22"/>
      <c r="AZ624" s="22"/>
    </row>
    <row r="625" spans="2:52" s="73" customFormat="1" ht="12.95" customHeight="1" x14ac:dyDescent="0.25">
      <c r="B625" s="75"/>
      <c r="C625" s="70"/>
      <c r="D625" s="70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83"/>
      <c r="AD625" s="83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22"/>
      <c r="AY625" s="22"/>
      <c r="AZ625" s="22"/>
    </row>
    <row r="626" spans="2:52" s="73" customFormat="1" ht="12.95" customHeight="1" x14ac:dyDescent="0.25">
      <c r="B626" s="75"/>
      <c r="C626" s="70"/>
      <c r="D626" s="70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83"/>
      <c r="AD626" s="83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22"/>
      <c r="AY626" s="22"/>
      <c r="AZ626" s="22"/>
    </row>
    <row r="627" spans="2:52" s="73" customFormat="1" ht="12.95" customHeight="1" x14ac:dyDescent="0.25">
      <c r="B627" s="84"/>
      <c r="C627" s="70"/>
      <c r="D627" s="70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83"/>
      <c r="AD627" s="83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22"/>
      <c r="AY627" s="22"/>
      <c r="AZ627" s="22"/>
    </row>
    <row r="628" spans="2:52" s="73" customFormat="1" ht="18" customHeight="1" x14ac:dyDescent="0.25">
      <c r="B628" s="74"/>
      <c r="C628" s="86"/>
      <c r="D628" s="86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</row>
    <row r="629" spans="2:52" s="73" customFormat="1" ht="12.95" customHeight="1" x14ac:dyDescent="0.25">
      <c r="B629" s="75"/>
      <c r="C629" s="70"/>
      <c r="D629" s="70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83"/>
      <c r="AD629" s="83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22"/>
      <c r="AY629" s="22"/>
      <c r="AZ629" s="22"/>
    </row>
    <row r="630" spans="2:52" s="73" customFormat="1" ht="12.95" customHeight="1" x14ac:dyDescent="0.25">
      <c r="B630" s="75"/>
      <c r="C630" s="70"/>
      <c r="D630" s="70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83"/>
      <c r="AD630" s="83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22"/>
      <c r="AY630" s="22"/>
      <c r="AZ630" s="22"/>
    </row>
    <row r="631" spans="2:52" s="73" customFormat="1" ht="12.95" customHeight="1" x14ac:dyDescent="0.25">
      <c r="B631" s="75"/>
      <c r="C631" s="70"/>
      <c r="D631" s="70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83"/>
      <c r="AD631" s="83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22"/>
      <c r="AY631" s="22"/>
      <c r="AZ631" s="22"/>
    </row>
    <row r="632" spans="2:52" s="73" customFormat="1" ht="12.95" customHeight="1" x14ac:dyDescent="0.25">
      <c r="B632" s="75"/>
      <c r="C632" s="70"/>
      <c r="D632" s="70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83"/>
      <c r="AD632" s="83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22"/>
      <c r="AY632" s="22"/>
      <c r="AZ632" s="22"/>
    </row>
    <row r="633" spans="2:52" s="73" customFormat="1" ht="12.95" customHeight="1" x14ac:dyDescent="0.25">
      <c r="B633" s="75"/>
      <c r="C633" s="70"/>
      <c r="D633" s="70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83"/>
      <c r="AD633" s="83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22"/>
      <c r="AY633" s="22"/>
      <c r="AZ633" s="22"/>
    </row>
    <row r="634" spans="2:52" s="73" customFormat="1" ht="12.95" customHeight="1" x14ac:dyDescent="0.25">
      <c r="B634" s="75"/>
      <c r="C634" s="70"/>
      <c r="D634" s="70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83"/>
      <c r="AD634" s="83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22"/>
      <c r="AY634" s="22"/>
      <c r="AZ634" s="22"/>
    </row>
    <row r="635" spans="2:52" s="73" customFormat="1" ht="12.95" customHeight="1" x14ac:dyDescent="0.25">
      <c r="B635" s="75"/>
      <c r="C635" s="70"/>
      <c r="D635" s="70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83"/>
      <c r="AD635" s="83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22"/>
      <c r="AY635" s="22"/>
      <c r="AZ635" s="22"/>
    </row>
    <row r="636" spans="2:52" s="73" customFormat="1" ht="12.95" customHeight="1" x14ac:dyDescent="0.25">
      <c r="B636" s="75"/>
      <c r="C636" s="70"/>
      <c r="D636" s="70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83"/>
      <c r="AD636" s="83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22"/>
      <c r="AY636" s="22"/>
      <c r="AZ636" s="22"/>
    </row>
    <row r="637" spans="2:52" s="73" customFormat="1" ht="12.95" customHeight="1" x14ac:dyDescent="0.25">
      <c r="B637" s="75"/>
      <c r="C637" s="70"/>
      <c r="D637" s="70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83"/>
      <c r="AD637" s="83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22"/>
      <c r="AY637" s="22"/>
      <c r="AZ637" s="22"/>
    </row>
    <row r="638" spans="2:52" s="73" customFormat="1" ht="12.95" customHeight="1" x14ac:dyDescent="0.25">
      <c r="B638" s="75"/>
      <c r="C638" s="70"/>
      <c r="D638" s="70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83"/>
      <c r="AD638" s="83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22"/>
      <c r="AY638" s="22"/>
      <c r="AZ638" s="22"/>
    </row>
    <row r="639" spans="2:52" s="73" customFormat="1" ht="12.95" customHeight="1" x14ac:dyDescent="0.25">
      <c r="B639" s="75"/>
      <c r="C639" s="70"/>
      <c r="D639" s="70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83"/>
      <c r="AD639" s="83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22"/>
      <c r="AY639" s="22"/>
      <c r="AZ639" s="22"/>
    </row>
    <row r="640" spans="2:52" s="73" customFormat="1" ht="12.95" customHeight="1" x14ac:dyDescent="0.25">
      <c r="B640" s="84"/>
      <c r="C640" s="70"/>
      <c r="D640" s="70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83"/>
      <c r="AD640" s="83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22"/>
      <c r="AY640" s="22"/>
      <c r="AZ640" s="22"/>
    </row>
    <row r="641" spans="2:52" s="73" customFormat="1" ht="18" customHeight="1" x14ac:dyDescent="0.25">
      <c r="B641" s="74"/>
      <c r="C641" s="86"/>
      <c r="D641" s="86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</row>
    <row r="642" spans="2:52" s="73" customFormat="1" ht="12.95" customHeight="1" x14ac:dyDescent="0.25">
      <c r="B642" s="75"/>
      <c r="C642" s="70"/>
      <c r="D642" s="70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22"/>
      <c r="AY642" s="22"/>
      <c r="AZ642" s="22"/>
    </row>
    <row r="643" spans="2:52" s="73" customFormat="1" ht="12.95" customHeight="1" x14ac:dyDescent="0.25">
      <c r="B643" s="75"/>
      <c r="C643" s="70"/>
      <c r="D643" s="70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83"/>
      <c r="AD643" s="83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22"/>
      <c r="AY643" s="22"/>
      <c r="AZ643" s="22"/>
    </row>
    <row r="644" spans="2:52" s="73" customFormat="1" ht="12.95" customHeight="1" x14ac:dyDescent="0.25">
      <c r="B644" s="75"/>
      <c r="C644" s="70"/>
      <c r="D644" s="70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83"/>
      <c r="AD644" s="83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22"/>
      <c r="AY644" s="22"/>
      <c r="AZ644" s="22"/>
    </row>
    <row r="645" spans="2:52" s="73" customFormat="1" ht="12.95" customHeight="1" x14ac:dyDescent="0.25">
      <c r="B645" s="75"/>
      <c r="C645" s="70"/>
      <c r="D645" s="70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22"/>
      <c r="AY645" s="22"/>
      <c r="AZ645" s="22"/>
    </row>
    <row r="646" spans="2:52" s="73" customFormat="1" ht="12.95" customHeight="1" x14ac:dyDescent="0.25">
      <c r="B646" s="75"/>
      <c r="C646" s="70"/>
      <c r="D646" s="70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83"/>
      <c r="AD646" s="83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22"/>
      <c r="AY646" s="22"/>
      <c r="AZ646" s="22"/>
    </row>
    <row r="647" spans="2:52" s="73" customFormat="1" ht="12.95" customHeight="1" x14ac:dyDescent="0.25">
      <c r="B647" s="75"/>
      <c r="C647" s="70"/>
      <c r="D647" s="70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83"/>
      <c r="AD647" s="83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22"/>
      <c r="AY647" s="22"/>
      <c r="AZ647" s="22"/>
    </row>
    <row r="648" spans="2:52" s="73" customFormat="1" ht="12.95" customHeight="1" x14ac:dyDescent="0.25">
      <c r="B648" s="75"/>
      <c r="C648" s="70"/>
      <c r="D648" s="70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22"/>
      <c r="AY648" s="22"/>
      <c r="AZ648" s="22"/>
    </row>
    <row r="649" spans="2:52" s="73" customFormat="1" ht="12.95" customHeight="1" x14ac:dyDescent="0.25">
      <c r="B649" s="75"/>
      <c r="C649" s="70"/>
      <c r="D649" s="70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83"/>
      <c r="AD649" s="83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22"/>
      <c r="AY649" s="22"/>
      <c r="AZ649" s="22"/>
    </row>
    <row r="650" spans="2:52" s="73" customFormat="1" ht="12.95" customHeight="1" x14ac:dyDescent="0.25">
      <c r="B650" s="75"/>
      <c r="C650" s="70"/>
      <c r="D650" s="70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83"/>
      <c r="AD650" s="83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22"/>
      <c r="AY650" s="22"/>
      <c r="AZ650" s="22"/>
    </row>
    <row r="651" spans="2:52" s="73" customFormat="1" ht="12.95" customHeight="1" x14ac:dyDescent="0.25">
      <c r="B651" s="75"/>
      <c r="C651" s="70"/>
      <c r="D651" s="70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83"/>
      <c r="AD651" s="83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22"/>
      <c r="AY651" s="22"/>
      <c r="AZ651" s="22"/>
    </row>
    <row r="652" spans="2:52" s="73" customFormat="1" ht="12.95" customHeight="1" x14ac:dyDescent="0.25">
      <c r="B652" s="75"/>
      <c r="C652" s="70"/>
      <c r="D652" s="70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83"/>
      <c r="AD652" s="83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22"/>
      <c r="AY652" s="22"/>
      <c r="AZ652" s="22"/>
    </row>
    <row r="653" spans="2:52" s="73" customFormat="1" ht="12.95" customHeight="1" x14ac:dyDescent="0.25">
      <c r="B653" s="84"/>
      <c r="C653" s="70"/>
      <c r="D653" s="70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83"/>
      <c r="AD653" s="83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22"/>
      <c r="AY653" s="22"/>
      <c r="AZ653" s="22"/>
    </row>
    <row r="654" spans="2:52" s="73" customFormat="1" ht="18" customHeight="1" x14ac:dyDescent="0.25">
      <c r="B654" s="74"/>
      <c r="C654" s="86"/>
      <c r="D654" s="86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</row>
    <row r="655" spans="2:52" s="73" customFormat="1" ht="12.95" customHeight="1" x14ac:dyDescent="0.25">
      <c r="B655" s="75"/>
      <c r="C655" s="70"/>
      <c r="D655" s="70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83"/>
      <c r="AD655" s="83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22"/>
      <c r="AY655" s="22"/>
      <c r="AZ655" s="22"/>
    </row>
    <row r="656" spans="2:52" s="73" customFormat="1" ht="12.95" customHeight="1" x14ac:dyDescent="0.25">
      <c r="B656" s="75"/>
      <c r="C656" s="70"/>
      <c r="D656" s="70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83"/>
      <c r="AD656" s="83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22"/>
      <c r="AY656" s="22"/>
      <c r="AZ656" s="22"/>
    </row>
    <row r="657" spans="2:52" s="73" customFormat="1" ht="12.95" customHeight="1" x14ac:dyDescent="0.25">
      <c r="B657" s="75"/>
      <c r="C657" s="70"/>
      <c r="D657" s="70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83"/>
      <c r="AD657" s="83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22"/>
      <c r="AY657" s="22"/>
      <c r="AZ657" s="22"/>
    </row>
    <row r="658" spans="2:52" s="73" customFormat="1" ht="12.95" customHeight="1" x14ac:dyDescent="0.25">
      <c r="B658" s="75"/>
      <c r="C658" s="70"/>
      <c r="D658" s="70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83"/>
      <c r="AD658" s="83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22"/>
      <c r="AY658" s="22"/>
      <c r="AZ658" s="22"/>
    </row>
    <row r="659" spans="2:52" s="73" customFormat="1" ht="12.95" customHeight="1" x14ac:dyDescent="0.25">
      <c r="B659" s="75"/>
      <c r="C659" s="70"/>
      <c r="D659" s="70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83"/>
      <c r="AD659" s="83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22"/>
      <c r="AY659" s="22"/>
      <c r="AZ659" s="22"/>
    </row>
    <row r="660" spans="2:52" s="73" customFormat="1" ht="12.95" customHeight="1" x14ac:dyDescent="0.25">
      <c r="B660" s="75"/>
      <c r="C660" s="70"/>
      <c r="D660" s="70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83"/>
      <c r="AD660" s="83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22"/>
      <c r="AY660" s="22"/>
      <c r="AZ660" s="22"/>
    </row>
    <row r="661" spans="2:52" s="73" customFormat="1" ht="12.95" customHeight="1" x14ac:dyDescent="0.25">
      <c r="B661" s="75"/>
      <c r="C661" s="70"/>
      <c r="D661" s="70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83"/>
      <c r="AD661" s="83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22"/>
      <c r="AY661" s="22"/>
      <c r="AZ661" s="22"/>
    </row>
    <row r="662" spans="2:52" s="73" customFormat="1" ht="12.95" customHeight="1" x14ac:dyDescent="0.25">
      <c r="B662" s="75"/>
      <c r="C662" s="70"/>
      <c r="D662" s="70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83"/>
      <c r="AD662" s="83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22"/>
      <c r="AY662" s="22"/>
      <c r="AZ662" s="22"/>
    </row>
    <row r="663" spans="2:52" s="73" customFormat="1" ht="12.95" customHeight="1" x14ac:dyDescent="0.25">
      <c r="B663" s="75"/>
      <c r="C663" s="70"/>
      <c r="D663" s="70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83"/>
      <c r="AD663" s="83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22"/>
      <c r="AY663" s="22"/>
      <c r="AZ663" s="22"/>
    </row>
    <row r="664" spans="2:52" s="73" customFormat="1" ht="12.95" customHeight="1" x14ac:dyDescent="0.25">
      <c r="B664" s="75"/>
      <c r="C664" s="70"/>
      <c r="D664" s="70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83"/>
      <c r="AD664" s="83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22"/>
      <c r="AY664" s="22"/>
      <c r="AZ664" s="22"/>
    </row>
    <row r="665" spans="2:52" s="73" customFormat="1" ht="12.95" customHeight="1" x14ac:dyDescent="0.25">
      <c r="B665" s="75"/>
      <c r="C665" s="70"/>
      <c r="D665" s="70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83"/>
      <c r="AD665" s="83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22"/>
      <c r="AY665" s="22"/>
      <c r="AZ665" s="22"/>
    </row>
    <row r="666" spans="2:52" s="73" customFormat="1" ht="12.95" customHeight="1" x14ac:dyDescent="0.25">
      <c r="B666" s="84"/>
      <c r="C666" s="70"/>
      <c r="D666" s="70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83"/>
      <c r="AD666" s="83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22"/>
      <c r="AY666" s="22"/>
      <c r="AZ666" s="22"/>
    </row>
    <row r="667" spans="2:52" s="73" customFormat="1" ht="18" customHeight="1" x14ac:dyDescent="0.25">
      <c r="B667" s="74"/>
      <c r="C667" s="86"/>
      <c r="D667" s="86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</row>
    <row r="668" spans="2:52" s="73" customFormat="1" ht="12.95" customHeight="1" x14ac:dyDescent="0.25">
      <c r="B668" s="75"/>
      <c r="C668" s="70"/>
      <c r="D668" s="70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83"/>
      <c r="AD668" s="83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22"/>
      <c r="AY668" s="22"/>
      <c r="AZ668" s="22"/>
    </row>
    <row r="669" spans="2:52" s="73" customFormat="1" ht="12.95" customHeight="1" x14ac:dyDescent="0.25">
      <c r="B669" s="75"/>
      <c r="C669" s="70"/>
      <c r="D669" s="70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83"/>
      <c r="AD669" s="83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22"/>
      <c r="AY669" s="22"/>
      <c r="AZ669" s="22"/>
    </row>
    <row r="670" spans="2:52" s="73" customFormat="1" ht="12.95" customHeight="1" x14ac:dyDescent="0.25">
      <c r="B670" s="75"/>
      <c r="C670" s="70"/>
      <c r="D670" s="70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83"/>
      <c r="AD670" s="83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22"/>
      <c r="AY670" s="22"/>
      <c r="AZ670" s="22"/>
    </row>
    <row r="671" spans="2:52" s="73" customFormat="1" ht="12.95" customHeight="1" x14ac:dyDescent="0.25">
      <c r="B671" s="75"/>
      <c r="C671" s="70"/>
      <c r="D671" s="70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83"/>
      <c r="AD671" s="83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22"/>
      <c r="AY671" s="22"/>
      <c r="AZ671" s="22"/>
    </row>
    <row r="672" spans="2:52" s="73" customFormat="1" ht="12.95" customHeight="1" x14ac:dyDescent="0.25">
      <c r="B672" s="75"/>
      <c r="C672" s="70"/>
      <c r="D672" s="70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83"/>
      <c r="AD672" s="83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22"/>
      <c r="AY672" s="22"/>
      <c r="AZ672" s="22"/>
    </row>
    <row r="673" spans="2:52" s="73" customFormat="1" ht="12.95" customHeight="1" x14ac:dyDescent="0.25">
      <c r="B673" s="75"/>
      <c r="C673" s="70"/>
      <c r="D673" s="70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83"/>
      <c r="AD673" s="83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22"/>
      <c r="AY673" s="22"/>
      <c r="AZ673" s="22"/>
    </row>
    <row r="674" spans="2:52" s="73" customFormat="1" ht="12.95" customHeight="1" x14ac:dyDescent="0.25">
      <c r="B674" s="75"/>
      <c r="C674" s="70"/>
      <c r="D674" s="70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83"/>
      <c r="AD674" s="83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22"/>
      <c r="AY674" s="22"/>
      <c r="AZ674" s="22"/>
    </row>
    <row r="675" spans="2:52" s="73" customFormat="1" ht="12.95" customHeight="1" x14ac:dyDescent="0.25">
      <c r="B675" s="75"/>
      <c r="C675" s="70"/>
      <c r="D675" s="70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83"/>
      <c r="AD675" s="83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22"/>
      <c r="AY675" s="22"/>
      <c r="AZ675" s="22"/>
    </row>
    <row r="676" spans="2:52" s="73" customFormat="1" ht="12.95" customHeight="1" x14ac:dyDescent="0.25">
      <c r="B676" s="75"/>
      <c r="C676" s="70"/>
      <c r="D676" s="70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83"/>
      <c r="AD676" s="83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22"/>
      <c r="AY676" s="22"/>
      <c r="AZ676" s="22"/>
    </row>
    <row r="677" spans="2:52" s="73" customFormat="1" ht="12.95" customHeight="1" x14ac:dyDescent="0.25">
      <c r="B677" s="75"/>
      <c r="C677" s="70"/>
      <c r="D677" s="70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83"/>
      <c r="AD677" s="83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22"/>
      <c r="AY677" s="22"/>
      <c r="AZ677" s="22"/>
    </row>
    <row r="678" spans="2:52" s="73" customFormat="1" ht="12.95" customHeight="1" x14ac:dyDescent="0.25">
      <c r="B678" s="75"/>
      <c r="C678" s="70"/>
      <c r="D678" s="70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83"/>
      <c r="AD678" s="83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22"/>
      <c r="AY678" s="22"/>
      <c r="AZ678" s="22"/>
    </row>
    <row r="679" spans="2:52" s="73" customFormat="1" ht="12.95" customHeight="1" x14ac:dyDescent="0.25">
      <c r="B679" s="84"/>
      <c r="C679" s="70"/>
      <c r="D679" s="70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83"/>
      <c r="AD679" s="83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22"/>
      <c r="AY679" s="22"/>
      <c r="AZ679" s="22"/>
    </row>
    <row r="680" spans="2:52" s="73" customFormat="1" ht="18" customHeight="1" x14ac:dyDescent="0.25">
      <c r="B680" s="74"/>
      <c r="C680" s="86"/>
      <c r="D680" s="86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</row>
    <row r="681" spans="2:52" s="73" customFormat="1" ht="12.95" customHeight="1" x14ac:dyDescent="0.25">
      <c r="B681" s="75"/>
      <c r="C681" s="70"/>
      <c r="D681" s="70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83"/>
      <c r="AD681" s="83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22"/>
      <c r="AY681" s="22"/>
      <c r="AZ681" s="22"/>
    </row>
    <row r="682" spans="2:52" s="73" customFormat="1" ht="12.95" customHeight="1" x14ac:dyDescent="0.25">
      <c r="B682" s="75"/>
      <c r="C682" s="70"/>
      <c r="D682" s="70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83"/>
      <c r="AD682" s="83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22"/>
      <c r="AY682" s="22"/>
      <c r="AZ682" s="22"/>
    </row>
    <row r="683" spans="2:52" s="73" customFormat="1" ht="12.95" customHeight="1" x14ac:dyDescent="0.25">
      <c r="B683" s="75"/>
      <c r="C683" s="70"/>
      <c r="D683" s="70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83"/>
      <c r="AD683" s="83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22"/>
      <c r="AY683" s="22"/>
      <c r="AZ683" s="22"/>
    </row>
    <row r="684" spans="2:52" s="73" customFormat="1" ht="12.95" customHeight="1" x14ac:dyDescent="0.25">
      <c r="B684" s="75"/>
      <c r="C684" s="70"/>
      <c r="D684" s="70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83"/>
      <c r="AD684" s="83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22"/>
      <c r="AY684" s="22"/>
      <c r="AZ684" s="22"/>
    </row>
    <row r="685" spans="2:52" s="73" customFormat="1" ht="12.95" customHeight="1" x14ac:dyDescent="0.25">
      <c r="B685" s="75"/>
      <c r="C685" s="70"/>
      <c r="D685" s="70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83"/>
      <c r="AD685" s="83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22"/>
      <c r="AY685" s="22"/>
      <c r="AZ685" s="22"/>
    </row>
    <row r="686" spans="2:52" s="73" customFormat="1" ht="12.95" customHeight="1" x14ac:dyDescent="0.25">
      <c r="B686" s="75"/>
      <c r="C686" s="70"/>
      <c r="D686" s="70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83"/>
      <c r="AD686" s="83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22"/>
      <c r="AY686" s="22"/>
      <c r="AZ686" s="22"/>
    </row>
    <row r="687" spans="2:52" s="73" customFormat="1" ht="12.95" customHeight="1" x14ac:dyDescent="0.25">
      <c r="B687" s="75"/>
      <c r="C687" s="70"/>
      <c r="D687" s="70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83"/>
      <c r="AD687" s="83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22"/>
      <c r="AY687" s="22"/>
      <c r="AZ687" s="22"/>
    </row>
    <row r="688" spans="2:52" s="73" customFormat="1" ht="12.95" customHeight="1" x14ac:dyDescent="0.25">
      <c r="B688" s="75"/>
      <c r="C688" s="70"/>
      <c r="D688" s="70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22"/>
      <c r="AY688" s="22"/>
      <c r="AZ688" s="22"/>
    </row>
    <row r="689" spans="2:52" s="73" customFormat="1" ht="12.95" customHeight="1" x14ac:dyDescent="0.25">
      <c r="B689" s="75"/>
      <c r="C689" s="70"/>
      <c r="D689" s="70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83"/>
      <c r="AD689" s="83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22"/>
      <c r="AY689" s="22"/>
      <c r="AZ689" s="22"/>
    </row>
    <row r="690" spans="2:52" s="73" customFormat="1" ht="12.95" customHeight="1" x14ac:dyDescent="0.25">
      <c r="B690" s="75"/>
      <c r="C690" s="70"/>
      <c r="D690" s="70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83"/>
      <c r="AD690" s="83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22"/>
      <c r="AY690" s="22"/>
      <c r="AZ690" s="22"/>
    </row>
    <row r="691" spans="2:52" s="73" customFormat="1" ht="12.95" customHeight="1" x14ac:dyDescent="0.25">
      <c r="B691" s="75"/>
      <c r="C691" s="70"/>
      <c r="D691" s="70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22"/>
      <c r="AY691" s="22"/>
      <c r="AZ691" s="22"/>
    </row>
    <row r="692" spans="2:52" s="73" customFormat="1" ht="12.95" customHeight="1" x14ac:dyDescent="0.25">
      <c r="B692" s="84"/>
      <c r="C692" s="70"/>
      <c r="D692" s="70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83"/>
      <c r="AD692" s="83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22"/>
      <c r="AY692" s="22"/>
      <c r="AZ692" s="22"/>
    </row>
    <row r="693" spans="2:52" s="73" customFormat="1" ht="18" customHeight="1" x14ac:dyDescent="0.25">
      <c r="B693" s="74"/>
      <c r="C693" s="86"/>
      <c r="D693" s="86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</row>
    <row r="694" spans="2:52" s="73" customFormat="1" ht="12.95" customHeight="1" x14ac:dyDescent="0.25">
      <c r="B694" s="75"/>
      <c r="C694" s="70"/>
      <c r="D694" s="70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83"/>
      <c r="AD694" s="83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22"/>
      <c r="AY694" s="22"/>
      <c r="AZ694" s="22"/>
    </row>
    <row r="695" spans="2:52" s="73" customFormat="1" ht="12.95" customHeight="1" x14ac:dyDescent="0.25">
      <c r="B695" s="75"/>
      <c r="C695" s="70"/>
      <c r="D695" s="70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83"/>
      <c r="AD695" s="83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22"/>
      <c r="AY695" s="22"/>
      <c r="AZ695" s="22"/>
    </row>
    <row r="696" spans="2:52" s="73" customFormat="1" ht="12.95" customHeight="1" x14ac:dyDescent="0.25">
      <c r="B696" s="75"/>
      <c r="C696" s="70"/>
      <c r="D696" s="70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83"/>
      <c r="AD696" s="83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22"/>
      <c r="AY696" s="22"/>
      <c r="AZ696" s="22"/>
    </row>
    <row r="697" spans="2:52" s="73" customFormat="1" ht="12.95" customHeight="1" x14ac:dyDescent="0.25">
      <c r="B697" s="75"/>
      <c r="C697" s="70"/>
      <c r="D697" s="70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83"/>
      <c r="AD697" s="83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22"/>
      <c r="AY697" s="22"/>
      <c r="AZ697" s="22"/>
    </row>
    <row r="698" spans="2:52" s="73" customFormat="1" ht="12.95" customHeight="1" x14ac:dyDescent="0.25">
      <c r="B698" s="75"/>
      <c r="C698" s="70"/>
      <c r="D698" s="70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83"/>
      <c r="AD698" s="83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22"/>
      <c r="AY698" s="22"/>
      <c r="AZ698" s="22"/>
    </row>
    <row r="699" spans="2:52" s="73" customFormat="1" ht="12.95" customHeight="1" x14ac:dyDescent="0.25">
      <c r="B699" s="75"/>
      <c r="C699" s="70"/>
      <c r="D699" s="70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83"/>
      <c r="AD699" s="83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22"/>
      <c r="AY699" s="22"/>
      <c r="AZ699" s="22"/>
    </row>
    <row r="700" spans="2:52" s="73" customFormat="1" ht="12.95" customHeight="1" x14ac:dyDescent="0.25">
      <c r="B700" s="75"/>
      <c r="C700" s="70"/>
      <c r="D700" s="70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83"/>
      <c r="AD700" s="83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22"/>
      <c r="AY700" s="22"/>
      <c r="AZ700" s="22"/>
    </row>
    <row r="701" spans="2:52" s="73" customFormat="1" ht="12.95" customHeight="1" x14ac:dyDescent="0.25">
      <c r="B701" s="75"/>
      <c r="C701" s="70"/>
      <c r="D701" s="70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83"/>
      <c r="AD701" s="83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22"/>
      <c r="AY701" s="22"/>
      <c r="AZ701" s="22"/>
    </row>
    <row r="702" spans="2:52" s="73" customFormat="1" ht="12.95" customHeight="1" x14ac:dyDescent="0.25">
      <c r="B702" s="75"/>
      <c r="C702" s="70"/>
      <c r="D702" s="70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83"/>
      <c r="AD702" s="83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22"/>
      <c r="AY702" s="22"/>
      <c r="AZ702" s="22"/>
    </row>
    <row r="703" spans="2:52" s="73" customFormat="1" ht="12.95" customHeight="1" x14ac:dyDescent="0.25">
      <c r="B703" s="75"/>
      <c r="C703" s="70"/>
      <c r="D703" s="70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83"/>
      <c r="AD703" s="83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22"/>
      <c r="AY703" s="22"/>
      <c r="AZ703" s="22"/>
    </row>
    <row r="704" spans="2:52" s="73" customFormat="1" ht="12.95" customHeight="1" x14ac:dyDescent="0.25">
      <c r="B704" s="75"/>
      <c r="C704" s="70"/>
      <c r="D704" s="70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83"/>
      <c r="AD704" s="83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22"/>
      <c r="AY704" s="22"/>
      <c r="AZ704" s="22"/>
    </row>
    <row r="705" spans="2:52" s="73" customFormat="1" ht="12.95" customHeight="1" x14ac:dyDescent="0.25">
      <c r="B705" s="84"/>
      <c r="C705" s="70"/>
      <c r="D705" s="70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83"/>
      <c r="AD705" s="83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22"/>
      <c r="AY705" s="22"/>
      <c r="AZ705" s="22"/>
    </row>
    <row r="706" spans="2:52" s="73" customFormat="1" ht="18" customHeight="1" x14ac:dyDescent="0.25">
      <c r="B706" s="74"/>
      <c r="C706" s="86"/>
      <c r="D706" s="86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</row>
    <row r="707" spans="2:52" s="73" customFormat="1" ht="12.95" customHeight="1" x14ac:dyDescent="0.25">
      <c r="B707" s="75"/>
      <c r="C707" s="70"/>
      <c r="D707" s="70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83"/>
      <c r="AD707" s="83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22"/>
      <c r="AY707" s="22"/>
      <c r="AZ707" s="22"/>
    </row>
    <row r="708" spans="2:52" s="73" customFormat="1" ht="12.95" customHeight="1" x14ac:dyDescent="0.25">
      <c r="B708" s="75"/>
      <c r="C708" s="70"/>
      <c r="D708" s="70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83"/>
      <c r="AD708" s="83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22"/>
      <c r="AY708" s="22"/>
      <c r="AZ708" s="22"/>
    </row>
    <row r="709" spans="2:52" s="73" customFormat="1" ht="12.95" customHeight="1" x14ac:dyDescent="0.25">
      <c r="B709" s="75"/>
      <c r="C709" s="70"/>
      <c r="D709" s="70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83"/>
      <c r="AD709" s="83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22"/>
      <c r="AY709" s="22"/>
      <c r="AZ709" s="22"/>
    </row>
    <row r="710" spans="2:52" s="73" customFormat="1" ht="12.95" customHeight="1" x14ac:dyDescent="0.25">
      <c r="B710" s="75"/>
      <c r="C710" s="70"/>
      <c r="D710" s="70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83"/>
      <c r="AD710" s="83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22"/>
      <c r="AY710" s="22"/>
      <c r="AZ710" s="22"/>
    </row>
    <row r="711" spans="2:52" s="73" customFormat="1" ht="12.95" customHeight="1" x14ac:dyDescent="0.25">
      <c r="B711" s="75"/>
      <c r="C711" s="70"/>
      <c r="D711" s="70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83"/>
      <c r="AD711" s="83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22"/>
      <c r="AY711" s="22"/>
      <c r="AZ711" s="22"/>
    </row>
    <row r="712" spans="2:52" s="73" customFormat="1" ht="12.95" customHeight="1" x14ac:dyDescent="0.25">
      <c r="B712" s="75"/>
      <c r="C712" s="70"/>
      <c r="D712" s="70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83"/>
      <c r="AD712" s="83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22"/>
      <c r="AY712" s="22"/>
      <c r="AZ712" s="22"/>
    </row>
    <row r="713" spans="2:52" s="73" customFormat="1" ht="12.95" customHeight="1" x14ac:dyDescent="0.25">
      <c r="B713" s="75"/>
      <c r="C713" s="70"/>
      <c r="D713" s="70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83"/>
      <c r="AD713" s="83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22"/>
      <c r="AY713" s="22"/>
      <c r="AZ713" s="22"/>
    </row>
    <row r="714" spans="2:52" s="73" customFormat="1" ht="12.95" customHeight="1" x14ac:dyDescent="0.25">
      <c r="B714" s="75"/>
      <c r="C714" s="70"/>
      <c r="D714" s="70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83"/>
      <c r="AD714" s="83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22"/>
      <c r="AY714" s="22"/>
      <c r="AZ714" s="22"/>
    </row>
    <row r="715" spans="2:52" s="73" customFormat="1" ht="12.95" customHeight="1" x14ac:dyDescent="0.25">
      <c r="B715" s="75"/>
      <c r="C715" s="70"/>
      <c r="D715" s="70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83"/>
      <c r="AD715" s="83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22"/>
      <c r="AY715" s="22"/>
      <c r="AZ715" s="22"/>
    </row>
    <row r="716" spans="2:52" s="73" customFormat="1" ht="12.95" customHeight="1" x14ac:dyDescent="0.25">
      <c r="B716" s="75"/>
      <c r="C716" s="70"/>
      <c r="D716" s="70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83"/>
      <c r="AD716" s="83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22"/>
      <c r="AY716" s="22"/>
      <c r="AZ716" s="22"/>
    </row>
    <row r="717" spans="2:52" s="73" customFormat="1" ht="12.95" customHeight="1" x14ac:dyDescent="0.25">
      <c r="B717" s="75"/>
      <c r="C717" s="70"/>
      <c r="D717" s="70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83"/>
      <c r="AD717" s="83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22"/>
      <c r="AY717" s="22"/>
      <c r="AZ717" s="22"/>
    </row>
    <row r="718" spans="2:52" s="73" customFormat="1" ht="12.95" customHeight="1" x14ac:dyDescent="0.25">
      <c r="B718" s="84"/>
      <c r="C718" s="70"/>
      <c r="D718" s="70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83"/>
      <c r="AD718" s="83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22"/>
      <c r="AY718" s="22"/>
      <c r="AZ718" s="22"/>
    </row>
    <row r="719" spans="2:52" s="73" customFormat="1" ht="18" customHeight="1" x14ac:dyDescent="0.25">
      <c r="B719" s="74"/>
      <c r="C719" s="86"/>
      <c r="D719" s="86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</row>
    <row r="720" spans="2:52" s="73" customFormat="1" ht="12.95" customHeight="1" x14ac:dyDescent="0.25">
      <c r="B720" s="75"/>
      <c r="C720" s="70"/>
      <c r="D720" s="70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83"/>
      <c r="AD720" s="83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22"/>
      <c r="AY720" s="22"/>
      <c r="AZ720" s="22"/>
    </row>
    <row r="721" spans="2:52" s="73" customFormat="1" ht="12.95" customHeight="1" x14ac:dyDescent="0.25">
      <c r="B721" s="75"/>
      <c r="C721" s="70"/>
      <c r="D721" s="70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83"/>
      <c r="AD721" s="83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22"/>
      <c r="AY721" s="22"/>
      <c r="AZ721" s="22"/>
    </row>
    <row r="722" spans="2:52" s="73" customFormat="1" ht="12.95" customHeight="1" x14ac:dyDescent="0.25">
      <c r="B722" s="75"/>
      <c r="C722" s="70"/>
      <c r="D722" s="70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83"/>
      <c r="AD722" s="83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22"/>
      <c r="AY722" s="22"/>
      <c r="AZ722" s="22"/>
    </row>
    <row r="723" spans="2:52" s="73" customFormat="1" ht="12.95" customHeight="1" x14ac:dyDescent="0.25">
      <c r="B723" s="75"/>
      <c r="C723" s="70"/>
      <c r="D723" s="70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83"/>
      <c r="AD723" s="83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22"/>
      <c r="AY723" s="22"/>
      <c r="AZ723" s="22"/>
    </row>
    <row r="724" spans="2:52" s="73" customFormat="1" ht="12.95" customHeight="1" x14ac:dyDescent="0.25">
      <c r="B724" s="75"/>
      <c r="C724" s="70"/>
      <c r="D724" s="70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83"/>
      <c r="AD724" s="83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22"/>
      <c r="AY724" s="22"/>
      <c r="AZ724" s="22"/>
    </row>
    <row r="725" spans="2:52" s="73" customFormat="1" ht="12.95" customHeight="1" x14ac:dyDescent="0.25">
      <c r="B725" s="75"/>
      <c r="C725" s="70"/>
      <c r="D725" s="70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83"/>
      <c r="AD725" s="83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22"/>
      <c r="AY725" s="22"/>
      <c r="AZ725" s="22"/>
    </row>
    <row r="726" spans="2:52" s="73" customFormat="1" ht="12.95" customHeight="1" x14ac:dyDescent="0.25">
      <c r="B726" s="75"/>
      <c r="C726" s="70"/>
      <c r="D726" s="70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83"/>
      <c r="AD726" s="83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22"/>
      <c r="AY726" s="22"/>
      <c r="AZ726" s="22"/>
    </row>
    <row r="727" spans="2:52" s="73" customFormat="1" ht="12.95" customHeight="1" x14ac:dyDescent="0.25">
      <c r="B727" s="75"/>
      <c r="C727" s="70"/>
      <c r="D727" s="70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83"/>
      <c r="AD727" s="83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22"/>
      <c r="AY727" s="22"/>
      <c r="AZ727" s="22"/>
    </row>
    <row r="728" spans="2:52" s="73" customFormat="1" ht="12.95" customHeight="1" x14ac:dyDescent="0.25">
      <c r="B728" s="75"/>
      <c r="C728" s="70"/>
      <c r="D728" s="70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83"/>
      <c r="AD728" s="83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22"/>
      <c r="AY728" s="22"/>
      <c r="AZ728" s="22"/>
    </row>
    <row r="729" spans="2:52" s="73" customFormat="1" ht="12.95" customHeight="1" x14ac:dyDescent="0.25">
      <c r="B729" s="75"/>
      <c r="C729" s="70"/>
      <c r="D729" s="70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83"/>
      <c r="AD729" s="83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22"/>
      <c r="AY729" s="22"/>
      <c r="AZ729" s="22"/>
    </row>
    <row r="730" spans="2:52" s="73" customFormat="1" ht="12.95" customHeight="1" x14ac:dyDescent="0.25">
      <c r="B730" s="75"/>
      <c r="C730" s="70"/>
      <c r="D730" s="70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83"/>
      <c r="AD730" s="83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22"/>
      <c r="AY730" s="22"/>
      <c r="AZ730" s="22"/>
    </row>
    <row r="731" spans="2:52" s="73" customFormat="1" ht="12.95" customHeight="1" x14ac:dyDescent="0.25">
      <c r="B731" s="84"/>
      <c r="C731" s="70"/>
      <c r="D731" s="70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83"/>
      <c r="AD731" s="83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22"/>
      <c r="AY731" s="22"/>
      <c r="AZ731" s="22"/>
    </row>
    <row r="732" spans="2:52" s="73" customFormat="1" x14ac:dyDescent="0.25">
      <c r="B732" s="78"/>
      <c r="C732" s="70"/>
      <c r="D732" s="70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</row>
    <row r="733" spans="2:52" s="73" customFormat="1" x14ac:dyDescent="0.25">
      <c r="B733" s="78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</row>
    <row r="734" spans="2:52" s="73" customFormat="1" x14ac:dyDescent="0.25">
      <c r="B734" s="78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</row>
    <row r="735" spans="2:52" s="73" customFormat="1" x14ac:dyDescent="0.25">
      <c r="B735" s="78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</row>
    <row r="736" spans="2:52" s="73" customFormat="1" x14ac:dyDescent="0.25">
      <c r="B736" s="78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</row>
    <row r="737" spans="2:52" s="73" customFormat="1" x14ac:dyDescent="0.25">
      <c r="B737" s="78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</row>
    <row r="738" spans="2:52" s="73" customFormat="1" x14ac:dyDescent="0.25">
      <c r="B738" s="78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</row>
    <row r="739" spans="2:52" s="73" customFormat="1" x14ac:dyDescent="0.25">
      <c r="B739" s="78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</row>
    <row r="740" spans="2:52" s="73" customFormat="1" x14ac:dyDescent="0.25">
      <c r="B740" s="78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</row>
    <row r="741" spans="2:52" s="73" customFormat="1" x14ac:dyDescent="0.25">
      <c r="B741" s="78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</row>
    <row r="742" spans="2:52" s="73" customFormat="1" x14ac:dyDescent="0.25">
      <c r="B742" s="78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</row>
    <row r="743" spans="2:52" s="73" customFormat="1" x14ac:dyDescent="0.25">
      <c r="B743" s="78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</row>
    <row r="744" spans="2:52" s="73" customFormat="1" x14ac:dyDescent="0.25">
      <c r="B744" s="78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</row>
    <row r="745" spans="2:52" s="73" customFormat="1" x14ac:dyDescent="0.25">
      <c r="B745" s="78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</row>
    <row r="746" spans="2:52" s="73" customFormat="1" x14ac:dyDescent="0.25">
      <c r="B746" s="78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</row>
    <row r="747" spans="2:52" s="73" customFormat="1" x14ac:dyDescent="0.25">
      <c r="B747" s="78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</row>
    <row r="748" spans="2:52" s="73" customFormat="1" x14ac:dyDescent="0.25">
      <c r="B748" s="78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</row>
    <row r="749" spans="2:52" s="73" customFormat="1" x14ac:dyDescent="0.25">
      <c r="B749" s="78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</row>
    <row r="750" spans="2:52" s="73" customFormat="1" x14ac:dyDescent="0.25">
      <c r="B750" s="78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</row>
    <row r="751" spans="2:52" s="73" customFormat="1" x14ac:dyDescent="0.25">
      <c r="B751" s="78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</row>
    <row r="752" spans="2:52" s="73" customFormat="1" x14ac:dyDescent="0.25">
      <c r="B752" s="78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</row>
    <row r="753" spans="2:52" s="73" customFormat="1" x14ac:dyDescent="0.25">
      <c r="B753" s="78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</row>
    <row r="754" spans="2:52" s="73" customFormat="1" x14ac:dyDescent="0.25">
      <c r="B754" s="78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</row>
    <row r="755" spans="2:52" s="73" customFormat="1" x14ac:dyDescent="0.25">
      <c r="B755" s="78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</row>
    <row r="756" spans="2:52" s="73" customFormat="1" x14ac:dyDescent="0.25">
      <c r="B756" s="78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</row>
    <row r="757" spans="2:52" s="73" customFormat="1" x14ac:dyDescent="0.25">
      <c r="B757" s="78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</row>
    <row r="758" spans="2:52" s="73" customFormat="1" x14ac:dyDescent="0.25">
      <c r="B758" s="78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</row>
    <row r="759" spans="2:52" s="73" customFormat="1" ht="24.75" customHeight="1" x14ac:dyDescent="0.3">
      <c r="B759" s="79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</row>
    <row r="760" spans="2:52" s="73" customFormat="1" ht="37.5" customHeight="1" x14ac:dyDescent="0.25">
      <c r="B760" s="80"/>
      <c r="C760" s="85"/>
      <c r="D760" s="85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</row>
    <row r="761" spans="2:52" s="89" customFormat="1" ht="31.5" customHeight="1" x14ac:dyDescent="0.25">
      <c r="B761" s="87"/>
      <c r="C761" s="88"/>
      <c r="D761" s="88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</row>
    <row r="762" spans="2:52" s="89" customFormat="1" ht="12.95" customHeight="1" x14ac:dyDescent="0.25">
      <c r="B762" s="69"/>
      <c r="C762" s="90"/>
      <c r="D762" s="90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  <c r="AA762" s="76"/>
      <c r="AB762" s="76"/>
      <c r="AC762" s="76"/>
      <c r="AD762" s="76"/>
      <c r="AE762" s="76"/>
      <c r="AF762" s="76"/>
      <c r="AG762" s="76"/>
      <c r="AH762" s="76"/>
      <c r="AI762" s="76"/>
      <c r="AJ762" s="76"/>
      <c r="AK762" s="76"/>
      <c r="AL762" s="76"/>
      <c r="AM762" s="76"/>
      <c r="AN762" s="76"/>
      <c r="AO762" s="76"/>
      <c r="AP762" s="76"/>
      <c r="AQ762" s="76"/>
      <c r="AR762" s="76"/>
      <c r="AS762" s="76"/>
      <c r="AT762" s="76"/>
      <c r="AU762" s="76"/>
      <c r="AV762" s="76"/>
      <c r="AW762" s="76"/>
      <c r="AX762" s="22"/>
      <c r="AY762" s="22"/>
      <c r="AZ762" s="22"/>
    </row>
    <row r="763" spans="2:52" s="89" customFormat="1" ht="12.95" customHeight="1" x14ac:dyDescent="0.25">
      <c r="B763" s="69"/>
      <c r="C763" s="90"/>
      <c r="D763" s="90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  <c r="AA763" s="76"/>
      <c r="AB763" s="76"/>
      <c r="AC763" s="76"/>
      <c r="AD763" s="76"/>
      <c r="AE763" s="76"/>
      <c r="AF763" s="76"/>
      <c r="AG763" s="76"/>
      <c r="AH763" s="76"/>
      <c r="AI763" s="76"/>
      <c r="AJ763" s="76"/>
      <c r="AK763" s="76"/>
      <c r="AL763" s="76"/>
      <c r="AM763" s="76"/>
      <c r="AN763" s="76"/>
      <c r="AO763" s="76"/>
      <c r="AP763" s="76"/>
      <c r="AQ763" s="76"/>
      <c r="AR763" s="76"/>
      <c r="AS763" s="76"/>
      <c r="AT763" s="76"/>
      <c r="AU763" s="76"/>
      <c r="AV763" s="76"/>
      <c r="AW763" s="76"/>
      <c r="AX763" s="22"/>
      <c r="AY763" s="22"/>
      <c r="AZ763" s="22"/>
    </row>
    <row r="764" spans="2:52" s="89" customFormat="1" ht="12.95" customHeight="1" x14ac:dyDescent="0.25">
      <c r="B764" s="69"/>
      <c r="C764" s="90"/>
      <c r="D764" s="90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  <c r="AA764" s="76"/>
      <c r="AB764" s="76"/>
      <c r="AC764" s="76"/>
      <c r="AD764" s="76"/>
      <c r="AE764" s="76"/>
      <c r="AF764" s="76"/>
      <c r="AG764" s="76"/>
      <c r="AH764" s="76"/>
      <c r="AI764" s="76"/>
      <c r="AJ764" s="76"/>
      <c r="AK764" s="76"/>
      <c r="AL764" s="76"/>
      <c r="AM764" s="76"/>
      <c r="AN764" s="76"/>
      <c r="AO764" s="76"/>
      <c r="AP764" s="76"/>
      <c r="AQ764" s="76"/>
      <c r="AR764" s="76"/>
      <c r="AS764" s="76"/>
      <c r="AT764" s="76"/>
      <c r="AU764" s="76"/>
      <c r="AV764" s="76"/>
      <c r="AW764" s="76"/>
      <c r="AX764" s="22"/>
      <c r="AY764" s="22"/>
      <c r="AZ764" s="22"/>
    </row>
    <row r="765" spans="2:52" s="89" customFormat="1" ht="12.95" customHeight="1" x14ac:dyDescent="0.25">
      <c r="B765" s="69"/>
      <c r="C765" s="90"/>
      <c r="D765" s="90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  <c r="AA765" s="76"/>
      <c r="AB765" s="76"/>
      <c r="AC765" s="76"/>
      <c r="AD765" s="76"/>
      <c r="AE765" s="76"/>
      <c r="AF765" s="76"/>
      <c r="AG765" s="76"/>
      <c r="AH765" s="76"/>
      <c r="AI765" s="76"/>
      <c r="AJ765" s="76"/>
      <c r="AK765" s="76"/>
      <c r="AL765" s="76"/>
      <c r="AM765" s="76"/>
      <c r="AN765" s="76"/>
      <c r="AO765" s="76"/>
      <c r="AP765" s="76"/>
      <c r="AQ765" s="76"/>
      <c r="AR765" s="76"/>
      <c r="AS765" s="76"/>
      <c r="AT765" s="76"/>
      <c r="AU765" s="76"/>
      <c r="AV765" s="76"/>
      <c r="AW765" s="76"/>
      <c r="AX765" s="22"/>
      <c r="AY765" s="22"/>
      <c r="AZ765" s="22"/>
    </row>
    <row r="766" spans="2:52" s="89" customFormat="1" ht="12.95" customHeight="1" x14ac:dyDescent="0.25">
      <c r="B766" s="75"/>
      <c r="C766" s="90"/>
      <c r="D766" s="90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  <c r="AA766" s="76"/>
      <c r="AB766" s="76"/>
      <c r="AC766" s="76"/>
      <c r="AD766" s="76"/>
      <c r="AE766" s="76"/>
      <c r="AF766" s="76"/>
      <c r="AG766" s="76"/>
      <c r="AH766" s="76"/>
      <c r="AI766" s="76"/>
      <c r="AJ766" s="76"/>
      <c r="AK766" s="76"/>
      <c r="AL766" s="76"/>
      <c r="AM766" s="76"/>
      <c r="AN766" s="76"/>
      <c r="AO766" s="76"/>
      <c r="AP766" s="76"/>
      <c r="AQ766" s="76"/>
      <c r="AR766" s="76"/>
      <c r="AS766" s="76"/>
      <c r="AT766" s="76"/>
      <c r="AU766" s="76"/>
      <c r="AV766" s="76"/>
      <c r="AW766" s="76"/>
      <c r="AX766" s="22"/>
      <c r="AY766" s="22"/>
      <c r="AZ766" s="22"/>
    </row>
    <row r="767" spans="2:52" s="89" customFormat="1" ht="12.95" customHeight="1" x14ac:dyDescent="0.25">
      <c r="B767" s="75"/>
      <c r="C767" s="90"/>
      <c r="D767" s="90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  <c r="AE767" s="76"/>
      <c r="AF767" s="76"/>
      <c r="AG767" s="76"/>
      <c r="AH767" s="76"/>
      <c r="AI767" s="76"/>
      <c r="AJ767" s="76"/>
      <c r="AK767" s="76"/>
      <c r="AL767" s="76"/>
      <c r="AM767" s="76"/>
      <c r="AN767" s="76"/>
      <c r="AO767" s="76"/>
      <c r="AP767" s="76"/>
      <c r="AQ767" s="76"/>
      <c r="AR767" s="76"/>
      <c r="AS767" s="76"/>
      <c r="AT767" s="76"/>
      <c r="AU767" s="76"/>
      <c r="AV767" s="76"/>
      <c r="AW767" s="76"/>
      <c r="AX767" s="22"/>
      <c r="AY767" s="22"/>
      <c r="AZ767" s="22"/>
    </row>
    <row r="768" spans="2:52" s="89" customFormat="1" ht="12.95" customHeight="1" x14ac:dyDescent="0.25">
      <c r="B768" s="75"/>
      <c r="C768" s="90"/>
      <c r="D768" s="90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  <c r="AD768" s="76"/>
      <c r="AE768" s="76"/>
      <c r="AF768" s="76"/>
      <c r="AG768" s="76"/>
      <c r="AH768" s="76"/>
      <c r="AI768" s="76"/>
      <c r="AJ768" s="76"/>
      <c r="AK768" s="76"/>
      <c r="AL768" s="76"/>
      <c r="AM768" s="76"/>
      <c r="AN768" s="76"/>
      <c r="AO768" s="76"/>
      <c r="AP768" s="76"/>
      <c r="AQ768" s="76"/>
      <c r="AR768" s="76"/>
      <c r="AS768" s="76"/>
      <c r="AT768" s="76"/>
      <c r="AU768" s="76"/>
      <c r="AV768" s="76"/>
      <c r="AW768" s="76"/>
      <c r="AX768" s="22"/>
      <c r="AY768" s="22"/>
      <c r="AZ768" s="22"/>
    </row>
    <row r="769" spans="2:52" s="89" customFormat="1" ht="12.95" customHeight="1" x14ac:dyDescent="0.25">
      <c r="B769" s="75"/>
      <c r="C769" s="90"/>
      <c r="D769" s="90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76"/>
      <c r="AE769" s="76"/>
      <c r="AF769" s="76"/>
      <c r="AG769" s="76"/>
      <c r="AH769" s="76"/>
      <c r="AI769" s="76"/>
      <c r="AJ769" s="76"/>
      <c r="AK769" s="76"/>
      <c r="AL769" s="76"/>
      <c r="AM769" s="76"/>
      <c r="AN769" s="76"/>
      <c r="AO769" s="76"/>
      <c r="AP769" s="76"/>
      <c r="AQ769" s="76"/>
      <c r="AR769" s="76"/>
      <c r="AS769" s="76"/>
      <c r="AT769" s="76"/>
      <c r="AU769" s="76"/>
      <c r="AV769" s="76"/>
      <c r="AW769" s="76"/>
      <c r="AX769" s="22"/>
      <c r="AY769" s="22"/>
      <c r="AZ769" s="22"/>
    </row>
    <row r="770" spans="2:52" s="89" customFormat="1" ht="12.95" customHeight="1" x14ac:dyDescent="0.25">
      <c r="B770" s="75"/>
      <c r="C770" s="90"/>
      <c r="D770" s="90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  <c r="AF770" s="76"/>
      <c r="AG770" s="76"/>
      <c r="AH770" s="76"/>
      <c r="AI770" s="76"/>
      <c r="AJ770" s="76"/>
      <c r="AK770" s="76"/>
      <c r="AL770" s="76"/>
      <c r="AM770" s="76"/>
      <c r="AN770" s="76"/>
      <c r="AO770" s="76"/>
      <c r="AP770" s="76"/>
      <c r="AQ770" s="76"/>
      <c r="AR770" s="76"/>
      <c r="AS770" s="76"/>
      <c r="AT770" s="76"/>
      <c r="AU770" s="76"/>
      <c r="AV770" s="76"/>
      <c r="AW770" s="76"/>
      <c r="AX770" s="22"/>
      <c r="AY770" s="22"/>
      <c r="AZ770" s="22"/>
    </row>
    <row r="771" spans="2:52" s="89" customFormat="1" ht="12.95" customHeight="1" x14ac:dyDescent="0.25">
      <c r="B771" s="75"/>
      <c r="C771" s="90"/>
      <c r="D771" s="90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  <c r="AQ771" s="76"/>
      <c r="AR771" s="76"/>
      <c r="AS771" s="76"/>
      <c r="AT771" s="76"/>
      <c r="AU771" s="76"/>
      <c r="AV771" s="76"/>
      <c r="AW771" s="76"/>
      <c r="AX771" s="22"/>
      <c r="AY771" s="22"/>
      <c r="AZ771" s="22"/>
    </row>
    <row r="772" spans="2:52" s="89" customFormat="1" ht="12.95" customHeight="1" x14ac:dyDescent="0.25">
      <c r="B772" s="75"/>
      <c r="C772" s="90"/>
      <c r="D772" s="90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22"/>
      <c r="AY772" s="22"/>
      <c r="AZ772" s="22"/>
    </row>
    <row r="773" spans="2:52" s="89" customFormat="1" ht="12.95" customHeight="1" x14ac:dyDescent="0.25">
      <c r="B773" s="75"/>
      <c r="C773" s="90"/>
      <c r="D773" s="90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22"/>
      <c r="AY773" s="22"/>
      <c r="AZ773" s="22"/>
    </row>
    <row r="774" spans="2:52" s="89" customFormat="1" ht="12.95" customHeight="1" x14ac:dyDescent="0.25">
      <c r="B774" s="75"/>
      <c r="C774" s="90"/>
      <c r="D774" s="90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22"/>
      <c r="AY774" s="22"/>
      <c r="AZ774" s="22"/>
    </row>
    <row r="775" spans="2:52" s="89" customFormat="1" ht="12.95" customHeight="1" x14ac:dyDescent="0.25">
      <c r="B775" s="75"/>
      <c r="C775" s="90"/>
      <c r="D775" s="90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22"/>
      <c r="AY775" s="22"/>
      <c r="AZ775" s="22"/>
    </row>
    <row r="776" spans="2:52" s="89" customFormat="1" ht="12.95" customHeight="1" x14ac:dyDescent="0.25">
      <c r="B776" s="75"/>
      <c r="C776" s="90"/>
      <c r="D776" s="90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22"/>
      <c r="AY776" s="22"/>
      <c r="AZ776" s="22"/>
    </row>
    <row r="777" spans="2:52" s="89" customFormat="1" ht="12.95" customHeight="1" x14ac:dyDescent="0.25">
      <c r="B777" s="75"/>
      <c r="C777" s="90"/>
      <c r="D777" s="90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22"/>
      <c r="AY777" s="22"/>
      <c r="AZ777" s="22"/>
    </row>
    <row r="778" spans="2:52" s="89" customFormat="1" ht="12.95" customHeight="1" x14ac:dyDescent="0.25">
      <c r="B778" s="75"/>
      <c r="C778" s="90"/>
      <c r="D778" s="90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22"/>
      <c r="AY778" s="22"/>
      <c r="AZ778" s="22"/>
    </row>
    <row r="779" spans="2:52" s="89" customFormat="1" ht="12.95" customHeight="1" x14ac:dyDescent="0.25">
      <c r="B779" s="75"/>
      <c r="C779" s="90"/>
      <c r="D779" s="90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  <c r="AR779" s="76"/>
      <c r="AS779" s="76"/>
      <c r="AT779" s="76"/>
      <c r="AU779" s="76"/>
      <c r="AV779" s="76"/>
      <c r="AW779" s="76"/>
      <c r="AX779" s="22"/>
      <c r="AY779" s="22"/>
      <c r="AZ779" s="22"/>
    </row>
    <row r="780" spans="2:52" s="89" customFormat="1" ht="12.95" customHeight="1" x14ac:dyDescent="0.25">
      <c r="B780" s="75"/>
      <c r="C780" s="90"/>
      <c r="D780" s="90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  <c r="AR780" s="76"/>
      <c r="AS780" s="76"/>
      <c r="AT780" s="76"/>
      <c r="AU780" s="76"/>
      <c r="AV780" s="76"/>
      <c r="AW780" s="76"/>
      <c r="AX780" s="22"/>
      <c r="AY780" s="22"/>
      <c r="AZ780" s="22"/>
    </row>
    <row r="781" spans="2:52" s="89" customFormat="1" ht="12.95" customHeight="1" x14ac:dyDescent="0.25">
      <c r="B781" s="75"/>
      <c r="C781" s="90"/>
      <c r="D781" s="90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22"/>
      <c r="AY781" s="22"/>
      <c r="AZ781" s="22"/>
    </row>
    <row r="782" spans="2:52" s="89" customFormat="1" ht="12.95" customHeight="1" x14ac:dyDescent="0.25">
      <c r="B782" s="75"/>
      <c r="C782" s="90"/>
      <c r="D782" s="90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  <c r="AQ782" s="76"/>
      <c r="AR782" s="76"/>
      <c r="AS782" s="76"/>
      <c r="AT782" s="76"/>
      <c r="AU782" s="76"/>
      <c r="AV782" s="76"/>
      <c r="AW782" s="76"/>
      <c r="AX782" s="22"/>
      <c r="AY782" s="22"/>
      <c r="AZ782" s="22"/>
    </row>
    <row r="783" spans="2:52" s="89" customFormat="1" ht="12.95" customHeight="1" x14ac:dyDescent="0.25">
      <c r="B783" s="75"/>
      <c r="C783" s="90"/>
      <c r="D783" s="90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  <c r="AQ783" s="76"/>
      <c r="AR783" s="76"/>
      <c r="AS783" s="76"/>
      <c r="AT783" s="76"/>
      <c r="AU783" s="76"/>
      <c r="AV783" s="76"/>
      <c r="AW783" s="76"/>
      <c r="AX783" s="22"/>
      <c r="AY783" s="22"/>
      <c r="AZ783" s="22"/>
    </row>
    <row r="784" spans="2:52" s="89" customFormat="1" ht="12.95" customHeight="1" x14ac:dyDescent="0.25">
      <c r="B784" s="75"/>
      <c r="C784" s="90"/>
      <c r="D784" s="90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  <c r="AQ784" s="76"/>
      <c r="AR784" s="76"/>
      <c r="AS784" s="76"/>
      <c r="AT784" s="76"/>
      <c r="AU784" s="76"/>
      <c r="AV784" s="76"/>
      <c r="AW784" s="76"/>
      <c r="AX784" s="22"/>
      <c r="AY784" s="22"/>
      <c r="AZ784" s="22"/>
    </row>
    <row r="785" spans="2:52" s="89" customFormat="1" ht="12.95" customHeight="1" x14ac:dyDescent="0.25">
      <c r="B785" s="75"/>
      <c r="C785" s="90"/>
      <c r="D785" s="90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  <c r="AR785" s="76"/>
      <c r="AS785" s="76"/>
      <c r="AT785" s="76"/>
      <c r="AU785" s="76"/>
      <c r="AV785" s="76"/>
      <c r="AW785" s="76"/>
      <c r="AX785" s="22"/>
      <c r="AY785" s="22"/>
      <c r="AZ785" s="22"/>
    </row>
    <row r="786" spans="2:52" s="89" customFormat="1" ht="12.95" customHeight="1" x14ac:dyDescent="0.25">
      <c r="B786" s="75"/>
      <c r="C786" s="90"/>
      <c r="D786" s="90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</row>
    <row r="787" spans="2:52" s="89" customFormat="1" ht="12.95" customHeight="1" x14ac:dyDescent="0.25">
      <c r="B787" s="75"/>
      <c r="C787" s="90"/>
      <c r="D787" s="90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</row>
    <row r="788" spans="2:52" s="89" customFormat="1" ht="12.95" customHeight="1" x14ac:dyDescent="0.25">
      <c r="B788" s="75"/>
      <c r="C788" s="90"/>
      <c r="D788" s="90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</row>
    <row r="789" spans="2:52" s="89" customFormat="1" ht="12.95" customHeight="1" x14ac:dyDescent="0.25">
      <c r="B789" s="75"/>
      <c r="C789" s="90"/>
      <c r="D789" s="90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</row>
    <row r="790" spans="2:52" s="89" customFormat="1" ht="12.95" customHeight="1" x14ac:dyDescent="0.25">
      <c r="B790" s="75"/>
      <c r="C790" s="88"/>
      <c r="D790" s="88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</row>
    <row r="791" spans="2:52" s="89" customFormat="1" ht="18" customHeight="1" x14ac:dyDescent="0.25">
      <c r="B791" s="87"/>
      <c r="C791" s="88"/>
      <c r="D791" s="88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</row>
    <row r="792" spans="2:52" s="89" customFormat="1" ht="12.95" customHeight="1" x14ac:dyDescent="0.25">
      <c r="B792" s="69"/>
      <c r="C792" s="90"/>
      <c r="D792" s="90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  <c r="AQ792" s="76"/>
      <c r="AR792" s="76"/>
      <c r="AS792" s="76"/>
      <c r="AT792" s="76"/>
      <c r="AU792" s="76"/>
      <c r="AV792" s="76"/>
      <c r="AW792" s="76"/>
      <c r="AX792" s="22"/>
      <c r="AY792" s="22"/>
      <c r="AZ792" s="22"/>
    </row>
    <row r="793" spans="2:52" s="89" customFormat="1" ht="12.95" customHeight="1" x14ac:dyDescent="0.25">
      <c r="B793" s="69"/>
      <c r="C793" s="90"/>
      <c r="D793" s="90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  <c r="AQ793" s="76"/>
      <c r="AR793" s="76"/>
      <c r="AS793" s="76"/>
      <c r="AT793" s="76"/>
      <c r="AU793" s="76"/>
      <c r="AV793" s="76"/>
      <c r="AW793" s="76"/>
      <c r="AX793" s="22"/>
      <c r="AY793" s="22"/>
      <c r="AZ793" s="22"/>
    </row>
    <row r="794" spans="2:52" s="89" customFormat="1" ht="12.95" customHeight="1" x14ac:dyDescent="0.25">
      <c r="B794" s="69"/>
      <c r="C794" s="90"/>
      <c r="D794" s="90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  <c r="AI794" s="76"/>
      <c r="AJ794" s="76"/>
      <c r="AK794" s="76"/>
      <c r="AL794" s="76"/>
      <c r="AM794" s="76"/>
      <c r="AN794" s="76"/>
      <c r="AO794" s="76"/>
      <c r="AP794" s="76"/>
      <c r="AQ794" s="76"/>
      <c r="AR794" s="76"/>
      <c r="AS794" s="76"/>
      <c r="AT794" s="76"/>
      <c r="AU794" s="76"/>
      <c r="AV794" s="76"/>
      <c r="AW794" s="76"/>
      <c r="AX794" s="22"/>
      <c r="AY794" s="22"/>
      <c r="AZ794" s="22"/>
    </row>
    <row r="795" spans="2:52" s="89" customFormat="1" ht="12.95" customHeight="1" x14ac:dyDescent="0.25">
      <c r="B795" s="69"/>
      <c r="C795" s="90"/>
      <c r="D795" s="90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76"/>
      <c r="AE795" s="76"/>
      <c r="AF795" s="76"/>
      <c r="AG795" s="76"/>
      <c r="AH795" s="76"/>
      <c r="AI795" s="76"/>
      <c r="AJ795" s="76"/>
      <c r="AK795" s="76"/>
      <c r="AL795" s="76"/>
      <c r="AM795" s="76"/>
      <c r="AN795" s="76"/>
      <c r="AO795" s="76"/>
      <c r="AP795" s="76"/>
      <c r="AQ795" s="76"/>
      <c r="AR795" s="76"/>
      <c r="AS795" s="76"/>
      <c r="AT795" s="76"/>
      <c r="AU795" s="76"/>
      <c r="AV795" s="76"/>
      <c r="AW795" s="76"/>
      <c r="AX795" s="22"/>
      <c r="AY795" s="22"/>
      <c r="AZ795" s="22"/>
    </row>
    <row r="796" spans="2:52" s="89" customFormat="1" ht="12.95" customHeight="1" x14ac:dyDescent="0.25">
      <c r="B796" s="75"/>
      <c r="C796" s="90"/>
      <c r="D796" s="90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  <c r="AA796" s="76"/>
      <c r="AB796" s="76"/>
      <c r="AC796" s="76"/>
      <c r="AD796" s="76"/>
      <c r="AE796" s="76"/>
      <c r="AF796" s="76"/>
      <c r="AG796" s="76"/>
      <c r="AH796" s="76"/>
      <c r="AI796" s="76"/>
      <c r="AJ796" s="76"/>
      <c r="AK796" s="76"/>
      <c r="AL796" s="76"/>
      <c r="AM796" s="76"/>
      <c r="AN796" s="76"/>
      <c r="AO796" s="76"/>
      <c r="AP796" s="76"/>
      <c r="AQ796" s="76"/>
      <c r="AR796" s="76"/>
      <c r="AS796" s="76"/>
      <c r="AT796" s="76"/>
      <c r="AU796" s="76"/>
      <c r="AV796" s="76"/>
      <c r="AW796" s="76"/>
      <c r="AX796" s="22"/>
      <c r="AY796" s="22"/>
      <c r="AZ796" s="22"/>
    </row>
    <row r="797" spans="2:52" s="89" customFormat="1" ht="12.95" customHeight="1" x14ac:dyDescent="0.25">
      <c r="B797" s="75"/>
      <c r="C797" s="90"/>
      <c r="D797" s="90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  <c r="AE797" s="76"/>
      <c r="AF797" s="76"/>
      <c r="AG797" s="76"/>
      <c r="AH797" s="76"/>
      <c r="AI797" s="76"/>
      <c r="AJ797" s="76"/>
      <c r="AK797" s="76"/>
      <c r="AL797" s="76"/>
      <c r="AM797" s="76"/>
      <c r="AN797" s="76"/>
      <c r="AO797" s="76"/>
      <c r="AP797" s="76"/>
      <c r="AQ797" s="76"/>
      <c r="AR797" s="76"/>
      <c r="AS797" s="76"/>
      <c r="AT797" s="76"/>
      <c r="AU797" s="76"/>
      <c r="AV797" s="76"/>
      <c r="AW797" s="76"/>
      <c r="AX797" s="22"/>
      <c r="AY797" s="22"/>
      <c r="AZ797" s="22"/>
    </row>
    <row r="798" spans="2:52" s="89" customFormat="1" ht="12.95" customHeight="1" x14ac:dyDescent="0.25">
      <c r="B798" s="75"/>
      <c r="C798" s="90"/>
      <c r="D798" s="90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  <c r="AD798" s="76"/>
      <c r="AE798" s="76"/>
      <c r="AF798" s="76"/>
      <c r="AG798" s="76"/>
      <c r="AH798" s="76"/>
      <c r="AI798" s="76"/>
      <c r="AJ798" s="76"/>
      <c r="AK798" s="76"/>
      <c r="AL798" s="76"/>
      <c r="AM798" s="76"/>
      <c r="AN798" s="76"/>
      <c r="AO798" s="76"/>
      <c r="AP798" s="76"/>
      <c r="AQ798" s="76"/>
      <c r="AR798" s="76"/>
      <c r="AS798" s="76"/>
      <c r="AT798" s="76"/>
      <c r="AU798" s="76"/>
      <c r="AV798" s="76"/>
      <c r="AW798" s="76"/>
      <c r="AX798" s="22"/>
      <c r="AY798" s="22"/>
      <c r="AZ798" s="22"/>
    </row>
    <row r="799" spans="2:52" s="89" customFormat="1" ht="12.95" customHeight="1" x14ac:dyDescent="0.25">
      <c r="B799" s="75"/>
      <c r="C799" s="90"/>
      <c r="D799" s="90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76"/>
      <c r="AE799" s="76"/>
      <c r="AF799" s="76"/>
      <c r="AG799" s="76"/>
      <c r="AH799" s="76"/>
      <c r="AI799" s="76"/>
      <c r="AJ799" s="76"/>
      <c r="AK799" s="76"/>
      <c r="AL799" s="76"/>
      <c r="AM799" s="76"/>
      <c r="AN799" s="76"/>
      <c r="AO799" s="76"/>
      <c r="AP799" s="76"/>
      <c r="AQ799" s="76"/>
      <c r="AR799" s="76"/>
      <c r="AS799" s="76"/>
      <c r="AT799" s="76"/>
      <c r="AU799" s="76"/>
      <c r="AV799" s="76"/>
      <c r="AW799" s="76"/>
      <c r="AX799" s="22"/>
      <c r="AY799" s="22"/>
      <c r="AZ799" s="22"/>
    </row>
    <row r="800" spans="2:52" s="89" customFormat="1" ht="12.95" customHeight="1" x14ac:dyDescent="0.25">
      <c r="B800" s="75"/>
      <c r="C800" s="90"/>
      <c r="D800" s="90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  <c r="AF800" s="76"/>
      <c r="AG800" s="76"/>
      <c r="AH800" s="76"/>
      <c r="AI800" s="76"/>
      <c r="AJ800" s="76"/>
      <c r="AK800" s="76"/>
      <c r="AL800" s="76"/>
      <c r="AM800" s="76"/>
      <c r="AN800" s="76"/>
      <c r="AO800" s="76"/>
      <c r="AP800" s="76"/>
      <c r="AQ800" s="76"/>
      <c r="AR800" s="76"/>
      <c r="AS800" s="76"/>
      <c r="AT800" s="76"/>
      <c r="AU800" s="76"/>
      <c r="AV800" s="76"/>
      <c r="AW800" s="76"/>
      <c r="AX800" s="22"/>
      <c r="AY800" s="22"/>
      <c r="AZ800" s="22"/>
    </row>
    <row r="801" spans="2:52" s="89" customFormat="1" ht="12.95" customHeight="1" x14ac:dyDescent="0.25">
      <c r="B801" s="75"/>
      <c r="C801" s="90"/>
      <c r="D801" s="90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  <c r="AQ801" s="76"/>
      <c r="AR801" s="76"/>
      <c r="AS801" s="76"/>
      <c r="AT801" s="76"/>
      <c r="AU801" s="76"/>
      <c r="AV801" s="76"/>
      <c r="AW801" s="76"/>
      <c r="AX801" s="22"/>
      <c r="AY801" s="22"/>
      <c r="AZ801" s="22"/>
    </row>
    <row r="802" spans="2:52" s="89" customFormat="1" ht="12.95" customHeight="1" x14ac:dyDescent="0.25">
      <c r="B802" s="75"/>
      <c r="C802" s="90"/>
      <c r="D802" s="90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22"/>
      <c r="AY802" s="22"/>
      <c r="AZ802" s="22"/>
    </row>
    <row r="803" spans="2:52" s="89" customFormat="1" ht="12.95" customHeight="1" x14ac:dyDescent="0.25">
      <c r="B803" s="75"/>
      <c r="C803" s="90"/>
      <c r="D803" s="90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22"/>
      <c r="AY803" s="22"/>
      <c r="AZ803" s="22"/>
    </row>
    <row r="804" spans="2:52" s="89" customFormat="1" ht="12.95" customHeight="1" x14ac:dyDescent="0.25">
      <c r="B804" s="75"/>
      <c r="C804" s="90"/>
      <c r="D804" s="90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22"/>
      <c r="AY804" s="22"/>
      <c r="AZ804" s="22"/>
    </row>
    <row r="805" spans="2:52" s="89" customFormat="1" ht="12.95" customHeight="1" x14ac:dyDescent="0.25">
      <c r="B805" s="75"/>
      <c r="C805" s="90"/>
      <c r="D805" s="90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22"/>
      <c r="AY805" s="22"/>
      <c r="AZ805" s="22"/>
    </row>
    <row r="806" spans="2:52" s="89" customFormat="1" ht="12.95" customHeight="1" x14ac:dyDescent="0.25">
      <c r="B806" s="75"/>
      <c r="C806" s="90"/>
      <c r="D806" s="90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22"/>
      <c r="AY806" s="22"/>
      <c r="AZ806" s="22"/>
    </row>
    <row r="807" spans="2:52" s="89" customFormat="1" ht="12.95" customHeight="1" x14ac:dyDescent="0.25">
      <c r="B807" s="75"/>
      <c r="C807" s="90"/>
      <c r="D807" s="90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22"/>
      <c r="AY807" s="22"/>
      <c r="AZ807" s="22"/>
    </row>
    <row r="808" spans="2:52" s="89" customFormat="1" ht="12.95" customHeight="1" x14ac:dyDescent="0.25">
      <c r="B808" s="75"/>
      <c r="C808" s="90"/>
      <c r="D808" s="90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22"/>
      <c r="AY808" s="22"/>
      <c r="AZ808" s="22"/>
    </row>
    <row r="809" spans="2:52" s="89" customFormat="1" ht="12.95" customHeight="1" x14ac:dyDescent="0.25">
      <c r="B809" s="75"/>
      <c r="C809" s="90"/>
      <c r="D809" s="90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  <c r="AR809" s="76"/>
      <c r="AS809" s="76"/>
      <c r="AT809" s="76"/>
      <c r="AU809" s="76"/>
      <c r="AV809" s="76"/>
      <c r="AW809" s="76"/>
      <c r="AX809" s="22"/>
      <c r="AY809" s="22"/>
      <c r="AZ809" s="22"/>
    </row>
    <row r="810" spans="2:52" s="89" customFormat="1" ht="12.95" customHeight="1" x14ac:dyDescent="0.25">
      <c r="B810" s="75"/>
      <c r="C810" s="90"/>
      <c r="D810" s="90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  <c r="AR810" s="76"/>
      <c r="AS810" s="76"/>
      <c r="AT810" s="76"/>
      <c r="AU810" s="76"/>
      <c r="AV810" s="76"/>
      <c r="AW810" s="76"/>
      <c r="AX810" s="22"/>
      <c r="AY810" s="22"/>
      <c r="AZ810" s="22"/>
    </row>
    <row r="811" spans="2:52" s="89" customFormat="1" ht="12.95" customHeight="1" x14ac:dyDescent="0.25">
      <c r="B811" s="75"/>
      <c r="C811" s="90"/>
      <c r="D811" s="90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  <c r="AR811" s="76"/>
      <c r="AS811" s="76"/>
      <c r="AT811" s="76"/>
      <c r="AU811" s="76"/>
      <c r="AV811" s="76"/>
      <c r="AW811" s="76"/>
      <c r="AX811" s="22"/>
      <c r="AY811" s="22"/>
      <c r="AZ811" s="22"/>
    </row>
    <row r="812" spans="2:52" s="89" customFormat="1" ht="12.95" customHeight="1" x14ac:dyDescent="0.25">
      <c r="B812" s="75"/>
      <c r="C812" s="90"/>
      <c r="D812" s="90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  <c r="AR812" s="76"/>
      <c r="AS812" s="76"/>
      <c r="AT812" s="76"/>
      <c r="AU812" s="76"/>
      <c r="AV812" s="76"/>
      <c r="AW812" s="76"/>
      <c r="AX812" s="22"/>
      <c r="AY812" s="22"/>
      <c r="AZ812" s="22"/>
    </row>
    <row r="813" spans="2:52" s="89" customFormat="1" ht="12.95" customHeight="1" x14ac:dyDescent="0.25">
      <c r="B813" s="75"/>
      <c r="C813" s="90"/>
      <c r="D813" s="90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  <c r="AR813" s="76"/>
      <c r="AS813" s="76"/>
      <c r="AT813" s="76"/>
      <c r="AU813" s="76"/>
      <c r="AV813" s="76"/>
      <c r="AW813" s="76"/>
      <c r="AX813" s="22"/>
      <c r="AY813" s="22"/>
      <c r="AZ813" s="22"/>
    </row>
    <row r="814" spans="2:52" s="89" customFormat="1" ht="12.95" customHeight="1" x14ac:dyDescent="0.25">
      <c r="B814" s="75"/>
      <c r="C814" s="90"/>
      <c r="D814" s="90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  <c r="AR814" s="76"/>
      <c r="AS814" s="76"/>
      <c r="AT814" s="76"/>
      <c r="AU814" s="76"/>
      <c r="AV814" s="76"/>
      <c r="AW814" s="76"/>
      <c r="AX814" s="22"/>
      <c r="AY814" s="22"/>
      <c r="AZ814" s="22"/>
    </row>
    <row r="815" spans="2:52" s="89" customFormat="1" ht="12.95" customHeight="1" x14ac:dyDescent="0.25">
      <c r="B815" s="75"/>
      <c r="C815" s="90"/>
      <c r="D815" s="90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  <c r="AR815" s="76"/>
      <c r="AS815" s="76"/>
      <c r="AT815" s="76"/>
      <c r="AU815" s="76"/>
      <c r="AV815" s="76"/>
      <c r="AW815" s="76"/>
      <c r="AX815" s="22"/>
      <c r="AY815" s="22"/>
      <c r="AZ815" s="22"/>
    </row>
    <row r="816" spans="2:52" s="89" customFormat="1" ht="12.95" customHeight="1" x14ac:dyDescent="0.25">
      <c r="B816" s="75"/>
      <c r="C816" s="90"/>
      <c r="D816" s="90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</row>
    <row r="817" spans="2:52" s="89" customFormat="1" ht="12.95" customHeight="1" x14ac:dyDescent="0.25">
      <c r="B817" s="75"/>
      <c r="C817" s="90"/>
      <c r="D817" s="90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</row>
    <row r="818" spans="2:52" s="89" customFormat="1" ht="12.95" customHeight="1" x14ac:dyDescent="0.25">
      <c r="B818" s="75"/>
      <c r="C818" s="90"/>
      <c r="D818" s="90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</row>
    <row r="819" spans="2:52" s="89" customFormat="1" ht="12.95" customHeight="1" x14ac:dyDescent="0.25">
      <c r="B819" s="75"/>
      <c r="C819" s="90"/>
      <c r="D819" s="90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</row>
    <row r="820" spans="2:52" s="73" customFormat="1" ht="42" customHeight="1" x14ac:dyDescent="0.3">
      <c r="B820" s="79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</row>
    <row r="821" spans="2:52" s="89" customFormat="1" ht="30.75" customHeight="1" x14ac:dyDescent="0.25">
      <c r="B821" s="87"/>
      <c r="C821" s="88"/>
      <c r="D821" s="88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</row>
    <row r="822" spans="2:52" s="89" customFormat="1" ht="12.95" customHeight="1" x14ac:dyDescent="0.25">
      <c r="B822" s="75"/>
      <c r="C822" s="90"/>
      <c r="D822" s="90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  <c r="AQ822" s="76"/>
      <c r="AR822" s="76"/>
      <c r="AS822" s="76"/>
      <c r="AT822" s="76"/>
      <c r="AU822" s="76"/>
      <c r="AV822" s="76"/>
      <c r="AW822" s="76"/>
      <c r="AX822" s="22"/>
      <c r="AY822" s="22"/>
      <c r="AZ822" s="22"/>
    </row>
    <row r="823" spans="2:52" s="89" customFormat="1" ht="12.95" customHeight="1" x14ac:dyDescent="0.25">
      <c r="B823" s="75"/>
      <c r="C823" s="90"/>
      <c r="D823" s="90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  <c r="AQ823" s="76"/>
      <c r="AR823" s="76"/>
      <c r="AS823" s="76"/>
      <c r="AT823" s="76"/>
      <c r="AU823" s="76"/>
      <c r="AV823" s="76"/>
      <c r="AW823" s="76"/>
      <c r="AX823" s="22"/>
      <c r="AY823" s="22"/>
      <c r="AZ823" s="22"/>
    </row>
    <row r="824" spans="2:52" s="89" customFormat="1" ht="12.95" customHeight="1" x14ac:dyDescent="0.25">
      <c r="B824" s="75"/>
      <c r="C824" s="90"/>
      <c r="D824" s="90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  <c r="AH824" s="76"/>
      <c r="AI824" s="76"/>
      <c r="AJ824" s="76"/>
      <c r="AK824" s="76"/>
      <c r="AL824" s="76"/>
      <c r="AM824" s="76"/>
      <c r="AN824" s="76"/>
      <c r="AO824" s="76"/>
      <c r="AP824" s="76"/>
      <c r="AQ824" s="76"/>
      <c r="AR824" s="76"/>
      <c r="AS824" s="76"/>
      <c r="AT824" s="76"/>
      <c r="AU824" s="76"/>
      <c r="AV824" s="76"/>
      <c r="AW824" s="76"/>
      <c r="AX824" s="22"/>
      <c r="AY824" s="22"/>
      <c r="AZ824" s="22"/>
    </row>
    <row r="825" spans="2:52" s="89" customFormat="1" ht="12.95" customHeight="1" x14ac:dyDescent="0.25">
      <c r="B825" s="75"/>
      <c r="C825" s="90"/>
      <c r="D825" s="90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76"/>
      <c r="AE825" s="76"/>
      <c r="AF825" s="76"/>
      <c r="AG825" s="76"/>
      <c r="AH825" s="76"/>
      <c r="AI825" s="76"/>
      <c r="AJ825" s="76"/>
      <c r="AK825" s="76"/>
      <c r="AL825" s="76"/>
      <c r="AM825" s="76"/>
      <c r="AN825" s="76"/>
      <c r="AO825" s="76"/>
      <c r="AP825" s="76"/>
      <c r="AQ825" s="76"/>
      <c r="AR825" s="76"/>
      <c r="AS825" s="76"/>
      <c r="AT825" s="76"/>
      <c r="AU825" s="76"/>
      <c r="AV825" s="76"/>
      <c r="AW825" s="76"/>
      <c r="AX825" s="22"/>
      <c r="AY825" s="22"/>
      <c r="AZ825" s="22"/>
    </row>
    <row r="826" spans="2:52" s="89" customFormat="1" ht="12.95" customHeight="1" x14ac:dyDescent="0.25">
      <c r="B826" s="75"/>
      <c r="C826" s="90"/>
      <c r="D826" s="90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  <c r="AA826" s="76"/>
      <c r="AB826" s="76"/>
      <c r="AC826" s="76"/>
      <c r="AD826" s="76"/>
      <c r="AE826" s="76"/>
      <c r="AF826" s="76"/>
      <c r="AG826" s="76"/>
      <c r="AH826" s="76"/>
      <c r="AI826" s="76"/>
      <c r="AJ826" s="76"/>
      <c r="AK826" s="76"/>
      <c r="AL826" s="76"/>
      <c r="AM826" s="76"/>
      <c r="AN826" s="76"/>
      <c r="AO826" s="76"/>
      <c r="AP826" s="76"/>
      <c r="AQ826" s="76"/>
      <c r="AR826" s="76"/>
      <c r="AS826" s="76"/>
      <c r="AT826" s="76"/>
      <c r="AU826" s="76"/>
      <c r="AV826" s="76"/>
      <c r="AW826" s="76"/>
      <c r="AX826" s="22"/>
      <c r="AY826" s="22"/>
      <c r="AZ826" s="22"/>
    </row>
    <row r="827" spans="2:52" s="89" customFormat="1" ht="12.95" customHeight="1" x14ac:dyDescent="0.25">
      <c r="B827" s="75"/>
      <c r="C827" s="90"/>
      <c r="D827" s="90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76"/>
      <c r="AE827" s="76"/>
      <c r="AF827" s="76"/>
      <c r="AG827" s="76"/>
      <c r="AH827" s="76"/>
      <c r="AI827" s="76"/>
      <c r="AJ827" s="76"/>
      <c r="AK827" s="76"/>
      <c r="AL827" s="76"/>
      <c r="AM827" s="76"/>
      <c r="AN827" s="76"/>
      <c r="AO827" s="76"/>
      <c r="AP827" s="76"/>
      <c r="AQ827" s="76"/>
      <c r="AR827" s="76"/>
      <c r="AS827" s="76"/>
      <c r="AT827" s="76"/>
      <c r="AU827" s="76"/>
      <c r="AV827" s="76"/>
      <c r="AW827" s="76"/>
      <c r="AX827" s="22"/>
      <c r="AY827" s="22"/>
      <c r="AZ827" s="22"/>
    </row>
    <row r="828" spans="2:52" s="89" customFormat="1" ht="12.95" customHeight="1" x14ac:dyDescent="0.25">
      <c r="B828" s="75"/>
      <c r="C828" s="90"/>
      <c r="D828" s="90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  <c r="AD828" s="76"/>
      <c r="AE828" s="76"/>
      <c r="AF828" s="76"/>
      <c r="AG828" s="76"/>
      <c r="AH828" s="76"/>
      <c r="AI828" s="76"/>
      <c r="AJ828" s="76"/>
      <c r="AK828" s="76"/>
      <c r="AL828" s="76"/>
      <c r="AM828" s="76"/>
      <c r="AN828" s="76"/>
      <c r="AO828" s="76"/>
      <c r="AP828" s="76"/>
      <c r="AQ828" s="76"/>
      <c r="AR828" s="76"/>
      <c r="AS828" s="76"/>
      <c r="AT828" s="76"/>
      <c r="AU828" s="76"/>
      <c r="AV828" s="76"/>
      <c r="AW828" s="76"/>
      <c r="AX828" s="22"/>
      <c r="AY828" s="22"/>
      <c r="AZ828" s="22"/>
    </row>
    <row r="829" spans="2:52" s="89" customFormat="1" ht="12.95" customHeight="1" x14ac:dyDescent="0.25">
      <c r="B829" s="75"/>
      <c r="C829" s="90"/>
      <c r="D829" s="90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76"/>
      <c r="AE829" s="76"/>
      <c r="AF829" s="76"/>
      <c r="AG829" s="76"/>
      <c r="AH829" s="76"/>
      <c r="AI829" s="76"/>
      <c r="AJ829" s="76"/>
      <c r="AK829" s="76"/>
      <c r="AL829" s="76"/>
      <c r="AM829" s="76"/>
      <c r="AN829" s="76"/>
      <c r="AO829" s="76"/>
      <c r="AP829" s="76"/>
      <c r="AQ829" s="76"/>
      <c r="AR829" s="76"/>
      <c r="AS829" s="76"/>
      <c r="AT829" s="76"/>
      <c r="AU829" s="76"/>
      <c r="AV829" s="76"/>
      <c r="AW829" s="76"/>
      <c r="AX829" s="22"/>
      <c r="AY829" s="22"/>
      <c r="AZ829" s="22"/>
    </row>
    <row r="830" spans="2:52" s="89" customFormat="1" ht="12.95" customHeight="1" x14ac:dyDescent="0.25">
      <c r="B830" s="75"/>
      <c r="C830" s="90"/>
      <c r="D830" s="90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  <c r="AF830" s="76"/>
      <c r="AG830" s="76"/>
      <c r="AH830" s="76"/>
      <c r="AI830" s="76"/>
      <c r="AJ830" s="76"/>
      <c r="AK830" s="76"/>
      <c r="AL830" s="76"/>
      <c r="AM830" s="76"/>
      <c r="AN830" s="76"/>
      <c r="AO830" s="76"/>
      <c r="AP830" s="76"/>
      <c r="AQ830" s="76"/>
      <c r="AR830" s="76"/>
      <c r="AS830" s="76"/>
      <c r="AT830" s="76"/>
      <c r="AU830" s="76"/>
      <c r="AV830" s="76"/>
      <c r="AW830" s="76"/>
      <c r="AX830" s="22"/>
      <c r="AY830" s="22"/>
      <c r="AZ830" s="22"/>
    </row>
    <row r="831" spans="2:52" s="89" customFormat="1" ht="12.95" customHeight="1" x14ac:dyDescent="0.25">
      <c r="B831" s="75"/>
      <c r="C831" s="90"/>
      <c r="D831" s="90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  <c r="AQ831" s="76"/>
      <c r="AR831" s="76"/>
      <c r="AS831" s="76"/>
      <c r="AT831" s="76"/>
      <c r="AU831" s="76"/>
      <c r="AV831" s="76"/>
      <c r="AW831" s="76"/>
      <c r="AX831" s="22"/>
      <c r="AY831" s="22"/>
      <c r="AZ831" s="22"/>
    </row>
    <row r="832" spans="2:52" s="89" customFormat="1" ht="12.95" customHeight="1" x14ac:dyDescent="0.25">
      <c r="B832" s="75"/>
      <c r="C832" s="90"/>
      <c r="D832" s="90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22"/>
      <c r="AY832" s="22"/>
      <c r="AZ832" s="22"/>
    </row>
    <row r="833" spans="2:52" s="89" customFormat="1" ht="12.95" customHeight="1" x14ac:dyDescent="0.25">
      <c r="B833" s="75"/>
      <c r="C833" s="90"/>
      <c r="D833" s="90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  <c r="AQ833" s="76"/>
      <c r="AR833" s="76"/>
      <c r="AS833" s="76"/>
      <c r="AT833" s="76"/>
      <c r="AU833" s="76"/>
      <c r="AV833" s="76"/>
      <c r="AW833" s="76"/>
      <c r="AX833" s="22"/>
      <c r="AY833" s="22"/>
      <c r="AZ833" s="22"/>
    </row>
    <row r="834" spans="2:52" s="89" customFormat="1" ht="12.95" customHeight="1" x14ac:dyDescent="0.25">
      <c r="B834" s="75"/>
      <c r="C834" s="90"/>
      <c r="D834" s="90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  <c r="AQ834" s="76"/>
      <c r="AR834" s="76"/>
      <c r="AS834" s="76"/>
      <c r="AT834" s="76"/>
      <c r="AU834" s="76"/>
      <c r="AV834" s="76"/>
      <c r="AW834" s="76"/>
      <c r="AX834" s="22"/>
      <c r="AY834" s="22"/>
      <c r="AZ834" s="22"/>
    </row>
    <row r="835" spans="2:52" s="89" customFormat="1" ht="12.95" customHeight="1" x14ac:dyDescent="0.25">
      <c r="B835" s="75"/>
      <c r="C835" s="90"/>
      <c r="D835" s="90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  <c r="AR835" s="76"/>
      <c r="AS835" s="76"/>
      <c r="AT835" s="76"/>
      <c r="AU835" s="76"/>
      <c r="AV835" s="76"/>
      <c r="AW835" s="76"/>
      <c r="AX835" s="22"/>
      <c r="AY835" s="22"/>
      <c r="AZ835" s="22"/>
    </row>
    <row r="836" spans="2:52" s="89" customFormat="1" ht="12.95" customHeight="1" x14ac:dyDescent="0.25">
      <c r="B836" s="75"/>
      <c r="C836" s="90"/>
      <c r="D836" s="90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  <c r="AQ836" s="76"/>
      <c r="AR836" s="76"/>
      <c r="AS836" s="76"/>
      <c r="AT836" s="76"/>
      <c r="AU836" s="76"/>
      <c r="AV836" s="76"/>
      <c r="AW836" s="76"/>
      <c r="AX836" s="22"/>
      <c r="AY836" s="22"/>
      <c r="AZ836" s="22"/>
    </row>
    <row r="837" spans="2:52" s="73" customFormat="1" x14ac:dyDescent="0.25">
      <c r="B837" s="78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</row>
    <row r="838" spans="2:52" s="73" customFormat="1" x14ac:dyDescent="0.25">
      <c r="B838" s="78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</row>
    <row r="839" spans="2:52" s="73" customFormat="1" x14ac:dyDescent="0.25">
      <c r="B839" s="78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</row>
    <row r="840" spans="2:52" s="73" customFormat="1" x14ac:dyDescent="0.25">
      <c r="B840" s="78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</row>
    <row r="841" spans="2:52" s="73" customFormat="1" x14ac:dyDescent="0.25">
      <c r="B841" s="78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</row>
    <row r="842" spans="2:52" s="73" customFormat="1" x14ac:dyDescent="0.25">
      <c r="B842" s="78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</row>
    <row r="843" spans="2:52" s="73" customFormat="1" x14ac:dyDescent="0.25">
      <c r="B843" s="78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</row>
    <row r="844" spans="2:52" s="73" customFormat="1" x14ac:dyDescent="0.25">
      <c r="B844" s="78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</row>
    <row r="845" spans="2:52" s="73" customFormat="1" x14ac:dyDescent="0.25">
      <c r="B845" s="78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</row>
    <row r="846" spans="2:52" s="73" customFormat="1" x14ac:dyDescent="0.25">
      <c r="B846" s="78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</row>
    <row r="847" spans="2:52" s="73" customFormat="1" x14ac:dyDescent="0.25">
      <c r="B847" s="78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</row>
    <row r="848" spans="2:52" s="73" customFormat="1" x14ac:dyDescent="0.25">
      <c r="B848" s="78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</row>
    <row r="849" spans="2:52" s="73" customFormat="1" x14ac:dyDescent="0.25">
      <c r="B849" s="78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</row>
    <row r="850" spans="2:52" s="73" customFormat="1" x14ac:dyDescent="0.25">
      <c r="B850" s="78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</row>
    <row r="851" spans="2:52" s="73" customFormat="1" x14ac:dyDescent="0.25">
      <c r="B851" s="78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</row>
    <row r="852" spans="2:52" s="73" customFormat="1" x14ac:dyDescent="0.25">
      <c r="B852" s="78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</row>
    <row r="853" spans="2:52" s="73" customFormat="1" x14ac:dyDescent="0.25">
      <c r="B853" s="78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</row>
    <row r="854" spans="2:52" s="73" customFormat="1" x14ac:dyDescent="0.25">
      <c r="B854" s="78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</row>
    <row r="855" spans="2:52" s="73" customFormat="1" x14ac:dyDescent="0.25">
      <c r="B855" s="78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</row>
    <row r="856" spans="2:52" s="73" customFormat="1" x14ac:dyDescent="0.25">
      <c r="B856" s="78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</row>
    <row r="857" spans="2:52" s="73" customFormat="1" x14ac:dyDescent="0.25">
      <c r="B857" s="78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</row>
    <row r="858" spans="2:52" s="73" customFormat="1" x14ac:dyDescent="0.25">
      <c r="B858" s="78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</row>
    <row r="859" spans="2:52" s="73" customFormat="1" ht="41.25" customHeight="1" x14ac:dyDescent="0.3">
      <c r="B859" s="79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</row>
    <row r="860" spans="2:52" s="73" customFormat="1" ht="24.75" customHeight="1" x14ac:dyDescent="0.25">
      <c r="B860" s="80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</row>
    <row r="861" spans="2:52" s="73" customFormat="1" ht="18" customHeight="1" x14ac:dyDescent="0.25">
      <c r="B861" s="87"/>
      <c r="C861" s="70"/>
      <c r="D861" s="70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</row>
    <row r="862" spans="2:52" s="73" customFormat="1" ht="12.95" customHeight="1" x14ac:dyDescent="0.25">
      <c r="B862" s="75"/>
      <c r="C862" s="70"/>
      <c r="D862" s="70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  <c r="AA862" s="83"/>
      <c r="AB862" s="83"/>
      <c r="AC862" s="83"/>
      <c r="AD862" s="83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22"/>
      <c r="AY862" s="22"/>
      <c r="AZ862" s="91"/>
    </row>
    <row r="863" spans="2:52" s="73" customFormat="1" ht="12.95" customHeight="1" x14ac:dyDescent="0.25">
      <c r="B863" s="75"/>
      <c r="C863" s="70"/>
      <c r="D863" s="70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  <c r="AA863" s="83"/>
      <c r="AB863" s="83"/>
      <c r="AC863" s="83"/>
      <c r="AD863" s="83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22"/>
      <c r="AY863" s="22"/>
      <c r="AZ863" s="91"/>
    </row>
    <row r="864" spans="2:52" s="73" customFormat="1" ht="12.95" customHeight="1" x14ac:dyDescent="0.25">
      <c r="B864" s="75"/>
      <c r="C864" s="70"/>
      <c r="D864" s="70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  <c r="AA864" s="83"/>
      <c r="AB864" s="83"/>
      <c r="AC864" s="83"/>
      <c r="AD864" s="83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22"/>
      <c r="AY864" s="22"/>
      <c r="AZ864" s="91"/>
    </row>
    <row r="865" spans="2:52" s="73" customFormat="1" ht="12.95" customHeight="1" x14ac:dyDescent="0.25">
      <c r="B865" s="75"/>
      <c r="C865" s="70"/>
      <c r="D865" s="70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  <c r="AA865" s="83"/>
      <c r="AB865" s="83"/>
      <c r="AC865" s="83"/>
      <c r="AD865" s="83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22"/>
      <c r="AY865" s="22"/>
      <c r="AZ865" s="91"/>
    </row>
    <row r="866" spans="2:52" s="73" customFormat="1" ht="12.95" customHeight="1" x14ac:dyDescent="0.25">
      <c r="B866" s="75"/>
      <c r="C866" s="70"/>
      <c r="D866" s="70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  <c r="AA866" s="83"/>
      <c r="AB866" s="83"/>
      <c r="AC866" s="83"/>
      <c r="AD866" s="83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22"/>
      <c r="AY866" s="22"/>
      <c r="AZ866" s="91"/>
    </row>
    <row r="867" spans="2:52" s="73" customFormat="1" ht="12.95" customHeight="1" x14ac:dyDescent="0.25">
      <c r="B867" s="75"/>
      <c r="C867" s="70"/>
      <c r="D867" s="70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  <c r="AA867" s="83"/>
      <c r="AB867" s="83"/>
      <c r="AC867" s="83"/>
      <c r="AD867" s="83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22"/>
      <c r="AY867" s="22"/>
      <c r="AZ867" s="91"/>
    </row>
    <row r="868" spans="2:52" s="73" customFormat="1" ht="12.95" customHeight="1" x14ac:dyDescent="0.25">
      <c r="B868" s="75"/>
      <c r="C868" s="70"/>
      <c r="D868" s="70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  <c r="AA868" s="83"/>
      <c r="AB868" s="83"/>
      <c r="AC868" s="83"/>
      <c r="AD868" s="83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22"/>
      <c r="AY868" s="22"/>
      <c r="AZ868" s="91"/>
    </row>
    <row r="869" spans="2:52" s="73" customFormat="1" ht="12.95" customHeight="1" x14ac:dyDescent="0.25">
      <c r="B869" s="75"/>
      <c r="C869" s="70"/>
      <c r="D869" s="70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  <c r="AA869" s="83"/>
      <c r="AB869" s="83"/>
      <c r="AC869" s="83"/>
      <c r="AD869" s="83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22"/>
      <c r="AY869" s="22"/>
      <c r="AZ869" s="91"/>
    </row>
    <row r="870" spans="2:52" s="73" customFormat="1" ht="12.95" customHeight="1" x14ac:dyDescent="0.25">
      <c r="B870" s="75"/>
      <c r="C870" s="70"/>
      <c r="D870" s="70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83"/>
      <c r="AD870" s="83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22"/>
      <c r="AY870" s="22"/>
      <c r="AZ870" s="91"/>
    </row>
    <row r="871" spans="2:52" s="73" customFormat="1" ht="12.95" customHeight="1" x14ac:dyDescent="0.25">
      <c r="B871" s="75"/>
      <c r="C871" s="70"/>
      <c r="D871" s="70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83"/>
      <c r="AD871" s="83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22"/>
      <c r="AY871" s="22"/>
      <c r="AZ871" s="91"/>
    </row>
    <row r="872" spans="2:52" s="73" customFormat="1" ht="12.95" customHeight="1" x14ac:dyDescent="0.25">
      <c r="B872" s="75"/>
      <c r="C872" s="70"/>
      <c r="D872" s="70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83"/>
      <c r="AD872" s="83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22"/>
      <c r="AY872" s="22"/>
      <c r="AZ872" s="91"/>
    </row>
    <row r="873" spans="2:52" s="73" customFormat="1" ht="12.95" customHeight="1" x14ac:dyDescent="0.25">
      <c r="B873" s="69"/>
      <c r="C873" s="70"/>
      <c r="D873" s="70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83"/>
      <c r="AD873" s="83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22"/>
      <c r="AY873" s="22"/>
      <c r="AZ873" s="91"/>
    </row>
    <row r="874" spans="2:52" s="73" customFormat="1" ht="12.95" customHeight="1" x14ac:dyDescent="0.25">
      <c r="B874" s="75"/>
      <c r="C874" s="70"/>
      <c r="D874" s="70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83"/>
      <c r="AD874" s="83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22"/>
      <c r="AY874" s="22"/>
      <c r="AZ874" s="91"/>
    </row>
    <row r="875" spans="2:52" s="73" customFormat="1" ht="12.95" customHeight="1" x14ac:dyDescent="0.25">
      <c r="B875" s="75"/>
      <c r="C875" s="70"/>
      <c r="D875" s="70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83"/>
      <c r="AD875" s="83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22"/>
      <c r="AY875" s="22"/>
      <c r="AZ875" s="91"/>
    </row>
    <row r="876" spans="2:52" s="73" customFormat="1" ht="18" customHeight="1" x14ac:dyDescent="0.25">
      <c r="B876" s="87"/>
      <c r="C876" s="70"/>
      <c r="D876" s="70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83"/>
      <c r="AD876" s="83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</row>
    <row r="877" spans="2:52" s="73" customFormat="1" ht="12.95" customHeight="1" x14ac:dyDescent="0.25">
      <c r="B877" s="75"/>
      <c r="C877" s="70"/>
      <c r="D877" s="70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83"/>
      <c r="AD877" s="83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22"/>
      <c r="AY877" s="22"/>
      <c r="AZ877" s="91"/>
    </row>
    <row r="878" spans="2:52" s="73" customFormat="1" ht="12.95" customHeight="1" x14ac:dyDescent="0.25">
      <c r="B878" s="75"/>
      <c r="C878" s="70"/>
      <c r="D878" s="70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83"/>
      <c r="AD878" s="83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22"/>
      <c r="AY878" s="22"/>
      <c r="AZ878" s="91"/>
    </row>
    <row r="879" spans="2:52" s="73" customFormat="1" ht="12.95" customHeight="1" x14ac:dyDescent="0.25">
      <c r="B879" s="75"/>
      <c r="C879" s="70"/>
      <c r="D879" s="70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83"/>
      <c r="AD879" s="83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22"/>
      <c r="AY879" s="22"/>
      <c r="AZ879" s="91"/>
    </row>
    <row r="880" spans="2:52" s="73" customFormat="1" ht="12.95" customHeight="1" x14ac:dyDescent="0.25">
      <c r="B880" s="75"/>
      <c r="C880" s="70"/>
      <c r="D880" s="70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83"/>
      <c r="AD880" s="83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22"/>
      <c r="AY880" s="22"/>
      <c r="AZ880" s="91"/>
    </row>
    <row r="881" spans="2:52" s="73" customFormat="1" ht="12.95" customHeight="1" x14ac:dyDescent="0.25">
      <c r="B881" s="75"/>
      <c r="C881" s="70"/>
      <c r="D881" s="70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83"/>
      <c r="AD881" s="83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22"/>
      <c r="AY881" s="22"/>
      <c r="AZ881" s="91"/>
    </row>
    <row r="882" spans="2:52" s="73" customFormat="1" ht="12.95" customHeight="1" x14ac:dyDescent="0.25">
      <c r="B882" s="75"/>
      <c r="C882" s="70"/>
      <c r="D882" s="70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83"/>
      <c r="AD882" s="83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22"/>
      <c r="AY882" s="22"/>
      <c r="AZ882" s="91"/>
    </row>
    <row r="883" spans="2:52" s="73" customFormat="1" ht="12.95" customHeight="1" x14ac:dyDescent="0.25">
      <c r="B883" s="75"/>
      <c r="C883" s="70"/>
      <c r="D883" s="70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83"/>
      <c r="AD883" s="83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22"/>
      <c r="AY883" s="22"/>
      <c r="AZ883" s="91"/>
    </row>
    <row r="884" spans="2:52" s="73" customFormat="1" ht="12.95" customHeight="1" x14ac:dyDescent="0.25">
      <c r="B884" s="69"/>
      <c r="C884" s="70"/>
      <c r="D884" s="70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83"/>
      <c r="AD884" s="83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22"/>
      <c r="AY884" s="22"/>
      <c r="AZ884" s="91"/>
    </row>
    <row r="885" spans="2:52" s="73" customFormat="1" ht="12.95" customHeight="1" x14ac:dyDescent="0.25">
      <c r="B885" s="75"/>
      <c r="C885" s="70"/>
      <c r="D885" s="70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83"/>
      <c r="AD885" s="83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22"/>
      <c r="AY885" s="22"/>
      <c r="AZ885" s="91"/>
    </row>
    <row r="886" spans="2:52" s="73" customFormat="1" ht="12.95" customHeight="1" x14ac:dyDescent="0.25">
      <c r="B886" s="75"/>
      <c r="C886" s="70"/>
      <c r="D886" s="70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83"/>
      <c r="AD886" s="83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22"/>
      <c r="AY886" s="22"/>
      <c r="AZ886" s="91"/>
    </row>
    <row r="887" spans="2:52" s="73" customFormat="1" ht="12.95" customHeight="1" x14ac:dyDescent="0.25">
      <c r="B887" s="75"/>
      <c r="C887" s="70"/>
      <c r="D887" s="70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83"/>
      <c r="AD887" s="83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22"/>
      <c r="AY887" s="22"/>
      <c r="AZ887" s="91"/>
    </row>
    <row r="888" spans="2:52" s="73" customFormat="1" ht="18" customHeight="1" x14ac:dyDescent="0.25">
      <c r="B888" s="87"/>
      <c r="C888" s="70"/>
      <c r="D888" s="70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83"/>
      <c r="AD888" s="83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</row>
    <row r="889" spans="2:52" s="73" customFormat="1" ht="12.95" customHeight="1" x14ac:dyDescent="0.25">
      <c r="B889" s="75"/>
      <c r="C889" s="70"/>
      <c r="D889" s="70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83"/>
      <c r="AD889" s="83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22"/>
      <c r="AY889" s="22"/>
      <c r="AZ889" s="91"/>
    </row>
    <row r="890" spans="2:52" s="73" customFormat="1" ht="12.95" customHeight="1" x14ac:dyDescent="0.25">
      <c r="B890" s="75"/>
      <c r="C890" s="70"/>
      <c r="D890" s="70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83"/>
      <c r="AD890" s="83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22"/>
      <c r="AY890" s="22"/>
      <c r="AZ890" s="91"/>
    </row>
    <row r="891" spans="2:52" s="73" customFormat="1" ht="12.95" customHeight="1" x14ac:dyDescent="0.25">
      <c r="B891" s="75"/>
      <c r="C891" s="70"/>
      <c r="D891" s="70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83"/>
      <c r="AD891" s="83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22"/>
      <c r="AY891" s="22"/>
      <c r="AZ891" s="91"/>
    </row>
    <row r="892" spans="2:52" s="73" customFormat="1" ht="12.95" customHeight="1" x14ac:dyDescent="0.25">
      <c r="B892" s="69"/>
      <c r="C892" s="70"/>
      <c r="D892" s="70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83"/>
      <c r="AD892" s="83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22"/>
      <c r="AY892" s="22"/>
      <c r="AZ892" s="91"/>
    </row>
    <row r="893" spans="2:52" s="73" customFormat="1" ht="18" customHeight="1" x14ac:dyDescent="0.25">
      <c r="B893" s="87"/>
      <c r="C893" s="70"/>
      <c r="D893" s="70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83"/>
      <c r="AD893" s="83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</row>
    <row r="894" spans="2:52" s="73" customFormat="1" ht="12.95" customHeight="1" x14ac:dyDescent="0.25">
      <c r="B894" s="75"/>
      <c r="C894" s="70"/>
      <c r="D894" s="70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83"/>
      <c r="AD894" s="83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22"/>
      <c r="AY894" s="22"/>
      <c r="AZ894" s="91"/>
    </row>
    <row r="895" spans="2:52" s="73" customFormat="1" ht="12.95" customHeight="1" x14ac:dyDescent="0.25">
      <c r="B895" s="75"/>
      <c r="C895" s="70"/>
      <c r="D895" s="70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83"/>
      <c r="AD895" s="83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22"/>
      <c r="AY895" s="22"/>
      <c r="AZ895" s="91"/>
    </row>
    <row r="896" spans="2:52" s="73" customFormat="1" ht="12.95" customHeight="1" x14ac:dyDescent="0.25">
      <c r="B896" s="75"/>
      <c r="C896" s="70"/>
      <c r="D896" s="70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83"/>
      <c r="AD896" s="83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22"/>
      <c r="AY896" s="22"/>
      <c r="AZ896" s="91"/>
    </row>
    <row r="897" spans="2:52" s="73" customFormat="1" ht="12.95" customHeight="1" x14ac:dyDescent="0.25">
      <c r="B897" s="75"/>
      <c r="C897" s="70"/>
      <c r="D897" s="70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83"/>
      <c r="AD897" s="83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22"/>
      <c r="AY897" s="22"/>
      <c r="AZ897" s="91"/>
    </row>
    <row r="898" spans="2:52" s="73" customFormat="1" ht="12.95" customHeight="1" x14ac:dyDescent="0.25">
      <c r="B898" s="75"/>
      <c r="C898" s="70"/>
      <c r="D898" s="70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83"/>
      <c r="AD898" s="83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22"/>
      <c r="AY898" s="22"/>
      <c r="AZ898" s="91"/>
    </row>
    <row r="899" spans="2:52" s="73" customFormat="1" ht="12.95" customHeight="1" x14ac:dyDescent="0.25">
      <c r="B899" s="75"/>
      <c r="C899" s="70"/>
      <c r="D899" s="70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83"/>
      <c r="AD899" s="83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22"/>
      <c r="AY899" s="22"/>
      <c r="AZ899" s="91"/>
    </row>
    <row r="900" spans="2:52" s="73" customFormat="1" ht="12.95" customHeight="1" x14ac:dyDescent="0.25">
      <c r="B900" s="75"/>
      <c r="C900" s="70"/>
      <c r="D900" s="70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83"/>
      <c r="AD900" s="83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22"/>
      <c r="AY900" s="22"/>
      <c r="AZ900" s="91"/>
    </row>
    <row r="901" spans="2:52" s="73" customFormat="1" ht="12.95" customHeight="1" x14ac:dyDescent="0.25">
      <c r="B901" s="75"/>
      <c r="C901" s="70"/>
      <c r="D901" s="70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83"/>
      <c r="AD901" s="83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22"/>
      <c r="AY901" s="22"/>
      <c r="AZ901" s="91"/>
    </row>
    <row r="902" spans="2:52" s="73" customFormat="1" ht="12.95" customHeight="1" x14ac:dyDescent="0.25">
      <c r="B902" s="69"/>
      <c r="C902" s="70"/>
      <c r="D902" s="70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83"/>
      <c r="AD902" s="83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22"/>
      <c r="AY902" s="22"/>
      <c r="AZ902" s="91"/>
    </row>
    <row r="903" spans="2:52" s="73" customFormat="1" ht="12.95" customHeight="1" x14ac:dyDescent="0.25">
      <c r="B903" s="81"/>
      <c r="C903" s="70"/>
      <c r="D903" s="70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83"/>
      <c r="AD903" s="83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22"/>
      <c r="AY903" s="22"/>
      <c r="AZ903" s="91"/>
    </row>
    <row r="904" spans="2:52" s="73" customFormat="1" ht="18" customHeight="1" x14ac:dyDescent="0.25">
      <c r="B904" s="87"/>
      <c r="C904" s="70"/>
      <c r="D904" s="70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</row>
    <row r="905" spans="2:52" s="73" customFormat="1" ht="12.95" customHeight="1" x14ac:dyDescent="0.25">
      <c r="B905" s="75"/>
      <c r="C905" s="70"/>
      <c r="D905" s="70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77"/>
      <c r="AD905" s="77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22"/>
      <c r="AY905" s="22"/>
      <c r="AZ905" s="91"/>
    </row>
    <row r="906" spans="2:52" s="73" customFormat="1" ht="12.95" customHeight="1" x14ac:dyDescent="0.25">
      <c r="B906" s="69"/>
      <c r="C906" s="70"/>
      <c r="D906" s="70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77"/>
      <c r="AD906" s="77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22"/>
      <c r="AY906" s="22"/>
      <c r="AZ906" s="91"/>
    </row>
    <row r="907" spans="2:52" s="73" customFormat="1" x14ac:dyDescent="0.25">
      <c r="B907" s="78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</row>
    <row r="908" spans="2:52" s="73" customFormat="1" x14ac:dyDescent="0.25">
      <c r="B908" s="78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</row>
    <row r="909" spans="2:52" s="73" customFormat="1" x14ac:dyDescent="0.25">
      <c r="B909" s="78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</row>
    <row r="910" spans="2:52" s="73" customFormat="1" ht="24.75" customHeight="1" x14ac:dyDescent="0.25">
      <c r="B910" s="80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</row>
    <row r="911" spans="2:52" s="73" customFormat="1" ht="18" customHeight="1" x14ac:dyDescent="0.25">
      <c r="B911" s="87"/>
      <c r="C911" s="70"/>
      <c r="D911" s="70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</row>
    <row r="912" spans="2:52" s="73" customFormat="1" ht="12.95" customHeight="1" x14ac:dyDescent="0.25">
      <c r="B912" s="75"/>
      <c r="C912" s="70"/>
      <c r="D912" s="70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83"/>
      <c r="AD912" s="83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22"/>
      <c r="AY912" s="22"/>
      <c r="AZ912" s="91"/>
    </row>
    <row r="913" spans="2:52" s="73" customFormat="1" ht="12.95" customHeight="1" x14ac:dyDescent="0.25">
      <c r="B913" s="75"/>
      <c r="C913" s="70"/>
      <c r="D913" s="70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  <c r="AA913" s="83"/>
      <c r="AB913" s="83"/>
      <c r="AC913" s="83"/>
      <c r="AD913" s="83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22"/>
      <c r="AY913" s="22"/>
      <c r="AZ913" s="91"/>
    </row>
    <row r="914" spans="2:52" s="73" customFormat="1" ht="12.95" customHeight="1" x14ac:dyDescent="0.25">
      <c r="B914" s="75"/>
      <c r="C914" s="70"/>
      <c r="D914" s="70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  <c r="AA914" s="83"/>
      <c r="AB914" s="83"/>
      <c r="AC914" s="83"/>
      <c r="AD914" s="83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22"/>
      <c r="AY914" s="22"/>
      <c r="AZ914" s="91"/>
    </row>
    <row r="915" spans="2:52" s="73" customFormat="1" ht="12.95" customHeight="1" x14ac:dyDescent="0.25">
      <c r="B915" s="75"/>
      <c r="C915" s="70"/>
      <c r="D915" s="70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  <c r="AA915" s="83"/>
      <c r="AB915" s="83"/>
      <c r="AC915" s="83"/>
      <c r="AD915" s="83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22"/>
      <c r="AY915" s="22"/>
      <c r="AZ915" s="91"/>
    </row>
    <row r="916" spans="2:52" s="73" customFormat="1" ht="12.95" customHeight="1" x14ac:dyDescent="0.25">
      <c r="B916" s="75"/>
      <c r="C916" s="70"/>
      <c r="D916" s="70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  <c r="AA916" s="83"/>
      <c r="AB916" s="83"/>
      <c r="AC916" s="83"/>
      <c r="AD916" s="83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22"/>
      <c r="AY916" s="22"/>
      <c r="AZ916" s="91"/>
    </row>
    <row r="917" spans="2:52" s="73" customFormat="1" ht="12.95" customHeight="1" x14ac:dyDescent="0.25">
      <c r="B917" s="75"/>
      <c r="C917" s="70"/>
      <c r="D917" s="70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  <c r="AA917" s="83"/>
      <c r="AB917" s="83"/>
      <c r="AC917" s="83"/>
      <c r="AD917" s="83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22"/>
      <c r="AY917" s="22"/>
      <c r="AZ917" s="91"/>
    </row>
    <row r="918" spans="2:52" s="73" customFormat="1" ht="12.95" customHeight="1" x14ac:dyDescent="0.25">
      <c r="B918" s="75"/>
      <c r="C918" s="70"/>
      <c r="D918" s="70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  <c r="AA918" s="83"/>
      <c r="AB918" s="83"/>
      <c r="AC918" s="83"/>
      <c r="AD918" s="83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22"/>
      <c r="AY918" s="22"/>
      <c r="AZ918" s="91"/>
    </row>
    <row r="919" spans="2:52" s="73" customFormat="1" ht="12.95" customHeight="1" x14ac:dyDescent="0.25">
      <c r="B919" s="75"/>
      <c r="C919" s="70"/>
      <c r="D919" s="70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  <c r="AA919" s="83"/>
      <c r="AB919" s="83"/>
      <c r="AC919" s="83"/>
      <c r="AD919" s="83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22"/>
      <c r="AY919" s="22"/>
      <c r="AZ919" s="91"/>
    </row>
    <row r="920" spans="2:52" s="73" customFormat="1" ht="12.95" customHeight="1" x14ac:dyDescent="0.25">
      <c r="B920" s="75"/>
      <c r="C920" s="70"/>
      <c r="D920" s="70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83"/>
      <c r="AD920" s="83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22"/>
      <c r="AY920" s="22"/>
      <c r="AZ920" s="91"/>
    </row>
    <row r="921" spans="2:52" s="73" customFormat="1" ht="12.95" customHeight="1" x14ac:dyDescent="0.25">
      <c r="B921" s="75"/>
      <c r="C921" s="70"/>
      <c r="D921" s="70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83"/>
      <c r="AD921" s="83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22"/>
      <c r="AY921" s="22"/>
      <c r="AZ921" s="91"/>
    </row>
    <row r="922" spans="2:52" s="73" customFormat="1" ht="12.95" customHeight="1" x14ac:dyDescent="0.25">
      <c r="B922" s="75"/>
      <c r="C922" s="70"/>
      <c r="D922" s="70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83"/>
      <c r="AD922" s="83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22"/>
      <c r="AY922" s="22"/>
      <c r="AZ922" s="91"/>
    </row>
    <row r="923" spans="2:52" s="73" customFormat="1" ht="12.95" customHeight="1" x14ac:dyDescent="0.25">
      <c r="B923" s="69"/>
      <c r="C923" s="70"/>
      <c r="D923" s="70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83"/>
      <c r="AD923" s="83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22"/>
      <c r="AY923" s="22"/>
      <c r="AZ923" s="91"/>
    </row>
    <row r="924" spans="2:52" s="73" customFormat="1" ht="12.95" customHeight="1" x14ac:dyDescent="0.25">
      <c r="B924" s="75"/>
      <c r="C924" s="70"/>
      <c r="D924" s="70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83"/>
      <c r="AD924" s="83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22"/>
      <c r="AY924" s="22"/>
      <c r="AZ924" s="91"/>
    </row>
    <row r="925" spans="2:52" s="73" customFormat="1" ht="12.95" customHeight="1" x14ac:dyDescent="0.25">
      <c r="B925" s="75"/>
      <c r="C925" s="70"/>
      <c r="D925" s="70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83"/>
      <c r="AD925" s="83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22"/>
      <c r="AY925" s="22"/>
      <c r="AZ925" s="91"/>
    </row>
    <row r="926" spans="2:52" s="73" customFormat="1" ht="18" customHeight="1" x14ac:dyDescent="0.25">
      <c r="B926" s="87"/>
      <c r="C926" s="70"/>
      <c r="D926" s="70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83"/>
      <c r="AD926" s="83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</row>
    <row r="927" spans="2:52" s="73" customFormat="1" ht="12.95" customHeight="1" x14ac:dyDescent="0.25">
      <c r="B927" s="75"/>
      <c r="C927" s="70"/>
      <c r="D927" s="70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83"/>
      <c r="AD927" s="83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22"/>
      <c r="AY927" s="22"/>
      <c r="AZ927" s="91"/>
    </row>
    <row r="928" spans="2:52" s="73" customFormat="1" ht="12.95" customHeight="1" x14ac:dyDescent="0.25">
      <c r="B928" s="75"/>
      <c r="C928" s="70"/>
      <c r="D928" s="70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83"/>
      <c r="AD928" s="83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22"/>
      <c r="AY928" s="22"/>
      <c r="AZ928" s="91"/>
    </row>
    <row r="929" spans="2:52" s="73" customFormat="1" ht="12.95" customHeight="1" x14ac:dyDescent="0.25">
      <c r="B929" s="75"/>
      <c r="C929" s="70"/>
      <c r="D929" s="70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83"/>
      <c r="AD929" s="83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22"/>
      <c r="AY929" s="22"/>
      <c r="AZ929" s="91"/>
    </row>
    <row r="930" spans="2:52" s="73" customFormat="1" ht="12.95" customHeight="1" x14ac:dyDescent="0.25">
      <c r="B930" s="75"/>
      <c r="C930" s="70"/>
      <c r="D930" s="70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83"/>
      <c r="AD930" s="83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22"/>
      <c r="AY930" s="22"/>
      <c r="AZ930" s="91"/>
    </row>
    <row r="931" spans="2:52" s="73" customFormat="1" ht="12.95" customHeight="1" x14ac:dyDescent="0.25">
      <c r="B931" s="75"/>
      <c r="C931" s="70"/>
      <c r="D931" s="70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83"/>
      <c r="AD931" s="83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22"/>
      <c r="AY931" s="22"/>
      <c r="AZ931" s="91"/>
    </row>
    <row r="932" spans="2:52" s="73" customFormat="1" ht="12.95" customHeight="1" x14ac:dyDescent="0.25">
      <c r="B932" s="75"/>
      <c r="C932" s="70"/>
      <c r="D932" s="70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83"/>
      <c r="AD932" s="83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22"/>
      <c r="AY932" s="22"/>
      <c r="AZ932" s="91"/>
    </row>
    <row r="933" spans="2:52" s="73" customFormat="1" ht="12.95" customHeight="1" x14ac:dyDescent="0.25">
      <c r="B933" s="75"/>
      <c r="C933" s="70"/>
      <c r="D933" s="70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83"/>
      <c r="AD933" s="83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22"/>
      <c r="AY933" s="22"/>
      <c r="AZ933" s="91"/>
    </row>
    <row r="934" spans="2:52" s="73" customFormat="1" ht="12.95" customHeight="1" x14ac:dyDescent="0.25">
      <c r="B934" s="69"/>
      <c r="C934" s="70"/>
      <c r="D934" s="70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83"/>
      <c r="AD934" s="83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22"/>
      <c r="AY934" s="22"/>
      <c r="AZ934" s="91"/>
    </row>
    <row r="935" spans="2:52" s="73" customFormat="1" ht="12.95" customHeight="1" x14ac:dyDescent="0.25">
      <c r="B935" s="75"/>
      <c r="C935" s="70"/>
      <c r="D935" s="70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22"/>
      <c r="AY935" s="22"/>
      <c r="AZ935" s="91"/>
    </row>
    <row r="936" spans="2:52" s="73" customFormat="1" ht="12.95" customHeight="1" x14ac:dyDescent="0.25">
      <c r="B936" s="75"/>
      <c r="C936" s="70"/>
      <c r="D936" s="70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83"/>
      <c r="AD936" s="83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22"/>
      <c r="AY936" s="22"/>
      <c r="AZ936" s="91"/>
    </row>
    <row r="937" spans="2:52" s="73" customFormat="1" ht="12.95" customHeight="1" x14ac:dyDescent="0.25">
      <c r="B937" s="75"/>
      <c r="C937" s="70"/>
      <c r="D937" s="70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83"/>
      <c r="AD937" s="83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22"/>
      <c r="AY937" s="22"/>
      <c r="AZ937" s="91"/>
    </row>
    <row r="938" spans="2:52" s="73" customFormat="1" ht="18" customHeight="1" x14ac:dyDescent="0.25">
      <c r="B938" s="87"/>
      <c r="C938" s="70"/>
      <c r="D938" s="70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83"/>
      <c r="AD938" s="83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</row>
    <row r="939" spans="2:52" s="73" customFormat="1" ht="12.95" customHeight="1" x14ac:dyDescent="0.25">
      <c r="B939" s="75"/>
      <c r="C939" s="70"/>
      <c r="D939" s="70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83"/>
      <c r="AD939" s="83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22"/>
      <c r="AY939" s="22"/>
      <c r="AZ939" s="91"/>
    </row>
    <row r="940" spans="2:52" s="73" customFormat="1" ht="12.95" customHeight="1" x14ac:dyDescent="0.25">
      <c r="B940" s="75"/>
      <c r="C940" s="70"/>
      <c r="D940" s="70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83"/>
      <c r="AD940" s="83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22"/>
      <c r="AY940" s="22"/>
      <c r="AZ940" s="91"/>
    </row>
    <row r="941" spans="2:52" s="73" customFormat="1" ht="12.95" customHeight="1" x14ac:dyDescent="0.25">
      <c r="B941" s="75"/>
      <c r="C941" s="70"/>
      <c r="D941" s="70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83"/>
      <c r="AD941" s="83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22"/>
      <c r="AY941" s="22"/>
      <c r="AZ941" s="91"/>
    </row>
    <row r="942" spans="2:52" s="73" customFormat="1" ht="12.95" customHeight="1" x14ac:dyDescent="0.25">
      <c r="B942" s="69"/>
      <c r="C942" s="70"/>
      <c r="D942" s="70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83"/>
      <c r="AD942" s="83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22"/>
      <c r="AY942" s="22"/>
      <c r="AZ942" s="91"/>
    </row>
    <row r="943" spans="2:52" s="73" customFormat="1" ht="18" customHeight="1" x14ac:dyDescent="0.25">
      <c r="B943" s="87"/>
      <c r="C943" s="70"/>
      <c r="D943" s="70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83"/>
      <c r="AD943" s="83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</row>
    <row r="944" spans="2:52" s="73" customFormat="1" ht="12.95" customHeight="1" x14ac:dyDescent="0.25">
      <c r="B944" s="75"/>
      <c r="C944" s="70"/>
      <c r="D944" s="70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83"/>
      <c r="AD944" s="83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22"/>
      <c r="AY944" s="22"/>
      <c r="AZ944" s="91"/>
    </row>
    <row r="945" spans="2:52" s="73" customFormat="1" ht="12.95" customHeight="1" x14ac:dyDescent="0.25">
      <c r="B945" s="75"/>
      <c r="C945" s="70"/>
      <c r="D945" s="70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  <c r="AA945" s="83"/>
      <c r="AB945" s="83"/>
      <c r="AC945" s="83"/>
      <c r="AD945" s="83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22"/>
      <c r="AY945" s="22"/>
      <c r="AZ945" s="91"/>
    </row>
    <row r="946" spans="2:52" s="73" customFormat="1" ht="12.95" customHeight="1" x14ac:dyDescent="0.25">
      <c r="B946" s="75"/>
      <c r="C946" s="70"/>
      <c r="D946" s="70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  <c r="AA946" s="83"/>
      <c r="AB946" s="83"/>
      <c r="AC946" s="83"/>
      <c r="AD946" s="83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22"/>
      <c r="AY946" s="22"/>
      <c r="AZ946" s="91"/>
    </row>
    <row r="947" spans="2:52" s="73" customFormat="1" ht="12.95" customHeight="1" x14ac:dyDescent="0.25">
      <c r="B947" s="75"/>
      <c r="C947" s="70"/>
      <c r="D947" s="70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83"/>
      <c r="AD947" s="83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22"/>
      <c r="AY947" s="22"/>
      <c r="AZ947" s="91"/>
    </row>
    <row r="948" spans="2:52" s="73" customFormat="1" ht="12.95" customHeight="1" x14ac:dyDescent="0.25">
      <c r="B948" s="75"/>
      <c r="C948" s="70"/>
      <c r="D948" s="70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83"/>
      <c r="AD948" s="83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22"/>
      <c r="AY948" s="22"/>
      <c r="AZ948" s="91"/>
    </row>
    <row r="949" spans="2:52" s="73" customFormat="1" ht="12.95" customHeight="1" x14ac:dyDescent="0.25">
      <c r="B949" s="75"/>
      <c r="C949" s="70"/>
      <c r="D949" s="70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83"/>
      <c r="AD949" s="83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22"/>
      <c r="AY949" s="22"/>
      <c r="AZ949" s="91"/>
    </row>
    <row r="950" spans="2:52" s="73" customFormat="1" ht="12.95" customHeight="1" x14ac:dyDescent="0.25">
      <c r="B950" s="75"/>
      <c r="C950" s="70"/>
      <c r="D950" s="70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83"/>
      <c r="AD950" s="83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22"/>
      <c r="AY950" s="22"/>
      <c r="AZ950" s="91"/>
    </row>
    <row r="951" spans="2:52" s="73" customFormat="1" ht="12.95" customHeight="1" x14ac:dyDescent="0.25">
      <c r="B951" s="75"/>
      <c r="C951" s="70"/>
      <c r="D951" s="70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83"/>
      <c r="AD951" s="83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22"/>
      <c r="AY951" s="22"/>
      <c r="AZ951" s="91"/>
    </row>
    <row r="952" spans="2:52" s="73" customFormat="1" ht="12.95" customHeight="1" x14ac:dyDescent="0.25">
      <c r="B952" s="69"/>
      <c r="C952" s="70"/>
      <c r="D952" s="70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83"/>
      <c r="AD952" s="83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22"/>
      <c r="AY952" s="22"/>
      <c r="AZ952" s="91"/>
    </row>
    <row r="953" spans="2:52" s="73" customFormat="1" ht="12.95" customHeight="1" x14ac:dyDescent="0.25">
      <c r="B953" s="81"/>
      <c r="C953" s="70"/>
      <c r="D953" s="70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83"/>
      <c r="AD953" s="83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22"/>
      <c r="AY953" s="22"/>
      <c r="AZ953" s="91"/>
    </row>
    <row r="954" spans="2:52" s="73" customFormat="1" ht="18" customHeight="1" x14ac:dyDescent="0.25">
      <c r="B954" s="87"/>
      <c r="C954" s="70"/>
      <c r="D954" s="70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</row>
    <row r="955" spans="2:52" s="73" customFormat="1" ht="12.95" customHeight="1" x14ac:dyDescent="0.25">
      <c r="B955" s="75"/>
      <c r="C955" s="70"/>
      <c r="D955" s="70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  <c r="AB955" s="77"/>
      <c r="AC955" s="77"/>
      <c r="AD955" s="77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22"/>
      <c r="AY955" s="22"/>
      <c r="AZ955" s="91"/>
    </row>
    <row r="956" spans="2:52" s="73" customFormat="1" ht="12.95" customHeight="1" x14ac:dyDescent="0.25">
      <c r="B956" s="69"/>
      <c r="C956" s="70"/>
      <c r="D956" s="70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  <c r="AB956" s="77"/>
      <c r="AC956" s="77"/>
      <c r="AD956" s="77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22"/>
      <c r="AY956" s="22"/>
      <c r="AZ956" s="91"/>
    </row>
    <row r="957" spans="2:52" s="73" customFormat="1" x14ac:dyDescent="0.25">
      <c r="B957" s="78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</row>
    <row r="958" spans="2:52" s="73" customFormat="1" x14ac:dyDescent="0.25">
      <c r="B958" s="78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</row>
    <row r="959" spans="2:52" s="73" customFormat="1" x14ac:dyDescent="0.25">
      <c r="B959" s="78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</row>
    <row r="960" spans="2:52" s="73" customFormat="1" x14ac:dyDescent="0.25">
      <c r="B960" s="78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</row>
    <row r="961" spans="2:52" s="73" customFormat="1" x14ac:dyDescent="0.25">
      <c r="B961" s="78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</row>
    <row r="962" spans="2:52" s="73" customFormat="1" x14ac:dyDescent="0.25">
      <c r="B962" s="78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</row>
    <row r="963" spans="2:52" s="73" customFormat="1" x14ac:dyDescent="0.25">
      <c r="B963" s="78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</row>
    <row r="964" spans="2:52" s="73" customFormat="1" x14ac:dyDescent="0.25">
      <c r="B964" s="78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</row>
    <row r="965" spans="2:52" s="73" customFormat="1" x14ac:dyDescent="0.25">
      <c r="B965" s="78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</row>
    <row r="966" spans="2:52" s="73" customFormat="1" x14ac:dyDescent="0.25">
      <c r="B966" s="78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</row>
    <row r="967" spans="2:52" s="73" customFormat="1" x14ac:dyDescent="0.25">
      <c r="B967" s="78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</row>
    <row r="968" spans="2:52" s="73" customFormat="1" x14ac:dyDescent="0.25">
      <c r="B968" s="78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</row>
    <row r="969" spans="2:52" s="73" customFormat="1" x14ac:dyDescent="0.25">
      <c r="B969" s="78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</row>
    <row r="970" spans="2:52" s="73" customFormat="1" x14ac:dyDescent="0.25">
      <c r="B970" s="78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</row>
    <row r="971" spans="2:52" s="73" customFormat="1" x14ac:dyDescent="0.25">
      <c r="B971" s="78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</row>
    <row r="972" spans="2:52" s="73" customFormat="1" x14ac:dyDescent="0.25">
      <c r="B972" s="78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</row>
    <row r="973" spans="2:52" s="73" customFormat="1" x14ac:dyDescent="0.25">
      <c r="B973" s="78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</row>
    <row r="974" spans="2:52" s="73" customFormat="1" x14ac:dyDescent="0.25">
      <c r="B974" s="78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</row>
    <row r="975" spans="2:52" s="73" customFormat="1" x14ac:dyDescent="0.25">
      <c r="B975" s="78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</row>
    <row r="976" spans="2:52" s="73" customFormat="1" x14ac:dyDescent="0.25">
      <c r="B976" s="78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</row>
    <row r="977" spans="2:52" s="73" customFormat="1" x14ac:dyDescent="0.25">
      <c r="B977" s="78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</row>
    <row r="978" spans="2:52" s="73" customFormat="1" x14ac:dyDescent="0.25">
      <c r="B978" s="78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</row>
    <row r="979" spans="2:52" s="73" customFormat="1" x14ac:dyDescent="0.25">
      <c r="B979" s="78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</row>
    <row r="980" spans="2:52" s="73" customFormat="1" x14ac:dyDescent="0.25">
      <c r="B980" s="78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</row>
    <row r="981" spans="2:52" s="73" customFormat="1" x14ac:dyDescent="0.25">
      <c r="B981" s="78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</row>
    <row r="982" spans="2:52" s="73" customFormat="1" x14ac:dyDescent="0.25">
      <c r="B982" s="78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</row>
    <row r="983" spans="2:52" s="73" customFormat="1" x14ac:dyDescent="0.25">
      <c r="B983" s="78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</row>
    <row r="984" spans="2:52" s="73" customFormat="1" x14ac:dyDescent="0.25">
      <c r="B984" s="78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</row>
    <row r="985" spans="2:52" s="73" customFormat="1" x14ac:dyDescent="0.25">
      <c r="B985" s="78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</row>
    <row r="986" spans="2:52" s="73" customFormat="1" x14ac:dyDescent="0.25">
      <c r="B986" s="78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</row>
    <row r="987" spans="2:52" s="73" customFormat="1" x14ac:dyDescent="0.25">
      <c r="B987" s="78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</row>
    <row r="988" spans="2:52" s="73" customFormat="1" x14ac:dyDescent="0.25">
      <c r="B988" s="78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</row>
    <row r="989" spans="2:52" s="73" customFormat="1" x14ac:dyDescent="0.25">
      <c r="B989" s="78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</row>
    <row r="990" spans="2:52" s="73" customFormat="1" x14ac:dyDescent="0.25">
      <c r="B990" s="78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</row>
    <row r="991" spans="2:52" s="73" customFormat="1" x14ac:dyDescent="0.25">
      <c r="B991" s="78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</row>
    <row r="992" spans="2:52" s="73" customFormat="1" x14ac:dyDescent="0.25">
      <c r="B992" s="78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</row>
    <row r="993" spans="2:52" s="73" customFormat="1" x14ac:dyDescent="0.25">
      <c r="B993" s="78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</row>
    <row r="994" spans="2:52" s="73" customFormat="1" x14ac:dyDescent="0.25">
      <c r="B994" s="78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</row>
    <row r="995" spans="2:52" s="73" customFormat="1" x14ac:dyDescent="0.25">
      <c r="B995" s="78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</row>
    <row r="996" spans="2:52" s="73" customFormat="1" x14ac:dyDescent="0.25">
      <c r="B996" s="78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</row>
    <row r="997" spans="2:52" s="73" customFormat="1" x14ac:dyDescent="0.25">
      <c r="B997" s="78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</row>
    <row r="998" spans="2:52" s="73" customFormat="1" x14ac:dyDescent="0.25">
      <c r="B998" s="78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</row>
    <row r="999" spans="2:52" s="73" customFormat="1" x14ac:dyDescent="0.25">
      <c r="B999" s="78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</row>
    <row r="1000" spans="2:52" s="73" customFormat="1" x14ac:dyDescent="0.25">
      <c r="B1000" s="78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</row>
    <row r="1001" spans="2:52" s="73" customFormat="1" x14ac:dyDescent="0.25">
      <c r="B1001" s="78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</row>
    <row r="1002" spans="2:52" s="73" customFormat="1" x14ac:dyDescent="0.25">
      <c r="B1002" s="78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</row>
    <row r="1003" spans="2:52" s="73" customFormat="1" x14ac:dyDescent="0.25">
      <c r="B1003" s="78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</row>
    <row r="1004" spans="2:52" s="73" customFormat="1" x14ac:dyDescent="0.25">
      <c r="B1004" s="78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</row>
    <row r="1005" spans="2:52" s="73" customFormat="1" x14ac:dyDescent="0.25">
      <c r="B1005" s="78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</row>
    <row r="1006" spans="2:52" s="73" customFormat="1" x14ac:dyDescent="0.25">
      <c r="B1006" s="78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</row>
    <row r="1007" spans="2:52" s="73" customFormat="1" x14ac:dyDescent="0.25">
      <c r="B1007" s="78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</row>
    <row r="1008" spans="2:52" s="73" customFormat="1" x14ac:dyDescent="0.25">
      <c r="B1008" s="78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</row>
    <row r="1009" spans="2:52" s="73" customFormat="1" x14ac:dyDescent="0.25">
      <c r="B1009" s="78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</row>
    <row r="1010" spans="2:52" s="73" customFormat="1" x14ac:dyDescent="0.25">
      <c r="B1010" s="78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</row>
    <row r="1011" spans="2:52" s="73" customFormat="1" x14ac:dyDescent="0.25">
      <c r="B1011" s="78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</row>
    <row r="1012" spans="2:52" s="73" customFormat="1" x14ac:dyDescent="0.25">
      <c r="B1012" s="78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</row>
    <row r="1013" spans="2:52" s="73" customFormat="1" x14ac:dyDescent="0.25">
      <c r="B1013" s="78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</row>
    <row r="1014" spans="2:52" s="73" customFormat="1" x14ac:dyDescent="0.25">
      <c r="B1014" s="78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</row>
    <row r="1015" spans="2:52" s="73" customFormat="1" x14ac:dyDescent="0.25">
      <c r="B1015" s="78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</row>
    <row r="1016" spans="2:52" s="73" customFormat="1" x14ac:dyDescent="0.25">
      <c r="B1016" s="78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</row>
    <row r="1017" spans="2:52" s="73" customFormat="1" x14ac:dyDescent="0.25">
      <c r="B1017" s="78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</row>
    <row r="1018" spans="2:52" s="73" customFormat="1" x14ac:dyDescent="0.25">
      <c r="B1018" s="78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</row>
    <row r="1019" spans="2:52" s="73" customFormat="1" x14ac:dyDescent="0.25">
      <c r="B1019" s="78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</row>
    <row r="1020" spans="2:52" s="73" customFormat="1" x14ac:dyDescent="0.25">
      <c r="B1020" s="78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</row>
    <row r="1021" spans="2:52" s="73" customFormat="1" x14ac:dyDescent="0.25">
      <c r="B1021" s="78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</row>
    <row r="1022" spans="2:52" s="73" customFormat="1" x14ac:dyDescent="0.25">
      <c r="B1022" s="78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</row>
    <row r="1023" spans="2:52" s="73" customFormat="1" x14ac:dyDescent="0.25">
      <c r="B1023" s="78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</row>
    <row r="1024" spans="2:52" s="73" customFormat="1" x14ac:dyDescent="0.25">
      <c r="B1024" s="78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</row>
    <row r="1025" spans="2:52" s="73" customFormat="1" x14ac:dyDescent="0.25">
      <c r="B1025" s="78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</row>
    <row r="1026" spans="2:52" s="73" customFormat="1" x14ac:dyDescent="0.25">
      <c r="B1026" s="78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</row>
    <row r="1027" spans="2:52" s="73" customFormat="1" x14ac:dyDescent="0.25">
      <c r="B1027" s="78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</row>
    <row r="1028" spans="2:52" s="73" customFormat="1" x14ac:dyDescent="0.25">
      <c r="B1028" s="78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</row>
    <row r="1029" spans="2:52" s="73" customFormat="1" x14ac:dyDescent="0.25">
      <c r="B1029" s="78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</row>
    <row r="1030" spans="2:52" s="73" customFormat="1" x14ac:dyDescent="0.25">
      <c r="B1030" s="78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</row>
    <row r="1031" spans="2:52" s="73" customFormat="1" x14ac:dyDescent="0.25">
      <c r="B1031" s="78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</row>
    <row r="1032" spans="2:52" s="73" customFormat="1" x14ac:dyDescent="0.25">
      <c r="B1032" s="78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</row>
    <row r="1033" spans="2:52" s="73" customFormat="1" x14ac:dyDescent="0.25">
      <c r="B1033" s="78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</row>
    <row r="1034" spans="2:52" s="73" customFormat="1" x14ac:dyDescent="0.25">
      <c r="B1034" s="78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</row>
    <row r="1035" spans="2:52" s="73" customFormat="1" x14ac:dyDescent="0.25">
      <c r="B1035" s="78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</row>
    <row r="1036" spans="2:52" s="73" customFormat="1" x14ac:dyDescent="0.25">
      <c r="B1036" s="78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</row>
    <row r="1037" spans="2:52" s="73" customFormat="1" x14ac:dyDescent="0.25">
      <c r="B1037" s="78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</row>
    <row r="1038" spans="2:52" s="73" customFormat="1" x14ac:dyDescent="0.25">
      <c r="B1038" s="78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</row>
    <row r="1039" spans="2:52" s="73" customFormat="1" x14ac:dyDescent="0.25">
      <c r="B1039" s="78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</row>
    <row r="1040" spans="2:52" s="73" customFormat="1" x14ac:dyDescent="0.25">
      <c r="B1040" s="78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</row>
    <row r="1041" spans="2:52" s="73" customFormat="1" x14ac:dyDescent="0.25">
      <c r="B1041" s="78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</row>
    <row r="1042" spans="2:52" s="73" customFormat="1" x14ac:dyDescent="0.25">
      <c r="B1042" s="78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</row>
    <row r="1043" spans="2:52" s="73" customFormat="1" x14ac:dyDescent="0.25">
      <c r="B1043" s="78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</row>
    <row r="1044" spans="2:52" s="73" customFormat="1" x14ac:dyDescent="0.25">
      <c r="B1044" s="78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</row>
    <row r="1045" spans="2:52" s="73" customFormat="1" x14ac:dyDescent="0.25">
      <c r="B1045" s="78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</row>
    <row r="1046" spans="2:52" s="73" customFormat="1" x14ac:dyDescent="0.25">
      <c r="B1046" s="78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</row>
    <row r="1047" spans="2:52" x14ac:dyDescent="0.25">
      <c r="B1047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</row>
    <row r="1048" spans="2:52" x14ac:dyDescent="0.25">
      <c r="B1048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</row>
    <row r="1049" spans="2:52" x14ac:dyDescent="0.25">
      <c r="B1049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</row>
    <row r="1050" spans="2:52" x14ac:dyDescent="0.25">
      <c r="B1050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</row>
    <row r="1051" spans="2:52" x14ac:dyDescent="0.25">
      <c r="B1051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</row>
    <row r="1052" spans="2:52" x14ac:dyDescent="0.25">
      <c r="B105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</row>
    <row r="1053" spans="2:52" x14ac:dyDescent="0.25">
      <c r="B1053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</row>
    <row r="1054" spans="2:52" x14ac:dyDescent="0.25">
      <c r="B1054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</row>
    <row r="1055" spans="2:52" x14ac:dyDescent="0.25">
      <c r="B1055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</row>
    <row r="1056" spans="2:52" x14ac:dyDescent="0.25">
      <c r="B1056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</row>
    <row r="1057" spans="2:52" x14ac:dyDescent="0.25">
      <c r="B1057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</row>
    <row r="1058" spans="2:52" x14ac:dyDescent="0.25">
      <c r="B1058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</row>
    <row r="1059" spans="2:52" x14ac:dyDescent="0.25">
      <c r="B1059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</row>
    <row r="1060" spans="2:52" x14ac:dyDescent="0.25">
      <c r="B1060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</row>
    <row r="1061" spans="2:52" x14ac:dyDescent="0.25">
      <c r="B1061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</row>
    <row r="1062" spans="2:52" x14ac:dyDescent="0.25">
      <c r="B106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</row>
    <row r="1063" spans="2:52" x14ac:dyDescent="0.25">
      <c r="B1063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</row>
    <row r="1064" spans="2:52" x14ac:dyDescent="0.25">
      <c r="B1064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</row>
    <row r="1065" spans="2:52" x14ac:dyDescent="0.25">
      <c r="B1065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</row>
    <row r="1066" spans="2:52" x14ac:dyDescent="0.25">
      <c r="B1066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</row>
    <row r="1067" spans="2:52" x14ac:dyDescent="0.25">
      <c r="B1067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</row>
    <row r="1068" spans="2:52" x14ac:dyDescent="0.25">
      <c r="B1068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</row>
    <row r="1069" spans="2:52" x14ac:dyDescent="0.25">
      <c r="B1069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</row>
    <row r="1070" spans="2:52" x14ac:dyDescent="0.25">
      <c r="B1070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</row>
    <row r="1071" spans="2:52" x14ac:dyDescent="0.25">
      <c r="B1071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</row>
    <row r="1072" spans="2:52" x14ac:dyDescent="0.25">
      <c r="B107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</row>
    <row r="1073" spans="2:52" x14ac:dyDescent="0.25">
      <c r="B1073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</row>
    <row r="1074" spans="2:52" x14ac:dyDescent="0.25">
      <c r="B1074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</row>
    <row r="1075" spans="2:52" x14ac:dyDescent="0.25">
      <c r="B1075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</row>
    <row r="1076" spans="2:52" x14ac:dyDescent="0.25">
      <c r="B1076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</row>
    <row r="1077" spans="2:52" x14ac:dyDescent="0.25">
      <c r="B1077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</row>
    <row r="1078" spans="2:52" x14ac:dyDescent="0.25">
      <c r="B1078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</row>
    <row r="1079" spans="2:52" x14ac:dyDescent="0.25">
      <c r="B1079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</row>
    <row r="1080" spans="2:52" x14ac:dyDescent="0.25">
      <c r="B1080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</row>
    <row r="1081" spans="2:52" x14ac:dyDescent="0.25">
      <c r="B1081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</row>
    <row r="1082" spans="2:52" x14ac:dyDescent="0.25">
      <c r="B108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</row>
    <row r="1083" spans="2:52" x14ac:dyDescent="0.25">
      <c r="B1083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</row>
    <row r="1084" spans="2:52" x14ac:dyDescent="0.25">
      <c r="B1084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</row>
    <row r="1085" spans="2:52" x14ac:dyDescent="0.25">
      <c r="B1085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</row>
    <row r="1086" spans="2:52" x14ac:dyDescent="0.25">
      <c r="B1086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</row>
    <row r="1087" spans="2:52" x14ac:dyDescent="0.25">
      <c r="B1087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</row>
    <row r="1088" spans="2:52" x14ac:dyDescent="0.25">
      <c r="B1088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</row>
    <row r="1089" spans="2:52" x14ac:dyDescent="0.25">
      <c r="B1089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</row>
    <row r="1090" spans="2:52" x14ac:dyDescent="0.25">
      <c r="B1090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</row>
    <row r="1091" spans="2:52" x14ac:dyDescent="0.25">
      <c r="B1091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</row>
    <row r="1092" spans="2:52" x14ac:dyDescent="0.25">
      <c r="B109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</row>
    <row r="1093" spans="2:52" x14ac:dyDescent="0.25">
      <c r="B1093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</row>
    <row r="1094" spans="2:52" x14ac:dyDescent="0.25">
      <c r="B1094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</row>
    <row r="1095" spans="2:52" x14ac:dyDescent="0.25">
      <c r="B1095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</row>
    <row r="1096" spans="2:52" x14ac:dyDescent="0.25">
      <c r="B1096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</row>
    <row r="1097" spans="2:52" x14ac:dyDescent="0.25">
      <c r="B1097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</row>
    <row r="1098" spans="2:52" x14ac:dyDescent="0.25">
      <c r="B1098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</row>
    <row r="1099" spans="2:52" x14ac:dyDescent="0.25">
      <c r="B1099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</row>
    <row r="1100" spans="2:52" x14ac:dyDescent="0.25">
      <c r="B1100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</row>
    <row r="1101" spans="2:52" x14ac:dyDescent="0.25">
      <c r="B1101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</row>
    <row r="1102" spans="2:52" x14ac:dyDescent="0.25">
      <c r="B110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</row>
    <row r="1103" spans="2:52" x14ac:dyDescent="0.25">
      <c r="B1103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</row>
    <row r="1104" spans="2:52" x14ac:dyDescent="0.25">
      <c r="B1104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</row>
    <row r="1105" spans="2:52" x14ac:dyDescent="0.25">
      <c r="B1105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</row>
    <row r="1106" spans="2:52" x14ac:dyDescent="0.25">
      <c r="B1106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</row>
    <row r="1107" spans="2:52" x14ac:dyDescent="0.25">
      <c r="B1107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</row>
    <row r="1108" spans="2:52" x14ac:dyDescent="0.25">
      <c r="B1108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</row>
    <row r="1109" spans="2:52" x14ac:dyDescent="0.25">
      <c r="B1109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</row>
    <row r="1110" spans="2:52" x14ac:dyDescent="0.25">
      <c r="B1110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</row>
    <row r="1111" spans="2:52" x14ac:dyDescent="0.25">
      <c r="B1111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</row>
    <row r="1112" spans="2:52" x14ac:dyDescent="0.25">
      <c r="B11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</row>
    <row r="1113" spans="2:52" x14ac:dyDescent="0.25">
      <c r="B1113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</row>
    <row r="1114" spans="2:52" x14ac:dyDescent="0.25">
      <c r="B1114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</row>
    <row r="1115" spans="2:52" x14ac:dyDescent="0.25">
      <c r="B1115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</row>
    <row r="1116" spans="2:52" x14ac:dyDescent="0.25">
      <c r="B1116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</row>
    <row r="1117" spans="2:52" x14ac:dyDescent="0.25">
      <c r="B1117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</row>
    <row r="1118" spans="2:52" x14ac:dyDescent="0.25">
      <c r="B1118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</row>
    <row r="1119" spans="2:52" x14ac:dyDescent="0.25">
      <c r="B1119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</row>
    <row r="1120" spans="2:52" x14ac:dyDescent="0.25">
      <c r="B1120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</row>
    <row r="1121" spans="2:52" x14ac:dyDescent="0.25">
      <c r="B1121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</row>
    <row r="1122" spans="2:52" x14ac:dyDescent="0.25">
      <c r="B112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</row>
    <row r="1123" spans="2:52" x14ac:dyDescent="0.25">
      <c r="B1123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</row>
    <row r="1124" spans="2:52" x14ac:dyDescent="0.25">
      <c r="B1124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</row>
    <row r="1125" spans="2:52" x14ac:dyDescent="0.25">
      <c r="B1125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</row>
    <row r="1126" spans="2:52" x14ac:dyDescent="0.25">
      <c r="B1126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</row>
    <row r="1127" spans="2:52" x14ac:dyDescent="0.25">
      <c r="B1127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</row>
    <row r="1128" spans="2:52" x14ac:dyDescent="0.25">
      <c r="B1128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</row>
    <row r="1129" spans="2:52" x14ac:dyDescent="0.25">
      <c r="B1129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</row>
    <row r="1130" spans="2:52" x14ac:dyDescent="0.25">
      <c r="B1130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</row>
    <row r="1131" spans="2:52" x14ac:dyDescent="0.25">
      <c r="B1131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</row>
    <row r="1132" spans="2:52" x14ac:dyDescent="0.25">
      <c r="B113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</row>
    <row r="1133" spans="2:52" x14ac:dyDescent="0.25">
      <c r="B1133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</row>
    <row r="1134" spans="2:52" x14ac:dyDescent="0.25">
      <c r="B1134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</row>
    <row r="1135" spans="2:52" x14ac:dyDescent="0.25">
      <c r="B1135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</row>
    <row r="1136" spans="2:52" x14ac:dyDescent="0.25">
      <c r="B1136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</row>
    <row r="1137" spans="2:52" x14ac:dyDescent="0.25">
      <c r="B1137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</row>
    <row r="1138" spans="2:52" x14ac:dyDescent="0.25">
      <c r="B1138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</row>
    <row r="1139" spans="2:52" x14ac:dyDescent="0.25">
      <c r="B1139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</row>
    <row r="1140" spans="2:52" x14ac:dyDescent="0.25">
      <c r="B1140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</row>
    <row r="1141" spans="2:52" x14ac:dyDescent="0.25">
      <c r="B1141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</row>
    <row r="1142" spans="2:52" x14ac:dyDescent="0.25">
      <c r="B114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</row>
    <row r="1143" spans="2:52" x14ac:dyDescent="0.25">
      <c r="B1143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</row>
    <row r="1144" spans="2:52" x14ac:dyDescent="0.25">
      <c r="B1144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</row>
    <row r="1145" spans="2:52" x14ac:dyDescent="0.25">
      <c r="B1145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</row>
    <row r="1146" spans="2:52" x14ac:dyDescent="0.25">
      <c r="B1146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</row>
    <row r="1147" spans="2:52" x14ac:dyDescent="0.25">
      <c r="B1147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</row>
    <row r="1148" spans="2:52" x14ac:dyDescent="0.25">
      <c r="B1148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</row>
    <row r="1149" spans="2:52" x14ac:dyDescent="0.25">
      <c r="B1149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</row>
    <row r="1150" spans="2:52" x14ac:dyDescent="0.25">
      <c r="B1150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</row>
    <row r="1151" spans="2:52" x14ac:dyDescent="0.25">
      <c r="B1151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</row>
    <row r="1152" spans="2:52" x14ac:dyDescent="0.25">
      <c r="B115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</row>
    <row r="1153" spans="2:52" x14ac:dyDescent="0.25">
      <c r="B1153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</row>
    <row r="1154" spans="2:52" x14ac:dyDescent="0.25">
      <c r="B1154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</row>
    <row r="1155" spans="2:52" x14ac:dyDescent="0.25">
      <c r="B1155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</row>
    <row r="1156" spans="2:52" x14ac:dyDescent="0.25">
      <c r="B1156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</row>
    <row r="1157" spans="2:52" x14ac:dyDescent="0.25">
      <c r="B1157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</row>
    <row r="1158" spans="2:52" x14ac:dyDescent="0.25">
      <c r="B1158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</row>
    <row r="1159" spans="2:52" x14ac:dyDescent="0.25">
      <c r="B1159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</row>
    <row r="1160" spans="2:52" x14ac:dyDescent="0.25">
      <c r="B1160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</row>
    <row r="1161" spans="2:52" x14ac:dyDescent="0.25">
      <c r="B1161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</row>
    <row r="1162" spans="2:52" x14ac:dyDescent="0.25">
      <c r="B116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</row>
    <row r="1163" spans="2:52" x14ac:dyDescent="0.25">
      <c r="B1163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</row>
    <row r="1164" spans="2:52" x14ac:dyDescent="0.25">
      <c r="B1164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</row>
    <row r="1165" spans="2:52" x14ac:dyDescent="0.25">
      <c r="B1165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</row>
    <row r="1166" spans="2:52" x14ac:dyDescent="0.25">
      <c r="B1166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</row>
    <row r="1167" spans="2:52" x14ac:dyDescent="0.25">
      <c r="B1167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</row>
    <row r="1168" spans="2:52" x14ac:dyDescent="0.25">
      <c r="B1168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</row>
    <row r="1169" spans="2:52" x14ac:dyDescent="0.25">
      <c r="B1169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</row>
    <row r="1170" spans="2:52" x14ac:dyDescent="0.25">
      <c r="B1170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</row>
    <row r="1171" spans="2:52" x14ac:dyDescent="0.25">
      <c r="B1171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</row>
    <row r="1172" spans="2:52" x14ac:dyDescent="0.25">
      <c r="B117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</row>
    <row r="1173" spans="2:52" x14ac:dyDescent="0.25">
      <c r="B1173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</row>
    <row r="1174" spans="2:52" x14ac:dyDescent="0.25">
      <c r="B1174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</row>
    <row r="1175" spans="2:52" x14ac:dyDescent="0.25">
      <c r="B1175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</row>
    <row r="1176" spans="2:52" x14ac:dyDescent="0.25">
      <c r="B1176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</row>
    <row r="1177" spans="2:52" x14ac:dyDescent="0.25">
      <c r="B1177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</row>
    <row r="1178" spans="2:52" x14ac:dyDescent="0.25">
      <c r="B1178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</row>
    <row r="1179" spans="2:52" x14ac:dyDescent="0.25">
      <c r="B1179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</row>
    <row r="1180" spans="2:52" x14ac:dyDescent="0.25">
      <c r="B1180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</row>
    <row r="1181" spans="2:52" x14ac:dyDescent="0.25">
      <c r="B1181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</row>
    <row r="1182" spans="2:52" x14ac:dyDescent="0.25">
      <c r="B118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</row>
    <row r="1183" spans="2:52" x14ac:dyDescent="0.25">
      <c r="B1183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</row>
    <row r="1184" spans="2:52" x14ac:dyDescent="0.25">
      <c r="B1184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</row>
    <row r="1185" spans="2:52" x14ac:dyDescent="0.25">
      <c r="B1185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</row>
    <row r="1186" spans="2:52" x14ac:dyDescent="0.25">
      <c r="B1186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</row>
    <row r="1187" spans="2:52" x14ac:dyDescent="0.25">
      <c r="B1187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</row>
    <row r="1188" spans="2:52" x14ac:dyDescent="0.25">
      <c r="B1188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</row>
    <row r="1189" spans="2:52" x14ac:dyDescent="0.25">
      <c r="B1189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  <c r="R1189" s="92"/>
      <c r="S1189" s="92"/>
      <c r="T1189" s="92"/>
      <c r="U1189" s="92"/>
      <c r="V1189" s="92"/>
      <c r="W1189" s="92"/>
      <c r="X1189" s="92"/>
      <c r="Y1189" s="92"/>
      <c r="Z1189" s="92"/>
      <c r="AA1189" s="92"/>
      <c r="AB1189" s="92"/>
      <c r="AC1189" s="92"/>
      <c r="AD1189" s="92"/>
      <c r="AE1189" s="92"/>
      <c r="AF1189" s="93"/>
      <c r="AG1189" s="93"/>
      <c r="AH1189" s="93"/>
      <c r="AI1189" s="93"/>
      <c r="AJ1189" s="93"/>
      <c r="AK1189" s="93"/>
      <c r="AL1189" s="93"/>
      <c r="AM1189" s="93"/>
      <c r="AN1189" s="93"/>
      <c r="AO1189" s="93"/>
      <c r="AP1189" s="93"/>
      <c r="AQ1189" s="93"/>
      <c r="AR1189" s="93"/>
      <c r="AS1189" s="93"/>
      <c r="AT1189" s="93"/>
      <c r="AU1189" s="93"/>
      <c r="AV1189" s="93"/>
      <c r="AW1189" s="93"/>
      <c r="AX1189" s="93"/>
      <c r="AY1189" s="93"/>
      <c r="AZ1189" s="93"/>
    </row>
    <row r="1190" spans="2:52" x14ac:dyDescent="0.25">
      <c r="B1190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  <c r="R1190" s="92"/>
      <c r="S1190" s="92"/>
      <c r="T1190" s="92"/>
      <c r="U1190" s="92"/>
      <c r="V1190" s="92"/>
      <c r="W1190" s="92"/>
      <c r="X1190" s="92"/>
      <c r="Y1190" s="92"/>
      <c r="Z1190" s="92"/>
      <c r="AA1190" s="92"/>
      <c r="AB1190" s="92"/>
      <c r="AC1190" s="92"/>
      <c r="AD1190" s="92"/>
      <c r="AE1190" s="92"/>
      <c r="AF1190" s="93"/>
      <c r="AG1190" s="93"/>
      <c r="AH1190" s="93"/>
      <c r="AI1190" s="93"/>
      <c r="AJ1190" s="93"/>
      <c r="AK1190" s="93"/>
      <c r="AL1190" s="93"/>
      <c r="AM1190" s="93"/>
      <c r="AN1190" s="93"/>
      <c r="AO1190" s="93"/>
      <c r="AP1190" s="93"/>
      <c r="AQ1190" s="93"/>
      <c r="AR1190" s="93"/>
      <c r="AS1190" s="93"/>
      <c r="AT1190" s="93"/>
      <c r="AU1190" s="93"/>
      <c r="AV1190" s="93"/>
      <c r="AW1190" s="93"/>
      <c r="AX1190" s="93"/>
      <c r="AY1190" s="93"/>
      <c r="AZ1190" s="93"/>
    </row>
    <row r="1191" spans="2:52" x14ac:dyDescent="0.25">
      <c r="B1191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  <c r="R1191" s="92"/>
      <c r="S1191" s="92"/>
      <c r="T1191" s="92"/>
      <c r="U1191" s="92"/>
      <c r="V1191" s="92"/>
      <c r="W1191" s="92"/>
      <c r="X1191" s="92"/>
      <c r="Y1191" s="92"/>
      <c r="Z1191" s="92"/>
      <c r="AA1191" s="92"/>
      <c r="AB1191" s="92"/>
      <c r="AC1191" s="92"/>
      <c r="AD1191" s="92"/>
      <c r="AE1191" s="92"/>
      <c r="AF1191" s="93"/>
      <c r="AG1191" s="93"/>
      <c r="AH1191" s="93"/>
      <c r="AI1191" s="93"/>
      <c r="AJ1191" s="93"/>
      <c r="AK1191" s="93"/>
      <c r="AL1191" s="93"/>
      <c r="AM1191" s="93"/>
      <c r="AN1191" s="93"/>
      <c r="AO1191" s="93"/>
      <c r="AP1191" s="93"/>
      <c r="AQ1191" s="93"/>
      <c r="AR1191" s="93"/>
      <c r="AS1191" s="93"/>
      <c r="AT1191" s="93"/>
      <c r="AU1191" s="93"/>
      <c r="AV1191" s="93"/>
      <c r="AW1191" s="93"/>
      <c r="AX1191" s="93"/>
      <c r="AY1191" s="93"/>
      <c r="AZ1191" s="93"/>
    </row>
    <row r="1192" spans="2:52" x14ac:dyDescent="0.25">
      <c r="B11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  <c r="T1192" s="92"/>
      <c r="U1192" s="92"/>
      <c r="V1192" s="92"/>
      <c r="W1192" s="92"/>
      <c r="X1192" s="92"/>
      <c r="Y1192" s="92"/>
      <c r="Z1192" s="92"/>
      <c r="AA1192" s="92"/>
      <c r="AB1192" s="92"/>
      <c r="AC1192" s="92"/>
      <c r="AD1192" s="92"/>
      <c r="AE1192" s="92"/>
      <c r="AF1192" s="93"/>
      <c r="AG1192" s="93"/>
      <c r="AH1192" s="93"/>
      <c r="AI1192" s="93"/>
      <c r="AJ1192" s="93"/>
      <c r="AK1192" s="93"/>
      <c r="AL1192" s="93"/>
      <c r="AM1192" s="93"/>
      <c r="AN1192" s="93"/>
      <c r="AO1192" s="93"/>
      <c r="AP1192" s="93"/>
      <c r="AQ1192" s="93"/>
      <c r="AR1192" s="93"/>
      <c r="AS1192" s="93"/>
      <c r="AT1192" s="93"/>
      <c r="AU1192" s="93"/>
      <c r="AV1192" s="93"/>
      <c r="AW1192" s="93"/>
      <c r="AX1192" s="93"/>
      <c r="AY1192" s="93"/>
      <c r="AZ1192" s="93"/>
    </row>
    <row r="1193" spans="2:52" x14ac:dyDescent="0.25">
      <c r="B1193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  <c r="T1193" s="92"/>
      <c r="U1193" s="92"/>
      <c r="V1193" s="92"/>
      <c r="W1193" s="92"/>
      <c r="X1193" s="92"/>
      <c r="Y1193" s="92"/>
      <c r="Z1193" s="92"/>
      <c r="AA1193" s="92"/>
      <c r="AB1193" s="92"/>
      <c r="AC1193" s="92"/>
      <c r="AD1193" s="92"/>
      <c r="AE1193" s="92"/>
      <c r="AF1193" s="93"/>
      <c r="AG1193" s="93"/>
      <c r="AH1193" s="93"/>
      <c r="AI1193" s="93"/>
      <c r="AJ1193" s="93"/>
      <c r="AK1193" s="93"/>
      <c r="AL1193" s="93"/>
      <c r="AM1193" s="93"/>
      <c r="AN1193" s="93"/>
      <c r="AO1193" s="93"/>
      <c r="AP1193" s="93"/>
      <c r="AQ1193" s="93"/>
      <c r="AR1193" s="93"/>
      <c r="AS1193" s="93"/>
      <c r="AT1193" s="93"/>
      <c r="AU1193" s="93"/>
      <c r="AV1193" s="93"/>
      <c r="AW1193" s="93"/>
      <c r="AX1193" s="93"/>
      <c r="AY1193" s="93"/>
      <c r="AZ1193" s="93"/>
    </row>
    <row r="1194" spans="2:52" x14ac:dyDescent="0.25">
      <c r="B1194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  <c r="S1194" s="92"/>
      <c r="T1194" s="92"/>
      <c r="U1194" s="92"/>
      <c r="V1194" s="92"/>
      <c r="W1194" s="92"/>
      <c r="X1194" s="92"/>
      <c r="Y1194" s="92"/>
      <c r="Z1194" s="92"/>
      <c r="AA1194" s="92"/>
      <c r="AB1194" s="92"/>
      <c r="AC1194" s="92"/>
      <c r="AD1194" s="92"/>
      <c r="AE1194" s="92"/>
      <c r="AF1194" s="93"/>
      <c r="AG1194" s="93"/>
      <c r="AH1194" s="93"/>
      <c r="AI1194" s="93"/>
      <c r="AJ1194" s="93"/>
      <c r="AK1194" s="93"/>
      <c r="AL1194" s="93"/>
      <c r="AM1194" s="93"/>
      <c r="AN1194" s="93"/>
      <c r="AO1194" s="93"/>
      <c r="AP1194" s="93"/>
      <c r="AQ1194" s="93"/>
      <c r="AR1194" s="93"/>
      <c r="AS1194" s="93"/>
      <c r="AT1194" s="93"/>
      <c r="AU1194" s="93"/>
      <c r="AV1194" s="93"/>
      <c r="AW1194" s="93"/>
      <c r="AX1194" s="93"/>
      <c r="AY1194" s="93"/>
      <c r="AZ1194" s="93"/>
    </row>
    <row r="1195" spans="2:52" x14ac:dyDescent="0.25">
      <c r="B1195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  <c r="S1195" s="92"/>
      <c r="T1195" s="92"/>
      <c r="U1195" s="92"/>
      <c r="V1195" s="92"/>
      <c r="W1195" s="92"/>
      <c r="X1195" s="92"/>
      <c r="Y1195" s="92"/>
      <c r="Z1195" s="92"/>
      <c r="AA1195" s="92"/>
      <c r="AB1195" s="92"/>
      <c r="AC1195" s="92"/>
      <c r="AD1195" s="92"/>
      <c r="AE1195" s="92"/>
      <c r="AF1195" s="93"/>
      <c r="AG1195" s="93"/>
      <c r="AH1195" s="93"/>
      <c r="AI1195" s="93"/>
      <c r="AJ1195" s="93"/>
      <c r="AK1195" s="93"/>
      <c r="AL1195" s="93"/>
      <c r="AM1195" s="93"/>
      <c r="AN1195" s="93"/>
      <c r="AO1195" s="93"/>
      <c r="AP1195" s="93"/>
      <c r="AQ1195" s="93"/>
      <c r="AR1195" s="93"/>
      <c r="AS1195" s="93"/>
      <c r="AT1195" s="93"/>
      <c r="AU1195" s="93"/>
      <c r="AV1195" s="93"/>
      <c r="AW1195" s="93"/>
      <c r="AX1195" s="93"/>
      <c r="AY1195" s="93"/>
      <c r="AZ1195" s="93"/>
    </row>
    <row r="1196" spans="2:52" x14ac:dyDescent="0.25">
      <c r="B1196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  <c r="T1196" s="92"/>
      <c r="U1196" s="92"/>
      <c r="V1196" s="92"/>
      <c r="W1196" s="92"/>
      <c r="X1196" s="92"/>
      <c r="Y1196" s="92"/>
      <c r="Z1196" s="92"/>
      <c r="AA1196" s="92"/>
      <c r="AB1196" s="92"/>
      <c r="AC1196" s="92"/>
      <c r="AD1196" s="92"/>
      <c r="AE1196" s="92"/>
      <c r="AF1196" s="93"/>
      <c r="AG1196" s="93"/>
      <c r="AH1196" s="93"/>
      <c r="AI1196" s="93"/>
      <c r="AJ1196" s="93"/>
      <c r="AK1196" s="93"/>
      <c r="AL1196" s="93"/>
      <c r="AM1196" s="93"/>
      <c r="AN1196" s="93"/>
      <c r="AO1196" s="93"/>
      <c r="AP1196" s="93"/>
      <c r="AQ1196" s="93"/>
      <c r="AR1196" s="93"/>
      <c r="AS1196" s="93"/>
      <c r="AT1196" s="93"/>
      <c r="AU1196" s="93"/>
      <c r="AV1196" s="93"/>
      <c r="AW1196" s="93"/>
      <c r="AX1196" s="93"/>
      <c r="AY1196" s="93"/>
      <c r="AZ1196" s="93"/>
    </row>
    <row r="1197" spans="2:52" x14ac:dyDescent="0.25">
      <c r="B1197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  <c r="T1197" s="92"/>
      <c r="U1197" s="92"/>
      <c r="V1197" s="92"/>
      <c r="W1197" s="92"/>
      <c r="X1197" s="92"/>
      <c r="Y1197" s="92"/>
      <c r="Z1197" s="92"/>
      <c r="AA1197" s="92"/>
      <c r="AB1197" s="92"/>
      <c r="AC1197" s="92"/>
      <c r="AD1197" s="92"/>
      <c r="AE1197" s="92"/>
      <c r="AF1197" s="93"/>
      <c r="AG1197" s="93"/>
      <c r="AH1197" s="93"/>
      <c r="AI1197" s="93"/>
      <c r="AJ1197" s="93"/>
      <c r="AK1197" s="93"/>
      <c r="AL1197" s="93"/>
      <c r="AM1197" s="93"/>
      <c r="AN1197" s="93"/>
      <c r="AO1197" s="93"/>
      <c r="AP1197" s="93"/>
      <c r="AQ1197" s="93"/>
      <c r="AR1197" s="93"/>
      <c r="AS1197" s="93"/>
      <c r="AT1197" s="93"/>
      <c r="AU1197" s="93"/>
      <c r="AV1197" s="93"/>
      <c r="AW1197" s="93"/>
      <c r="AX1197" s="93"/>
      <c r="AY1197" s="93"/>
      <c r="AZ1197" s="93"/>
    </row>
    <row r="1198" spans="2:52" x14ac:dyDescent="0.25">
      <c r="B1198"/>
      <c r="E1198" s="92"/>
      <c r="F1198" s="92"/>
      <c r="G1198" s="92"/>
      <c r="H1198" s="92"/>
      <c r="I1198" s="92"/>
      <c r="J1198" s="92"/>
      <c r="K1198" s="92"/>
      <c r="L1198" s="92"/>
      <c r="M1198" s="92"/>
      <c r="N1198" s="92"/>
      <c r="O1198" s="92"/>
      <c r="P1198" s="92"/>
      <c r="Q1198" s="92"/>
      <c r="R1198" s="92"/>
      <c r="S1198" s="92"/>
      <c r="T1198" s="92"/>
      <c r="U1198" s="92"/>
      <c r="V1198" s="92"/>
      <c r="W1198" s="92"/>
      <c r="X1198" s="92"/>
      <c r="Y1198" s="92"/>
      <c r="Z1198" s="92"/>
      <c r="AA1198" s="92"/>
      <c r="AB1198" s="92"/>
      <c r="AC1198" s="92"/>
      <c r="AD1198" s="92"/>
      <c r="AE1198" s="92"/>
      <c r="AF1198" s="93"/>
      <c r="AG1198" s="93"/>
      <c r="AH1198" s="93"/>
      <c r="AI1198" s="93"/>
      <c r="AJ1198" s="93"/>
      <c r="AK1198" s="93"/>
      <c r="AL1198" s="93"/>
      <c r="AM1198" s="93"/>
      <c r="AN1198" s="93"/>
      <c r="AO1198" s="93"/>
      <c r="AP1198" s="93"/>
      <c r="AQ1198" s="93"/>
      <c r="AR1198" s="93"/>
      <c r="AS1198" s="93"/>
      <c r="AT1198" s="93"/>
      <c r="AU1198" s="93"/>
      <c r="AV1198" s="93"/>
      <c r="AW1198" s="93"/>
      <c r="AX1198" s="93"/>
      <c r="AY1198" s="93"/>
      <c r="AZ1198" s="93"/>
    </row>
    <row r="1199" spans="2:52" x14ac:dyDescent="0.25">
      <c r="B1199"/>
      <c r="E1199" s="92"/>
      <c r="F1199" s="92"/>
      <c r="G1199" s="92"/>
      <c r="H1199" s="92"/>
      <c r="I1199" s="92"/>
      <c r="J1199" s="92"/>
      <c r="K1199" s="92"/>
      <c r="L1199" s="92"/>
      <c r="M1199" s="92"/>
      <c r="N1199" s="92"/>
      <c r="O1199" s="92"/>
      <c r="P1199" s="92"/>
      <c r="Q1199" s="92"/>
      <c r="R1199" s="92"/>
      <c r="S1199" s="92"/>
      <c r="T1199" s="92"/>
      <c r="U1199" s="92"/>
      <c r="V1199" s="92"/>
      <c r="W1199" s="92"/>
      <c r="X1199" s="92"/>
      <c r="Y1199" s="92"/>
      <c r="Z1199" s="92"/>
      <c r="AA1199" s="92"/>
      <c r="AB1199" s="92"/>
      <c r="AC1199" s="92"/>
      <c r="AD1199" s="92"/>
      <c r="AE1199" s="92"/>
      <c r="AF1199" s="93"/>
      <c r="AG1199" s="93"/>
      <c r="AH1199" s="93"/>
      <c r="AI1199" s="93"/>
      <c r="AJ1199" s="93"/>
      <c r="AK1199" s="93"/>
      <c r="AL1199" s="93"/>
      <c r="AM1199" s="93"/>
      <c r="AN1199" s="93"/>
      <c r="AO1199" s="93"/>
      <c r="AP1199" s="93"/>
      <c r="AQ1199" s="93"/>
      <c r="AR1199" s="93"/>
      <c r="AS1199" s="93"/>
      <c r="AT1199" s="93"/>
      <c r="AU1199" s="93"/>
      <c r="AV1199" s="93"/>
      <c r="AW1199" s="93"/>
      <c r="AX1199" s="93"/>
      <c r="AY1199" s="93"/>
      <c r="AZ1199" s="93"/>
    </row>
    <row r="1200" spans="2:52" x14ac:dyDescent="0.25">
      <c r="B1200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  <c r="AC1200" s="92"/>
      <c r="AD1200" s="92"/>
      <c r="AE1200" s="92"/>
      <c r="AF1200" s="93"/>
      <c r="AG1200" s="93"/>
      <c r="AH1200" s="93"/>
      <c r="AI1200" s="93"/>
      <c r="AJ1200" s="93"/>
      <c r="AK1200" s="93"/>
      <c r="AL1200" s="93"/>
      <c r="AM1200" s="93"/>
      <c r="AN1200" s="93"/>
      <c r="AO1200" s="93"/>
      <c r="AP1200" s="93"/>
      <c r="AQ1200" s="93"/>
      <c r="AR1200" s="93"/>
      <c r="AS1200" s="93"/>
      <c r="AT1200" s="93"/>
      <c r="AU1200" s="93"/>
      <c r="AV1200" s="93"/>
      <c r="AW1200" s="93"/>
      <c r="AX1200" s="93"/>
      <c r="AY1200" s="93"/>
      <c r="AZ1200" s="93"/>
    </row>
    <row r="1201" spans="2:52" x14ac:dyDescent="0.25">
      <c r="B1201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  <c r="AC1201" s="92"/>
      <c r="AD1201" s="92"/>
      <c r="AE1201" s="92"/>
      <c r="AF1201" s="93"/>
      <c r="AG1201" s="93"/>
      <c r="AH1201" s="93"/>
      <c r="AI1201" s="93"/>
      <c r="AJ1201" s="93"/>
      <c r="AK1201" s="93"/>
      <c r="AL1201" s="93"/>
      <c r="AM1201" s="93"/>
      <c r="AN1201" s="93"/>
      <c r="AO1201" s="93"/>
      <c r="AP1201" s="93"/>
      <c r="AQ1201" s="93"/>
      <c r="AR1201" s="93"/>
      <c r="AS1201" s="93"/>
      <c r="AT1201" s="93"/>
      <c r="AU1201" s="93"/>
      <c r="AV1201" s="93"/>
      <c r="AW1201" s="93"/>
      <c r="AX1201" s="93"/>
      <c r="AY1201" s="93"/>
      <c r="AZ1201" s="93"/>
    </row>
    <row r="1202" spans="2:52" x14ac:dyDescent="0.25">
      <c r="B1202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  <c r="AC1202" s="92"/>
      <c r="AD1202" s="92"/>
      <c r="AE1202" s="92"/>
      <c r="AF1202" s="93"/>
      <c r="AG1202" s="93"/>
      <c r="AH1202" s="93"/>
      <c r="AI1202" s="93"/>
      <c r="AJ1202" s="93"/>
      <c r="AK1202" s="93"/>
      <c r="AL1202" s="93"/>
      <c r="AM1202" s="93"/>
      <c r="AN1202" s="93"/>
      <c r="AO1202" s="93"/>
      <c r="AP1202" s="93"/>
      <c r="AQ1202" s="93"/>
      <c r="AR1202" s="93"/>
      <c r="AS1202" s="93"/>
      <c r="AT1202" s="93"/>
      <c r="AU1202" s="93"/>
      <c r="AV1202" s="93"/>
      <c r="AW1202" s="93"/>
      <c r="AX1202" s="93"/>
      <c r="AY1202" s="93"/>
      <c r="AZ1202" s="93"/>
    </row>
    <row r="1203" spans="2:52" x14ac:dyDescent="0.25">
      <c r="B1203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  <c r="S1203" s="92"/>
      <c r="T1203" s="92"/>
      <c r="U1203" s="92"/>
      <c r="V1203" s="92"/>
      <c r="W1203" s="92"/>
      <c r="X1203" s="92"/>
      <c r="Y1203" s="92"/>
      <c r="Z1203" s="92"/>
      <c r="AA1203" s="92"/>
      <c r="AB1203" s="92"/>
      <c r="AC1203" s="92"/>
      <c r="AD1203" s="92"/>
      <c r="AE1203" s="92"/>
      <c r="AF1203" s="93"/>
      <c r="AG1203" s="93"/>
      <c r="AH1203" s="93"/>
      <c r="AI1203" s="93"/>
      <c r="AJ1203" s="93"/>
      <c r="AK1203" s="93"/>
      <c r="AL1203" s="93"/>
      <c r="AM1203" s="93"/>
      <c r="AN1203" s="93"/>
      <c r="AO1203" s="93"/>
      <c r="AP1203" s="93"/>
      <c r="AQ1203" s="93"/>
      <c r="AR1203" s="93"/>
      <c r="AS1203" s="93"/>
      <c r="AT1203" s="93"/>
      <c r="AU1203" s="93"/>
      <c r="AV1203" s="93"/>
      <c r="AW1203" s="93"/>
      <c r="AX1203" s="93"/>
      <c r="AY1203" s="93"/>
      <c r="AZ1203" s="93"/>
    </row>
    <row r="1204" spans="2:52" x14ac:dyDescent="0.25">
      <c r="B1204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  <c r="AB1204" s="92"/>
      <c r="AC1204" s="92"/>
      <c r="AD1204" s="92"/>
      <c r="AE1204" s="92"/>
      <c r="AF1204" s="93"/>
      <c r="AG1204" s="93"/>
      <c r="AH1204" s="93"/>
      <c r="AI1204" s="93"/>
      <c r="AJ1204" s="93"/>
      <c r="AK1204" s="93"/>
      <c r="AL1204" s="93"/>
      <c r="AM1204" s="93"/>
      <c r="AN1204" s="93"/>
      <c r="AO1204" s="93"/>
      <c r="AP1204" s="93"/>
      <c r="AQ1204" s="93"/>
      <c r="AR1204" s="93"/>
      <c r="AS1204" s="93"/>
      <c r="AT1204" s="93"/>
      <c r="AU1204" s="93"/>
      <c r="AV1204" s="93"/>
      <c r="AW1204" s="93"/>
      <c r="AX1204" s="93"/>
      <c r="AY1204" s="93"/>
      <c r="AZ1204" s="93"/>
    </row>
    <row r="1205" spans="2:52" x14ac:dyDescent="0.25">
      <c r="B1205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  <c r="AB1205" s="92"/>
      <c r="AC1205" s="92"/>
      <c r="AD1205" s="92"/>
      <c r="AE1205" s="92"/>
      <c r="AF1205" s="93"/>
      <c r="AG1205" s="93"/>
      <c r="AH1205" s="93"/>
      <c r="AI1205" s="93"/>
      <c r="AJ1205" s="93"/>
      <c r="AK1205" s="93"/>
      <c r="AL1205" s="93"/>
      <c r="AM1205" s="93"/>
      <c r="AN1205" s="93"/>
      <c r="AO1205" s="93"/>
      <c r="AP1205" s="93"/>
      <c r="AQ1205" s="93"/>
      <c r="AR1205" s="93"/>
      <c r="AS1205" s="93"/>
      <c r="AT1205" s="93"/>
      <c r="AU1205" s="93"/>
      <c r="AV1205" s="93"/>
      <c r="AW1205" s="93"/>
      <c r="AX1205" s="93"/>
      <c r="AY1205" s="93"/>
      <c r="AZ1205" s="93"/>
    </row>
    <row r="1206" spans="2:52" x14ac:dyDescent="0.25">
      <c r="B1206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  <c r="AB1206" s="92"/>
      <c r="AC1206" s="92"/>
      <c r="AD1206" s="92"/>
      <c r="AE1206" s="92"/>
      <c r="AF1206" s="93"/>
      <c r="AG1206" s="93"/>
      <c r="AH1206" s="93"/>
      <c r="AI1206" s="93"/>
      <c r="AJ1206" s="93"/>
      <c r="AK1206" s="93"/>
      <c r="AL1206" s="93"/>
      <c r="AM1206" s="93"/>
      <c r="AN1206" s="93"/>
      <c r="AO1206" s="93"/>
      <c r="AP1206" s="93"/>
      <c r="AQ1206" s="93"/>
      <c r="AR1206" s="93"/>
      <c r="AS1206" s="93"/>
      <c r="AT1206" s="93"/>
      <c r="AU1206" s="93"/>
      <c r="AV1206" s="93"/>
      <c r="AW1206" s="93"/>
      <c r="AX1206" s="93"/>
      <c r="AY1206" s="93"/>
      <c r="AZ1206" s="93"/>
    </row>
    <row r="1207" spans="2:52" x14ac:dyDescent="0.25">
      <c r="B1207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3"/>
      <c r="AG1207" s="93"/>
      <c r="AH1207" s="93"/>
      <c r="AI1207" s="93"/>
      <c r="AJ1207" s="93"/>
      <c r="AK1207" s="93"/>
      <c r="AL1207" s="93"/>
      <c r="AM1207" s="93"/>
      <c r="AN1207" s="93"/>
      <c r="AO1207" s="93"/>
      <c r="AP1207" s="93"/>
      <c r="AQ1207" s="93"/>
      <c r="AR1207" s="93"/>
      <c r="AS1207" s="93"/>
      <c r="AT1207" s="93"/>
      <c r="AU1207" s="93"/>
      <c r="AV1207" s="93"/>
      <c r="AW1207" s="93"/>
      <c r="AX1207" s="93"/>
      <c r="AY1207" s="93"/>
      <c r="AZ1207" s="93"/>
    </row>
    <row r="1208" spans="2:52" x14ac:dyDescent="0.25">
      <c r="B1208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3"/>
      <c r="AG1208" s="93"/>
      <c r="AH1208" s="93"/>
      <c r="AI1208" s="93"/>
      <c r="AJ1208" s="93"/>
      <c r="AK1208" s="93"/>
      <c r="AL1208" s="93"/>
      <c r="AM1208" s="93"/>
      <c r="AN1208" s="93"/>
      <c r="AO1208" s="93"/>
      <c r="AP1208" s="93"/>
      <c r="AQ1208" s="93"/>
      <c r="AR1208" s="93"/>
      <c r="AS1208" s="93"/>
      <c r="AT1208" s="93"/>
      <c r="AU1208" s="93"/>
      <c r="AV1208" s="93"/>
      <c r="AW1208" s="93"/>
      <c r="AX1208" s="93"/>
      <c r="AY1208" s="93"/>
      <c r="AZ1208" s="93"/>
    </row>
    <row r="1209" spans="2:52" x14ac:dyDescent="0.25">
      <c r="B1209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3"/>
      <c r="AG1209" s="93"/>
      <c r="AH1209" s="93"/>
      <c r="AI1209" s="93"/>
      <c r="AJ1209" s="93"/>
      <c r="AK1209" s="93"/>
      <c r="AL1209" s="93"/>
      <c r="AM1209" s="93"/>
      <c r="AN1209" s="93"/>
      <c r="AO1209" s="93"/>
      <c r="AP1209" s="93"/>
      <c r="AQ1209" s="93"/>
      <c r="AR1209" s="93"/>
      <c r="AS1209" s="93"/>
      <c r="AT1209" s="93"/>
      <c r="AU1209" s="93"/>
      <c r="AV1209" s="93"/>
      <c r="AW1209" s="93"/>
      <c r="AX1209" s="93"/>
      <c r="AY1209" s="93"/>
      <c r="AZ1209" s="93"/>
    </row>
    <row r="1210" spans="2:52" x14ac:dyDescent="0.25">
      <c r="B1210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3"/>
      <c r="AG1210" s="93"/>
      <c r="AH1210" s="93"/>
      <c r="AI1210" s="93"/>
      <c r="AJ1210" s="93"/>
      <c r="AK1210" s="93"/>
      <c r="AL1210" s="93"/>
      <c r="AM1210" s="93"/>
      <c r="AN1210" s="93"/>
      <c r="AO1210" s="93"/>
      <c r="AP1210" s="93"/>
      <c r="AQ1210" s="93"/>
      <c r="AR1210" s="93"/>
      <c r="AS1210" s="93"/>
      <c r="AT1210" s="93"/>
      <c r="AU1210" s="93"/>
      <c r="AV1210" s="93"/>
      <c r="AW1210" s="93"/>
      <c r="AX1210" s="93"/>
      <c r="AY1210" s="93"/>
      <c r="AZ1210" s="93"/>
    </row>
    <row r="1211" spans="2:52" x14ac:dyDescent="0.25">
      <c r="B1211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3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</row>
    <row r="1212" spans="2:52" x14ac:dyDescent="0.25">
      <c r="B121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3"/>
      <c r="AG1212" s="93"/>
      <c r="AH1212" s="93"/>
      <c r="AI1212" s="93"/>
      <c r="AJ1212" s="93"/>
      <c r="AK1212" s="93"/>
      <c r="AL1212" s="93"/>
      <c r="AM1212" s="93"/>
      <c r="AN1212" s="93"/>
      <c r="AO1212" s="93"/>
      <c r="AP1212" s="93"/>
      <c r="AQ1212" s="93"/>
      <c r="AR1212" s="93"/>
      <c r="AS1212" s="93"/>
      <c r="AT1212" s="93"/>
      <c r="AU1212" s="93"/>
      <c r="AV1212" s="93"/>
      <c r="AW1212" s="93"/>
      <c r="AX1212" s="93"/>
      <c r="AY1212" s="93"/>
      <c r="AZ1212" s="93"/>
    </row>
    <row r="1213" spans="2:52" x14ac:dyDescent="0.25">
      <c r="B1213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3"/>
      <c r="AG1213" s="93"/>
      <c r="AH1213" s="93"/>
      <c r="AI1213" s="93"/>
      <c r="AJ1213" s="93"/>
      <c r="AK1213" s="93"/>
      <c r="AL1213" s="93"/>
      <c r="AM1213" s="93"/>
      <c r="AN1213" s="93"/>
      <c r="AO1213" s="93"/>
      <c r="AP1213" s="93"/>
      <c r="AQ1213" s="93"/>
      <c r="AR1213" s="93"/>
      <c r="AS1213" s="93"/>
      <c r="AT1213" s="93"/>
      <c r="AU1213" s="93"/>
      <c r="AV1213" s="93"/>
      <c r="AW1213" s="93"/>
      <c r="AX1213" s="93"/>
      <c r="AY1213" s="93"/>
      <c r="AZ1213" s="93"/>
    </row>
    <row r="1214" spans="2:52" x14ac:dyDescent="0.25">
      <c r="B1214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3"/>
      <c r="AG1214" s="93"/>
      <c r="AH1214" s="93"/>
      <c r="AI1214" s="93"/>
      <c r="AJ1214" s="93"/>
      <c r="AK1214" s="93"/>
      <c r="AL1214" s="93"/>
      <c r="AM1214" s="93"/>
      <c r="AN1214" s="93"/>
      <c r="AO1214" s="93"/>
      <c r="AP1214" s="93"/>
      <c r="AQ1214" s="93"/>
      <c r="AR1214" s="93"/>
      <c r="AS1214" s="93"/>
      <c r="AT1214" s="93"/>
      <c r="AU1214" s="93"/>
      <c r="AV1214" s="93"/>
      <c r="AW1214" s="93"/>
      <c r="AX1214" s="93"/>
      <c r="AY1214" s="93"/>
      <c r="AZ1214" s="93"/>
    </row>
    <row r="1215" spans="2:52" x14ac:dyDescent="0.25">
      <c r="B1215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3"/>
      <c r="AG1215" s="93"/>
      <c r="AH1215" s="93"/>
      <c r="AI1215" s="93"/>
      <c r="AJ1215" s="93"/>
      <c r="AK1215" s="93"/>
      <c r="AL1215" s="93"/>
      <c r="AM1215" s="93"/>
      <c r="AN1215" s="93"/>
      <c r="AO1215" s="93"/>
      <c r="AP1215" s="93"/>
      <c r="AQ1215" s="93"/>
      <c r="AR1215" s="93"/>
      <c r="AS1215" s="93"/>
      <c r="AT1215" s="93"/>
      <c r="AU1215" s="93"/>
      <c r="AV1215" s="93"/>
      <c r="AW1215" s="93"/>
      <c r="AX1215" s="93"/>
      <c r="AY1215" s="93"/>
      <c r="AZ1215" s="93"/>
    </row>
    <row r="1216" spans="2:52" x14ac:dyDescent="0.25">
      <c r="B1216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3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</row>
    <row r="1217" spans="2:52" x14ac:dyDescent="0.25">
      <c r="B1217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3"/>
      <c r="AG1217" s="93"/>
      <c r="AH1217" s="93"/>
      <c r="AI1217" s="93"/>
      <c r="AJ1217" s="93"/>
      <c r="AK1217" s="93"/>
      <c r="AL1217" s="93"/>
      <c r="AM1217" s="93"/>
      <c r="AN1217" s="93"/>
      <c r="AO1217" s="93"/>
      <c r="AP1217" s="93"/>
      <c r="AQ1217" s="93"/>
      <c r="AR1217" s="93"/>
      <c r="AS1217" s="93"/>
      <c r="AT1217" s="93"/>
      <c r="AU1217" s="93"/>
      <c r="AV1217" s="93"/>
      <c r="AW1217" s="93"/>
      <c r="AX1217" s="93"/>
      <c r="AY1217" s="93"/>
      <c r="AZ1217" s="93"/>
    </row>
    <row r="1218" spans="2:52" x14ac:dyDescent="0.25">
      <c r="B1218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3"/>
      <c r="AG1218" s="93"/>
      <c r="AH1218" s="93"/>
      <c r="AI1218" s="93"/>
      <c r="AJ1218" s="93"/>
      <c r="AK1218" s="93"/>
      <c r="AL1218" s="93"/>
      <c r="AM1218" s="93"/>
      <c r="AN1218" s="93"/>
      <c r="AO1218" s="93"/>
      <c r="AP1218" s="93"/>
      <c r="AQ1218" s="93"/>
      <c r="AR1218" s="93"/>
      <c r="AS1218" s="93"/>
      <c r="AT1218" s="93"/>
      <c r="AU1218" s="93"/>
      <c r="AV1218" s="93"/>
      <c r="AW1218" s="93"/>
      <c r="AX1218" s="93"/>
      <c r="AY1218" s="93"/>
      <c r="AZ1218" s="93"/>
    </row>
    <row r="1219" spans="2:52" x14ac:dyDescent="0.25">
      <c r="B1219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3"/>
      <c r="AG1219" s="93"/>
      <c r="AH1219" s="93"/>
      <c r="AI1219" s="93"/>
      <c r="AJ1219" s="93"/>
      <c r="AK1219" s="93"/>
      <c r="AL1219" s="93"/>
      <c r="AM1219" s="93"/>
      <c r="AN1219" s="93"/>
      <c r="AO1219" s="93"/>
      <c r="AP1219" s="93"/>
      <c r="AQ1219" s="93"/>
      <c r="AR1219" s="93"/>
      <c r="AS1219" s="93"/>
      <c r="AT1219" s="93"/>
      <c r="AU1219" s="93"/>
      <c r="AV1219" s="93"/>
      <c r="AW1219" s="93"/>
      <c r="AX1219" s="93"/>
      <c r="AY1219" s="93"/>
      <c r="AZ1219" s="93"/>
    </row>
    <row r="1220" spans="2:52" x14ac:dyDescent="0.25">
      <c r="B1220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3"/>
      <c r="AG1220" s="93"/>
      <c r="AH1220" s="93"/>
      <c r="AI1220" s="93"/>
      <c r="AJ1220" s="93"/>
      <c r="AK1220" s="93"/>
      <c r="AL1220" s="93"/>
      <c r="AM1220" s="93"/>
      <c r="AN1220" s="93"/>
      <c r="AO1220" s="93"/>
      <c r="AP1220" s="93"/>
      <c r="AQ1220" s="93"/>
      <c r="AR1220" s="93"/>
      <c r="AS1220" s="93"/>
      <c r="AT1220" s="93"/>
      <c r="AU1220" s="93"/>
      <c r="AV1220" s="93"/>
      <c r="AW1220" s="93"/>
      <c r="AX1220" s="93"/>
      <c r="AY1220" s="93"/>
      <c r="AZ1220" s="93"/>
    </row>
    <row r="1221" spans="2:52" x14ac:dyDescent="0.25">
      <c r="B1221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3"/>
      <c r="AG1221" s="93"/>
      <c r="AH1221" s="93"/>
      <c r="AI1221" s="93"/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  <c r="AY1221" s="93"/>
      <c r="AZ1221" s="93"/>
    </row>
    <row r="1222" spans="2:52" x14ac:dyDescent="0.25">
      <c r="B122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3"/>
      <c r="AG1222" s="93"/>
      <c r="AH1222" s="93"/>
      <c r="AI1222" s="93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  <c r="AY1222" s="93"/>
      <c r="AZ1222" s="93"/>
    </row>
    <row r="1223" spans="2:52" x14ac:dyDescent="0.25">
      <c r="B1223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3"/>
      <c r="AG1223" s="93"/>
      <c r="AH1223" s="93"/>
      <c r="AI1223" s="93"/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  <c r="AY1223" s="93"/>
      <c r="AZ1223" s="93"/>
    </row>
    <row r="1224" spans="2:52" x14ac:dyDescent="0.25">
      <c r="B1224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T1224" s="92"/>
      <c r="U1224" s="92"/>
      <c r="V1224" s="92"/>
      <c r="W1224" s="92"/>
      <c r="X1224" s="92"/>
      <c r="Y1224" s="92"/>
      <c r="Z1224" s="92"/>
      <c r="AA1224" s="92"/>
      <c r="AB1224" s="92"/>
      <c r="AC1224" s="92"/>
      <c r="AD1224" s="92"/>
      <c r="AE1224" s="92"/>
      <c r="AF1224" s="93"/>
      <c r="AG1224" s="93"/>
      <c r="AH1224" s="93"/>
      <c r="AI1224" s="93"/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  <c r="AY1224" s="93"/>
      <c r="AZ1224" s="93"/>
    </row>
    <row r="1225" spans="2:52" x14ac:dyDescent="0.25">
      <c r="B1225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T1225" s="92"/>
      <c r="U1225" s="92"/>
      <c r="V1225" s="92"/>
      <c r="W1225" s="92"/>
      <c r="X1225" s="92"/>
      <c r="Y1225" s="92"/>
      <c r="Z1225" s="92"/>
      <c r="AA1225" s="92"/>
      <c r="AB1225" s="92"/>
      <c r="AC1225" s="92"/>
      <c r="AD1225" s="92"/>
      <c r="AE1225" s="92"/>
      <c r="AF1225" s="93"/>
      <c r="AG1225" s="93"/>
      <c r="AH1225" s="93"/>
      <c r="AI1225" s="93"/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  <c r="AY1225" s="93"/>
      <c r="AZ1225" s="93"/>
    </row>
    <row r="1226" spans="2:52" x14ac:dyDescent="0.25">
      <c r="B1226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  <c r="T1226" s="92"/>
      <c r="U1226" s="92"/>
      <c r="V1226" s="92"/>
      <c r="W1226" s="92"/>
      <c r="X1226" s="92"/>
      <c r="Y1226" s="92"/>
      <c r="Z1226" s="92"/>
      <c r="AA1226" s="92"/>
      <c r="AB1226" s="92"/>
      <c r="AC1226" s="92"/>
      <c r="AD1226" s="92"/>
      <c r="AE1226" s="92"/>
      <c r="AF1226" s="93"/>
      <c r="AG1226" s="93"/>
      <c r="AH1226" s="93"/>
      <c r="AI1226" s="93"/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  <c r="AY1226" s="93"/>
      <c r="AZ1226" s="93"/>
    </row>
    <row r="1227" spans="2:52" x14ac:dyDescent="0.25">
      <c r="B1227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  <c r="T1227" s="92"/>
      <c r="U1227" s="92"/>
      <c r="V1227" s="92"/>
      <c r="W1227" s="92"/>
      <c r="X1227" s="92"/>
      <c r="Y1227" s="92"/>
      <c r="Z1227" s="92"/>
      <c r="AA1227" s="92"/>
      <c r="AB1227" s="92"/>
      <c r="AC1227" s="92"/>
      <c r="AD1227" s="92"/>
      <c r="AE1227" s="92"/>
      <c r="AF1227" s="93"/>
      <c r="AG1227" s="93"/>
      <c r="AH1227" s="93"/>
      <c r="AI1227" s="93"/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  <c r="AY1227" s="93"/>
      <c r="AZ1227" s="93"/>
    </row>
    <row r="1228" spans="2:52" x14ac:dyDescent="0.25">
      <c r="B1228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  <c r="T1228" s="92"/>
      <c r="U1228" s="92"/>
      <c r="V1228" s="92"/>
      <c r="W1228" s="92"/>
      <c r="X1228" s="92"/>
      <c r="Y1228" s="92"/>
      <c r="Z1228" s="92"/>
      <c r="AA1228" s="92"/>
      <c r="AB1228" s="92"/>
      <c r="AC1228" s="92"/>
      <c r="AD1228" s="92"/>
      <c r="AE1228" s="92"/>
      <c r="AF1228" s="93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</row>
    <row r="1229" spans="2:52" x14ac:dyDescent="0.25">
      <c r="B1229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  <c r="T1229" s="92"/>
      <c r="U1229" s="92"/>
      <c r="V1229" s="92"/>
      <c r="W1229" s="92"/>
      <c r="X1229" s="92"/>
      <c r="Y1229" s="92"/>
      <c r="Z1229" s="92"/>
      <c r="AA1229" s="92"/>
      <c r="AB1229" s="92"/>
      <c r="AC1229" s="92"/>
      <c r="AD1229" s="92"/>
      <c r="AE1229" s="92"/>
      <c r="AF1229" s="93"/>
      <c r="AG1229" s="93"/>
      <c r="AH1229" s="93"/>
      <c r="AI1229" s="93"/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  <c r="AY1229" s="93"/>
      <c r="AZ1229" s="93"/>
    </row>
    <row r="1230" spans="2:52" x14ac:dyDescent="0.25">
      <c r="B1230"/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  <c r="AB1230" s="92"/>
      <c r="AC1230" s="92"/>
      <c r="AD1230" s="92"/>
      <c r="AE1230" s="92"/>
      <c r="AF1230" s="93"/>
      <c r="AG1230" s="93"/>
      <c r="AH1230" s="93"/>
      <c r="AI1230" s="93"/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  <c r="AY1230" s="93"/>
      <c r="AZ1230" s="93"/>
    </row>
  </sheetData>
  <sortState columnSort="1" ref="E1:AE78">
    <sortCondition ref="E2:AE2"/>
  </sortState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3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8">
    <tabColor theme="0"/>
  </sheetPr>
  <dimension ref="A1:D9"/>
  <sheetViews>
    <sheetView workbookViewId="0">
      <selection activeCell="B4" sqref="B4"/>
    </sheetView>
  </sheetViews>
  <sheetFormatPr baseColWidth="10" defaultRowHeight="15" x14ac:dyDescent="0.25"/>
  <cols>
    <col min="1" max="1" width="26.85546875" customWidth="1"/>
  </cols>
  <sheetData>
    <row r="1" spans="1:4" ht="18.75" x14ac:dyDescent="0.3">
      <c r="A1" s="97" t="s">
        <v>82</v>
      </c>
    </row>
    <row r="2" spans="1:4" x14ac:dyDescent="0.25">
      <c r="A2" s="95" t="s">
        <v>88</v>
      </c>
    </row>
    <row r="3" spans="1:4" x14ac:dyDescent="0.25">
      <c r="A3" t="s">
        <v>89</v>
      </c>
      <c r="B3" s="98">
        <v>44</v>
      </c>
      <c r="C3" t="s">
        <v>83</v>
      </c>
      <c r="D3" t="s">
        <v>84</v>
      </c>
    </row>
    <row r="4" spans="1:4" x14ac:dyDescent="0.25">
      <c r="B4" s="98">
        <f>B3*'[5]rate of change'!$U$6*'[5]rate of change'!$X$8</f>
        <v>44.88233349599998</v>
      </c>
      <c r="C4" t="s">
        <v>91</v>
      </c>
      <c r="D4" t="s">
        <v>93</v>
      </c>
    </row>
    <row r="6" spans="1:4" x14ac:dyDescent="0.25">
      <c r="A6" s="95" t="s">
        <v>90</v>
      </c>
      <c r="B6" t="s">
        <v>92</v>
      </c>
    </row>
    <row r="7" spans="1:4" x14ac:dyDescent="0.25">
      <c r="A7" s="96" t="s">
        <v>85</v>
      </c>
    </row>
    <row r="8" spans="1:4" x14ac:dyDescent="0.25">
      <c r="A8" s="96" t="s">
        <v>86</v>
      </c>
    </row>
    <row r="9" spans="1:4" x14ac:dyDescent="0.25">
      <c r="A9" s="96" t="s">
        <v>87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2"/>
  <sheetViews>
    <sheetView topLeftCell="A333" workbookViewId="0">
      <selection activeCell="E336" sqref="E336"/>
    </sheetView>
  </sheetViews>
  <sheetFormatPr baseColWidth="10" defaultRowHeight="15" x14ac:dyDescent="0.25"/>
  <cols>
    <col min="1" max="1" width="10.28515625" bestFit="1" customWidth="1"/>
    <col min="2" max="2" width="33.85546875" bestFit="1" customWidth="1"/>
    <col min="4" max="4" width="12" bestFit="1" customWidth="1"/>
  </cols>
  <sheetData>
    <row r="1" spans="1:3" x14ac:dyDescent="0.25">
      <c r="A1" s="122" t="s">
        <v>178</v>
      </c>
      <c r="B1" s="122" t="s">
        <v>146</v>
      </c>
      <c r="C1" s="122" t="s">
        <v>179</v>
      </c>
    </row>
    <row r="2" spans="1:3" x14ac:dyDescent="0.25">
      <c r="A2" s="122" t="s">
        <v>150</v>
      </c>
      <c r="B2" s="122" t="s">
        <v>130</v>
      </c>
      <c r="C2" s="122">
        <v>84.226425170898438</v>
      </c>
    </row>
    <row r="3" spans="1:3" x14ac:dyDescent="0.25">
      <c r="A3" s="122" t="s">
        <v>151</v>
      </c>
      <c r="B3" s="122" t="s">
        <v>130</v>
      </c>
      <c r="C3" s="122">
        <v>54.192665100097663</v>
      </c>
    </row>
    <row r="4" spans="1:3" x14ac:dyDescent="0.25">
      <c r="A4" s="122" t="s">
        <v>152</v>
      </c>
      <c r="B4" s="122" t="s">
        <v>130</v>
      </c>
      <c r="C4" s="122">
        <v>96.014152526855469</v>
      </c>
    </row>
    <row r="5" spans="1:3" x14ac:dyDescent="0.25">
      <c r="A5" s="122" t="s">
        <v>153</v>
      </c>
      <c r="B5" s="122" t="s">
        <v>130</v>
      </c>
      <c r="C5" s="122">
        <v>3.6510750651359558E-3</v>
      </c>
    </row>
    <row r="6" spans="1:3" x14ac:dyDescent="0.25">
      <c r="A6" s="122" t="s">
        <v>154</v>
      </c>
      <c r="B6" s="122" t="s">
        <v>130</v>
      </c>
      <c r="C6" s="122">
        <v>25.564090728759766</v>
      </c>
    </row>
    <row r="7" spans="1:3" x14ac:dyDescent="0.25">
      <c r="A7" s="122" t="s">
        <v>155</v>
      </c>
      <c r="B7" s="122" t="s">
        <v>130</v>
      </c>
      <c r="C7" s="122">
        <v>380.79244995117188</v>
      </c>
    </row>
    <row r="8" spans="1:3" x14ac:dyDescent="0.25">
      <c r="A8" s="122" t="s">
        <v>156</v>
      </c>
      <c r="B8" s="122" t="s">
        <v>130</v>
      </c>
      <c r="C8" s="122">
        <v>58.716106414794922</v>
      </c>
    </row>
    <row r="9" spans="1:3" x14ac:dyDescent="0.25">
      <c r="A9" s="122" t="s">
        <v>157</v>
      </c>
      <c r="B9" s="122" t="s">
        <v>130</v>
      </c>
      <c r="C9" s="122">
        <v>5.1128172874450684</v>
      </c>
    </row>
    <row r="10" spans="1:3" x14ac:dyDescent="0.25">
      <c r="A10" s="122" t="s">
        <v>158</v>
      </c>
      <c r="B10" s="122" t="s">
        <v>130</v>
      </c>
      <c r="C10" s="122">
        <v>63.732551574707031</v>
      </c>
    </row>
    <row r="11" spans="1:3" x14ac:dyDescent="0.25">
      <c r="A11" s="122" t="s">
        <v>159</v>
      </c>
      <c r="B11" s="122" t="s">
        <v>130</v>
      </c>
      <c r="C11" s="122">
        <v>137.19999694824219</v>
      </c>
    </row>
    <row r="12" spans="1:3" x14ac:dyDescent="0.25">
      <c r="A12" s="122" t="s">
        <v>160</v>
      </c>
      <c r="B12" s="122" t="s">
        <v>130</v>
      </c>
      <c r="C12" s="122">
        <v>27.096332550048832</v>
      </c>
    </row>
    <row r="13" spans="1:3" x14ac:dyDescent="0.25">
      <c r="A13" s="122" t="s">
        <v>161</v>
      </c>
      <c r="B13" s="122" t="s">
        <v>130</v>
      </c>
      <c r="C13" s="122">
        <v>438.70504760742193</v>
      </c>
    </row>
    <row r="14" spans="1:3" x14ac:dyDescent="0.25">
      <c r="A14" s="122" t="s">
        <v>162</v>
      </c>
      <c r="B14" s="122" t="s">
        <v>130</v>
      </c>
      <c r="C14" s="122">
        <v>14.287744522094727</v>
      </c>
    </row>
    <row r="15" spans="1:3" x14ac:dyDescent="0.25">
      <c r="A15" s="122" t="s">
        <v>163</v>
      </c>
      <c r="B15" s="122" t="s">
        <v>130</v>
      </c>
      <c r="C15" s="122">
        <v>114.14888000488281</v>
      </c>
    </row>
    <row r="16" spans="1:3" x14ac:dyDescent="0.25">
      <c r="A16" s="122" t="s">
        <v>164</v>
      </c>
      <c r="B16" s="122" t="s">
        <v>130</v>
      </c>
      <c r="C16" s="122">
        <v>13.548166275024416</v>
      </c>
    </row>
    <row r="17" spans="1:3" x14ac:dyDescent="0.25">
      <c r="A17" s="122" t="s">
        <v>165</v>
      </c>
      <c r="B17" s="122" t="s">
        <v>130</v>
      </c>
      <c r="C17" s="122">
        <v>1494.00634765625</v>
      </c>
    </row>
    <row r="18" spans="1:3" x14ac:dyDescent="0.25">
      <c r="A18" s="122" t="s">
        <v>166</v>
      </c>
      <c r="B18" s="122" t="s">
        <v>130</v>
      </c>
      <c r="C18" s="122">
        <v>10.231761932373047</v>
      </c>
    </row>
    <row r="19" spans="1:3" x14ac:dyDescent="0.25">
      <c r="A19" s="122" t="s">
        <v>167</v>
      </c>
      <c r="B19" s="122" t="s">
        <v>130</v>
      </c>
      <c r="C19" s="122">
        <v>3.8831080310046673E-3</v>
      </c>
    </row>
    <row r="20" spans="1:3" x14ac:dyDescent="0.25">
      <c r="A20" s="122" t="s">
        <v>168</v>
      </c>
      <c r="B20" s="122" t="s">
        <v>130</v>
      </c>
      <c r="C20" s="122">
        <v>5.1128172874450684</v>
      </c>
    </row>
    <row r="21" spans="1:3" x14ac:dyDescent="0.25">
      <c r="A21" s="122" t="s">
        <v>169</v>
      </c>
      <c r="B21" s="122" t="s">
        <v>130</v>
      </c>
      <c r="C21" s="122">
        <v>4.3962313793599614E-3</v>
      </c>
    </row>
    <row r="22" spans="1:3" x14ac:dyDescent="0.25">
      <c r="A22" s="122" t="s">
        <v>170</v>
      </c>
      <c r="B22" s="122" t="s">
        <v>130</v>
      </c>
      <c r="C22" s="122">
        <v>54.192665100097663</v>
      </c>
    </row>
    <row r="23" spans="1:3" x14ac:dyDescent="0.25">
      <c r="A23" s="122" t="s">
        <v>171</v>
      </c>
      <c r="B23" s="122" t="s">
        <v>130</v>
      </c>
      <c r="C23" s="122">
        <v>92.030723571777344</v>
      </c>
    </row>
    <row r="24" spans="1:3" x14ac:dyDescent="0.25">
      <c r="A24" s="122" t="s">
        <v>172</v>
      </c>
      <c r="B24" s="122" t="s">
        <v>130</v>
      </c>
      <c r="C24" s="122">
        <v>59.953571319580085</v>
      </c>
    </row>
    <row r="25" spans="1:3" x14ac:dyDescent="0.25">
      <c r="A25" s="122" t="s">
        <v>173</v>
      </c>
      <c r="B25" s="122" t="s">
        <v>130</v>
      </c>
      <c r="C25" s="122">
        <v>324.97692871093756</v>
      </c>
    </row>
    <row r="26" spans="1:3" x14ac:dyDescent="0.25">
      <c r="A26" s="122" t="s">
        <v>174</v>
      </c>
      <c r="B26" s="122" t="s">
        <v>130</v>
      </c>
      <c r="C26" s="122">
        <v>45.160552978515632</v>
      </c>
    </row>
    <row r="27" spans="1:3" x14ac:dyDescent="0.25">
      <c r="A27" s="122" t="s">
        <v>175</v>
      </c>
      <c r="B27" s="122" t="s">
        <v>130</v>
      </c>
      <c r="C27" s="122">
        <v>28.743661880493164</v>
      </c>
    </row>
    <row r="28" spans="1:3" x14ac:dyDescent="0.25">
      <c r="A28" s="122" t="s">
        <v>176</v>
      </c>
      <c r="B28" s="122" t="s">
        <v>130</v>
      </c>
      <c r="C28" s="122">
        <v>24.437835693359375</v>
      </c>
    </row>
    <row r="29" spans="1:3" x14ac:dyDescent="0.25">
      <c r="A29" s="122" t="s">
        <v>150</v>
      </c>
      <c r="B29" s="122" t="s">
        <v>131</v>
      </c>
      <c r="C29" s="122">
        <v>274.82689110326351</v>
      </c>
    </row>
    <row r="30" spans="1:3" x14ac:dyDescent="0.25">
      <c r="A30" s="122" t="s">
        <v>151</v>
      </c>
      <c r="B30" s="122" t="s">
        <v>131</v>
      </c>
      <c r="C30" s="122">
        <v>16.289043902498786</v>
      </c>
    </row>
    <row r="31" spans="1:3" x14ac:dyDescent="0.25">
      <c r="A31" s="122" t="s">
        <v>152</v>
      </c>
      <c r="B31" s="122" t="s">
        <v>131</v>
      </c>
      <c r="C31" s="122">
        <v>316.97542292219504</v>
      </c>
    </row>
    <row r="32" spans="1:3" x14ac:dyDescent="0.25">
      <c r="A32" s="122" t="s">
        <v>153</v>
      </c>
      <c r="B32" s="122" t="s">
        <v>131</v>
      </c>
      <c r="C32" s="122">
        <v>0</v>
      </c>
    </row>
    <row r="33" spans="1:3" x14ac:dyDescent="0.25">
      <c r="A33" s="122" t="s">
        <v>154</v>
      </c>
      <c r="B33" s="122" t="s">
        <v>131</v>
      </c>
      <c r="C33" s="122">
        <v>72.736556746780209</v>
      </c>
    </row>
    <row r="34" spans="1:3" x14ac:dyDescent="0.25">
      <c r="A34" s="122" t="s">
        <v>155</v>
      </c>
      <c r="B34" s="122" t="s">
        <v>131</v>
      </c>
      <c r="C34" s="122">
        <v>907.18774492586726</v>
      </c>
    </row>
    <row r="35" spans="1:3" x14ac:dyDescent="0.25">
      <c r="A35" s="122" t="s">
        <v>156</v>
      </c>
      <c r="B35" s="122" t="s">
        <v>131</v>
      </c>
      <c r="C35" s="122">
        <v>673.41276647715108</v>
      </c>
    </row>
    <row r="36" spans="1:3" x14ac:dyDescent="0.25">
      <c r="A36" s="122" t="s">
        <v>157</v>
      </c>
      <c r="B36" s="122" t="s">
        <v>131</v>
      </c>
      <c r="C36" s="122">
        <v>0</v>
      </c>
    </row>
    <row r="37" spans="1:3" x14ac:dyDescent="0.25">
      <c r="A37" s="122" t="s">
        <v>158</v>
      </c>
      <c r="B37" s="122" t="s">
        <v>131</v>
      </c>
      <c r="C37" s="122">
        <v>95.442029163788931</v>
      </c>
    </row>
    <row r="38" spans="1:3" x14ac:dyDescent="0.25">
      <c r="A38" s="122" t="s">
        <v>159</v>
      </c>
      <c r="B38" s="122" t="s">
        <v>131</v>
      </c>
      <c r="C38" s="122">
        <v>18.838138718301838</v>
      </c>
    </row>
    <row r="39" spans="1:3" x14ac:dyDescent="0.25">
      <c r="A39" s="122" t="s">
        <v>160</v>
      </c>
      <c r="B39" s="122" t="s">
        <v>131</v>
      </c>
      <c r="C39" s="122">
        <v>0</v>
      </c>
    </row>
    <row r="40" spans="1:3" x14ac:dyDescent="0.25">
      <c r="A40" s="122" t="s">
        <v>161</v>
      </c>
      <c r="B40" s="122" t="s">
        <v>131</v>
      </c>
      <c r="C40" s="122">
        <v>170.72475854435163</v>
      </c>
    </row>
    <row r="41" spans="1:3" x14ac:dyDescent="0.25">
      <c r="A41" s="122" t="s">
        <v>162</v>
      </c>
      <c r="B41" s="122" t="s">
        <v>131</v>
      </c>
      <c r="C41" s="122">
        <v>68.682190428471117</v>
      </c>
    </row>
    <row r="42" spans="1:3" x14ac:dyDescent="0.25">
      <c r="A42" s="122" t="s">
        <v>163</v>
      </c>
      <c r="B42" s="122" t="s">
        <v>131</v>
      </c>
      <c r="C42" s="122">
        <v>948.09412500338976</v>
      </c>
    </row>
    <row r="43" spans="1:3" x14ac:dyDescent="0.25">
      <c r="A43" s="122" t="s">
        <v>164</v>
      </c>
      <c r="B43" s="122" t="s">
        <v>131</v>
      </c>
      <c r="C43" s="122">
        <v>3.4998154269303638</v>
      </c>
    </row>
    <row r="44" spans="1:3" x14ac:dyDescent="0.25">
      <c r="A44" s="122" t="s">
        <v>165</v>
      </c>
      <c r="B44" s="122" t="s">
        <v>131</v>
      </c>
      <c r="C44" s="122">
        <v>4500.0330881254013</v>
      </c>
    </row>
    <row r="45" spans="1:3" x14ac:dyDescent="0.25">
      <c r="A45" s="122" t="s">
        <v>166</v>
      </c>
      <c r="B45" s="122" t="s">
        <v>131</v>
      </c>
      <c r="C45" s="122">
        <v>1.1464220224612767</v>
      </c>
    </row>
    <row r="46" spans="1:3" x14ac:dyDescent="0.25">
      <c r="A46" s="122" t="s">
        <v>167</v>
      </c>
      <c r="B46" s="122" t="s">
        <v>131</v>
      </c>
      <c r="C46" s="122">
        <v>0</v>
      </c>
    </row>
    <row r="47" spans="1:3" x14ac:dyDescent="0.25">
      <c r="A47" s="122" t="s">
        <v>168</v>
      </c>
      <c r="B47" s="122" t="s">
        <v>131</v>
      </c>
      <c r="C47" s="122">
        <v>0</v>
      </c>
    </row>
    <row r="48" spans="1:3" x14ac:dyDescent="0.25">
      <c r="A48" s="122" t="s">
        <v>169</v>
      </c>
      <c r="B48" s="122" t="s">
        <v>131</v>
      </c>
      <c r="C48" s="122">
        <v>0</v>
      </c>
    </row>
    <row r="49" spans="1:3" x14ac:dyDescent="0.25">
      <c r="A49" s="122" t="s">
        <v>170</v>
      </c>
      <c r="B49" s="122" t="s">
        <v>131</v>
      </c>
      <c r="C49" s="122">
        <v>16.026446990911893</v>
      </c>
    </row>
    <row r="50" spans="1:3" x14ac:dyDescent="0.25">
      <c r="A50" s="122" t="s">
        <v>171</v>
      </c>
      <c r="B50" s="122" t="s">
        <v>131</v>
      </c>
      <c r="C50" s="122">
        <v>1062.8865498139057</v>
      </c>
    </row>
    <row r="51" spans="1:3" x14ac:dyDescent="0.25">
      <c r="A51" s="122" t="s">
        <v>172</v>
      </c>
      <c r="B51" s="122" t="s">
        <v>131</v>
      </c>
      <c r="C51" s="122">
        <v>88.12786809432987</v>
      </c>
    </row>
    <row r="52" spans="1:3" x14ac:dyDescent="0.25">
      <c r="A52" s="122" t="s">
        <v>173</v>
      </c>
      <c r="B52" s="122" t="s">
        <v>131</v>
      </c>
      <c r="C52" s="122">
        <v>513.75338174438593</v>
      </c>
    </row>
    <row r="53" spans="1:3" x14ac:dyDescent="0.25">
      <c r="A53" s="122" t="s">
        <v>174</v>
      </c>
      <c r="B53" s="122" t="s">
        <v>131</v>
      </c>
      <c r="C53" s="122">
        <v>32.352528024623055</v>
      </c>
    </row>
    <row r="54" spans="1:3" x14ac:dyDescent="0.25">
      <c r="A54" s="122" t="s">
        <v>175</v>
      </c>
      <c r="B54" s="122" t="s">
        <v>131</v>
      </c>
      <c r="C54" s="122">
        <v>71.286980475157733</v>
      </c>
    </row>
    <row r="55" spans="1:3" x14ac:dyDescent="0.25">
      <c r="A55" s="122" t="s">
        <v>176</v>
      </c>
      <c r="B55" s="122" t="s">
        <v>131</v>
      </c>
      <c r="C55" s="122">
        <v>225.2594226368029</v>
      </c>
    </row>
    <row r="56" spans="1:3" x14ac:dyDescent="0.25">
      <c r="A56" s="122" t="s">
        <v>150</v>
      </c>
      <c r="B56" s="122" t="s">
        <v>142</v>
      </c>
      <c r="C56" s="122">
        <v>2050.4956054687505</v>
      </c>
    </row>
    <row r="57" spans="1:3" x14ac:dyDescent="0.25">
      <c r="A57" s="122" t="s">
        <v>151</v>
      </c>
      <c r="B57" s="122" t="s">
        <v>142</v>
      </c>
      <c r="C57" s="122">
        <v>3562.5275878906245</v>
      </c>
    </row>
    <row r="58" spans="1:3" x14ac:dyDescent="0.25">
      <c r="A58" s="122" t="s">
        <v>152</v>
      </c>
      <c r="B58" s="122" t="s">
        <v>142</v>
      </c>
      <c r="C58" s="122">
        <v>1708.7821044921875</v>
      </c>
    </row>
    <row r="59" spans="1:3" x14ac:dyDescent="0.25">
      <c r="A59" s="122" t="s">
        <v>153</v>
      </c>
      <c r="B59" s="122" t="s">
        <v>142</v>
      </c>
      <c r="C59" s="122">
        <v>161.87736511230489</v>
      </c>
    </row>
    <row r="60" spans="1:3" x14ac:dyDescent="0.25">
      <c r="A60" s="122" t="s">
        <v>154</v>
      </c>
      <c r="B60" s="122" t="s">
        <v>142</v>
      </c>
      <c r="C60" s="122">
        <v>4236.4189453124991</v>
      </c>
    </row>
    <row r="61" spans="1:3" x14ac:dyDescent="0.25">
      <c r="A61" s="122" t="s">
        <v>155</v>
      </c>
      <c r="B61" s="122" t="s">
        <v>142</v>
      </c>
      <c r="C61" s="122">
        <v>37161.843749999985</v>
      </c>
    </row>
    <row r="62" spans="1:3" x14ac:dyDescent="0.25">
      <c r="A62" s="122" t="s">
        <v>156</v>
      </c>
      <c r="B62" s="122" t="s">
        <v>142</v>
      </c>
      <c r="C62" s="122">
        <v>1325.5615234375</v>
      </c>
    </row>
    <row r="63" spans="1:3" x14ac:dyDescent="0.25">
      <c r="A63" s="122" t="s">
        <v>157</v>
      </c>
      <c r="B63" s="122" t="s">
        <v>142</v>
      </c>
      <c r="C63" s="122">
        <v>11.342548370361333</v>
      </c>
    </row>
    <row r="64" spans="1:3" x14ac:dyDescent="0.25">
      <c r="A64" s="122" t="s">
        <v>158</v>
      </c>
      <c r="B64" s="122" t="s">
        <v>142</v>
      </c>
      <c r="C64" s="122">
        <v>2361.2001953125005</v>
      </c>
    </row>
    <row r="65" spans="1:3" x14ac:dyDescent="0.25">
      <c r="A65" s="122" t="s">
        <v>159</v>
      </c>
      <c r="B65" s="122" t="s">
        <v>142</v>
      </c>
      <c r="C65" s="122">
        <v>12551.349609375002</v>
      </c>
    </row>
    <row r="66" spans="1:3" x14ac:dyDescent="0.25">
      <c r="A66" s="122" t="s">
        <v>160</v>
      </c>
      <c r="B66" s="122" t="s">
        <v>142</v>
      </c>
      <c r="C66" s="122">
        <v>718.79638671875057</v>
      </c>
    </row>
    <row r="67" spans="1:3" x14ac:dyDescent="0.25">
      <c r="A67" s="122" t="s">
        <v>161</v>
      </c>
      <c r="B67" s="122" t="s">
        <v>142</v>
      </c>
      <c r="C67" s="122">
        <v>15075.274414062505</v>
      </c>
    </row>
    <row r="68" spans="1:3" x14ac:dyDescent="0.25">
      <c r="A68" s="122" t="s">
        <v>162</v>
      </c>
      <c r="B68" s="122" t="s">
        <v>142</v>
      </c>
      <c r="C68" s="122">
        <v>661.51422119140602</v>
      </c>
    </row>
    <row r="69" spans="1:3" x14ac:dyDescent="0.25">
      <c r="A69" s="122" t="s">
        <v>163</v>
      </c>
      <c r="B69" s="122" t="s">
        <v>142</v>
      </c>
      <c r="C69" s="122">
        <v>3384.4755859375014</v>
      </c>
    </row>
    <row r="70" spans="1:3" x14ac:dyDescent="0.25">
      <c r="A70" s="122" t="s">
        <v>164</v>
      </c>
      <c r="B70" s="122" t="s">
        <v>142</v>
      </c>
      <c r="C70" s="122">
        <v>710.42419433593727</v>
      </c>
    </row>
    <row r="71" spans="1:3" x14ac:dyDescent="0.25">
      <c r="A71" s="122" t="s">
        <v>165</v>
      </c>
      <c r="B71" s="122" t="s">
        <v>142</v>
      </c>
      <c r="C71" s="122">
        <v>24634.306640625</v>
      </c>
    </row>
    <row r="72" spans="1:3" x14ac:dyDescent="0.25">
      <c r="A72" s="122" t="s">
        <v>166</v>
      </c>
      <c r="B72" s="122" t="s">
        <v>142</v>
      </c>
      <c r="C72" s="122">
        <v>49.563930511474588</v>
      </c>
    </row>
    <row r="73" spans="1:3" x14ac:dyDescent="0.25">
      <c r="A73" s="122" t="s">
        <v>167</v>
      </c>
      <c r="B73" s="122" t="s">
        <v>142</v>
      </c>
      <c r="C73" s="122">
        <v>211.87815856933588</v>
      </c>
    </row>
    <row r="74" spans="1:3" x14ac:dyDescent="0.25">
      <c r="A74" s="122" t="s">
        <v>168</v>
      </c>
      <c r="B74" s="122" t="s">
        <v>142</v>
      </c>
      <c r="C74" s="122">
        <v>10.981019973754885</v>
      </c>
    </row>
    <row r="75" spans="1:3" x14ac:dyDescent="0.25">
      <c r="A75" s="122" t="s">
        <v>169</v>
      </c>
      <c r="B75" s="122" t="s">
        <v>142</v>
      </c>
      <c r="C75" s="122">
        <v>33.00366592407228</v>
      </c>
    </row>
    <row r="76" spans="1:3" x14ac:dyDescent="0.25">
      <c r="A76" s="122" t="s">
        <v>170</v>
      </c>
      <c r="B76" s="122" t="s">
        <v>142</v>
      </c>
      <c r="C76" s="122">
        <v>2954.8613281250005</v>
      </c>
    </row>
    <row r="77" spans="1:3" x14ac:dyDescent="0.25">
      <c r="A77" s="122" t="s">
        <v>171</v>
      </c>
      <c r="B77" s="122" t="s">
        <v>142</v>
      </c>
      <c r="C77" s="122">
        <v>626.28033447265659</v>
      </c>
    </row>
    <row r="78" spans="1:3" x14ac:dyDescent="0.25">
      <c r="A78" s="122" t="s">
        <v>172</v>
      </c>
      <c r="B78" s="122" t="s">
        <v>142</v>
      </c>
      <c r="C78" s="122">
        <v>1078.4482421875002</v>
      </c>
    </row>
    <row r="79" spans="1:3" x14ac:dyDescent="0.25">
      <c r="A79" s="122" t="s">
        <v>173</v>
      </c>
      <c r="B79" s="122" t="s">
        <v>142</v>
      </c>
      <c r="C79" s="122">
        <v>1722.0620117187498</v>
      </c>
    </row>
    <row r="80" spans="1:3" x14ac:dyDescent="0.25">
      <c r="A80" s="122" t="s">
        <v>174</v>
      </c>
      <c r="B80" s="122" t="s">
        <v>142</v>
      </c>
      <c r="C80" s="122">
        <v>1221.9353027343755</v>
      </c>
    </row>
    <row r="81" spans="1:3" x14ac:dyDescent="0.25">
      <c r="A81" s="122" t="s">
        <v>175</v>
      </c>
      <c r="B81" s="122" t="s">
        <v>142</v>
      </c>
      <c r="C81" s="122">
        <v>522.9439697265625</v>
      </c>
    </row>
    <row r="82" spans="1:3" x14ac:dyDescent="0.25">
      <c r="A82" s="122" t="s">
        <v>176</v>
      </c>
      <c r="B82" s="122" t="s">
        <v>142</v>
      </c>
      <c r="C82" s="122">
        <v>1185.0335693359382</v>
      </c>
    </row>
    <row r="83" spans="1:3" x14ac:dyDescent="0.25">
      <c r="A83" s="122" t="s">
        <v>150</v>
      </c>
      <c r="B83" s="122" t="s">
        <v>141</v>
      </c>
      <c r="C83" s="122">
        <v>14833.0234375</v>
      </c>
    </row>
    <row r="84" spans="1:3" x14ac:dyDescent="0.25">
      <c r="A84" s="122" t="s">
        <v>151</v>
      </c>
      <c r="B84" s="122" t="s">
        <v>141</v>
      </c>
      <c r="C84" s="122">
        <v>20027.205078125</v>
      </c>
    </row>
    <row r="85" spans="1:3" x14ac:dyDescent="0.25">
      <c r="A85" s="122" t="s">
        <v>152</v>
      </c>
      <c r="B85" s="122" t="s">
        <v>141</v>
      </c>
      <c r="C85" s="122">
        <v>4799.6484375</v>
      </c>
    </row>
    <row r="86" spans="1:3" x14ac:dyDescent="0.25">
      <c r="A86" s="122" t="s">
        <v>153</v>
      </c>
      <c r="B86" s="122" t="s">
        <v>141</v>
      </c>
      <c r="C86" s="122">
        <v>1039.0098876953125</v>
      </c>
    </row>
    <row r="87" spans="1:3" x14ac:dyDescent="0.25">
      <c r="A87" s="122" t="s">
        <v>154</v>
      </c>
      <c r="B87" s="122" t="s">
        <v>141</v>
      </c>
      <c r="C87" s="122">
        <v>13032.2861328125</v>
      </c>
    </row>
    <row r="88" spans="1:3" x14ac:dyDescent="0.25">
      <c r="A88" s="122" t="s">
        <v>155</v>
      </c>
      <c r="B88" s="122" t="s">
        <v>141</v>
      </c>
      <c r="C88" s="122">
        <v>102822.0625</v>
      </c>
    </row>
    <row r="89" spans="1:3" x14ac:dyDescent="0.25">
      <c r="A89" s="122" t="s">
        <v>156</v>
      </c>
      <c r="B89" s="122" t="s">
        <v>141</v>
      </c>
      <c r="C89" s="122">
        <v>5763.15673828125</v>
      </c>
    </row>
    <row r="90" spans="1:3" x14ac:dyDescent="0.25">
      <c r="A90" s="122" t="s">
        <v>157</v>
      </c>
      <c r="B90" s="122" t="s">
        <v>141</v>
      </c>
      <c r="C90" s="122">
        <v>40.478530883789063</v>
      </c>
    </row>
    <row r="91" spans="1:3" x14ac:dyDescent="0.25">
      <c r="A91" s="122" t="s">
        <v>158</v>
      </c>
      <c r="B91" s="122" t="s">
        <v>141</v>
      </c>
      <c r="C91" s="122">
        <v>8450.615234375</v>
      </c>
    </row>
    <row r="92" spans="1:3" x14ac:dyDescent="0.25">
      <c r="A92" s="122" t="s">
        <v>159</v>
      </c>
      <c r="B92" s="122" t="s">
        <v>141</v>
      </c>
      <c r="C92" s="122">
        <v>43596.2578125</v>
      </c>
    </row>
    <row r="93" spans="1:3" x14ac:dyDescent="0.25">
      <c r="A93" s="122" t="s">
        <v>160</v>
      </c>
      <c r="B93" s="122" t="s">
        <v>141</v>
      </c>
      <c r="C93" s="122">
        <v>4460.3779296875</v>
      </c>
    </row>
    <row r="94" spans="1:3" x14ac:dyDescent="0.25">
      <c r="A94" s="122" t="s">
        <v>161</v>
      </c>
      <c r="B94" s="122" t="s">
        <v>141</v>
      </c>
      <c r="C94" s="122">
        <v>67103.0859375</v>
      </c>
    </row>
    <row r="95" spans="1:3" x14ac:dyDescent="0.25">
      <c r="A95" s="122" t="s">
        <v>162</v>
      </c>
      <c r="B95" s="122" t="s">
        <v>141</v>
      </c>
      <c r="C95" s="122">
        <v>2319.3603515625</v>
      </c>
    </row>
    <row r="96" spans="1:3" x14ac:dyDescent="0.25">
      <c r="A96" s="122" t="s">
        <v>163</v>
      </c>
      <c r="B96" s="122" t="s">
        <v>141</v>
      </c>
      <c r="C96" s="122">
        <v>8510.861328125</v>
      </c>
    </row>
    <row r="97" spans="1:3" x14ac:dyDescent="0.25">
      <c r="A97" s="122" t="s">
        <v>164</v>
      </c>
      <c r="B97" s="122" t="s">
        <v>141</v>
      </c>
      <c r="C97" s="122">
        <v>4875.5419921875</v>
      </c>
    </row>
    <row r="98" spans="1:3" x14ac:dyDescent="0.25">
      <c r="A98" s="122" t="s">
        <v>165</v>
      </c>
      <c r="B98" s="122" t="s">
        <v>141</v>
      </c>
      <c r="C98" s="122">
        <v>64172.49609375</v>
      </c>
    </row>
    <row r="99" spans="1:3" x14ac:dyDescent="0.25">
      <c r="A99" s="122" t="s">
        <v>166</v>
      </c>
      <c r="B99" s="122" t="s">
        <v>141</v>
      </c>
      <c r="C99" s="122">
        <v>208.89140319824222</v>
      </c>
    </row>
    <row r="100" spans="1:3" x14ac:dyDescent="0.25">
      <c r="A100" s="122" t="s">
        <v>167</v>
      </c>
      <c r="B100" s="122" t="s">
        <v>141</v>
      </c>
      <c r="C100" s="122">
        <v>1344.4874267578127</v>
      </c>
    </row>
    <row r="101" spans="1:3" x14ac:dyDescent="0.25">
      <c r="A101" s="122" t="s">
        <v>168</v>
      </c>
      <c r="B101" s="122" t="s">
        <v>141</v>
      </c>
      <c r="C101" s="122">
        <v>54.950832366943359</v>
      </c>
    </row>
    <row r="102" spans="1:3" x14ac:dyDescent="0.25">
      <c r="A102" s="122" t="s">
        <v>169</v>
      </c>
      <c r="B102" s="122" t="s">
        <v>141</v>
      </c>
      <c r="C102" s="122">
        <v>341.59271240234375</v>
      </c>
    </row>
    <row r="103" spans="1:3" x14ac:dyDescent="0.25">
      <c r="A103" s="122" t="s">
        <v>170</v>
      </c>
      <c r="B103" s="122" t="s">
        <v>141</v>
      </c>
      <c r="C103" s="122">
        <v>15067.2705078125</v>
      </c>
    </row>
    <row r="104" spans="1:3" x14ac:dyDescent="0.25">
      <c r="A104" s="122" t="s">
        <v>171</v>
      </c>
      <c r="B104" s="122" t="s">
        <v>141</v>
      </c>
      <c r="C104" s="122">
        <v>3600.474609375</v>
      </c>
    </row>
    <row r="105" spans="1:3" x14ac:dyDescent="0.25">
      <c r="A105" s="122" t="s">
        <v>172</v>
      </c>
      <c r="B105" s="122" t="s">
        <v>141</v>
      </c>
      <c r="C105" s="122">
        <v>7027.8872070312509</v>
      </c>
    </row>
    <row r="106" spans="1:3" x14ac:dyDescent="0.25">
      <c r="A106" s="122" t="s">
        <v>173</v>
      </c>
      <c r="B106" s="122" t="s">
        <v>141</v>
      </c>
      <c r="C106" s="122">
        <v>5854.396484375</v>
      </c>
    </row>
    <row r="107" spans="1:3" x14ac:dyDescent="0.25">
      <c r="A107" s="122" t="s">
        <v>174</v>
      </c>
      <c r="B107" s="122" t="s">
        <v>141</v>
      </c>
      <c r="C107" s="122">
        <v>5127.95556640625</v>
      </c>
    </row>
    <row r="108" spans="1:3" x14ac:dyDescent="0.25">
      <c r="A108" s="122" t="s">
        <v>175</v>
      </c>
      <c r="B108" s="122" t="s">
        <v>141</v>
      </c>
      <c r="C108" s="122">
        <v>1830.9095458984375</v>
      </c>
    </row>
    <row r="109" spans="1:3" x14ac:dyDescent="0.25">
      <c r="A109" s="122" t="s">
        <v>176</v>
      </c>
      <c r="B109" s="122" t="s">
        <v>141</v>
      </c>
      <c r="C109" s="122">
        <v>4474.42529296875</v>
      </c>
    </row>
    <row r="110" spans="1:3" x14ac:dyDescent="0.25">
      <c r="A110" s="122" t="s">
        <v>150</v>
      </c>
      <c r="B110" s="122" t="s">
        <v>140</v>
      </c>
      <c r="C110" s="122">
        <v>3195.3828792796417</v>
      </c>
    </row>
    <row r="111" spans="1:3" x14ac:dyDescent="0.25">
      <c r="A111" s="122" t="s">
        <v>151</v>
      </c>
      <c r="B111" s="122" t="s">
        <v>140</v>
      </c>
      <c r="C111" s="122">
        <v>0</v>
      </c>
    </row>
    <row r="112" spans="1:3" x14ac:dyDescent="0.25">
      <c r="A112" s="122" t="s">
        <v>152</v>
      </c>
      <c r="B112" s="122" t="s">
        <v>140</v>
      </c>
      <c r="C112" s="122">
        <v>1747.4194170801907</v>
      </c>
    </row>
    <row r="113" spans="1:3" x14ac:dyDescent="0.25">
      <c r="A113" s="122" t="s">
        <v>153</v>
      </c>
      <c r="B113" s="122" t="s">
        <v>140</v>
      </c>
      <c r="C113" s="122">
        <v>0</v>
      </c>
    </row>
    <row r="114" spans="1:3" x14ac:dyDescent="0.25">
      <c r="A114" s="122" t="s">
        <v>154</v>
      </c>
      <c r="B114" s="122" t="s">
        <v>140</v>
      </c>
      <c r="C114" s="122">
        <v>822.11635791554158</v>
      </c>
    </row>
    <row r="115" spans="1:3" x14ac:dyDescent="0.25">
      <c r="A115" s="122" t="s">
        <v>155</v>
      </c>
      <c r="B115" s="122" t="s">
        <v>140</v>
      </c>
      <c r="C115" s="122">
        <v>1118.2449758843934</v>
      </c>
    </row>
    <row r="116" spans="1:3" x14ac:dyDescent="0.25">
      <c r="A116" s="122" t="s">
        <v>156</v>
      </c>
      <c r="B116" s="122" t="s">
        <v>140</v>
      </c>
      <c r="C116" s="122">
        <v>0</v>
      </c>
    </row>
    <row r="117" spans="1:3" x14ac:dyDescent="0.25">
      <c r="A117" s="122" t="s">
        <v>157</v>
      </c>
      <c r="B117" s="122" t="s">
        <v>140</v>
      </c>
      <c r="C117" s="122">
        <v>0</v>
      </c>
    </row>
    <row r="118" spans="1:3" x14ac:dyDescent="0.25">
      <c r="A118" s="122" t="s">
        <v>158</v>
      </c>
      <c r="B118" s="122" t="s">
        <v>140</v>
      </c>
      <c r="C118" s="122">
        <v>2762.789958341134</v>
      </c>
    </row>
    <row r="119" spans="1:3" x14ac:dyDescent="0.25">
      <c r="A119" s="122" t="s">
        <v>159</v>
      </c>
      <c r="B119" s="122" t="s">
        <v>140</v>
      </c>
      <c r="C119" s="122">
        <v>13614.277201926119</v>
      </c>
    </row>
    <row r="120" spans="1:3" x14ac:dyDescent="0.25">
      <c r="A120" s="122" t="s">
        <v>160</v>
      </c>
      <c r="B120" s="122" t="s">
        <v>140</v>
      </c>
      <c r="C120" s="122">
        <v>0</v>
      </c>
    </row>
    <row r="121" spans="1:3" x14ac:dyDescent="0.25">
      <c r="A121" s="122" t="s">
        <v>161</v>
      </c>
      <c r="B121" s="122" t="s">
        <v>140</v>
      </c>
      <c r="C121" s="122">
        <v>8304.3363880083871</v>
      </c>
    </row>
    <row r="122" spans="1:3" x14ac:dyDescent="0.25">
      <c r="A122" s="122" t="s">
        <v>162</v>
      </c>
      <c r="B122" s="122" t="s">
        <v>140</v>
      </c>
      <c r="C122" s="122">
        <v>1831.0223802663686</v>
      </c>
    </row>
    <row r="123" spans="1:3" x14ac:dyDescent="0.25">
      <c r="A123" s="122" t="s">
        <v>163</v>
      </c>
      <c r="B123" s="122" t="s">
        <v>140</v>
      </c>
      <c r="C123" s="122">
        <v>31.620096667059538</v>
      </c>
    </row>
    <row r="124" spans="1:3" x14ac:dyDescent="0.25">
      <c r="A124" s="122" t="s">
        <v>164</v>
      </c>
      <c r="B124" s="122" t="s">
        <v>140</v>
      </c>
      <c r="C124" s="122">
        <v>0</v>
      </c>
    </row>
    <row r="125" spans="1:3" x14ac:dyDescent="0.25">
      <c r="A125" s="122" t="s">
        <v>165</v>
      </c>
      <c r="B125" s="122" t="s">
        <v>140</v>
      </c>
      <c r="C125" s="122">
        <v>4562.038463634517</v>
      </c>
    </row>
    <row r="126" spans="1:3" x14ac:dyDescent="0.25">
      <c r="A126" s="122" t="s">
        <v>166</v>
      </c>
      <c r="B126" s="122" t="s">
        <v>140</v>
      </c>
      <c r="C126" s="122">
        <v>0</v>
      </c>
    </row>
    <row r="127" spans="1:3" x14ac:dyDescent="0.25">
      <c r="A127" s="122" t="s">
        <v>167</v>
      </c>
      <c r="B127" s="122" t="s">
        <v>140</v>
      </c>
      <c r="C127" s="122">
        <v>14.294487635294598</v>
      </c>
    </row>
    <row r="128" spans="1:3" x14ac:dyDescent="0.25">
      <c r="A128" s="122" t="s">
        <v>168</v>
      </c>
      <c r="B128" s="122" t="s">
        <v>140</v>
      </c>
      <c r="C128" s="122">
        <v>0</v>
      </c>
    </row>
    <row r="129" spans="1:3" x14ac:dyDescent="0.25">
      <c r="A129" s="122" t="s">
        <v>169</v>
      </c>
      <c r="B129" s="122" t="s">
        <v>140</v>
      </c>
      <c r="C129" s="122">
        <v>0</v>
      </c>
    </row>
    <row r="130" spans="1:3" x14ac:dyDescent="0.25">
      <c r="A130" s="122" t="s">
        <v>170</v>
      </c>
      <c r="B130" s="122" t="s">
        <v>140</v>
      </c>
      <c r="C130" s="122">
        <v>0</v>
      </c>
    </row>
    <row r="131" spans="1:3" x14ac:dyDescent="0.25">
      <c r="A131" s="122" t="s">
        <v>171</v>
      </c>
      <c r="B131" s="122" t="s">
        <v>140</v>
      </c>
      <c r="C131" s="122">
        <v>226.63134649607761</v>
      </c>
    </row>
    <row r="132" spans="1:3" x14ac:dyDescent="0.25">
      <c r="A132" s="122" t="s">
        <v>172</v>
      </c>
      <c r="B132" s="122" t="s">
        <v>140</v>
      </c>
      <c r="C132" s="122">
        <v>1641.8790153679629</v>
      </c>
    </row>
    <row r="133" spans="1:3" x14ac:dyDescent="0.25">
      <c r="A133" s="122" t="s">
        <v>173</v>
      </c>
      <c r="B133" s="122" t="s">
        <v>140</v>
      </c>
      <c r="C133" s="122">
        <v>4220.4169513317202</v>
      </c>
    </row>
    <row r="134" spans="1:3" x14ac:dyDescent="0.25">
      <c r="A134" s="122" t="s">
        <v>174</v>
      </c>
      <c r="B134" s="122" t="s">
        <v>140</v>
      </c>
      <c r="C134" s="122">
        <v>17304.740966796875</v>
      </c>
    </row>
    <row r="135" spans="1:3" x14ac:dyDescent="0.25">
      <c r="A135" s="122" t="s">
        <v>175</v>
      </c>
      <c r="B135" s="122" t="s">
        <v>140</v>
      </c>
      <c r="C135" s="122">
        <v>0</v>
      </c>
    </row>
    <row r="136" spans="1:3" x14ac:dyDescent="0.25">
      <c r="A136" s="122" t="s">
        <v>176</v>
      </c>
      <c r="B136" s="122" t="s">
        <v>140</v>
      </c>
      <c r="C136" s="122">
        <v>0</v>
      </c>
    </row>
    <row r="137" spans="1:3" x14ac:dyDescent="0.25">
      <c r="A137" s="122" t="s">
        <v>150</v>
      </c>
      <c r="B137" s="122" t="s">
        <v>138</v>
      </c>
      <c r="C137" s="122">
        <v>31200</v>
      </c>
    </row>
    <row r="138" spans="1:3" x14ac:dyDescent="0.25">
      <c r="A138" s="122" t="s">
        <v>151</v>
      </c>
      <c r="B138" s="122" t="s">
        <v>138</v>
      </c>
      <c r="C138" s="122">
        <v>13080</v>
      </c>
    </row>
    <row r="139" spans="1:3" x14ac:dyDescent="0.25">
      <c r="A139" s="122" t="s">
        <v>152</v>
      </c>
      <c r="B139" s="122" t="s">
        <v>138</v>
      </c>
      <c r="C139" s="122">
        <v>8640</v>
      </c>
    </row>
    <row r="140" spans="1:3" x14ac:dyDescent="0.25">
      <c r="A140" s="122" t="s">
        <v>153</v>
      </c>
      <c r="B140" s="122" t="s">
        <v>138</v>
      </c>
      <c r="C140" s="122">
        <v>0</v>
      </c>
    </row>
    <row r="141" spans="1:3" x14ac:dyDescent="0.25">
      <c r="A141" s="122" t="s">
        <v>154</v>
      </c>
      <c r="B141" s="122" t="s">
        <v>138</v>
      </c>
      <c r="C141" s="122">
        <v>11720</v>
      </c>
    </row>
    <row r="142" spans="1:3" x14ac:dyDescent="0.25">
      <c r="A142" s="122" t="s">
        <v>155</v>
      </c>
      <c r="B142" s="122" t="s">
        <v>138</v>
      </c>
      <c r="C142" s="122">
        <v>94220</v>
      </c>
    </row>
    <row r="143" spans="1:3" x14ac:dyDescent="0.25">
      <c r="A143" s="122" t="s">
        <v>156</v>
      </c>
      <c r="B143" s="122" t="s">
        <v>138</v>
      </c>
      <c r="C143" s="122">
        <v>0</v>
      </c>
    </row>
    <row r="144" spans="1:3" x14ac:dyDescent="0.25">
      <c r="A144" s="122" t="s">
        <v>157</v>
      </c>
      <c r="B144" s="122" t="s">
        <v>138</v>
      </c>
      <c r="C144" s="122">
        <v>80</v>
      </c>
    </row>
    <row r="145" spans="1:3" x14ac:dyDescent="0.25">
      <c r="A145" s="122" t="s">
        <v>158</v>
      </c>
      <c r="B145" s="122" t="s">
        <v>138</v>
      </c>
      <c r="C145" s="122">
        <v>6990</v>
      </c>
    </row>
    <row r="146" spans="1:3" x14ac:dyDescent="0.25">
      <c r="A146" s="122" t="s">
        <v>159</v>
      </c>
      <c r="B146" s="122" t="s">
        <v>138</v>
      </c>
      <c r="C146" s="122">
        <v>56450</v>
      </c>
    </row>
    <row r="147" spans="1:3" x14ac:dyDescent="0.25">
      <c r="A147" s="122" t="s">
        <v>160</v>
      </c>
      <c r="B147" s="122" t="s">
        <v>138</v>
      </c>
      <c r="C147" s="122">
        <v>0</v>
      </c>
    </row>
    <row r="148" spans="1:3" x14ac:dyDescent="0.25">
      <c r="A148" s="122" t="s">
        <v>161</v>
      </c>
      <c r="B148" s="122" t="s">
        <v>138</v>
      </c>
      <c r="C148" s="122">
        <v>46560</v>
      </c>
    </row>
    <row r="149" spans="1:3" x14ac:dyDescent="0.25">
      <c r="A149" s="122" t="s">
        <v>162</v>
      </c>
      <c r="B149" s="122" t="s">
        <v>138</v>
      </c>
      <c r="C149" s="122">
        <v>2810</v>
      </c>
    </row>
    <row r="150" spans="1:3" x14ac:dyDescent="0.25">
      <c r="A150" s="122" t="s">
        <v>163</v>
      </c>
      <c r="B150" s="122" t="s">
        <v>138</v>
      </c>
      <c r="C150" s="122">
        <v>0</v>
      </c>
    </row>
    <row r="151" spans="1:3" x14ac:dyDescent="0.25">
      <c r="A151" s="122" t="s">
        <v>164</v>
      </c>
      <c r="B151" s="122" t="s">
        <v>138</v>
      </c>
      <c r="C151" s="122">
        <v>2920</v>
      </c>
    </row>
    <row r="152" spans="1:3" x14ac:dyDescent="0.25">
      <c r="A152" s="122" t="s">
        <v>165</v>
      </c>
      <c r="B152" s="122" t="s">
        <v>138</v>
      </c>
      <c r="C152" s="122">
        <v>72760</v>
      </c>
    </row>
    <row r="153" spans="1:3" x14ac:dyDescent="0.25">
      <c r="A153" s="122" t="s">
        <v>166</v>
      </c>
      <c r="B153" s="122" t="s">
        <v>138</v>
      </c>
      <c r="C153" s="122">
        <v>9000</v>
      </c>
    </row>
    <row r="154" spans="1:3" x14ac:dyDescent="0.25">
      <c r="A154" s="122" t="s">
        <v>167</v>
      </c>
      <c r="B154" s="122" t="s">
        <v>138</v>
      </c>
      <c r="C154" s="122">
        <v>0</v>
      </c>
    </row>
    <row r="155" spans="1:3" x14ac:dyDescent="0.25">
      <c r="A155" s="122" t="s">
        <v>168</v>
      </c>
      <c r="B155" s="122" t="s">
        <v>138</v>
      </c>
      <c r="C155" s="122">
        <v>0</v>
      </c>
    </row>
    <row r="156" spans="1:3" x14ac:dyDescent="0.25">
      <c r="A156" s="122" t="s">
        <v>169</v>
      </c>
      <c r="B156" s="122" t="s">
        <v>138</v>
      </c>
      <c r="C156" s="122">
        <v>0</v>
      </c>
    </row>
    <row r="157" spans="1:3" x14ac:dyDescent="0.25">
      <c r="A157" s="122" t="s">
        <v>170</v>
      </c>
      <c r="B157" s="122" t="s">
        <v>138</v>
      </c>
      <c r="C157" s="122">
        <v>0</v>
      </c>
    </row>
    <row r="158" spans="1:3" x14ac:dyDescent="0.25">
      <c r="A158" s="122" t="s">
        <v>171</v>
      </c>
      <c r="B158" s="122" t="s">
        <v>138</v>
      </c>
      <c r="C158" s="122">
        <v>17800</v>
      </c>
    </row>
    <row r="159" spans="1:3" x14ac:dyDescent="0.25">
      <c r="A159" s="122" t="s">
        <v>172</v>
      </c>
      <c r="B159" s="122" t="s">
        <v>138</v>
      </c>
      <c r="C159" s="122">
        <v>28200</v>
      </c>
    </row>
    <row r="160" spans="1:3" x14ac:dyDescent="0.25">
      <c r="A160" s="122" t="s">
        <v>173</v>
      </c>
      <c r="B160" s="122" t="s">
        <v>138</v>
      </c>
      <c r="C160" s="122">
        <v>0</v>
      </c>
    </row>
    <row r="161" spans="1:3" x14ac:dyDescent="0.25">
      <c r="A161" s="122" t="s">
        <v>174</v>
      </c>
      <c r="B161" s="122" t="s">
        <v>138</v>
      </c>
      <c r="C161" s="122">
        <v>0</v>
      </c>
    </row>
    <row r="162" spans="1:3" x14ac:dyDescent="0.25">
      <c r="A162" s="122" t="s">
        <v>175</v>
      </c>
      <c r="B162" s="122" t="s">
        <v>138</v>
      </c>
      <c r="C162" s="122">
        <v>1800</v>
      </c>
    </row>
    <row r="163" spans="1:3" x14ac:dyDescent="0.25">
      <c r="A163" s="122" t="s">
        <v>176</v>
      </c>
      <c r="B163" s="122" t="s">
        <v>138</v>
      </c>
      <c r="C163" s="122">
        <v>9160</v>
      </c>
    </row>
    <row r="164" spans="1:3" x14ac:dyDescent="0.25">
      <c r="A164" s="122" t="s">
        <v>150</v>
      </c>
      <c r="B164" s="122" t="s">
        <v>139</v>
      </c>
      <c r="C164" s="122">
        <v>7456.7566002340864</v>
      </c>
    </row>
    <row r="165" spans="1:3" x14ac:dyDescent="0.25">
      <c r="A165" s="122" t="s">
        <v>151</v>
      </c>
      <c r="B165" s="122" t="s">
        <v>139</v>
      </c>
      <c r="C165" s="122">
        <v>122.65535736083984</v>
      </c>
    </row>
    <row r="166" spans="1:3" x14ac:dyDescent="0.25">
      <c r="A166" s="122" t="s">
        <v>152</v>
      </c>
      <c r="B166" s="122" t="s">
        <v>139</v>
      </c>
      <c r="C166" s="122">
        <v>545.47853473912016</v>
      </c>
    </row>
    <row r="167" spans="1:3" x14ac:dyDescent="0.25">
      <c r="A167" s="122" t="s">
        <v>153</v>
      </c>
      <c r="B167" s="122" t="s">
        <v>139</v>
      </c>
      <c r="C167" s="122">
        <v>0</v>
      </c>
    </row>
    <row r="168" spans="1:3" x14ac:dyDescent="0.25">
      <c r="A168" s="122" t="s">
        <v>154</v>
      </c>
      <c r="B168" s="122" t="s">
        <v>139</v>
      </c>
      <c r="C168" s="122">
        <v>364.1735590766458</v>
      </c>
    </row>
    <row r="169" spans="1:3" x14ac:dyDescent="0.25">
      <c r="A169" s="122" t="s">
        <v>155</v>
      </c>
      <c r="B169" s="122" t="s">
        <v>139</v>
      </c>
      <c r="C169" s="122">
        <v>3515.9756163855618</v>
      </c>
    </row>
    <row r="170" spans="1:3" x14ac:dyDescent="0.25">
      <c r="A170" s="122" t="s">
        <v>156</v>
      </c>
      <c r="B170" s="122" t="s">
        <v>139</v>
      </c>
      <c r="C170" s="122">
        <v>10.999999046325685</v>
      </c>
    </row>
    <row r="171" spans="1:3" x14ac:dyDescent="0.25">
      <c r="A171" s="122" t="s">
        <v>157</v>
      </c>
      <c r="B171" s="122" t="s">
        <v>139</v>
      </c>
      <c r="C171" s="122">
        <v>0</v>
      </c>
    </row>
    <row r="172" spans="1:3" x14ac:dyDescent="0.25">
      <c r="A172" s="122" t="s">
        <v>158</v>
      </c>
      <c r="B172" s="122" t="s">
        <v>139</v>
      </c>
      <c r="C172" s="122">
        <v>352.22081395734421</v>
      </c>
    </row>
    <row r="173" spans="1:3" x14ac:dyDescent="0.25">
      <c r="A173" s="122" t="s">
        <v>159</v>
      </c>
      <c r="B173" s="122" t="s">
        <v>139</v>
      </c>
      <c r="C173" s="122">
        <v>852.20659732113711</v>
      </c>
    </row>
    <row r="174" spans="1:3" x14ac:dyDescent="0.25">
      <c r="A174" s="122" t="s">
        <v>160</v>
      </c>
      <c r="B174" s="122" t="s">
        <v>139</v>
      </c>
      <c r="C174" s="122">
        <v>3405.8706359863281</v>
      </c>
    </row>
    <row r="175" spans="1:3" x14ac:dyDescent="0.25">
      <c r="A175" s="122" t="s">
        <v>161</v>
      </c>
      <c r="B175" s="122" t="s">
        <v>139</v>
      </c>
      <c r="C175" s="122">
        <v>11220.969363873861</v>
      </c>
    </row>
    <row r="176" spans="1:3" x14ac:dyDescent="0.25">
      <c r="A176" s="122" t="s">
        <v>162</v>
      </c>
      <c r="B176" s="122" t="s">
        <v>139</v>
      </c>
      <c r="C176" s="122">
        <v>536.58744132116078</v>
      </c>
    </row>
    <row r="177" spans="1:3" x14ac:dyDescent="0.25">
      <c r="A177" s="122" t="s">
        <v>163</v>
      </c>
      <c r="B177" s="122" t="s">
        <v>139</v>
      </c>
      <c r="C177" s="122">
        <v>33.878675000420941</v>
      </c>
    </row>
    <row r="178" spans="1:3" x14ac:dyDescent="0.25">
      <c r="A178" s="122" t="s">
        <v>164</v>
      </c>
      <c r="B178" s="122" t="s">
        <v>139</v>
      </c>
      <c r="C178" s="122">
        <v>275.14596939086914</v>
      </c>
    </row>
    <row r="179" spans="1:3" x14ac:dyDescent="0.25">
      <c r="A179" s="122" t="s">
        <v>165</v>
      </c>
      <c r="B179" s="122" t="s">
        <v>139</v>
      </c>
      <c r="C179" s="122">
        <v>10682.270374256108</v>
      </c>
    </row>
    <row r="180" spans="1:3" x14ac:dyDescent="0.25">
      <c r="A180" s="122" t="s">
        <v>166</v>
      </c>
      <c r="B180" s="122" t="s">
        <v>139</v>
      </c>
      <c r="C180" s="122">
        <v>161.01399612426758</v>
      </c>
    </row>
    <row r="181" spans="1:3" x14ac:dyDescent="0.25">
      <c r="A181" s="122" t="s">
        <v>167</v>
      </c>
      <c r="B181" s="122" t="s">
        <v>139</v>
      </c>
      <c r="C181" s="122">
        <v>32.383855183919273</v>
      </c>
    </row>
    <row r="182" spans="1:3" x14ac:dyDescent="0.25">
      <c r="A182" s="122" t="s">
        <v>168</v>
      </c>
      <c r="B182" s="122" t="s">
        <v>139</v>
      </c>
      <c r="C182" s="122">
        <v>1800.2964096069336</v>
      </c>
    </row>
    <row r="183" spans="1:3" x14ac:dyDescent="0.25">
      <c r="A183" s="122" t="s">
        <v>169</v>
      </c>
      <c r="B183" s="122" t="s">
        <v>139</v>
      </c>
      <c r="C183" s="122">
        <v>0</v>
      </c>
    </row>
    <row r="184" spans="1:3" x14ac:dyDescent="0.25">
      <c r="A184" s="122" t="s">
        <v>170</v>
      </c>
      <c r="B184" s="122" t="s">
        <v>139</v>
      </c>
      <c r="C184" s="122">
        <v>39.200003862380981</v>
      </c>
    </row>
    <row r="185" spans="1:3" x14ac:dyDescent="0.25">
      <c r="A185" s="122" t="s">
        <v>171</v>
      </c>
      <c r="B185" s="122" t="s">
        <v>139</v>
      </c>
      <c r="C185" s="122">
        <v>646.6932689824381</v>
      </c>
    </row>
    <row r="186" spans="1:3" x14ac:dyDescent="0.25">
      <c r="A186" s="122" t="s">
        <v>172</v>
      </c>
      <c r="B186" s="122" t="s">
        <v>139</v>
      </c>
      <c r="C186" s="122">
        <v>3277.6156446350924</v>
      </c>
    </row>
    <row r="187" spans="1:3" x14ac:dyDescent="0.25">
      <c r="A187" s="122" t="s">
        <v>173</v>
      </c>
      <c r="B187" s="122" t="s">
        <v>139</v>
      </c>
      <c r="C187" s="122">
        <v>3511.3160173745418</v>
      </c>
    </row>
    <row r="188" spans="1:3" x14ac:dyDescent="0.25">
      <c r="A188" s="122" t="s">
        <v>174</v>
      </c>
      <c r="B188" s="122" t="s">
        <v>139</v>
      </c>
      <c r="C188" s="122">
        <v>0</v>
      </c>
    </row>
    <row r="189" spans="1:3" x14ac:dyDescent="0.25">
      <c r="A189" s="122" t="s">
        <v>175</v>
      </c>
      <c r="B189" s="122" t="s">
        <v>139</v>
      </c>
      <c r="C189" s="122">
        <v>1208.1736297607422</v>
      </c>
    </row>
    <row r="190" spans="1:3" x14ac:dyDescent="0.25">
      <c r="A190" s="122" t="s">
        <v>176</v>
      </c>
      <c r="B190" s="122" t="s">
        <v>139</v>
      </c>
      <c r="C190" s="122">
        <v>0</v>
      </c>
    </row>
    <row r="191" spans="1:3" x14ac:dyDescent="0.25">
      <c r="A191" s="122" t="s">
        <v>150</v>
      </c>
      <c r="B191" s="122" t="s">
        <v>134</v>
      </c>
      <c r="C191" s="122">
        <v>245.09758377075198</v>
      </c>
    </row>
    <row r="192" spans="1:3" x14ac:dyDescent="0.25">
      <c r="A192" s="122" t="s">
        <v>151</v>
      </c>
      <c r="B192" s="122" t="s">
        <v>134</v>
      </c>
      <c r="C192" s="122">
        <v>331.76734304428101</v>
      </c>
    </row>
    <row r="193" spans="1:3" x14ac:dyDescent="0.25">
      <c r="A193" s="122" t="s">
        <v>152</v>
      </c>
      <c r="B193" s="122" t="s">
        <v>134</v>
      </c>
      <c r="C193" s="122">
        <v>59.709081649780273</v>
      </c>
    </row>
    <row r="194" spans="1:3" x14ac:dyDescent="0.25">
      <c r="A194" s="122" t="s">
        <v>153</v>
      </c>
      <c r="B194" s="122" t="s">
        <v>134</v>
      </c>
      <c r="C194" s="122">
        <v>7.2837415039539337</v>
      </c>
    </row>
    <row r="195" spans="1:3" x14ac:dyDescent="0.25">
      <c r="A195" s="122" t="s">
        <v>154</v>
      </c>
      <c r="B195" s="122" t="s">
        <v>134</v>
      </c>
      <c r="C195" s="122">
        <v>510.8514609336853</v>
      </c>
    </row>
    <row r="196" spans="1:3" x14ac:dyDescent="0.25">
      <c r="A196" s="122" t="s">
        <v>155</v>
      </c>
      <c r="B196" s="122" t="s">
        <v>134</v>
      </c>
      <c r="C196" s="122">
        <v>5004.9221038818359</v>
      </c>
    </row>
    <row r="197" spans="1:3" x14ac:dyDescent="0.25">
      <c r="A197" s="122" t="s">
        <v>156</v>
      </c>
      <c r="B197" s="122" t="s">
        <v>134</v>
      </c>
      <c r="C197" s="122">
        <v>227.91882371902466</v>
      </c>
    </row>
    <row r="198" spans="1:3" x14ac:dyDescent="0.25">
      <c r="A198" s="122" t="s">
        <v>157</v>
      </c>
      <c r="B198" s="122" t="s">
        <v>134</v>
      </c>
      <c r="C198" s="122">
        <v>20.50924813747406</v>
      </c>
    </row>
    <row r="199" spans="1:3" x14ac:dyDescent="0.25">
      <c r="A199" s="122" t="s">
        <v>158</v>
      </c>
      <c r="B199" s="122" t="s">
        <v>134</v>
      </c>
      <c r="C199" s="122">
        <v>149.99521207809448</v>
      </c>
    </row>
    <row r="200" spans="1:3" x14ac:dyDescent="0.25">
      <c r="A200" s="122" t="s">
        <v>159</v>
      </c>
      <c r="B200" s="122" t="s">
        <v>134</v>
      </c>
      <c r="C200" s="122">
        <v>649.66870975494385</v>
      </c>
    </row>
    <row r="201" spans="1:3" x14ac:dyDescent="0.25">
      <c r="A201" s="122" t="s">
        <v>160</v>
      </c>
      <c r="B201" s="122" t="s">
        <v>134</v>
      </c>
      <c r="C201" s="122">
        <v>142.8638577461243</v>
      </c>
    </row>
    <row r="202" spans="1:3" x14ac:dyDescent="0.25">
      <c r="A202" s="122" t="s">
        <v>161</v>
      </c>
      <c r="B202" s="122" t="s">
        <v>134</v>
      </c>
      <c r="C202" s="122">
        <v>969.51465415954601</v>
      </c>
    </row>
    <row r="203" spans="1:3" x14ac:dyDescent="0.25">
      <c r="A203" s="122" t="s">
        <v>162</v>
      </c>
      <c r="B203" s="122" t="s">
        <v>134</v>
      </c>
      <c r="C203" s="122">
        <v>40.263839721679688</v>
      </c>
    </row>
    <row r="204" spans="1:3" x14ac:dyDescent="0.25">
      <c r="A204" s="122" t="s">
        <v>163</v>
      </c>
      <c r="B204" s="122" t="s">
        <v>134</v>
      </c>
      <c r="C204" s="122">
        <v>164.84623336791992</v>
      </c>
    </row>
    <row r="205" spans="1:3" x14ac:dyDescent="0.25">
      <c r="A205" s="122" t="s">
        <v>164</v>
      </c>
      <c r="B205" s="122" t="s">
        <v>134</v>
      </c>
      <c r="C205" s="122">
        <v>101.75626182556152</v>
      </c>
    </row>
    <row r="206" spans="1:3" x14ac:dyDescent="0.25">
      <c r="A206" s="122" t="s">
        <v>165</v>
      </c>
      <c r="B206" s="122" t="s">
        <v>134</v>
      </c>
      <c r="C206" s="122">
        <v>1879.3898391723633</v>
      </c>
    </row>
    <row r="207" spans="1:3" x14ac:dyDescent="0.25">
      <c r="A207" s="122" t="s">
        <v>166</v>
      </c>
      <c r="B207" s="122" t="s">
        <v>134</v>
      </c>
      <c r="C207" s="122">
        <v>47.479613780975342</v>
      </c>
    </row>
    <row r="208" spans="1:3" x14ac:dyDescent="0.25">
      <c r="A208" s="122" t="s">
        <v>167</v>
      </c>
      <c r="B208" s="122" t="s">
        <v>134</v>
      </c>
      <c r="C208" s="122">
        <v>9.6374012306332588</v>
      </c>
    </row>
    <row r="209" spans="1:3" x14ac:dyDescent="0.25">
      <c r="A209" s="122" t="s">
        <v>168</v>
      </c>
      <c r="B209" s="122" t="s">
        <v>134</v>
      </c>
      <c r="C209" s="122">
        <v>45.047840595245368</v>
      </c>
    </row>
    <row r="210" spans="1:3" x14ac:dyDescent="0.25">
      <c r="A210" s="122" t="s">
        <v>169</v>
      </c>
      <c r="B210" s="122" t="s">
        <v>134</v>
      </c>
      <c r="C210" s="122">
        <v>0.78627845644950867</v>
      </c>
    </row>
    <row r="211" spans="1:3" x14ac:dyDescent="0.25">
      <c r="A211" s="122" t="s">
        <v>170</v>
      </c>
      <c r="B211" s="122" t="s">
        <v>134</v>
      </c>
      <c r="C211" s="122">
        <v>501.01739172637463</v>
      </c>
    </row>
    <row r="212" spans="1:3" x14ac:dyDescent="0.25">
      <c r="A212" s="122" t="s">
        <v>171</v>
      </c>
      <c r="B212" s="122" t="s">
        <v>134</v>
      </c>
      <c r="C212" s="122">
        <v>528.76824164390564</v>
      </c>
    </row>
    <row r="213" spans="1:3" x14ac:dyDescent="0.25">
      <c r="A213" s="122" t="s">
        <v>172</v>
      </c>
      <c r="B213" s="122" t="s">
        <v>134</v>
      </c>
      <c r="C213" s="122">
        <v>121.57892251014709</v>
      </c>
    </row>
    <row r="214" spans="1:3" x14ac:dyDescent="0.25">
      <c r="A214" s="122" t="s">
        <v>173</v>
      </c>
      <c r="B214" s="122" t="s">
        <v>134</v>
      </c>
      <c r="C214" s="122">
        <v>208.02621078491214</v>
      </c>
    </row>
    <row r="215" spans="1:3" x14ac:dyDescent="0.25">
      <c r="A215" s="122" t="s">
        <v>174</v>
      </c>
      <c r="B215" s="122" t="s">
        <v>134</v>
      </c>
      <c r="C215" s="122">
        <v>100.97366428375244</v>
      </c>
    </row>
    <row r="216" spans="1:3" x14ac:dyDescent="0.25">
      <c r="A216" s="122" t="s">
        <v>175</v>
      </c>
      <c r="B216" s="122" t="s">
        <v>134</v>
      </c>
      <c r="C216" s="122">
        <v>72.404697895050049</v>
      </c>
    </row>
    <row r="217" spans="1:3" x14ac:dyDescent="0.25">
      <c r="A217" s="122" t="s">
        <v>176</v>
      </c>
      <c r="B217" s="122" t="s">
        <v>134</v>
      </c>
      <c r="C217" s="122">
        <v>81.512414008378983</v>
      </c>
    </row>
    <row r="218" spans="1:3" x14ac:dyDescent="0.25">
      <c r="A218" s="122" t="s">
        <v>150</v>
      </c>
      <c r="B218" s="122" t="s">
        <v>121</v>
      </c>
      <c r="C218" s="122">
        <v>150</v>
      </c>
    </row>
    <row r="219" spans="1:3" x14ac:dyDescent="0.25">
      <c r="A219" s="122" t="s">
        <v>151</v>
      </c>
      <c r="B219" s="122" t="s">
        <v>121</v>
      </c>
      <c r="C219" s="122">
        <v>362</v>
      </c>
    </row>
    <row r="220" spans="1:3" x14ac:dyDescent="0.25">
      <c r="A220" s="122" t="s">
        <v>152</v>
      </c>
      <c r="B220" s="122" t="s">
        <v>121</v>
      </c>
      <c r="C220" s="122">
        <v>19.639039993286133</v>
      </c>
    </row>
    <row r="221" spans="1:3" x14ac:dyDescent="0.25">
      <c r="A221" s="122" t="s">
        <v>153</v>
      </c>
      <c r="B221" s="122" t="s">
        <v>121</v>
      </c>
      <c r="C221" s="122">
        <v>6.1333327293395996</v>
      </c>
    </row>
    <row r="222" spans="1:3" x14ac:dyDescent="0.25">
      <c r="A222" s="122" t="s">
        <v>154</v>
      </c>
      <c r="B222" s="122" t="s">
        <v>121</v>
      </c>
      <c r="C222" s="122">
        <v>100</v>
      </c>
    </row>
    <row r="223" spans="1:3" x14ac:dyDescent="0.25">
      <c r="A223" s="122" t="s">
        <v>155</v>
      </c>
      <c r="B223" s="122" t="s">
        <v>121</v>
      </c>
      <c r="C223" s="122">
        <v>1661</v>
      </c>
    </row>
    <row r="224" spans="1:3" x14ac:dyDescent="0.25">
      <c r="A224" s="122" t="s">
        <v>156</v>
      </c>
      <c r="B224" s="122" t="s">
        <v>121</v>
      </c>
      <c r="C224" s="122">
        <v>384</v>
      </c>
    </row>
    <row r="225" spans="1:3" x14ac:dyDescent="0.25">
      <c r="A225" s="122" t="s">
        <v>157</v>
      </c>
      <c r="B225" s="122" t="s">
        <v>121</v>
      </c>
      <c r="C225" s="122">
        <v>8.6406698226928711</v>
      </c>
    </row>
    <row r="226" spans="1:3" x14ac:dyDescent="0.25">
      <c r="A226" s="122" t="s">
        <v>158</v>
      </c>
      <c r="B226" s="122" t="s">
        <v>121</v>
      </c>
      <c r="C226" s="122">
        <v>23.656795501708984</v>
      </c>
    </row>
    <row r="227" spans="1:3" x14ac:dyDescent="0.25">
      <c r="A227" s="122" t="s">
        <v>159</v>
      </c>
      <c r="B227" s="122" t="s">
        <v>121</v>
      </c>
      <c r="C227" s="122">
        <v>638.64805603027344</v>
      </c>
    </row>
    <row r="228" spans="1:3" x14ac:dyDescent="0.25">
      <c r="A228" s="122" t="s">
        <v>160</v>
      </c>
      <c r="B228" s="122" t="s">
        <v>121</v>
      </c>
      <c r="C228" s="122">
        <v>163</v>
      </c>
    </row>
    <row r="229" spans="1:3" x14ac:dyDescent="0.25">
      <c r="A229" s="122" t="s">
        <v>161</v>
      </c>
      <c r="B229" s="122" t="s">
        <v>121</v>
      </c>
      <c r="C229" s="122">
        <v>894.91436767578125</v>
      </c>
    </row>
    <row r="230" spans="1:3" x14ac:dyDescent="0.25">
      <c r="A230" s="122" t="s">
        <v>162</v>
      </c>
      <c r="B230" s="122" t="s">
        <v>121</v>
      </c>
      <c r="C230" s="122">
        <v>11.914901733398438</v>
      </c>
    </row>
    <row r="231" spans="1:3" x14ac:dyDescent="0.25">
      <c r="A231" s="122" t="s">
        <v>163</v>
      </c>
      <c r="B231" s="122" t="s">
        <v>121</v>
      </c>
      <c r="C231" s="122">
        <v>59</v>
      </c>
    </row>
    <row r="232" spans="1:3" x14ac:dyDescent="0.25">
      <c r="A232" s="122" t="s">
        <v>164</v>
      </c>
      <c r="B232" s="122" t="s">
        <v>121</v>
      </c>
      <c r="C232" s="122">
        <v>44.929553985595703</v>
      </c>
    </row>
    <row r="233" spans="1:3" x14ac:dyDescent="0.25">
      <c r="A233" s="122" t="s">
        <v>165</v>
      </c>
      <c r="B233" s="122" t="s">
        <v>121</v>
      </c>
      <c r="C233" s="122">
        <v>580.45693969726563</v>
      </c>
    </row>
    <row r="234" spans="1:3" x14ac:dyDescent="0.25">
      <c r="A234" s="122" t="s">
        <v>166</v>
      </c>
      <c r="B234" s="122" t="s">
        <v>121</v>
      </c>
      <c r="C234" s="122">
        <v>22</v>
      </c>
    </row>
    <row r="235" spans="1:3" x14ac:dyDescent="0.25">
      <c r="A235" s="122" t="s">
        <v>167</v>
      </c>
      <c r="B235" s="122" t="s">
        <v>121</v>
      </c>
      <c r="C235" s="122">
        <v>21</v>
      </c>
    </row>
    <row r="236" spans="1:3" x14ac:dyDescent="0.25">
      <c r="A236" s="122" t="s">
        <v>168</v>
      </c>
      <c r="B236" s="122" t="s">
        <v>121</v>
      </c>
      <c r="C236" s="122">
        <v>3.0764758586883549</v>
      </c>
    </row>
    <row r="237" spans="1:3" x14ac:dyDescent="0.25">
      <c r="A237" s="122" t="s">
        <v>169</v>
      </c>
      <c r="B237" s="122" t="s">
        <v>121</v>
      </c>
      <c r="C237" s="122">
        <v>1.8561177253723145</v>
      </c>
    </row>
    <row r="238" spans="1:3" x14ac:dyDescent="0.25">
      <c r="A238" s="122" t="s">
        <v>170</v>
      </c>
      <c r="B238" s="122" t="s">
        <v>121</v>
      </c>
      <c r="C238" s="122">
        <v>790</v>
      </c>
    </row>
    <row r="239" spans="1:3" x14ac:dyDescent="0.25">
      <c r="A239" s="122" t="s">
        <v>171</v>
      </c>
      <c r="B239" s="122" t="s">
        <v>121</v>
      </c>
      <c r="C239" s="122">
        <v>87.210376739501953</v>
      </c>
    </row>
    <row r="240" spans="1:3" x14ac:dyDescent="0.25">
      <c r="A240" s="122" t="s">
        <v>172</v>
      </c>
      <c r="B240" s="122" t="s">
        <v>121</v>
      </c>
      <c r="C240" s="122">
        <v>56.743385314941406</v>
      </c>
    </row>
    <row r="241" spans="1:3" x14ac:dyDescent="0.25">
      <c r="A241" s="122" t="s">
        <v>173</v>
      </c>
      <c r="B241" s="122" t="s">
        <v>121</v>
      </c>
      <c r="C241" s="122">
        <v>131.6600341796875</v>
      </c>
    </row>
    <row r="242" spans="1:3" x14ac:dyDescent="0.25">
      <c r="A242" s="122" t="s">
        <v>174</v>
      </c>
      <c r="B242" s="122" t="s">
        <v>121</v>
      </c>
      <c r="C242" s="122">
        <v>136.43815612792969</v>
      </c>
    </row>
    <row r="243" spans="1:3" x14ac:dyDescent="0.25">
      <c r="A243" s="122" t="s">
        <v>175</v>
      </c>
      <c r="B243" s="122" t="s">
        <v>121</v>
      </c>
      <c r="C243" s="122">
        <v>38</v>
      </c>
    </row>
    <row r="244" spans="1:3" x14ac:dyDescent="0.25">
      <c r="A244" s="122" t="s">
        <v>176</v>
      </c>
      <c r="B244" s="122" t="s">
        <v>121</v>
      </c>
      <c r="C244" s="122">
        <v>23.645587921142578</v>
      </c>
    </row>
    <row r="245" spans="1:3" x14ac:dyDescent="0.25">
      <c r="A245" s="122" t="s">
        <v>150</v>
      </c>
      <c r="B245" s="122" t="s">
        <v>135</v>
      </c>
      <c r="C245" s="122">
        <v>825.90384042263031</v>
      </c>
    </row>
    <row r="246" spans="1:3" x14ac:dyDescent="0.25">
      <c r="A246" s="122" t="s">
        <v>151</v>
      </c>
      <c r="B246" s="122" t="s">
        <v>135</v>
      </c>
      <c r="C246" s="122">
        <v>1086.8025894165039</v>
      </c>
    </row>
    <row r="247" spans="1:3" x14ac:dyDescent="0.25">
      <c r="A247" s="122" t="s">
        <v>152</v>
      </c>
      <c r="B247" s="122" t="s">
        <v>135</v>
      </c>
      <c r="C247" s="122">
        <v>371.45986747741699</v>
      </c>
    </row>
    <row r="248" spans="1:3" x14ac:dyDescent="0.25">
      <c r="A248" s="122" t="s">
        <v>153</v>
      </c>
      <c r="B248" s="122" t="s">
        <v>135</v>
      </c>
      <c r="C248" s="122">
        <v>3.8119945526123047</v>
      </c>
    </row>
    <row r="249" spans="1:3" x14ac:dyDescent="0.25">
      <c r="A249" s="122" t="s">
        <v>154</v>
      </c>
      <c r="B249" s="122" t="s">
        <v>135</v>
      </c>
      <c r="C249" s="122">
        <v>858.23895072937023</v>
      </c>
    </row>
    <row r="250" spans="1:3" x14ac:dyDescent="0.25">
      <c r="A250" s="122" t="s">
        <v>155</v>
      </c>
      <c r="B250" s="122" t="s">
        <v>135</v>
      </c>
      <c r="C250" s="122">
        <v>5830.9753913879395</v>
      </c>
    </row>
    <row r="251" spans="1:3" x14ac:dyDescent="0.25">
      <c r="A251" s="122" t="s">
        <v>156</v>
      </c>
      <c r="B251" s="122" t="s">
        <v>135</v>
      </c>
      <c r="C251" s="122">
        <v>1175.1314487457275</v>
      </c>
    </row>
    <row r="252" spans="1:3" x14ac:dyDescent="0.25">
      <c r="A252" s="122" t="s">
        <v>157</v>
      </c>
      <c r="B252" s="122" t="s">
        <v>135</v>
      </c>
      <c r="C252" s="122">
        <v>172.66040515899658</v>
      </c>
    </row>
    <row r="253" spans="1:3" x14ac:dyDescent="0.25">
      <c r="A253" s="122" t="s">
        <v>158</v>
      </c>
      <c r="B253" s="122" t="s">
        <v>135</v>
      </c>
      <c r="C253" s="122">
        <v>304.00577354431152</v>
      </c>
    </row>
    <row r="254" spans="1:3" x14ac:dyDescent="0.25">
      <c r="A254" s="122" t="s">
        <v>159</v>
      </c>
      <c r="B254" s="122" t="s">
        <v>135</v>
      </c>
      <c r="C254" s="122">
        <v>1729.4093036651611</v>
      </c>
    </row>
    <row r="255" spans="1:3" x14ac:dyDescent="0.25">
      <c r="A255" s="122" t="s">
        <v>160</v>
      </c>
      <c r="B255" s="122" t="s">
        <v>135</v>
      </c>
      <c r="C255" s="122">
        <v>2534.7760314941406</v>
      </c>
    </row>
    <row r="256" spans="1:3" x14ac:dyDescent="0.25">
      <c r="A256" s="122" t="s">
        <v>161</v>
      </c>
      <c r="B256" s="122" t="s">
        <v>135</v>
      </c>
      <c r="C256" s="122">
        <v>3268.5574951171875</v>
      </c>
    </row>
    <row r="257" spans="1:3" x14ac:dyDescent="0.25">
      <c r="A257" s="122" t="s">
        <v>162</v>
      </c>
      <c r="B257" s="122" t="s">
        <v>135</v>
      </c>
      <c r="C257" s="122">
        <v>86.056859493255615</v>
      </c>
    </row>
    <row r="258" spans="1:3" x14ac:dyDescent="0.25">
      <c r="A258" s="122" t="s">
        <v>163</v>
      </c>
      <c r="B258" s="122" t="s">
        <v>135</v>
      </c>
      <c r="C258" s="122">
        <v>905.97791862487793</v>
      </c>
    </row>
    <row r="259" spans="1:3" x14ac:dyDescent="0.25">
      <c r="A259" s="122" t="s">
        <v>164</v>
      </c>
      <c r="B259" s="122" t="s">
        <v>135</v>
      </c>
      <c r="C259" s="122">
        <v>188.55130004882815</v>
      </c>
    </row>
    <row r="260" spans="1:3" x14ac:dyDescent="0.25">
      <c r="A260" s="122" t="s">
        <v>165</v>
      </c>
      <c r="B260" s="122" t="s">
        <v>135</v>
      </c>
      <c r="C260" s="122">
        <v>3072.068733215332</v>
      </c>
    </row>
    <row r="261" spans="1:3" x14ac:dyDescent="0.25">
      <c r="A261" s="122" t="s">
        <v>166</v>
      </c>
      <c r="B261" s="122" t="s">
        <v>135</v>
      </c>
      <c r="C261" s="122">
        <v>159.77241587638855</v>
      </c>
    </row>
    <row r="262" spans="1:3" x14ac:dyDescent="0.25">
      <c r="A262" s="122" t="s">
        <v>167</v>
      </c>
      <c r="B262" s="122" t="s">
        <v>135</v>
      </c>
      <c r="C262" s="122">
        <v>9.7520297765731812</v>
      </c>
    </row>
    <row r="263" spans="1:3" x14ac:dyDescent="0.25">
      <c r="A263" s="122" t="s">
        <v>168</v>
      </c>
      <c r="B263" s="122" t="s">
        <v>135</v>
      </c>
      <c r="C263" s="122">
        <v>74.374663710594177</v>
      </c>
    </row>
    <row r="264" spans="1:3" x14ac:dyDescent="0.25">
      <c r="A264" s="122" t="s">
        <v>169</v>
      </c>
      <c r="B264" s="122" t="s">
        <v>135</v>
      </c>
      <c r="C264" s="122">
        <v>2.004894495010376</v>
      </c>
    </row>
    <row r="265" spans="1:3" x14ac:dyDescent="0.25">
      <c r="A265" s="122" t="s">
        <v>170</v>
      </c>
      <c r="B265" s="122" t="s">
        <v>135</v>
      </c>
      <c r="C265" s="122">
        <v>1254.203716814518</v>
      </c>
    </row>
    <row r="266" spans="1:3" x14ac:dyDescent="0.25">
      <c r="A266" s="122" t="s">
        <v>171</v>
      </c>
      <c r="B266" s="122" t="s">
        <v>135</v>
      </c>
      <c r="C266" s="122">
        <v>3545.212043762207</v>
      </c>
    </row>
    <row r="267" spans="1:3" x14ac:dyDescent="0.25">
      <c r="A267" s="122" t="s">
        <v>172</v>
      </c>
      <c r="B267" s="122" t="s">
        <v>135</v>
      </c>
      <c r="C267" s="122">
        <v>635.59690856933594</v>
      </c>
    </row>
    <row r="268" spans="1:3" x14ac:dyDescent="0.25">
      <c r="A268" s="122" t="s">
        <v>173</v>
      </c>
      <c r="B268" s="122" t="s">
        <v>135</v>
      </c>
      <c r="C268" s="122">
        <v>714.75855827331543</v>
      </c>
    </row>
    <row r="269" spans="1:3" x14ac:dyDescent="0.25">
      <c r="A269" s="122" t="s">
        <v>174</v>
      </c>
      <c r="B269" s="122" t="s">
        <v>135</v>
      </c>
      <c r="C269" s="122">
        <v>2658.4226818084717</v>
      </c>
    </row>
    <row r="270" spans="1:3" x14ac:dyDescent="0.25">
      <c r="A270" s="122" t="s">
        <v>175</v>
      </c>
      <c r="B270" s="122" t="s">
        <v>135</v>
      </c>
      <c r="C270" s="122">
        <v>98.480799674987793</v>
      </c>
    </row>
    <row r="271" spans="1:3" x14ac:dyDescent="0.25">
      <c r="A271" s="122" t="s">
        <v>176</v>
      </c>
      <c r="B271" s="122" t="s">
        <v>135</v>
      </c>
      <c r="C271" s="122">
        <v>461.0223064422608</v>
      </c>
    </row>
    <row r="272" spans="1:3" x14ac:dyDescent="0.25">
      <c r="A272" s="122" t="s">
        <v>150</v>
      </c>
      <c r="B272" s="122" t="s">
        <v>137</v>
      </c>
      <c r="C272" s="122">
        <v>0</v>
      </c>
    </row>
    <row r="273" spans="1:3" x14ac:dyDescent="0.25">
      <c r="A273" s="122" t="s">
        <v>151</v>
      </c>
      <c r="B273" s="122" t="s">
        <v>137</v>
      </c>
      <c r="C273" s="122">
        <v>3752.69482421875</v>
      </c>
    </row>
    <row r="274" spans="1:3" x14ac:dyDescent="0.25">
      <c r="A274" s="122" t="s">
        <v>152</v>
      </c>
      <c r="B274" s="122" t="s">
        <v>137</v>
      </c>
      <c r="C274" s="122">
        <v>17.99732780456543</v>
      </c>
    </row>
    <row r="275" spans="1:3" x14ac:dyDescent="0.25">
      <c r="A275" s="122" t="s">
        <v>153</v>
      </c>
      <c r="B275" s="122" t="s">
        <v>137</v>
      </c>
      <c r="C275" s="122">
        <v>23.539915084838867</v>
      </c>
    </row>
    <row r="276" spans="1:3" x14ac:dyDescent="0.25">
      <c r="A276" s="122" t="s">
        <v>154</v>
      </c>
      <c r="B276" s="122" t="s">
        <v>137</v>
      </c>
      <c r="C276" s="122">
        <v>0</v>
      </c>
    </row>
    <row r="277" spans="1:3" x14ac:dyDescent="0.25">
      <c r="A277" s="122" t="s">
        <v>155</v>
      </c>
      <c r="B277" s="122" t="s">
        <v>137</v>
      </c>
      <c r="C277" s="122">
        <v>31292.115234375</v>
      </c>
    </row>
    <row r="278" spans="1:3" x14ac:dyDescent="0.25">
      <c r="A278" s="122" t="s">
        <v>156</v>
      </c>
      <c r="B278" s="122" t="s">
        <v>137</v>
      </c>
      <c r="C278" s="122">
        <v>5366.826171875</v>
      </c>
    </row>
    <row r="279" spans="1:3" x14ac:dyDescent="0.25">
      <c r="A279" s="122" t="s">
        <v>157</v>
      </c>
      <c r="B279" s="122" t="s">
        <v>137</v>
      </c>
      <c r="C279" s="122">
        <v>38.944404602050781</v>
      </c>
    </row>
    <row r="280" spans="1:3" x14ac:dyDescent="0.25">
      <c r="A280" s="122" t="s">
        <v>158</v>
      </c>
      <c r="B280" s="122" t="s">
        <v>137</v>
      </c>
      <c r="C280" s="122">
        <v>196.109130859375</v>
      </c>
    </row>
    <row r="281" spans="1:3" x14ac:dyDescent="0.25">
      <c r="A281" s="122" t="s">
        <v>159</v>
      </c>
      <c r="B281" s="122" t="s">
        <v>137</v>
      </c>
      <c r="C281" s="122">
        <v>511.89602661132818</v>
      </c>
    </row>
    <row r="282" spans="1:3" x14ac:dyDescent="0.25">
      <c r="A282" s="122" t="s">
        <v>160</v>
      </c>
      <c r="B282" s="122" t="s">
        <v>137</v>
      </c>
      <c r="C282" s="122">
        <v>235.14744567871094</v>
      </c>
    </row>
    <row r="283" spans="1:3" x14ac:dyDescent="0.25">
      <c r="A283" s="122" t="s">
        <v>161</v>
      </c>
      <c r="B283" s="122" t="s">
        <v>137</v>
      </c>
      <c r="C283" s="122">
        <v>6687.6279296875</v>
      </c>
    </row>
    <row r="284" spans="1:3" x14ac:dyDescent="0.25">
      <c r="A284" s="122" t="s">
        <v>162</v>
      </c>
      <c r="B284" s="122" t="s">
        <v>137</v>
      </c>
      <c r="C284" s="122">
        <v>0</v>
      </c>
    </row>
    <row r="285" spans="1:3" x14ac:dyDescent="0.25">
      <c r="A285" s="122" t="s">
        <v>163</v>
      </c>
      <c r="B285" s="122" t="s">
        <v>137</v>
      </c>
      <c r="C285" s="122">
        <v>0</v>
      </c>
    </row>
    <row r="286" spans="1:3" x14ac:dyDescent="0.25">
      <c r="A286" s="122" t="s">
        <v>164</v>
      </c>
      <c r="B286" s="122" t="s">
        <v>137</v>
      </c>
      <c r="C286" s="122">
        <v>728.87890625000011</v>
      </c>
    </row>
    <row r="287" spans="1:3" x14ac:dyDescent="0.25">
      <c r="A287" s="122" t="s">
        <v>165</v>
      </c>
      <c r="B287" s="122" t="s">
        <v>137</v>
      </c>
      <c r="C287" s="122">
        <v>140.56137084960938</v>
      </c>
    </row>
    <row r="288" spans="1:3" x14ac:dyDescent="0.25">
      <c r="A288" s="122" t="s">
        <v>166</v>
      </c>
      <c r="B288" s="122" t="s">
        <v>137</v>
      </c>
      <c r="C288" s="122">
        <v>19.401935577392578</v>
      </c>
    </row>
    <row r="289" spans="1:3" x14ac:dyDescent="0.25">
      <c r="A289" s="122" t="s">
        <v>167</v>
      </c>
      <c r="B289" s="122" t="s">
        <v>137</v>
      </c>
      <c r="C289" s="122">
        <v>0</v>
      </c>
    </row>
    <row r="290" spans="1:3" x14ac:dyDescent="0.25">
      <c r="A290" s="122" t="s">
        <v>168</v>
      </c>
      <c r="B290" s="122" t="s">
        <v>137</v>
      </c>
      <c r="C290" s="122">
        <v>27.33685302734375</v>
      </c>
    </row>
    <row r="291" spans="1:3" x14ac:dyDescent="0.25">
      <c r="A291" s="122" t="s">
        <v>169</v>
      </c>
      <c r="B291" s="122" t="s">
        <v>137</v>
      </c>
      <c r="C291" s="122">
        <v>78.576675415039063</v>
      </c>
    </row>
    <row r="292" spans="1:3" x14ac:dyDescent="0.25">
      <c r="A292" s="122" t="s">
        <v>170</v>
      </c>
      <c r="B292" s="122" t="s">
        <v>137</v>
      </c>
      <c r="C292" s="122">
        <v>9346.08203125</v>
      </c>
    </row>
    <row r="293" spans="1:3" x14ac:dyDescent="0.25">
      <c r="A293" s="122" t="s">
        <v>171</v>
      </c>
      <c r="B293" s="122" t="s">
        <v>137</v>
      </c>
      <c r="C293" s="122">
        <v>336.42196655273438</v>
      </c>
    </row>
    <row r="294" spans="1:3" x14ac:dyDescent="0.25">
      <c r="A294" s="122" t="s">
        <v>172</v>
      </c>
      <c r="B294" s="122" t="s">
        <v>137</v>
      </c>
      <c r="C294" s="122">
        <v>116.59974670410156</v>
      </c>
    </row>
    <row r="295" spans="1:3" x14ac:dyDescent="0.25">
      <c r="A295" s="122" t="s">
        <v>173</v>
      </c>
      <c r="B295" s="122" t="s">
        <v>137</v>
      </c>
      <c r="C295" s="122">
        <v>13.283576965332031</v>
      </c>
    </row>
    <row r="296" spans="1:3" x14ac:dyDescent="0.25">
      <c r="A296" s="122" t="s">
        <v>174</v>
      </c>
      <c r="B296" s="122" t="s">
        <v>137</v>
      </c>
      <c r="C296" s="122">
        <v>1311.6094970703125</v>
      </c>
    </row>
    <row r="297" spans="1:3" x14ac:dyDescent="0.25">
      <c r="A297" s="122" t="s">
        <v>175</v>
      </c>
      <c r="B297" s="122" t="s">
        <v>137</v>
      </c>
      <c r="C297" s="122">
        <v>0</v>
      </c>
    </row>
    <row r="298" spans="1:3" x14ac:dyDescent="0.25">
      <c r="A298" s="122" t="s">
        <v>176</v>
      </c>
      <c r="B298" s="122" t="s">
        <v>137</v>
      </c>
      <c r="C298" s="122">
        <v>0</v>
      </c>
    </row>
    <row r="299" spans="1:3" x14ac:dyDescent="0.25">
      <c r="A299" s="122" t="s">
        <v>150</v>
      </c>
      <c r="B299" s="122" t="s">
        <v>136</v>
      </c>
      <c r="C299" s="122">
        <v>8078.9746093750009</v>
      </c>
    </row>
    <row r="300" spans="1:3" x14ac:dyDescent="0.25">
      <c r="A300" s="122" t="s">
        <v>151</v>
      </c>
      <c r="B300" s="122" t="s">
        <v>136</v>
      </c>
      <c r="C300" s="122">
        <v>7163.9892578125</v>
      </c>
    </row>
    <row r="301" spans="1:3" x14ac:dyDescent="0.25">
      <c r="A301" s="122" t="s">
        <v>152</v>
      </c>
      <c r="B301" s="122" t="s">
        <v>136</v>
      </c>
      <c r="C301" s="122">
        <v>3056.684814453125</v>
      </c>
    </row>
    <row r="302" spans="1:3" x14ac:dyDescent="0.25">
      <c r="A302" s="122" t="s">
        <v>153</v>
      </c>
      <c r="B302" s="122" t="s">
        <v>136</v>
      </c>
      <c r="C302" s="122">
        <v>1337.10986328125</v>
      </c>
    </row>
    <row r="303" spans="1:3" x14ac:dyDescent="0.25">
      <c r="A303" s="122" t="s">
        <v>154</v>
      </c>
      <c r="B303" s="122" t="s">
        <v>136</v>
      </c>
      <c r="C303" s="122">
        <v>1006.7486572265625</v>
      </c>
    </row>
    <row r="304" spans="1:3" x14ac:dyDescent="0.25">
      <c r="A304" s="122" t="s">
        <v>155</v>
      </c>
      <c r="B304" s="122" t="s">
        <v>136</v>
      </c>
      <c r="C304" s="122">
        <v>76774.890625</v>
      </c>
    </row>
    <row r="305" spans="1:3" x14ac:dyDescent="0.25">
      <c r="A305" s="122" t="s">
        <v>156</v>
      </c>
      <c r="B305" s="122" t="s">
        <v>136</v>
      </c>
      <c r="C305" s="122">
        <v>7477.8422851562509</v>
      </c>
    </row>
    <row r="306" spans="1:3" x14ac:dyDescent="0.25">
      <c r="A306" s="122" t="s">
        <v>157</v>
      </c>
      <c r="B306" s="122" t="s">
        <v>136</v>
      </c>
      <c r="C306" s="122">
        <v>1484.123046875</v>
      </c>
    </row>
    <row r="307" spans="1:3" x14ac:dyDescent="0.25">
      <c r="A307" s="122" t="s">
        <v>158</v>
      </c>
      <c r="B307" s="122" t="s">
        <v>136</v>
      </c>
      <c r="C307" s="122">
        <v>5263.2587890625</v>
      </c>
    </row>
    <row r="308" spans="1:3" x14ac:dyDescent="0.25">
      <c r="A308" s="122" t="s">
        <v>159</v>
      </c>
      <c r="B308" s="122" t="s">
        <v>136</v>
      </c>
      <c r="C308" s="122">
        <v>61957.86328125</v>
      </c>
    </row>
    <row r="309" spans="1:3" x14ac:dyDescent="0.25">
      <c r="A309" s="122" t="s">
        <v>160</v>
      </c>
      <c r="B309" s="122" t="s">
        <v>136</v>
      </c>
      <c r="C309" s="122">
        <v>9058.296875</v>
      </c>
    </row>
    <row r="310" spans="1:3" x14ac:dyDescent="0.25">
      <c r="A310" s="122" t="s">
        <v>161</v>
      </c>
      <c r="B310" s="122" t="s">
        <v>136</v>
      </c>
      <c r="C310" s="122">
        <v>18764.837890625</v>
      </c>
    </row>
    <row r="311" spans="1:3" x14ac:dyDescent="0.25">
      <c r="A311" s="122" t="s">
        <v>162</v>
      </c>
      <c r="B311" s="122" t="s">
        <v>136</v>
      </c>
      <c r="C311" s="122">
        <v>3242.9604492187505</v>
      </c>
    </row>
    <row r="312" spans="1:3" x14ac:dyDescent="0.25">
      <c r="A312" s="122" t="s">
        <v>163</v>
      </c>
      <c r="B312" s="122" t="s">
        <v>136</v>
      </c>
      <c r="C312" s="122">
        <v>375.93997192382813</v>
      </c>
    </row>
    <row r="313" spans="1:3" x14ac:dyDescent="0.25">
      <c r="A313" s="122" t="s">
        <v>164</v>
      </c>
      <c r="B313" s="122" t="s">
        <v>136</v>
      </c>
      <c r="C313" s="122">
        <v>8365.689453125</v>
      </c>
    </row>
    <row r="314" spans="1:3" x14ac:dyDescent="0.25">
      <c r="A314" s="122" t="s">
        <v>165</v>
      </c>
      <c r="B314" s="122" t="s">
        <v>136</v>
      </c>
      <c r="C314" s="122">
        <v>21845.978515625</v>
      </c>
    </row>
    <row r="315" spans="1:3" x14ac:dyDescent="0.25">
      <c r="A315" s="122" t="s">
        <v>166</v>
      </c>
      <c r="B315" s="122" t="s">
        <v>136</v>
      </c>
      <c r="C315" s="122">
        <v>1952.109130859375</v>
      </c>
    </row>
    <row r="316" spans="1:3" x14ac:dyDescent="0.25">
      <c r="A316" s="122" t="s">
        <v>167</v>
      </c>
      <c r="B316" s="122" t="s">
        <v>136</v>
      </c>
      <c r="C316" s="122">
        <v>211.50613403320313</v>
      </c>
    </row>
    <row r="317" spans="1:3" x14ac:dyDescent="0.25">
      <c r="A317" s="122" t="s">
        <v>168</v>
      </c>
      <c r="B317" s="122" t="s">
        <v>136</v>
      </c>
      <c r="C317" s="122">
        <v>480.72769165039063</v>
      </c>
    </row>
    <row r="318" spans="1:3" x14ac:dyDescent="0.25">
      <c r="A318" s="122" t="s">
        <v>169</v>
      </c>
      <c r="B318" s="122" t="s">
        <v>136</v>
      </c>
      <c r="C318" s="122">
        <v>90.762382507324233</v>
      </c>
    </row>
    <row r="319" spans="1:3" x14ac:dyDescent="0.25">
      <c r="A319" s="122" t="s">
        <v>170</v>
      </c>
      <c r="B319" s="122" t="s">
        <v>136</v>
      </c>
      <c r="C319" s="122">
        <v>7234.76904296875</v>
      </c>
    </row>
    <row r="320" spans="1:3" x14ac:dyDescent="0.25">
      <c r="A320" s="122" t="s">
        <v>171</v>
      </c>
      <c r="B320" s="122" t="s">
        <v>136</v>
      </c>
      <c r="C320" s="122">
        <v>17954.93359375</v>
      </c>
    </row>
    <row r="321" spans="1:3" x14ac:dyDescent="0.25">
      <c r="A321" s="122" t="s">
        <v>172</v>
      </c>
      <c r="B321" s="122" t="s">
        <v>136</v>
      </c>
      <c r="C321" s="122">
        <v>17383.08203125</v>
      </c>
    </row>
    <row r="322" spans="1:3" x14ac:dyDescent="0.25">
      <c r="A322" s="122" t="s">
        <v>173</v>
      </c>
      <c r="B322" s="122" t="s">
        <v>136</v>
      </c>
      <c r="C322" s="122">
        <v>7678.4140625</v>
      </c>
    </row>
    <row r="323" spans="1:3" x14ac:dyDescent="0.25">
      <c r="A323" s="122" t="s">
        <v>174</v>
      </c>
      <c r="B323" s="122" t="s">
        <v>136</v>
      </c>
      <c r="C323" s="122">
        <v>17977.896484375</v>
      </c>
    </row>
    <row r="324" spans="1:3" x14ac:dyDescent="0.25">
      <c r="A324" s="122" t="s">
        <v>175</v>
      </c>
      <c r="B324" s="122" t="s">
        <v>136</v>
      </c>
      <c r="C324" s="122">
        <v>371.56546020507813</v>
      </c>
    </row>
    <row r="325" spans="1:3" x14ac:dyDescent="0.25">
      <c r="A325" s="122" t="s">
        <v>176</v>
      </c>
      <c r="B325" s="122" t="s">
        <v>136</v>
      </c>
      <c r="C325" s="122">
        <v>371.89797973632818</v>
      </c>
    </row>
    <row r="326" spans="1:3" x14ac:dyDescent="0.25">
      <c r="A326" s="122" t="s">
        <v>150</v>
      </c>
      <c r="B326" s="122" t="s">
        <v>143</v>
      </c>
      <c r="C326" s="122">
        <v>1853.3195932717369</v>
      </c>
    </row>
    <row r="327" spans="1:3" x14ac:dyDescent="0.25">
      <c r="A327" s="122" t="s">
        <v>151</v>
      </c>
      <c r="B327" s="122" t="s">
        <v>143</v>
      </c>
      <c r="C327" s="122">
        <v>218.30787992562625</v>
      </c>
    </row>
    <row r="328" spans="1:3" x14ac:dyDescent="0.25">
      <c r="A328" s="122" t="s">
        <v>152</v>
      </c>
      <c r="B328" s="122" t="s">
        <v>143</v>
      </c>
      <c r="C328" s="122">
        <v>934.67411321061741</v>
      </c>
    </row>
    <row r="329" spans="1:3" x14ac:dyDescent="0.25">
      <c r="A329" s="122" t="s">
        <v>153</v>
      </c>
      <c r="B329" s="122" t="s">
        <v>143</v>
      </c>
      <c r="C329" s="122">
        <v>0.62065660953521729</v>
      </c>
    </row>
    <row r="330" spans="1:3" x14ac:dyDescent="0.25">
      <c r="A330" s="122" t="s">
        <v>154</v>
      </c>
      <c r="B330" s="122" t="s">
        <v>143</v>
      </c>
      <c r="C330" s="122">
        <v>1337.7339022375947</v>
      </c>
    </row>
    <row r="331" spans="1:3" x14ac:dyDescent="0.25">
      <c r="A331" s="122" t="s">
        <v>155</v>
      </c>
      <c r="B331" s="122" t="s">
        <v>143</v>
      </c>
      <c r="C331" s="122">
        <v>6269.7106925741336</v>
      </c>
    </row>
    <row r="332" spans="1:3" x14ac:dyDescent="0.25">
      <c r="A332" s="122" t="s">
        <v>156</v>
      </c>
      <c r="B332" s="122" t="s">
        <v>143</v>
      </c>
      <c r="C332" s="122">
        <v>1954.0218038353489</v>
      </c>
    </row>
    <row r="333" spans="1:3" x14ac:dyDescent="0.25">
      <c r="A333" s="122" t="s">
        <v>157</v>
      </c>
      <c r="B333" s="122" t="s">
        <v>143</v>
      </c>
      <c r="C333" s="122">
        <v>672.29266357421875</v>
      </c>
    </row>
    <row r="334" spans="1:3" x14ac:dyDescent="0.25">
      <c r="A334" s="122" t="s">
        <v>158</v>
      </c>
      <c r="B334" s="122" t="s">
        <v>143</v>
      </c>
      <c r="C334" s="122">
        <v>412.13810999636729</v>
      </c>
    </row>
    <row r="335" spans="1:3" x14ac:dyDescent="0.25">
      <c r="A335" s="122" t="s">
        <v>159</v>
      </c>
      <c r="B335" s="122" t="s">
        <v>143</v>
      </c>
      <c r="C335" s="122">
        <v>279.38341889888562</v>
      </c>
    </row>
    <row r="336" spans="1:3" x14ac:dyDescent="0.25">
      <c r="A336" s="122" t="s">
        <v>160</v>
      </c>
      <c r="B336" s="122" t="s">
        <v>143</v>
      </c>
      <c r="C336" s="122">
        <v>3158.1613769531245</v>
      </c>
    </row>
    <row r="337" spans="1:3" x14ac:dyDescent="0.25">
      <c r="A337" s="122" t="s">
        <v>161</v>
      </c>
      <c r="B337" s="122" t="s">
        <v>143</v>
      </c>
      <c r="C337" s="122">
        <v>2982.791354736898</v>
      </c>
    </row>
    <row r="338" spans="1:3" x14ac:dyDescent="0.25">
      <c r="A338" s="122" t="s">
        <v>162</v>
      </c>
      <c r="B338" s="122" t="s">
        <v>143</v>
      </c>
      <c r="C338" s="122">
        <v>395.06338452270074</v>
      </c>
    </row>
    <row r="339" spans="1:3" x14ac:dyDescent="0.25">
      <c r="A339" s="122" t="s">
        <v>163</v>
      </c>
      <c r="B339" s="122" t="s">
        <v>143</v>
      </c>
      <c r="C339" s="122">
        <v>1610.0860507778611</v>
      </c>
    </row>
    <row r="340" spans="1:3" x14ac:dyDescent="0.25">
      <c r="A340" s="122" t="s">
        <v>164</v>
      </c>
      <c r="B340" s="122" t="s">
        <v>143</v>
      </c>
      <c r="C340" s="122">
        <v>250.71901086701499</v>
      </c>
    </row>
    <row r="341" spans="1:3" x14ac:dyDescent="0.25">
      <c r="A341" s="122" t="s">
        <v>165</v>
      </c>
      <c r="B341" s="122" t="s">
        <v>143</v>
      </c>
      <c r="C341" s="122">
        <v>5174.6075368745996</v>
      </c>
    </row>
    <row r="342" spans="1:3" x14ac:dyDescent="0.25">
      <c r="A342" s="122" t="s">
        <v>166</v>
      </c>
      <c r="B342" s="122" t="s">
        <v>143</v>
      </c>
      <c r="C342" s="122">
        <v>1101.9459852041014</v>
      </c>
    </row>
    <row r="343" spans="1:3" x14ac:dyDescent="0.25">
      <c r="A343" s="122" t="s">
        <v>167</v>
      </c>
      <c r="B343" s="122" t="s">
        <v>143</v>
      </c>
      <c r="C343" s="122">
        <v>0</v>
      </c>
    </row>
    <row r="344" spans="1:3" x14ac:dyDescent="0.25">
      <c r="A344" s="122" t="s">
        <v>168</v>
      </c>
      <c r="B344" s="122" t="s">
        <v>143</v>
      </c>
      <c r="C344" s="122">
        <v>1015.7470703124999</v>
      </c>
    </row>
    <row r="345" spans="1:3" x14ac:dyDescent="0.25">
      <c r="A345" s="122" t="s">
        <v>169</v>
      </c>
      <c r="B345" s="122" t="s">
        <v>143</v>
      </c>
      <c r="C345" s="122">
        <v>0</v>
      </c>
    </row>
    <row r="346" spans="1:3" x14ac:dyDescent="0.25">
      <c r="A346" s="122" t="s">
        <v>170</v>
      </c>
      <c r="B346" s="122" t="s">
        <v>143</v>
      </c>
      <c r="C346" s="122">
        <v>1031.4358332825254</v>
      </c>
    </row>
    <row r="347" spans="1:3" x14ac:dyDescent="0.25">
      <c r="A347" s="122" t="s">
        <v>171</v>
      </c>
      <c r="B347" s="122" t="s">
        <v>143</v>
      </c>
      <c r="C347" s="122">
        <v>3386.5030986235943</v>
      </c>
    </row>
    <row r="348" spans="1:3" x14ac:dyDescent="0.25">
      <c r="A348" s="122" t="s">
        <v>172</v>
      </c>
      <c r="B348" s="122" t="s">
        <v>143</v>
      </c>
      <c r="C348" s="122">
        <v>1788.6687627650451</v>
      </c>
    </row>
    <row r="349" spans="1:3" x14ac:dyDescent="0.25">
      <c r="A349" s="122" t="s">
        <v>173</v>
      </c>
      <c r="B349" s="122" t="s">
        <v>143</v>
      </c>
      <c r="C349" s="122">
        <v>1844.1186885681145</v>
      </c>
    </row>
    <row r="350" spans="1:3" x14ac:dyDescent="0.25">
      <c r="A350" s="122" t="s">
        <v>174</v>
      </c>
      <c r="B350" s="122" t="s">
        <v>143</v>
      </c>
      <c r="C350" s="122">
        <v>7325.3276477566269</v>
      </c>
    </row>
    <row r="351" spans="1:3" x14ac:dyDescent="0.25">
      <c r="A351" s="122" t="s">
        <v>175</v>
      </c>
      <c r="B351" s="122" t="s">
        <v>143</v>
      </c>
      <c r="C351" s="122">
        <v>215.565985833436</v>
      </c>
    </row>
    <row r="352" spans="1:3" x14ac:dyDescent="0.25">
      <c r="A352" s="122" t="s">
        <v>176</v>
      </c>
      <c r="B352" s="122" t="s">
        <v>143</v>
      </c>
      <c r="C352" s="122">
        <v>708.84348263663458</v>
      </c>
    </row>
  </sheetData>
  <dataConsolidate/>
  <pageMargins left="0.7" right="0.7" top="0.78740157499999996" bottom="0.78740157499999996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topLeftCell="A16" workbookViewId="0">
      <selection activeCell="A2" sqref="A2:C28"/>
    </sheetView>
  </sheetViews>
  <sheetFormatPr baseColWidth="10" defaultRowHeight="15" x14ac:dyDescent="0.25"/>
  <cols>
    <col min="1" max="1" width="10.28515625" bestFit="1" customWidth="1"/>
    <col min="2" max="2" width="29.28515625" bestFit="1" customWidth="1"/>
    <col min="4" max="4" width="12" bestFit="1" customWidth="1"/>
  </cols>
  <sheetData>
    <row r="1" spans="1:3" x14ac:dyDescent="0.25">
      <c r="A1" s="122" t="s">
        <v>178</v>
      </c>
      <c r="B1" s="122" t="s">
        <v>177</v>
      </c>
      <c r="C1" s="122" t="s">
        <v>179</v>
      </c>
    </row>
    <row r="2" spans="1:3" x14ac:dyDescent="0.25">
      <c r="A2" s="122" t="s">
        <v>150</v>
      </c>
      <c r="B2" s="122" t="s">
        <v>143</v>
      </c>
      <c r="C2" s="122">
        <v>1853.3195932717369</v>
      </c>
    </row>
    <row r="3" spans="1:3" x14ac:dyDescent="0.25">
      <c r="A3" s="122" t="s">
        <v>151</v>
      </c>
      <c r="B3" s="122" t="s">
        <v>143</v>
      </c>
      <c r="C3" s="122">
        <v>218.30787992562625</v>
      </c>
    </row>
    <row r="4" spans="1:3" x14ac:dyDescent="0.25">
      <c r="A4" s="122" t="s">
        <v>152</v>
      </c>
      <c r="B4" s="122" t="s">
        <v>143</v>
      </c>
      <c r="C4" s="122">
        <v>934.67411321061741</v>
      </c>
    </row>
    <row r="5" spans="1:3" x14ac:dyDescent="0.25">
      <c r="A5" s="122" t="s">
        <v>153</v>
      </c>
      <c r="B5" s="122" t="s">
        <v>143</v>
      </c>
      <c r="C5" s="122">
        <v>0.62065660953521729</v>
      </c>
    </row>
    <row r="6" spans="1:3" x14ac:dyDescent="0.25">
      <c r="A6" s="122" t="s">
        <v>154</v>
      </c>
      <c r="B6" s="122" t="s">
        <v>143</v>
      </c>
      <c r="C6" s="122">
        <v>1337.7339022375947</v>
      </c>
    </row>
    <row r="7" spans="1:3" x14ac:dyDescent="0.25">
      <c r="A7" s="122" t="s">
        <v>155</v>
      </c>
      <c r="B7" s="122" t="s">
        <v>143</v>
      </c>
      <c r="C7" s="122">
        <v>6269.7106925741336</v>
      </c>
    </row>
    <row r="8" spans="1:3" x14ac:dyDescent="0.25">
      <c r="A8" s="122" t="s">
        <v>156</v>
      </c>
      <c r="B8" s="122" t="s">
        <v>143</v>
      </c>
      <c r="C8" s="122">
        <v>1954.0218038353489</v>
      </c>
    </row>
    <row r="9" spans="1:3" x14ac:dyDescent="0.25">
      <c r="A9" s="122" t="s">
        <v>157</v>
      </c>
      <c r="B9" s="122" t="s">
        <v>143</v>
      </c>
      <c r="C9" s="122">
        <v>672.29266357421875</v>
      </c>
    </row>
    <row r="10" spans="1:3" x14ac:dyDescent="0.25">
      <c r="A10" s="122" t="s">
        <v>158</v>
      </c>
      <c r="B10" s="122" t="s">
        <v>143</v>
      </c>
      <c r="C10" s="122">
        <v>412.13810999636729</v>
      </c>
    </row>
    <row r="11" spans="1:3" x14ac:dyDescent="0.25">
      <c r="A11" s="122" t="s">
        <v>159</v>
      </c>
      <c r="B11" s="122" t="s">
        <v>143</v>
      </c>
      <c r="C11" s="122">
        <v>279.38341889888562</v>
      </c>
    </row>
    <row r="12" spans="1:3" x14ac:dyDescent="0.25">
      <c r="A12" s="122" t="s">
        <v>160</v>
      </c>
      <c r="B12" s="122" t="s">
        <v>143</v>
      </c>
      <c r="C12" s="122">
        <v>3158.1613769531245</v>
      </c>
    </row>
    <row r="13" spans="1:3" x14ac:dyDescent="0.25">
      <c r="A13" s="122" t="s">
        <v>161</v>
      </c>
      <c r="B13" s="122" t="s">
        <v>143</v>
      </c>
      <c r="C13" s="122">
        <v>2982.791354736898</v>
      </c>
    </row>
    <row r="14" spans="1:3" x14ac:dyDescent="0.25">
      <c r="A14" s="122" t="s">
        <v>162</v>
      </c>
      <c r="B14" s="122" t="s">
        <v>143</v>
      </c>
      <c r="C14" s="122">
        <v>395.06338452270074</v>
      </c>
    </row>
    <row r="15" spans="1:3" x14ac:dyDescent="0.25">
      <c r="A15" s="122" t="s">
        <v>163</v>
      </c>
      <c r="B15" s="122" t="s">
        <v>143</v>
      </c>
      <c r="C15" s="122">
        <v>1610.0860507778611</v>
      </c>
    </row>
    <row r="16" spans="1:3" x14ac:dyDescent="0.25">
      <c r="A16" s="122" t="s">
        <v>164</v>
      </c>
      <c r="B16" s="122" t="s">
        <v>143</v>
      </c>
      <c r="C16" s="122">
        <v>250.71901086701499</v>
      </c>
    </row>
    <row r="17" spans="1:3" x14ac:dyDescent="0.25">
      <c r="A17" s="122" t="s">
        <v>165</v>
      </c>
      <c r="B17" s="122" t="s">
        <v>143</v>
      </c>
      <c r="C17" s="122">
        <v>5174.6075368745996</v>
      </c>
    </row>
    <row r="18" spans="1:3" x14ac:dyDescent="0.25">
      <c r="A18" s="122" t="s">
        <v>166</v>
      </c>
      <c r="B18" s="122" t="s">
        <v>143</v>
      </c>
      <c r="C18" s="122">
        <v>1101.9459852041014</v>
      </c>
    </row>
    <row r="19" spans="1:3" x14ac:dyDescent="0.25">
      <c r="A19" s="122" t="s">
        <v>167</v>
      </c>
      <c r="B19" s="122" t="s">
        <v>143</v>
      </c>
      <c r="C19" s="122">
        <v>0</v>
      </c>
    </row>
    <row r="20" spans="1:3" x14ac:dyDescent="0.25">
      <c r="A20" s="122" t="s">
        <v>168</v>
      </c>
      <c r="B20" s="122" t="s">
        <v>143</v>
      </c>
      <c r="C20" s="122">
        <v>1015.7470703124999</v>
      </c>
    </row>
    <row r="21" spans="1:3" x14ac:dyDescent="0.25">
      <c r="A21" s="122" t="s">
        <v>169</v>
      </c>
      <c r="B21" s="122" t="s">
        <v>143</v>
      </c>
      <c r="C21" s="122">
        <v>0</v>
      </c>
    </row>
    <row r="22" spans="1:3" x14ac:dyDescent="0.25">
      <c r="A22" s="122" t="s">
        <v>170</v>
      </c>
      <c r="B22" s="122" t="s">
        <v>143</v>
      </c>
      <c r="C22" s="122">
        <v>1031.4358332825254</v>
      </c>
    </row>
    <row r="23" spans="1:3" x14ac:dyDescent="0.25">
      <c r="A23" s="122" t="s">
        <v>171</v>
      </c>
      <c r="B23" s="122" t="s">
        <v>143</v>
      </c>
      <c r="C23" s="122">
        <v>3386.5030986235943</v>
      </c>
    </row>
    <row r="24" spans="1:3" x14ac:dyDescent="0.25">
      <c r="A24" s="122" t="s">
        <v>172</v>
      </c>
      <c r="B24" s="122" t="s">
        <v>143</v>
      </c>
      <c r="C24" s="122">
        <v>1788.6687627650451</v>
      </c>
    </row>
    <row r="25" spans="1:3" x14ac:dyDescent="0.25">
      <c r="A25" s="122" t="s">
        <v>173</v>
      </c>
      <c r="B25" s="122" t="s">
        <v>143</v>
      </c>
      <c r="C25" s="122">
        <v>1844.1186885681145</v>
      </c>
    </row>
    <row r="26" spans="1:3" x14ac:dyDescent="0.25">
      <c r="A26" s="122" t="s">
        <v>174</v>
      </c>
      <c r="B26" s="122" t="s">
        <v>143</v>
      </c>
      <c r="C26" s="122">
        <v>7325.3276477566269</v>
      </c>
    </row>
    <row r="27" spans="1:3" x14ac:dyDescent="0.25">
      <c r="A27" s="122" t="s">
        <v>175</v>
      </c>
      <c r="B27" s="122" t="s">
        <v>143</v>
      </c>
      <c r="C27" s="122">
        <v>215.565985833436</v>
      </c>
    </row>
    <row r="28" spans="1:3" x14ac:dyDescent="0.25">
      <c r="A28" s="122" t="s">
        <v>176</v>
      </c>
      <c r="B28" s="122" t="s">
        <v>143</v>
      </c>
      <c r="C28" s="122">
        <v>708.84348263663458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7697CA-58A1-45AE-8CD9-D04B058B12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10</vt:i4>
      </vt:variant>
      <vt:variant>
        <vt:lpstr>Benannte Bereiche</vt:lpstr>
      </vt:variant>
      <vt:variant>
        <vt:i4>12</vt:i4>
      </vt:variant>
    </vt:vector>
  </HeadingPairs>
  <TitlesOfParts>
    <vt:vector size="22" baseType="lpstr">
      <vt:lpstr>Info</vt:lpstr>
      <vt:lpstr>RE40-Trade</vt:lpstr>
      <vt:lpstr>RE40-NoTrade</vt:lpstr>
      <vt:lpstr>NECP-Trade</vt:lpstr>
      <vt:lpstr>NECP-NoTrade</vt:lpstr>
      <vt:lpstr>RE40-Trade (default EEF)</vt:lpstr>
      <vt:lpstr>RE40-NoTrade (default EEF)</vt:lpstr>
      <vt:lpstr>Other assumptions</vt:lpstr>
      <vt:lpstr>Tabelle1</vt:lpstr>
      <vt:lpstr>Tabelle3</vt:lpstr>
      <vt:lpstr>'NECP-NoTrade'!Druckbereich</vt:lpstr>
      <vt:lpstr>'NECP-Trade'!Druckbereich</vt:lpstr>
      <vt:lpstr>'RE40-NoTrade'!Druckbereich</vt:lpstr>
      <vt:lpstr>'RE40-NoTrade (default EEF)'!Druckbereich</vt:lpstr>
      <vt:lpstr>'RE40-Trade'!Druckbereich</vt:lpstr>
      <vt:lpstr>'RE40-Trade (default EEF)'!Druckbereich</vt:lpstr>
      <vt:lpstr>'NECP-NoTrade'!Drucktitel</vt:lpstr>
      <vt:lpstr>'NECP-Trade'!Drucktitel</vt:lpstr>
      <vt:lpstr>'RE40-NoTrade'!Drucktitel</vt:lpstr>
      <vt:lpstr>'RE40-NoTrade (default EEF)'!Drucktitel</vt:lpstr>
      <vt:lpstr>'RE40-Trade'!Drucktitel</vt:lpstr>
      <vt:lpstr>'RE40-Trade (default EEF)'!Drucktitel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 Resch</dc:creator>
  <cp:lastModifiedBy>geipel</cp:lastModifiedBy>
  <dcterms:created xsi:type="dcterms:W3CDTF">2020-10-27T15:17:39Z</dcterms:created>
  <dcterms:modified xsi:type="dcterms:W3CDTF">2021-01-25T11:34:12Z</dcterms:modified>
</cp:coreProperties>
</file>