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EEG\Projekte\Mustec\Erforderliche Inputs Balmorel\capacities auto vs main activity\"/>
    </mc:Choice>
  </mc:AlternateContent>
  <xr:revisionPtr revIDLastSave="0" documentId="13_ncr:1_{34CD3882-39C0-4A45-BE2B-0269FE016CA4}" xr6:coauthVersionLast="45" xr6:coauthVersionMax="45" xr10:uidLastSave="{00000000-0000-0000-0000-000000000000}"/>
  <bookViews>
    <workbookView xWindow="2730" yWindow="225" windowWidth="22515" windowHeight="21375" xr2:uid="{22D768AB-08DB-4F93-BA03-261E2BC2E66D}"/>
  </bookViews>
  <sheets>
    <sheet name="overview" sheetId="1" r:id="rId1"/>
    <sheet name="background" sheetId="2" r:id="rId2"/>
  </sheets>
  <externalReferences>
    <externalReference r:id="rId3"/>
    <externalReference r:id="rId4"/>
  </externalReferences>
  <definedNames>
    <definedName name="_xlnm._FilterDatabase" localSheetId="0" hidden="1">overview!$B$5:$C$62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E6" i="1" l="1"/>
  <c r="H7" i="1"/>
  <c r="E9" i="1"/>
  <c r="H10" i="1"/>
  <c r="H12" i="1"/>
  <c r="K13" i="1"/>
  <c r="I15" i="1"/>
  <c r="L16" i="1"/>
  <c r="K18" i="1"/>
  <c r="N19" i="1"/>
  <c r="M21" i="1"/>
  <c r="P22" i="1"/>
  <c r="N24" i="1"/>
  <c r="Q25" i="1"/>
  <c r="K30" i="1"/>
  <c r="N31" i="1"/>
  <c r="O33" i="1"/>
  <c r="Q36" i="1"/>
  <c r="E39" i="1"/>
  <c r="H40" i="1"/>
  <c r="G42" i="1"/>
  <c r="J43" i="1"/>
  <c r="I45" i="1"/>
  <c r="L46" i="1"/>
  <c r="K48" i="1"/>
  <c r="N49" i="1"/>
  <c r="L51" i="1"/>
  <c r="O52" i="1"/>
  <c r="O54" i="1"/>
  <c r="Q57" i="1"/>
  <c r="F60" i="1"/>
  <c r="I61" i="1"/>
  <c r="F6" i="1"/>
  <c r="I7" i="1"/>
  <c r="F9" i="1"/>
  <c r="I10" i="1"/>
  <c r="I12" i="1"/>
  <c r="L13" i="1"/>
  <c r="J15" i="1"/>
  <c r="M16" i="1"/>
  <c r="L18" i="1"/>
  <c r="O19" i="1"/>
  <c r="N21" i="1"/>
  <c r="Q22" i="1"/>
  <c r="O24" i="1"/>
  <c r="L30" i="1"/>
  <c r="O31" i="1"/>
  <c r="P33" i="1"/>
  <c r="E37" i="1"/>
  <c r="F39" i="1"/>
  <c r="I40" i="1"/>
  <c r="H42" i="1"/>
  <c r="K43" i="1"/>
  <c r="J45" i="1"/>
  <c r="M46" i="1"/>
  <c r="L48" i="1"/>
  <c r="O49" i="1"/>
  <c r="M51" i="1"/>
  <c r="P52" i="1"/>
  <c r="P54" i="1"/>
  <c r="E58" i="1"/>
  <c r="G60" i="1"/>
  <c r="J61" i="1"/>
  <c r="G6" i="1"/>
  <c r="J7" i="1"/>
  <c r="G9" i="1"/>
  <c r="J10" i="1"/>
  <c r="J12" i="1"/>
  <c r="M13" i="1"/>
  <c r="K15" i="1"/>
  <c r="N16" i="1"/>
  <c r="M18" i="1"/>
  <c r="P19" i="1"/>
  <c r="O21" i="1"/>
  <c r="P24" i="1"/>
  <c r="M30" i="1"/>
  <c r="P31" i="1"/>
  <c r="Q33" i="1"/>
  <c r="F37" i="1"/>
  <c r="G39" i="1"/>
  <c r="J40" i="1"/>
  <c r="I42" i="1"/>
  <c r="L43" i="1"/>
  <c r="K45" i="1"/>
  <c r="N46" i="1"/>
  <c r="M48" i="1"/>
  <c r="P49" i="1"/>
  <c r="N51" i="1"/>
  <c r="Q52" i="1"/>
  <c r="Q54" i="1"/>
  <c r="F58" i="1"/>
  <c r="H60" i="1"/>
  <c r="K61" i="1"/>
  <c r="K51" i="1"/>
  <c r="H6" i="1"/>
  <c r="K7" i="1"/>
  <c r="H9" i="1"/>
  <c r="H11" i="1" s="1"/>
  <c r="K10" i="1"/>
  <c r="K12" i="1"/>
  <c r="N13" i="1"/>
  <c r="L15" i="1"/>
  <c r="O16" i="1"/>
  <c r="N18" i="1"/>
  <c r="N20" i="1" s="1"/>
  <c r="Q19" i="1"/>
  <c r="P21" i="1"/>
  <c r="P23" i="1" s="1"/>
  <c r="Q24" i="1"/>
  <c r="Q26" i="1" s="1"/>
  <c r="N30" i="1"/>
  <c r="Q31" i="1"/>
  <c r="E34" i="1"/>
  <c r="G37" i="1"/>
  <c r="H39" i="1"/>
  <c r="H41" i="1" s="1"/>
  <c r="K40" i="1"/>
  <c r="J42" i="1"/>
  <c r="M43" i="1"/>
  <c r="L45" i="1"/>
  <c r="O46" i="1"/>
  <c r="N48" i="1"/>
  <c r="Q49" i="1"/>
  <c r="O51" i="1"/>
  <c r="E55" i="1"/>
  <c r="G58" i="1"/>
  <c r="I60" i="1"/>
  <c r="L61" i="1"/>
  <c r="F42" i="1"/>
  <c r="I6" i="1"/>
  <c r="I8" i="1" s="1"/>
  <c r="L7" i="1"/>
  <c r="I9" i="1"/>
  <c r="L10" i="1"/>
  <c r="L12" i="1"/>
  <c r="O13" i="1"/>
  <c r="M15" i="1"/>
  <c r="M17" i="1" s="1"/>
  <c r="P16" i="1"/>
  <c r="O18" i="1"/>
  <c r="O20" i="1" s="1"/>
  <c r="Q21" i="1"/>
  <c r="Q23" i="1" s="1"/>
  <c r="E25" i="1"/>
  <c r="O30" i="1"/>
  <c r="F34" i="1"/>
  <c r="E36" i="1"/>
  <c r="E38" i="1" s="1"/>
  <c r="H37" i="1"/>
  <c r="I39" i="1"/>
  <c r="L40" i="1"/>
  <c r="K42" i="1"/>
  <c r="N43" i="1"/>
  <c r="M45" i="1"/>
  <c r="P46" i="1"/>
  <c r="O48" i="1"/>
  <c r="P51" i="1"/>
  <c r="P53" i="1" s="1"/>
  <c r="F55" i="1"/>
  <c r="E57" i="1"/>
  <c r="H58" i="1"/>
  <c r="J60" i="1"/>
  <c r="M61" i="1"/>
  <c r="N33" i="1"/>
  <c r="J6" i="1"/>
  <c r="J8" i="1" s="1"/>
  <c r="M7" i="1"/>
  <c r="J9" i="1"/>
  <c r="M10" i="1"/>
  <c r="M12" i="1"/>
  <c r="M14" i="1" s="1"/>
  <c r="P13" i="1"/>
  <c r="N15" i="1"/>
  <c r="N17" i="1" s="1"/>
  <c r="Q16" i="1"/>
  <c r="P18" i="1"/>
  <c r="P20" i="1" s="1"/>
  <c r="E22" i="1"/>
  <c r="F25" i="1"/>
  <c r="P30" i="1"/>
  <c r="G34" i="1"/>
  <c r="F36" i="1"/>
  <c r="I37" i="1"/>
  <c r="J39" i="1"/>
  <c r="M40" i="1"/>
  <c r="L42" i="1"/>
  <c r="O43" i="1"/>
  <c r="N45" i="1"/>
  <c r="N47" i="1" s="1"/>
  <c r="Q46" i="1"/>
  <c r="P48" i="1"/>
  <c r="P50" i="1" s="1"/>
  <c r="Q51" i="1"/>
  <c r="Q53" i="1" s="1"/>
  <c r="G55" i="1"/>
  <c r="F57" i="1"/>
  <c r="F59" i="1" s="1"/>
  <c r="I58" i="1"/>
  <c r="K60" i="1"/>
  <c r="N61" i="1"/>
  <c r="I55" i="1"/>
  <c r="K6" i="1"/>
  <c r="N7" i="1"/>
  <c r="K9" i="1"/>
  <c r="K11" i="1" s="1"/>
  <c r="N10" i="1"/>
  <c r="N12" i="1"/>
  <c r="N14" i="1" s="1"/>
  <c r="Q13" i="1"/>
  <c r="O15" i="1"/>
  <c r="Q18" i="1"/>
  <c r="Q20" i="1" s="1"/>
  <c r="F22" i="1"/>
  <c r="G25" i="1"/>
  <c r="Q30" i="1"/>
  <c r="Q32" i="1" s="1"/>
  <c r="E33" i="1"/>
  <c r="H34" i="1"/>
  <c r="G36" i="1"/>
  <c r="G38" i="1" s="1"/>
  <c r="J37" i="1"/>
  <c r="K39" i="1"/>
  <c r="N40" i="1"/>
  <c r="M42" i="1"/>
  <c r="P43" i="1"/>
  <c r="O45" i="1"/>
  <c r="O47" i="1" s="1"/>
  <c r="Q48" i="1"/>
  <c r="E52" i="1"/>
  <c r="E54" i="1"/>
  <c r="E56" i="1" s="1"/>
  <c r="H55" i="1"/>
  <c r="G57" i="1"/>
  <c r="G59" i="1" s="1"/>
  <c r="J58" i="1"/>
  <c r="L60" i="1"/>
  <c r="L62" i="1" s="1"/>
  <c r="O61" i="1"/>
  <c r="F54" i="1"/>
  <c r="L6" i="1"/>
  <c r="L8" i="1" s="1"/>
  <c r="O7" i="1"/>
  <c r="L9" i="1"/>
  <c r="O10" i="1"/>
  <c r="O12" i="1"/>
  <c r="P15" i="1"/>
  <c r="P17" i="1" s="1"/>
  <c r="E19" i="1"/>
  <c r="G22" i="1"/>
  <c r="E24" i="1"/>
  <c r="H25" i="1"/>
  <c r="E31" i="1"/>
  <c r="F33" i="1"/>
  <c r="F35" i="1" s="1"/>
  <c r="I34" i="1"/>
  <c r="H36" i="1"/>
  <c r="H38" i="1" s="1"/>
  <c r="K37" i="1"/>
  <c r="L39" i="1"/>
  <c r="O40" i="1"/>
  <c r="N42" i="1"/>
  <c r="Q43" i="1"/>
  <c r="P45" i="1"/>
  <c r="P47" i="1" s="1"/>
  <c r="E49" i="1"/>
  <c r="F52" i="1"/>
  <c r="H57" i="1"/>
  <c r="K58" i="1"/>
  <c r="M60" i="1"/>
  <c r="M62" i="1" s="1"/>
  <c r="P61" i="1"/>
  <c r="P25" i="1"/>
  <c r="M6" i="1"/>
  <c r="M8" i="1" s="1"/>
  <c r="P7" i="1"/>
  <c r="M9" i="1"/>
  <c r="P10" i="1"/>
  <c r="P12" i="1"/>
  <c r="Q15" i="1"/>
  <c r="Q17" i="1" s="1"/>
  <c r="F19" i="1"/>
  <c r="E21" i="1"/>
  <c r="H22" i="1"/>
  <c r="F24" i="1"/>
  <c r="I25" i="1"/>
  <c r="F31" i="1"/>
  <c r="G33" i="1"/>
  <c r="J34" i="1"/>
  <c r="I36" i="1"/>
  <c r="I38" i="1" s="1"/>
  <c r="L37" i="1"/>
  <c r="M39" i="1"/>
  <c r="M41" i="1" s="1"/>
  <c r="P40" i="1"/>
  <c r="O42" i="1"/>
  <c r="O44" i="1" s="1"/>
  <c r="Q45" i="1"/>
  <c r="Q47" i="1" s="1"/>
  <c r="F49" i="1"/>
  <c r="G52" i="1"/>
  <c r="G54" i="1"/>
  <c r="G56" i="1" s="1"/>
  <c r="J55" i="1"/>
  <c r="I57" i="1"/>
  <c r="I59" i="1" s="1"/>
  <c r="L58" i="1"/>
  <c r="N60" i="1"/>
  <c r="N62" i="1" s="1"/>
  <c r="Q61" i="1"/>
  <c r="N6" i="1"/>
  <c r="N8" i="1" s="1"/>
  <c r="Q7" i="1"/>
  <c r="N9" i="1"/>
  <c r="Q10" i="1"/>
  <c r="Q12" i="1"/>
  <c r="Q14" i="1" s="1"/>
  <c r="E16" i="1"/>
  <c r="G19" i="1"/>
  <c r="F21" i="1"/>
  <c r="I22" i="1"/>
  <c r="G24" i="1"/>
  <c r="J25" i="1"/>
  <c r="G31" i="1"/>
  <c r="H33" i="1"/>
  <c r="K34" i="1"/>
  <c r="J36" i="1"/>
  <c r="J38" i="1" s="1"/>
  <c r="M37" i="1"/>
  <c r="N39" i="1"/>
  <c r="N41" i="1" s="1"/>
  <c r="Q40" i="1"/>
  <c r="P42" i="1"/>
  <c r="P44" i="1" s="1"/>
  <c r="E46" i="1"/>
  <c r="G49" i="1"/>
  <c r="E51" i="1"/>
  <c r="E53" i="1" s="1"/>
  <c r="H52" i="1"/>
  <c r="H54" i="1"/>
  <c r="K55" i="1"/>
  <c r="J57" i="1"/>
  <c r="M58" i="1"/>
  <c r="O60" i="1"/>
  <c r="O62" i="1" s="1"/>
  <c r="J30" i="1"/>
  <c r="O6" i="1"/>
  <c r="O8" i="1" s="1"/>
  <c r="O9" i="1"/>
  <c r="E13" i="1"/>
  <c r="F16" i="1"/>
  <c r="E18" i="1"/>
  <c r="H19" i="1"/>
  <c r="G21" i="1"/>
  <c r="J22" i="1"/>
  <c r="H24" i="1"/>
  <c r="K25" i="1"/>
  <c r="E30" i="1"/>
  <c r="E32" i="1" s="1"/>
  <c r="H31" i="1"/>
  <c r="I33" i="1"/>
  <c r="L34" i="1"/>
  <c r="K36" i="1"/>
  <c r="N37" i="1"/>
  <c r="O39" i="1"/>
  <c r="O41" i="1" s="1"/>
  <c r="Q42" i="1"/>
  <c r="F46" i="1"/>
  <c r="E48" i="1"/>
  <c r="H49" i="1"/>
  <c r="F51" i="1"/>
  <c r="I52" i="1"/>
  <c r="I54" i="1"/>
  <c r="L55" i="1"/>
  <c r="K57" i="1"/>
  <c r="N58" i="1"/>
  <c r="P60" i="1"/>
  <c r="K46" i="1"/>
  <c r="K47" i="1" s="1"/>
  <c r="P6" i="1"/>
  <c r="P9" i="1"/>
  <c r="F13" i="1"/>
  <c r="G16" i="1"/>
  <c r="F18" i="1"/>
  <c r="F20" i="1" s="1"/>
  <c r="I19" i="1"/>
  <c r="H21" i="1"/>
  <c r="H23" i="1" s="1"/>
  <c r="K22" i="1"/>
  <c r="I24" i="1"/>
  <c r="L25" i="1"/>
  <c r="F30" i="1"/>
  <c r="F32" i="1" s="1"/>
  <c r="I31" i="1"/>
  <c r="J33" i="1"/>
  <c r="J35" i="1" s="1"/>
  <c r="M34" i="1"/>
  <c r="L36" i="1"/>
  <c r="L38" i="1" s="1"/>
  <c r="O37" i="1"/>
  <c r="P39" i="1"/>
  <c r="E43" i="1"/>
  <c r="G46" i="1"/>
  <c r="F48" i="1"/>
  <c r="I49" i="1"/>
  <c r="G51" i="1"/>
  <c r="G53" i="1" s="1"/>
  <c r="J52" i="1"/>
  <c r="J54" i="1"/>
  <c r="M55" i="1"/>
  <c r="L57" i="1"/>
  <c r="L59" i="1" s="1"/>
  <c r="O58" i="1"/>
  <c r="Q60" i="1"/>
  <c r="P36" i="1"/>
  <c r="Q6" i="1"/>
  <c r="Q9" i="1"/>
  <c r="G13" i="1"/>
  <c r="E15" i="1"/>
  <c r="H16" i="1"/>
  <c r="G18" i="1"/>
  <c r="J19" i="1"/>
  <c r="I21" i="1"/>
  <c r="L22" i="1"/>
  <c r="J24" i="1"/>
  <c r="J26" i="1" s="1"/>
  <c r="M25" i="1"/>
  <c r="G30" i="1"/>
  <c r="J31" i="1"/>
  <c r="K33" i="1"/>
  <c r="K35" i="1" s="1"/>
  <c r="N34" i="1"/>
  <c r="M36" i="1"/>
  <c r="P37" i="1"/>
  <c r="P38" i="1" s="1"/>
  <c r="Q39" i="1"/>
  <c r="F43" i="1"/>
  <c r="E45" i="1"/>
  <c r="H46" i="1"/>
  <c r="G48" i="1"/>
  <c r="J49" i="1"/>
  <c r="H51" i="1"/>
  <c r="K52" i="1"/>
  <c r="K54" i="1"/>
  <c r="K56" i="1" s="1"/>
  <c r="N55" i="1"/>
  <c r="M57" i="1"/>
  <c r="M59" i="1" s="1"/>
  <c r="P58" i="1"/>
  <c r="E61" i="1"/>
  <c r="G10" i="1"/>
  <c r="G28" i="1" s="1"/>
  <c r="J13" i="1"/>
  <c r="J14" i="1" s="1"/>
  <c r="J18" i="1"/>
  <c r="M19" i="1"/>
  <c r="M24" i="1"/>
  <c r="G40" i="1"/>
  <c r="J48" i="1"/>
  <c r="Q55" i="1"/>
  <c r="Q56" i="1" s="1"/>
  <c r="H61" i="1"/>
  <c r="H62" i="1" s="1"/>
  <c r="E7" i="1"/>
  <c r="E10" i="1"/>
  <c r="E12" i="1"/>
  <c r="H13" i="1"/>
  <c r="F15" i="1"/>
  <c r="F17" i="1" s="1"/>
  <c r="I16" i="1"/>
  <c r="H18" i="1"/>
  <c r="K19" i="1"/>
  <c r="J21" i="1"/>
  <c r="M22" i="1"/>
  <c r="M23" i="1" s="1"/>
  <c r="K24" i="1"/>
  <c r="N25" i="1"/>
  <c r="H30" i="1"/>
  <c r="K31" i="1"/>
  <c r="L33" i="1"/>
  <c r="L35" i="1" s="1"/>
  <c r="O34" i="1"/>
  <c r="N36" i="1"/>
  <c r="N38" i="1" s="1"/>
  <c r="Q37" i="1"/>
  <c r="Q38" i="1" s="1"/>
  <c r="E40" i="1"/>
  <c r="G43" i="1"/>
  <c r="F45" i="1"/>
  <c r="I46" i="1"/>
  <c r="H48" i="1"/>
  <c r="H50" i="1" s="1"/>
  <c r="K49" i="1"/>
  <c r="I51" i="1"/>
  <c r="I53" i="1" s="1"/>
  <c r="L52" i="1"/>
  <c r="L54" i="1"/>
  <c r="O55" i="1"/>
  <c r="N57" i="1"/>
  <c r="N59" i="1" s="1"/>
  <c r="Q58" i="1"/>
  <c r="Q59" i="1" s="1"/>
  <c r="F61" i="1"/>
  <c r="G7" i="1"/>
  <c r="H15" i="1"/>
  <c r="L21" i="1"/>
  <c r="Q34" i="1"/>
  <c r="H45" i="1"/>
  <c r="N52" i="1"/>
  <c r="N53" i="1" s="1"/>
  <c r="E60" i="1"/>
  <c r="F7" i="1"/>
  <c r="F10" i="1"/>
  <c r="F12" i="1"/>
  <c r="I13" i="1"/>
  <c r="I28" i="1" s="1"/>
  <c r="G15" i="1"/>
  <c r="G17" i="1" s="1"/>
  <c r="J16" i="1"/>
  <c r="J17" i="1" s="1"/>
  <c r="I18" i="1"/>
  <c r="L19" i="1"/>
  <c r="L20" i="1" s="1"/>
  <c r="K21" i="1"/>
  <c r="N22" i="1"/>
  <c r="N23" i="1" s="1"/>
  <c r="L24" i="1"/>
  <c r="L26" i="1" s="1"/>
  <c r="O25" i="1"/>
  <c r="I30" i="1"/>
  <c r="L31" i="1"/>
  <c r="M33" i="1"/>
  <c r="M35" i="1" s="1"/>
  <c r="P34" i="1"/>
  <c r="O36" i="1"/>
  <c r="O38" i="1" s="1"/>
  <c r="F40" i="1"/>
  <c r="E42" i="1"/>
  <c r="H43" i="1"/>
  <c r="G45" i="1"/>
  <c r="G47" i="1" s="1"/>
  <c r="J46" i="1"/>
  <c r="I48" i="1"/>
  <c r="I50" i="1" s="1"/>
  <c r="L49" i="1"/>
  <c r="J51" i="1"/>
  <c r="M52" i="1"/>
  <c r="M53" i="1" s="1"/>
  <c r="M54" i="1"/>
  <c r="P55" i="1"/>
  <c r="O57" i="1"/>
  <c r="G61" i="1"/>
  <c r="G12" i="1"/>
  <c r="G14" i="1" s="1"/>
  <c r="K16" i="1"/>
  <c r="O22" i="1"/>
  <c r="M31" i="1"/>
  <c r="I43" i="1"/>
  <c r="M49" i="1"/>
  <c r="N54" i="1"/>
  <c r="P57" i="1"/>
  <c r="D45" i="1"/>
  <c r="D51" i="1"/>
  <c r="D52" i="1"/>
  <c r="D46" i="1"/>
  <c r="D48" i="1"/>
  <c r="D57" i="1"/>
  <c r="D30" i="1"/>
  <c r="D58" i="1"/>
  <c r="D49" i="1"/>
  <c r="D34" i="1"/>
  <c r="D36" i="1"/>
  <c r="D60" i="1"/>
  <c r="D54" i="1"/>
  <c r="D33" i="1"/>
  <c r="D37" i="1"/>
  <c r="D61" i="1"/>
  <c r="D43" i="1"/>
  <c r="D39" i="1"/>
  <c r="D31" i="1"/>
  <c r="D40" i="1"/>
  <c r="D55" i="1"/>
  <c r="D42" i="1"/>
  <c r="D7" i="1"/>
  <c r="D6" i="1"/>
  <c r="D24" i="1"/>
  <c r="D9" i="1"/>
  <c r="D25" i="1"/>
  <c r="D19" i="1"/>
  <c r="D18" i="1"/>
  <c r="D16" i="1"/>
  <c r="D15" i="1"/>
  <c r="D22" i="1"/>
  <c r="D21" i="1"/>
  <c r="D10" i="1"/>
  <c r="D12" i="1"/>
  <c r="D13" i="1"/>
  <c r="K28" i="1" l="1"/>
  <c r="H26" i="1"/>
  <c r="I56" i="1"/>
  <c r="K17" i="1"/>
  <c r="J32" i="1"/>
  <c r="O17" i="1"/>
  <c r="H47" i="1"/>
  <c r="H28" i="1"/>
  <c r="J56" i="1"/>
  <c r="Q50" i="1"/>
  <c r="M56" i="1"/>
  <c r="H17" i="1"/>
  <c r="Q44" i="1"/>
  <c r="O14" i="1"/>
  <c r="E59" i="1"/>
  <c r="I20" i="1"/>
  <c r="O56" i="1"/>
  <c r="K62" i="1"/>
  <c r="P62" i="1"/>
  <c r="L41" i="1"/>
  <c r="K14" i="1"/>
  <c r="E35" i="1"/>
  <c r="M50" i="1"/>
  <c r="E44" i="1"/>
  <c r="M38" i="1"/>
  <c r="L14" i="1"/>
  <c r="J44" i="1"/>
  <c r="F28" i="1"/>
  <c r="P8" i="1"/>
  <c r="I35" i="1"/>
  <c r="J59" i="1"/>
  <c r="K41" i="1"/>
  <c r="G41" i="1"/>
  <c r="P35" i="1"/>
  <c r="I62" i="1"/>
  <c r="N32" i="1"/>
  <c r="D44" i="1"/>
  <c r="D47" i="1"/>
  <c r="J50" i="1"/>
  <c r="J20" i="1"/>
  <c r="D50" i="1"/>
  <c r="K23" i="1"/>
  <c r="N56" i="1"/>
  <c r="Q41" i="1"/>
  <c r="E62" i="1"/>
  <c r="G23" i="1"/>
  <c r="I23" i="1"/>
  <c r="D32" i="1"/>
  <c r="J53" i="1"/>
  <c r="G50" i="1"/>
  <c r="F38" i="1"/>
  <c r="H32" i="1"/>
  <c r="N44" i="1"/>
  <c r="N28" i="1"/>
  <c r="Q27" i="1"/>
  <c r="P14" i="1"/>
  <c r="F23" i="1"/>
  <c r="P28" i="1"/>
  <c r="J23" i="1"/>
  <c r="K59" i="1"/>
  <c r="H27" i="1"/>
  <c r="H20" i="1"/>
  <c r="O59" i="1"/>
  <c r="J62" i="1"/>
  <c r="O32" i="1"/>
  <c r="F62" i="1"/>
  <c r="K32" i="1"/>
  <c r="P59" i="1"/>
  <c r="L28" i="1"/>
  <c r="E47" i="1"/>
  <c r="Q11" i="1"/>
  <c r="Q29" i="1" s="1"/>
  <c r="H56" i="1"/>
  <c r="K53" i="1"/>
  <c r="Q35" i="1"/>
  <c r="G62" i="1"/>
  <c r="L32" i="1"/>
  <c r="I27" i="1"/>
  <c r="I26" i="1"/>
  <c r="N11" i="1"/>
  <c r="N27" i="1"/>
  <c r="M28" i="1"/>
  <c r="P32" i="1"/>
  <c r="O26" i="1"/>
  <c r="N26" i="1"/>
  <c r="M26" i="1"/>
  <c r="Q8" i="1"/>
  <c r="J27" i="1"/>
  <c r="F44" i="1"/>
  <c r="M32" i="1"/>
  <c r="P56" i="1"/>
  <c r="O53" i="1"/>
  <c r="I32" i="1"/>
  <c r="E27" i="1"/>
  <c r="E14" i="1"/>
  <c r="P26" i="1"/>
  <c r="L53" i="1"/>
  <c r="E28" i="1"/>
  <c r="L23" i="1"/>
  <c r="F47" i="1"/>
  <c r="Q62" i="1"/>
  <c r="E20" i="1"/>
  <c r="O23" i="1"/>
  <c r="N50" i="1"/>
  <c r="O11" i="1"/>
  <c r="O27" i="1"/>
  <c r="F53" i="1"/>
  <c r="N35" i="1"/>
  <c r="O50" i="1"/>
  <c r="K50" i="1"/>
  <c r="K20" i="1"/>
  <c r="G8" i="1"/>
  <c r="J28" i="1"/>
  <c r="E50" i="1"/>
  <c r="M20" i="1"/>
  <c r="L50" i="1"/>
  <c r="L47" i="1"/>
  <c r="L17" i="1"/>
  <c r="G27" i="1"/>
  <c r="G20" i="1"/>
  <c r="O28" i="1"/>
  <c r="K8" i="1"/>
  <c r="E26" i="1"/>
  <c r="M47" i="1"/>
  <c r="I47" i="1"/>
  <c r="I17" i="1"/>
  <c r="P27" i="1"/>
  <c r="P11" i="1"/>
  <c r="G32" i="1"/>
  <c r="L11" i="1"/>
  <c r="L27" i="1"/>
  <c r="G35" i="1"/>
  <c r="H59" i="1"/>
  <c r="J47" i="1"/>
  <c r="E17" i="1"/>
  <c r="P41" i="1"/>
  <c r="K44" i="1"/>
  <c r="I14" i="1"/>
  <c r="G44" i="1"/>
  <c r="H14" i="1"/>
  <c r="G26" i="1"/>
  <c r="F26" i="1"/>
  <c r="F56" i="1"/>
  <c r="H44" i="1"/>
  <c r="I11" i="1"/>
  <c r="L56" i="1"/>
  <c r="K27" i="1"/>
  <c r="K26" i="1"/>
  <c r="F50" i="1"/>
  <c r="H35" i="1"/>
  <c r="E23" i="1"/>
  <c r="L44" i="1"/>
  <c r="J11" i="1"/>
  <c r="I41" i="1"/>
  <c r="F11" i="1"/>
  <c r="E41" i="1"/>
  <c r="E11" i="1"/>
  <c r="K38" i="1"/>
  <c r="M44" i="1"/>
  <c r="I44" i="1"/>
  <c r="G11" i="1"/>
  <c r="F41" i="1"/>
  <c r="H8" i="1"/>
  <c r="F27" i="1"/>
  <c r="F14" i="1"/>
  <c r="H53" i="1"/>
  <c r="M11" i="1"/>
  <c r="M29" i="1" s="1"/>
  <c r="M27" i="1"/>
  <c r="Q28" i="1"/>
  <c r="J41" i="1"/>
  <c r="F8" i="1"/>
  <c r="O35" i="1"/>
  <c r="E8" i="1"/>
  <c r="D59" i="1"/>
  <c r="D35" i="1"/>
  <c r="D41" i="1"/>
  <c r="D62" i="1"/>
  <c r="D56" i="1"/>
  <c r="D53" i="1"/>
  <c r="K65" i="1"/>
  <c r="J64" i="1"/>
  <c r="M65" i="1"/>
  <c r="D38" i="1"/>
  <c r="J65" i="1"/>
  <c r="Q64" i="1"/>
  <c r="L65" i="1"/>
  <c r="N64" i="1"/>
  <c r="L64" i="1"/>
  <c r="O65" i="1"/>
  <c r="P65" i="1"/>
  <c r="O64" i="1"/>
  <c r="E64" i="1"/>
  <c r="D64" i="1"/>
  <c r="F65" i="1"/>
  <c r="H65" i="1"/>
  <c r="E65" i="1"/>
  <c r="N65" i="1"/>
  <c r="G64" i="1"/>
  <c r="M64" i="1"/>
  <c r="H64" i="1"/>
  <c r="Q65" i="1"/>
  <c r="D65" i="1"/>
  <c r="P64" i="1"/>
  <c r="G65" i="1"/>
  <c r="F64" i="1"/>
  <c r="I64" i="1"/>
  <c r="I65" i="1"/>
  <c r="K64" i="1"/>
  <c r="D8" i="1"/>
  <c r="D23" i="1"/>
  <c r="D26" i="1"/>
  <c r="D17" i="1"/>
  <c r="D28" i="1"/>
  <c r="D20" i="1"/>
  <c r="D27" i="1"/>
  <c r="D14" i="1"/>
  <c r="D11" i="1"/>
  <c r="H29" i="1" l="1"/>
  <c r="P29" i="1"/>
  <c r="K29" i="1"/>
  <c r="E29" i="1"/>
  <c r="J29" i="1"/>
  <c r="O29" i="1"/>
  <c r="N29" i="1"/>
  <c r="F29" i="1"/>
  <c r="G29" i="1"/>
  <c r="I29" i="1"/>
  <c r="L29" i="1"/>
  <c r="J66" i="1"/>
  <c r="L66" i="1"/>
  <c r="F66" i="1"/>
  <c r="Q66" i="1"/>
  <c r="M66" i="1"/>
  <c r="P66" i="1"/>
  <c r="I66" i="1"/>
  <c r="G66" i="1"/>
  <c r="K66" i="1"/>
  <c r="E66" i="1"/>
  <c r="H66" i="1"/>
  <c r="O66" i="1"/>
  <c r="N66" i="1"/>
  <c r="D66" i="1"/>
  <c r="D29" i="1"/>
</calcChain>
</file>

<file path=xl/sharedStrings.xml><?xml version="1.0" encoding="utf-8"?>
<sst xmlns="http://schemas.openxmlformats.org/spreadsheetml/2006/main" count="181" uniqueCount="83">
  <si>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</si>
  <si>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</si>
  <si>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</si>
  <si>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</si>
  <si>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</si>
  <si>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</si>
  <si>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</si>
  <si>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</si>
  <si>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</si>
  <si>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</si>
  <si>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</si>
  <si>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</si>
  <si>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</si>
  <si>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</si>
  <si>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</si>
  <si>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</si>
  <si>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</si>
  <si>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</si>
  <si>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</si>
  <si>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</si>
  <si>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</si>
  <si>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</si>
  <si>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</si>
  <si>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</si>
  <si>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</si>
  <si>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</si>
  <si>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</si>
  <si>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</si>
  <si>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</si>
  <si>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</si>
  <si>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</si>
  <si>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</si>
  <si>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</si>
  <si>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</si>
  <si>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</si>
  <si>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</si>
  <si>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</si>
  <si>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</si>
  <si>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</si>
  <si>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</si>
  <si>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</si>
  <si>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</si>
  <si>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</si>
  <si>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Combustible fuels</t>
  </si>
  <si>
    <t>Main activity producers</t>
  </si>
  <si>
    <t>Autoproducers</t>
  </si>
  <si>
    <t>Total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</si>
  <si>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</si>
  <si>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</si>
  <si>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</si>
  <si>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</si>
  <si>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</si>
  <si>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</si>
  <si>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</si>
  <si>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</si>
  <si>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</si>
  <si>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</si>
  <si>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</si>
  <si>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</si>
  <si>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</si>
  <si>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</si>
  <si>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Steam</t>
  </si>
  <si>
    <t>Internal combustion</t>
  </si>
  <si>
    <t>Gas turbine</t>
  </si>
  <si>
    <t>Combined cycle</t>
  </si>
  <si>
    <t>Other type of generation</t>
  </si>
  <si>
    <t>Combustible fuels (differences)</t>
  </si>
  <si>
    <t>OPERATOR</t>
  </si>
  <si>
    <t>TYPE</t>
  </si>
  <si>
    <t>Hydro</t>
  </si>
  <si>
    <t>Pure hydro power</t>
  </si>
  <si>
    <t>Mixed hydro power</t>
  </si>
  <si>
    <t>Pumped hydro power</t>
  </si>
  <si>
    <t>Geothermal</t>
  </si>
  <si>
    <t>Wind</t>
  </si>
  <si>
    <t>Solar thermal</t>
  </si>
  <si>
    <t>Solar photovoltaic</t>
  </si>
  <si>
    <t>Tide, wave, ocean</t>
  </si>
  <si>
    <t>Nuclear fuels and other fuels n.e.c.</t>
  </si>
  <si>
    <t>Other fuels n.e.c.</t>
  </si>
  <si>
    <t>TEST (differences)</t>
  </si>
  <si>
    <t>Electricity production capacities by main fuel groups, technologies (combustible fuels) and operator [nrg_inf_epc] in MW</t>
  </si>
  <si>
    <t xml:space="preserve"> &lt;- Please select country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</si>
</sst>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38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 indent="1"/>
    </xf>
    <xf numFmtId="40" fontId="2" fillId="2" borderId="0" xfId="0" applyNumberFormat="1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4" borderId="0" xfId="0" applyFont="1" applyFill="1"/>
    <xf numFmtId="38" fontId="2" fillId="4" borderId="0" xfId="1" applyNumberFormat="1" applyFont="1" applyFill="1" applyAlignment="1">
      <alignment horizontal="right"/>
    </xf>
    <xf numFmtId="0" fontId="2" fillId="5" borderId="0" xfId="0" applyFont="1" applyFill="1"/>
    <xf numFmtId="38" fontId="2" fillId="5" borderId="0" xfId="1" applyNumberFormat="1" applyFont="1" applyFill="1" applyAlignment="1">
      <alignment horizontal="right"/>
    </xf>
    <xf numFmtId="0" fontId="2" fillId="4" borderId="0" xfId="0" applyFont="1" applyFill="1" applyAlignment="1">
      <alignment horizontal="left" indent="1"/>
    </xf>
    <xf numFmtId="0" fontId="2" fillId="5" borderId="0" xfId="0" applyFont="1" applyFill="1" applyAlignment="1">
      <alignment horizontal="left" indent="1"/>
    </xf>
    <xf numFmtId="0" fontId="3" fillId="2" borderId="0" xfId="0" applyFont="1" applyFill="1"/>
    <xf numFmtId="0" fontId="5" fillId="2" borderId="0" xfId="0" applyFont="1" applyFill="1"/>
    <xf numFmtId="0" fontId="3" fillId="6" borderId="0" xfId="0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Lines="45" dropStyle="combo" dx="22" fmlaLink="$G$3" fmlaRange="background!$B$2:$B$44" noThreeD="1" sel="2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9525</xdr:rowOff>
        </xdr:from>
        <xdr:to>
          <xdr:col>6</xdr:col>
          <xdr:colOff>752475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rg_inf_epc%20-%20capacities%20all%20main%20and%20au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rg_inf_epct%20-%20capacities%20combustible%20fuels%20main%20and%20au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  <sheetName val="Data13"/>
      <sheetName val="Data14"/>
      <sheetName val="Data15"/>
      <sheetName val="Data16"/>
      <sheetName val="Data17"/>
      <sheetName val="Data18"/>
      <sheetName val="Data19"/>
      <sheetName val="Data20"/>
      <sheetName val="Data21"/>
      <sheetName val="Data22"/>
      <sheetName val="Data23"/>
      <sheetName val="Data24"/>
      <sheetName val="Data25"/>
      <sheetName val="Data26"/>
    </sheetNames>
    <sheetDataSet>
      <sheetData sheetId="0">
        <row r="12">
          <cell r="A12" t="str">
            <v>European Union - 27 countries (from 2020)</v>
          </cell>
          <cell r="Q12">
            <v>639646.79099999997</v>
          </cell>
          <cell r="R12">
            <v>655393.821</v>
          </cell>
          <cell r="S12">
            <v>671151.34199999995</v>
          </cell>
          <cell r="T12">
            <v>689416.348</v>
          </cell>
          <cell r="U12">
            <v>713500.56299999997</v>
          </cell>
          <cell r="V12">
            <v>746389.45900000003</v>
          </cell>
          <cell r="W12">
            <v>783178.77099999995</v>
          </cell>
          <cell r="X12">
            <v>808955.38500000001</v>
          </cell>
          <cell r="Y12">
            <v>815515.60499999998</v>
          </cell>
          <cell r="Z12">
            <v>829670.08</v>
          </cell>
          <cell r="AA12">
            <v>835547.87699999998</v>
          </cell>
          <cell r="AB12">
            <v>840710.01599999995</v>
          </cell>
          <cell r="AC12">
            <v>847904.03399999999</v>
          </cell>
          <cell r="AD12">
            <v>864614.69</v>
          </cell>
        </row>
        <row r="13">
          <cell r="A13" t="str">
            <v>European Union - 28 countries (2013-2020)</v>
          </cell>
          <cell r="Q13">
            <v>713657.79099999997</v>
          </cell>
          <cell r="R13">
            <v>730457.821</v>
          </cell>
          <cell r="S13">
            <v>748250.34199999995</v>
          </cell>
          <cell r="T13">
            <v>767884.348</v>
          </cell>
          <cell r="U13">
            <v>793397.56299999997</v>
          </cell>
          <cell r="V13">
            <v>832245.679</v>
          </cell>
          <cell r="W13">
            <v>868018.25100000005</v>
          </cell>
          <cell r="X13">
            <v>895251.66500000004</v>
          </cell>
          <cell r="Y13">
            <v>897992.38500000001</v>
          </cell>
          <cell r="Z13">
            <v>911449.68</v>
          </cell>
          <cell r="AA13">
            <v>914328.35900000005</v>
          </cell>
          <cell r="AB13">
            <v>918281.26300000004</v>
          </cell>
          <cell r="AC13">
            <v>930883.93400000001</v>
          </cell>
          <cell r="AD13">
            <v>946225.69</v>
          </cell>
        </row>
        <row r="14">
          <cell r="A14" t="str">
            <v>Euro area - 19 countries  (from 2015)</v>
          </cell>
          <cell r="Q14">
            <v>507069.20500000002</v>
          </cell>
          <cell r="R14">
            <v>522193.48</v>
          </cell>
          <cell r="S14">
            <v>539270.58100000001</v>
          </cell>
          <cell r="T14">
            <v>557097.848</v>
          </cell>
          <cell r="U14">
            <v>578311.96299999999</v>
          </cell>
          <cell r="V14">
            <v>606630.45900000003</v>
          </cell>
          <cell r="W14">
            <v>641877.77099999995</v>
          </cell>
          <cell r="X14">
            <v>662548.38500000001</v>
          </cell>
          <cell r="Y14">
            <v>669405.10499999998</v>
          </cell>
          <cell r="Z14">
            <v>679961.58</v>
          </cell>
          <cell r="AA14">
            <v>683941.51899999997</v>
          </cell>
          <cell r="AB14">
            <v>687579.16</v>
          </cell>
          <cell r="AC14">
            <v>691945.54599999997</v>
          </cell>
          <cell r="AD14">
            <v>706815.41899999999</v>
          </cell>
        </row>
        <row r="15">
          <cell r="A15" t="str">
            <v>Belgium</v>
          </cell>
          <cell r="Q15">
            <v>15602</v>
          </cell>
          <cell r="R15">
            <v>15762</v>
          </cell>
          <cell r="S15">
            <v>15807</v>
          </cell>
          <cell r="T15">
            <v>15734</v>
          </cell>
          <cell r="U15">
            <v>16315</v>
          </cell>
          <cell r="V15">
            <v>16658</v>
          </cell>
          <cell r="W15">
            <v>17547</v>
          </cell>
          <cell r="X15">
            <v>16898</v>
          </cell>
          <cell r="Y15">
            <v>16690</v>
          </cell>
          <cell r="Z15">
            <v>16497</v>
          </cell>
          <cell r="AA15">
            <v>16697</v>
          </cell>
          <cell r="AB15">
            <v>16851</v>
          </cell>
          <cell r="AC15">
            <v>17119.599999999999</v>
          </cell>
          <cell r="AD15">
            <v>17227.5</v>
          </cell>
        </row>
        <row r="16">
          <cell r="A16" t="str">
            <v>Bulgaria</v>
          </cell>
          <cell r="Q16">
            <v>11997</v>
          </cell>
          <cell r="R16">
            <v>11802</v>
          </cell>
          <cell r="S16">
            <v>9508</v>
          </cell>
          <cell r="T16">
            <v>9456</v>
          </cell>
          <cell r="U16">
            <v>9553</v>
          </cell>
          <cell r="V16">
            <v>9975</v>
          </cell>
          <cell r="W16">
            <v>10190</v>
          </cell>
          <cell r="X16">
            <v>11626</v>
          </cell>
          <cell r="Y16">
            <v>11524</v>
          </cell>
          <cell r="Z16">
            <v>11329</v>
          </cell>
          <cell r="AA16">
            <v>10776</v>
          </cell>
          <cell r="AB16">
            <v>10552</v>
          </cell>
          <cell r="AC16">
            <v>10623.477000000001</v>
          </cell>
          <cell r="AD16">
            <v>11104.584999999999</v>
          </cell>
        </row>
        <row r="17">
          <cell r="A17" t="str">
            <v>Czechia</v>
          </cell>
          <cell r="Q17">
            <v>15115.585999999999</v>
          </cell>
          <cell r="R17">
            <v>15146.341</v>
          </cell>
          <cell r="S17">
            <v>15215.761</v>
          </cell>
          <cell r="T17">
            <v>15422.5</v>
          </cell>
          <cell r="U17">
            <v>16136.6</v>
          </cell>
          <cell r="V17">
            <v>18209</v>
          </cell>
          <cell r="W17">
            <v>18363</v>
          </cell>
          <cell r="X17">
            <v>18622</v>
          </cell>
          <cell r="Y17">
            <v>19177.5</v>
          </cell>
          <cell r="Z17">
            <v>20039.400000000001</v>
          </cell>
          <cell r="AA17">
            <v>19989.900000000001</v>
          </cell>
          <cell r="AB17">
            <v>20095.900000000001</v>
          </cell>
          <cell r="AC17">
            <v>20330.895</v>
          </cell>
          <cell r="AD17">
            <v>20348.688999999998</v>
          </cell>
        </row>
        <row r="18">
          <cell r="A18" t="str">
            <v>Denmark</v>
          </cell>
          <cell r="Q18">
            <v>12397</v>
          </cell>
          <cell r="R18">
            <v>12349</v>
          </cell>
          <cell r="S18">
            <v>12361</v>
          </cell>
          <cell r="T18">
            <v>12343</v>
          </cell>
          <cell r="U18">
            <v>12741</v>
          </cell>
          <cell r="V18">
            <v>12795</v>
          </cell>
          <cell r="W18">
            <v>12938</v>
          </cell>
          <cell r="X18">
            <v>13041</v>
          </cell>
          <cell r="Y18">
            <v>12664</v>
          </cell>
          <cell r="Z18">
            <v>12401</v>
          </cell>
          <cell r="AA18">
            <v>12604.558000000001</v>
          </cell>
          <cell r="AB18">
            <v>12756.056</v>
          </cell>
          <cell r="AC18">
            <v>12784.63</v>
          </cell>
          <cell r="AD18">
            <v>13435.378000000001</v>
          </cell>
        </row>
        <row r="19">
          <cell r="A19" t="str">
            <v>Germany (until 1990 former territory of the FRG)</v>
          </cell>
          <cell r="Q19">
            <v>119970</v>
          </cell>
          <cell r="R19">
            <v>123203</v>
          </cell>
          <cell r="S19">
            <v>127706</v>
          </cell>
          <cell r="T19">
            <v>132566</v>
          </cell>
          <cell r="U19">
            <v>141879</v>
          </cell>
          <cell r="V19">
            <v>153024</v>
          </cell>
          <cell r="W19">
            <v>166668</v>
          </cell>
          <cell r="X19">
            <v>171385</v>
          </cell>
          <cell r="Y19">
            <v>175689</v>
          </cell>
          <cell r="Z19">
            <v>187699</v>
          </cell>
          <cell r="AA19">
            <v>192539</v>
          </cell>
          <cell r="AB19">
            <v>197629</v>
          </cell>
          <cell r="AC19">
            <v>203747</v>
          </cell>
          <cell r="AD19">
            <v>217209</v>
          </cell>
        </row>
        <row r="20">
          <cell r="A20" t="str">
            <v>Estonia</v>
          </cell>
          <cell r="Q20">
            <v>2527</v>
          </cell>
          <cell r="R20">
            <v>2530</v>
          </cell>
          <cell r="S20">
            <v>2598</v>
          </cell>
          <cell r="T20">
            <v>2665</v>
          </cell>
          <cell r="U20">
            <v>2647</v>
          </cell>
          <cell r="V20">
            <v>2729</v>
          </cell>
          <cell r="W20">
            <v>2806</v>
          </cell>
          <cell r="X20">
            <v>2904</v>
          </cell>
          <cell r="Y20">
            <v>2892</v>
          </cell>
          <cell r="Z20">
            <v>3006</v>
          </cell>
          <cell r="AA20">
            <v>2826</v>
          </cell>
          <cell r="AB20">
            <v>2546</v>
          </cell>
          <cell r="AC20">
            <v>2515.3000000000002</v>
          </cell>
          <cell r="AD20">
            <v>2793.2</v>
          </cell>
        </row>
        <row r="21">
          <cell r="A21" t="str">
            <v>Ireland</v>
          </cell>
          <cell r="Q21">
            <v>5956.8</v>
          </cell>
          <cell r="R21">
            <v>6525.424</v>
          </cell>
          <cell r="S21">
            <v>6987.0219999999999</v>
          </cell>
          <cell r="T21">
            <v>6958.7529999999997</v>
          </cell>
          <cell r="U21">
            <v>7224.6220000000003</v>
          </cell>
          <cell r="V21">
            <v>7833.8320000000003</v>
          </cell>
          <cell r="W21">
            <v>8031.232</v>
          </cell>
          <cell r="X21">
            <v>8297.6530000000002</v>
          </cell>
          <cell r="Y21">
            <v>8628.1029999999992</v>
          </cell>
          <cell r="Z21">
            <v>8900.81</v>
          </cell>
          <cell r="AA21">
            <v>9317.9529999999995</v>
          </cell>
          <cell r="AB21">
            <v>9649.8629999999994</v>
          </cell>
          <cell r="AC21">
            <v>10222.313</v>
          </cell>
          <cell r="AD21">
            <v>10578.396000000001</v>
          </cell>
        </row>
        <row r="22">
          <cell r="A22" t="str">
            <v>Greece</v>
          </cell>
          <cell r="Q22">
            <v>13049</v>
          </cell>
          <cell r="R22">
            <v>13328</v>
          </cell>
          <cell r="S22">
            <v>13510</v>
          </cell>
          <cell r="T22">
            <v>13727</v>
          </cell>
          <cell r="U22">
            <v>14085</v>
          </cell>
          <cell r="V22">
            <v>14790</v>
          </cell>
          <cell r="W22">
            <v>15984</v>
          </cell>
          <cell r="X22">
            <v>17229</v>
          </cell>
          <cell r="Y22">
            <v>18328</v>
          </cell>
          <cell r="Z22">
            <v>18390</v>
          </cell>
          <cell r="AA22">
            <v>18381</v>
          </cell>
          <cell r="AB22">
            <v>18597</v>
          </cell>
          <cell r="AC22">
            <v>18855.09</v>
          </cell>
          <cell r="AD22">
            <v>19013.584999999999</v>
          </cell>
        </row>
        <row r="23">
          <cell r="A23" t="str">
            <v>Spain</v>
          </cell>
          <cell r="Q23">
            <v>76566</v>
          </cell>
          <cell r="R23">
            <v>81205</v>
          </cell>
          <cell r="S23">
            <v>88474</v>
          </cell>
          <cell r="T23">
            <v>93648</v>
          </cell>
          <cell r="U23">
            <v>96511</v>
          </cell>
          <cell r="V23">
            <v>101740</v>
          </cell>
          <cell r="W23">
            <v>102737.296</v>
          </cell>
          <cell r="X23">
            <v>105094.296</v>
          </cell>
          <cell r="Y23">
            <v>105911.859</v>
          </cell>
          <cell r="Z23">
            <v>106338.859</v>
          </cell>
          <cell r="AA23">
            <v>106757.859</v>
          </cell>
          <cell r="AB23">
            <v>105944.859</v>
          </cell>
          <cell r="AC23">
            <v>103862.628</v>
          </cell>
          <cell r="AD23">
            <v>103737.19</v>
          </cell>
        </row>
        <row r="24">
          <cell r="A24" t="str">
            <v>France</v>
          </cell>
          <cell r="Q24">
            <v>110913</v>
          </cell>
          <cell r="R24">
            <v>110860</v>
          </cell>
          <cell r="S24">
            <v>111584</v>
          </cell>
          <cell r="T24">
            <v>112937</v>
          </cell>
          <cell r="U24">
            <v>115773</v>
          </cell>
          <cell r="V24">
            <v>118617</v>
          </cell>
          <cell r="W24">
            <v>120932.834</v>
          </cell>
          <cell r="X24">
            <v>123493.798</v>
          </cell>
          <cell r="Y24">
            <v>122688.5</v>
          </cell>
          <cell r="Z24">
            <v>122455.28200000001</v>
          </cell>
          <cell r="AA24">
            <v>124301.76300000001</v>
          </cell>
          <cell r="AB24">
            <v>124815.804</v>
          </cell>
          <cell r="AC24">
            <v>124405.22500000001</v>
          </cell>
          <cell r="AD24">
            <v>124245.72</v>
          </cell>
        </row>
        <row r="25">
          <cell r="A25" t="str">
            <v>Croatia</v>
          </cell>
          <cell r="Q25">
            <v>3658</v>
          </cell>
          <cell r="R25">
            <v>3669</v>
          </cell>
          <cell r="S25">
            <v>3681</v>
          </cell>
          <cell r="T25">
            <v>3681</v>
          </cell>
          <cell r="U25">
            <v>3831</v>
          </cell>
          <cell r="V25">
            <v>3894</v>
          </cell>
          <cell r="W25">
            <v>3951</v>
          </cell>
          <cell r="X25">
            <v>4009</v>
          </cell>
          <cell r="Y25">
            <v>4143</v>
          </cell>
          <cell r="Z25">
            <v>4246.1000000000004</v>
          </cell>
          <cell r="AA25">
            <v>4608.8999999999996</v>
          </cell>
          <cell r="AB25">
            <v>4688.8999999999996</v>
          </cell>
          <cell r="AC25">
            <v>4810.6000000000004</v>
          </cell>
          <cell r="AD25">
            <v>4840.8</v>
          </cell>
        </row>
        <row r="26">
          <cell r="A26" t="str">
            <v>Italy</v>
          </cell>
          <cell r="Q26">
            <v>80658</v>
          </cell>
          <cell r="R26">
            <v>84636</v>
          </cell>
          <cell r="S26">
            <v>88925</v>
          </cell>
          <cell r="T26">
            <v>93110</v>
          </cell>
          <cell r="U26">
            <v>95455</v>
          </cell>
          <cell r="V26">
            <v>100447</v>
          </cell>
          <cell r="W26">
            <v>113025</v>
          </cell>
          <cell r="X26">
            <v>120404</v>
          </cell>
          <cell r="Y26">
            <v>120213</v>
          </cell>
          <cell r="Z26">
            <v>117673</v>
          </cell>
          <cell r="AA26">
            <v>111706</v>
          </cell>
          <cell r="AB26">
            <v>109328</v>
          </cell>
          <cell r="AC26">
            <v>109206.783</v>
          </cell>
          <cell r="AD26">
            <v>109699.39</v>
          </cell>
        </row>
        <row r="27">
          <cell r="A27" t="str">
            <v>Cyprus</v>
          </cell>
          <cell r="Q27">
            <v>1119</v>
          </cell>
          <cell r="R27">
            <v>1119</v>
          </cell>
          <cell r="S27">
            <v>1119</v>
          </cell>
          <cell r="T27">
            <v>1170</v>
          </cell>
          <cell r="U27">
            <v>1393</v>
          </cell>
          <cell r="V27">
            <v>1527</v>
          </cell>
          <cell r="W27">
            <v>1698</v>
          </cell>
          <cell r="X27">
            <v>1688</v>
          </cell>
          <cell r="Y27">
            <v>1659</v>
          </cell>
          <cell r="Z27">
            <v>1674</v>
          </cell>
          <cell r="AA27">
            <v>1688.5</v>
          </cell>
          <cell r="AB27">
            <v>1692.5</v>
          </cell>
          <cell r="AC27">
            <v>1712.731</v>
          </cell>
          <cell r="AD27">
            <v>1716.095</v>
          </cell>
        </row>
        <row r="28">
          <cell r="A28" t="str">
            <v>Latvia</v>
          </cell>
          <cell r="Q28">
            <v>2132</v>
          </cell>
          <cell r="R28">
            <v>2120</v>
          </cell>
          <cell r="S28">
            <v>2115</v>
          </cell>
          <cell r="T28">
            <v>2132</v>
          </cell>
          <cell r="U28">
            <v>2478</v>
          </cell>
          <cell r="V28">
            <v>2534</v>
          </cell>
          <cell r="W28">
            <v>2550</v>
          </cell>
          <cell r="X28">
            <v>2618</v>
          </cell>
          <cell r="Y28">
            <v>2856.2170000000001</v>
          </cell>
          <cell r="Z28">
            <v>2879.4630000000002</v>
          </cell>
          <cell r="AA28">
            <v>2888.6579999999999</v>
          </cell>
          <cell r="AB28">
            <v>2883.5509999999999</v>
          </cell>
          <cell r="AC28">
            <v>2907.7869999999998</v>
          </cell>
          <cell r="AD28">
            <v>2880.5340000000001</v>
          </cell>
        </row>
        <row r="29">
          <cell r="A29" t="str">
            <v>Lithuania</v>
          </cell>
          <cell r="Q29">
            <v>4494</v>
          </cell>
          <cell r="R29">
            <v>4526</v>
          </cell>
          <cell r="S29">
            <v>4397</v>
          </cell>
          <cell r="T29">
            <v>4442</v>
          </cell>
          <cell r="U29">
            <v>4494</v>
          </cell>
          <cell r="V29">
            <v>3347</v>
          </cell>
          <cell r="W29">
            <v>3417</v>
          </cell>
          <cell r="X29">
            <v>3965</v>
          </cell>
          <cell r="Y29">
            <v>4053</v>
          </cell>
          <cell r="Z29">
            <v>3764</v>
          </cell>
          <cell r="AA29">
            <v>3313</v>
          </cell>
          <cell r="AB29">
            <v>3387</v>
          </cell>
          <cell r="AC29">
            <v>3046</v>
          </cell>
          <cell r="AD29">
            <v>3074</v>
          </cell>
        </row>
        <row r="30">
          <cell r="A30" t="str">
            <v>Luxembourg</v>
          </cell>
          <cell r="Q30">
            <v>1607.268</v>
          </cell>
          <cell r="R30">
            <v>1606.3720000000001</v>
          </cell>
          <cell r="S30">
            <v>1606.162</v>
          </cell>
          <cell r="T30">
            <v>1615.24</v>
          </cell>
          <cell r="U30">
            <v>1615.88</v>
          </cell>
          <cell r="V30">
            <v>1619.4459999999999</v>
          </cell>
          <cell r="W30">
            <v>1639.643</v>
          </cell>
          <cell r="X30">
            <v>1653.443</v>
          </cell>
          <cell r="Y30">
            <v>1657.498</v>
          </cell>
          <cell r="Z30">
            <v>1851.5630000000001</v>
          </cell>
          <cell r="AA30">
            <v>1843.78</v>
          </cell>
          <cell r="AB30">
            <v>1509.46</v>
          </cell>
          <cell r="AC30">
            <v>1523.06</v>
          </cell>
          <cell r="AD30">
            <v>1530.05</v>
          </cell>
        </row>
        <row r="31">
          <cell r="A31" t="str">
            <v>Hungary</v>
          </cell>
          <cell r="Q31">
            <v>8451</v>
          </cell>
          <cell r="R31">
            <v>8485</v>
          </cell>
          <cell r="S31">
            <v>8407</v>
          </cell>
          <cell r="T31">
            <v>8578</v>
          </cell>
          <cell r="U31">
            <v>8743</v>
          </cell>
          <cell r="V31">
            <v>8843</v>
          </cell>
          <cell r="W31">
            <v>9483</v>
          </cell>
          <cell r="X31">
            <v>9287</v>
          </cell>
          <cell r="Y31">
            <v>8217</v>
          </cell>
          <cell r="Z31">
            <v>8393</v>
          </cell>
          <cell r="AA31">
            <v>8258</v>
          </cell>
          <cell r="AB31">
            <v>8290</v>
          </cell>
          <cell r="AC31">
            <v>8268</v>
          </cell>
          <cell r="AD31">
            <v>8350</v>
          </cell>
        </row>
        <row r="32">
          <cell r="A32" t="str">
            <v>Malta</v>
          </cell>
          <cell r="R32">
            <v>571</v>
          </cell>
          <cell r="S32">
            <v>571</v>
          </cell>
          <cell r="T32">
            <v>571</v>
          </cell>
          <cell r="U32">
            <v>571</v>
          </cell>
          <cell r="V32">
            <v>571</v>
          </cell>
          <cell r="W32">
            <v>571</v>
          </cell>
          <cell r="X32">
            <v>620</v>
          </cell>
          <cell r="Y32">
            <v>620</v>
          </cell>
          <cell r="Z32">
            <v>620</v>
          </cell>
          <cell r="AA32">
            <v>590</v>
          </cell>
          <cell r="AB32">
            <v>475</v>
          </cell>
          <cell r="AC32">
            <v>590</v>
          </cell>
          <cell r="AD32">
            <v>590</v>
          </cell>
        </row>
        <row r="33">
          <cell r="A33" t="str">
            <v>Netherlands</v>
          </cell>
          <cell r="Q33">
            <v>18562</v>
          </cell>
          <cell r="R33">
            <v>18972</v>
          </cell>
          <cell r="S33">
            <v>19015</v>
          </cell>
          <cell r="T33">
            <v>19750</v>
          </cell>
          <cell r="U33">
            <v>20673</v>
          </cell>
          <cell r="V33">
            <v>21342</v>
          </cell>
          <cell r="W33">
            <v>22022</v>
          </cell>
          <cell r="X33">
            <v>23714</v>
          </cell>
          <cell r="Y33">
            <v>24136</v>
          </cell>
          <cell r="Z33">
            <v>24969</v>
          </cell>
          <cell r="AA33">
            <v>26825</v>
          </cell>
          <cell r="AB33">
            <v>26730</v>
          </cell>
          <cell r="AC33">
            <v>25557.062000000002</v>
          </cell>
          <cell r="AD33">
            <v>24965.407999999999</v>
          </cell>
        </row>
        <row r="34">
          <cell r="A34" t="str">
            <v>Austria</v>
          </cell>
          <cell r="Q34">
            <v>17349.136999999999</v>
          </cell>
          <cell r="R34">
            <v>17554.684000000001</v>
          </cell>
          <cell r="S34">
            <v>17469.397000000001</v>
          </cell>
          <cell r="T34">
            <v>18794.855</v>
          </cell>
          <cell r="U34">
            <v>18844.460999999999</v>
          </cell>
          <cell r="V34">
            <v>19034.181</v>
          </cell>
          <cell r="W34">
            <v>20262.178</v>
          </cell>
          <cell r="X34">
            <v>20796.274000000001</v>
          </cell>
          <cell r="Y34">
            <v>21475.66</v>
          </cell>
          <cell r="Z34">
            <v>22029.525000000001</v>
          </cell>
          <cell r="AA34">
            <v>22503.648000000001</v>
          </cell>
          <cell r="AB34">
            <v>22958.534</v>
          </cell>
          <cell r="AC34">
            <v>23146.136999999999</v>
          </cell>
          <cell r="AD34">
            <v>23903.87</v>
          </cell>
        </row>
        <row r="35">
          <cell r="A35" t="str">
            <v>Poland</v>
          </cell>
          <cell r="Q35">
            <v>30203</v>
          </cell>
          <cell r="R35">
            <v>30323</v>
          </cell>
          <cell r="S35">
            <v>30554</v>
          </cell>
          <cell r="T35">
            <v>31054</v>
          </cell>
          <cell r="U35">
            <v>31375</v>
          </cell>
          <cell r="V35">
            <v>31564</v>
          </cell>
          <cell r="W35">
            <v>32823</v>
          </cell>
          <cell r="X35">
            <v>33514</v>
          </cell>
          <cell r="Y35">
            <v>34009</v>
          </cell>
          <cell r="Z35">
            <v>34141</v>
          </cell>
          <cell r="AA35">
            <v>35189</v>
          </cell>
          <cell r="AB35">
            <v>36027</v>
          </cell>
          <cell r="AC35">
            <v>40076.911</v>
          </cell>
          <cell r="AD35">
            <v>39376.81</v>
          </cell>
        </row>
        <row r="36">
          <cell r="A36" t="str">
            <v>Portugal</v>
          </cell>
          <cell r="Q36">
            <v>12062</v>
          </cell>
          <cell r="R36">
            <v>13126</v>
          </cell>
          <cell r="S36">
            <v>13559</v>
          </cell>
          <cell r="T36">
            <v>14264</v>
          </cell>
          <cell r="U36">
            <v>15718</v>
          </cell>
          <cell r="V36">
            <v>17106</v>
          </cell>
          <cell r="W36">
            <v>17969.588</v>
          </cell>
          <cell r="X36">
            <v>17634.920999999998</v>
          </cell>
          <cell r="Y36">
            <v>16841.268</v>
          </cell>
          <cell r="Z36">
            <v>17021.078000000001</v>
          </cell>
          <cell r="AA36">
            <v>17575.358</v>
          </cell>
          <cell r="AB36">
            <v>18569.589</v>
          </cell>
          <cell r="AC36">
            <v>18849.386999999999</v>
          </cell>
          <cell r="AD36">
            <v>18949.5</v>
          </cell>
        </row>
        <row r="37">
          <cell r="A37" t="str">
            <v>Romania</v>
          </cell>
          <cell r="Q37">
            <v>18324</v>
          </cell>
          <cell r="R37">
            <v>18330</v>
          </cell>
          <cell r="S37">
            <v>18941</v>
          </cell>
          <cell r="T37">
            <v>18877</v>
          </cell>
          <cell r="U37">
            <v>18736</v>
          </cell>
          <cell r="V37">
            <v>19147</v>
          </cell>
          <cell r="W37">
            <v>19733</v>
          </cell>
          <cell r="X37">
            <v>19707</v>
          </cell>
          <cell r="Y37">
            <v>19664</v>
          </cell>
          <cell r="Z37">
            <v>20441</v>
          </cell>
          <cell r="AA37">
            <v>20497</v>
          </cell>
          <cell r="AB37">
            <v>20416</v>
          </cell>
          <cell r="AC37">
            <v>20550.974999999999</v>
          </cell>
          <cell r="AD37">
            <v>20568.008999999998</v>
          </cell>
        </row>
        <row r="38">
          <cell r="A38" t="str">
            <v>Slovenia</v>
          </cell>
          <cell r="Q38">
            <v>2810</v>
          </cell>
          <cell r="R38">
            <v>2858</v>
          </cell>
          <cell r="S38">
            <v>2861</v>
          </cell>
          <cell r="T38">
            <v>2814</v>
          </cell>
          <cell r="U38">
            <v>2863</v>
          </cell>
          <cell r="V38">
            <v>3009</v>
          </cell>
          <cell r="W38">
            <v>3040</v>
          </cell>
          <cell r="X38">
            <v>3058</v>
          </cell>
          <cell r="Y38">
            <v>3095</v>
          </cell>
          <cell r="Z38">
            <v>3070</v>
          </cell>
          <cell r="AA38">
            <v>2965</v>
          </cell>
          <cell r="AB38">
            <v>3148</v>
          </cell>
          <cell r="AC38">
            <v>3216.4430000000002</v>
          </cell>
          <cell r="AD38">
            <v>3394.241</v>
          </cell>
        </row>
        <row r="39">
          <cell r="A39" t="str">
            <v>Slovakia</v>
          </cell>
          <cell r="Q39">
            <v>7693</v>
          </cell>
          <cell r="R39">
            <v>7599</v>
          </cell>
          <cell r="S39">
            <v>6714</v>
          </cell>
          <cell r="T39">
            <v>6720</v>
          </cell>
          <cell r="U39">
            <v>6528</v>
          </cell>
          <cell r="V39">
            <v>7258</v>
          </cell>
          <cell r="W39">
            <v>7362</v>
          </cell>
          <cell r="X39">
            <v>7370</v>
          </cell>
          <cell r="Y39">
            <v>7385</v>
          </cell>
          <cell r="Z39">
            <v>6947</v>
          </cell>
          <cell r="AA39">
            <v>6658</v>
          </cell>
          <cell r="AB39">
            <v>6643</v>
          </cell>
          <cell r="AC39">
            <v>6595</v>
          </cell>
          <cell r="AD39">
            <v>6518</v>
          </cell>
        </row>
        <row r="40">
          <cell r="A40" t="str">
            <v>Finland</v>
          </cell>
          <cell r="Q40">
            <v>13999</v>
          </cell>
          <cell r="R40">
            <v>14092</v>
          </cell>
          <cell r="S40">
            <v>14253</v>
          </cell>
          <cell r="T40">
            <v>13479</v>
          </cell>
          <cell r="U40">
            <v>13244</v>
          </cell>
          <cell r="V40">
            <v>13444</v>
          </cell>
          <cell r="W40">
            <v>13615</v>
          </cell>
          <cell r="X40">
            <v>13725</v>
          </cell>
          <cell r="Y40">
            <v>14586</v>
          </cell>
          <cell r="Z40">
            <v>14176</v>
          </cell>
          <cell r="AA40">
            <v>14564</v>
          </cell>
          <cell r="AB40">
            <v>14221</v>
          </cell>
          <cell r="AC40">
            <v>14868</v>
          </cell>
          <cell r="AD40">
            <v>14789.74</v>
          </cell>
        </row>
        <row r="41">
          <cell r="A41" t="str">
            <v>Sweden</v>
          </cell>
          <cell r="Q41">
            <v>32432</v>
          </cell>
          <cell r="R41">
            <v>33096</v>
          </cell>
          <cell r="S41">
            <v>33213</v>
          </cell>
          <cell r="T41">
            <v>32907</v>
          </cell>
          <cell r="U41">
            <v>34073</v>
          </cell>
          <cell r="V41">
            <v>35332</v>
          </cell>
          <cell r="W41">
            <v>33820</v>
          </cell>
          <cell r="X41">
            <v>36601</v>
          </cell>
          <cell r="Y41">
            <v>36712</v>
          </cell>
          <cell r="Z41">
            <v>38718</v>
          </cell>
          <cell r="AA41">
            <v>39683</v>
          </cell>
          <cell r="AB41">
            <v>40305</v>
          </cell>
          <cell r="AC41">
            <v>38513</v>
          </cell>
          <cell r="AD41">
            <v>39775</v>
          </cell>
        </row>
        <row r="42">
          <cell r="A42" t="str">
            <v>United Kingdom</v>
          </cell>
          <cell r="Q42">
            <v>74011</v>
          </cell>
          <cell r="R42">
            <v>75064</v>
          </cell>
          <cell r="S42">
            <v>77099</v>
          </cell>
          <cell r="T42">
            <v>78468</v>
          </cell>
          <cell r="U42">
            <v>79897</v>
          </cell>
          <cell r="V42">
            <v>85856.22</v>
          </cell>
          <cell r="W42">
            <v>84839.48</v>
          </cell>
          <cell r="X42">
            <v>86296.28</v>
          </cell>
          <cell r="Y42">
            <v>82476.78</v>
          </cell>
          <cell r="Z42">
            <v>81779.600000000006</v>
          </cell>
          <cell r="AA42">
            <v>78780.482000000004</v>
          </cell>
          <cell r="AB42">
            <v>77571.247000000003</v>
          </cell>
          <cell r="AC42">
            <v>82979.899999999994</v>
          </cell>
          <cell r="AD42">
            <v>81611</v>
          </cell>
        </row>
        <row r="43">
          <cell r="A43" t="str">
            <v>Iceland</v>
          </cell>
          <cell r="Q43">
            <v>1507</v>
          </cell>
          <cell r="R43">
            <v>1697</v>
          </cell>
          <cell r="S43">
            <v>2363</v>
          </cell>
          <cell r="T43">
            <v>2574</v>
          </cell>
          <cell r="U43">
            <v>2571</v>
          </cell>
          <cell r="V43">
            <v>2579</v>
          </cell>
          <cell r="W43">
            <v>2669</v>
          </cell>
          <cell r="X43">
            <v>2656</v>
          </cell>
          <cell r="Y43">
            <v>2765</v>
          </cell>
          <cell r="Z43">
            <v>2766</v>
          </cell>
          <cell r="AA43">
            <v>2772</v>
          </cell>
          <cell r="AB43">
            <v>2772</v>
          </cell>
          <cell r="AC43">
            <v>2823.4169999999999</v>
          </cell>
        </row>
        <row r="44">
          <cell r="A44" t="str">
            <v>Norway</v>
          </cell>
          <cell r="Q44">
            <v>28150</v>
          </cell>
          <cell r="R44">
            <v>28293</v>
          </cell>
          <cell r="S44">
            <v>28975</v>
          </cell>
          <cell r="T44">
            <v>29459</v>
          </cell>
          <cell r="U44">
            <v>29616</v>
          </cell>
          <cell r="V44">
            <v>31135</v>
          </cell>
          <cell r="W44">
            <v>31529</v>
          </cell>
          <cell r="X44">
            <v>32307</v>
          </cell>
          <cell r="Y44">
            <v>32933</v>
          </cell>
          <cell r="Z44">
            <v>33144</v>
          </cell>
          <cell r="AA44">
            <v>33284</v>
          </cell>
          <cell r="AB44">
            <v>33272</v>
          </cell>
          <cell r="AC44">
            <v>33706</v>
          </cell>
        </row>
        <row r="45">
          <cell r="A45" t="str">
            <v>Montenegro</v>
          </cell>
          <cell r="Q45">
            <v>895</v>
          </cell>
          <cell r="R45">
            <v>895</v>
          </cell>
          <cell r="S45">
            <v>895</v>
          </cell>
          <cell r="T45">
            <v>895</v>
          </cell>
          <cell r="U45">
            <v>895</v>
          </cell>
          <cell r="V45">
            <v>895</v>
          </cell>
          <cell r="W45">
            <v>877</v>
          </cell>
          <cell r="X45">
            <v>877</v>
          </cell>
          <cell r="Y45">
            <v>870</v>
          </cell>
          <cell r="Z45">
            <v>870</v>
          </cell>
          <cell r="AA45">
            <v>870</v>
          </cell>
          <cell r="AB45">
            <v>870</v>
          </cell>
          <cell r="AC45">
            <v>948.5</v>
          </cell>
        </row>
        <row r="46">
          <cell r="A46" t="str">
            <v>North Macedonia</v>
          </cell>
          <cell r="Q46">
            <v>1557</v>
          </cell>
          <cell r="R46">
            <v>1558</v>
          </cell>
          <cell r="S46">
            <v>1559</v>
          </cell>
          <cell r="T46">
            <v>1565</v>
          </cell>
          <cell r="U46">
            <v>1596</v>
          </cell>
          <cell r="V46">
            <v>1638</v>
          </cell>
          <cell r="W46">
            <v>1641</v>
          </cell>
          <cell r="X46">
            <v>1703</v>
          </cell>
          <cell r="Y46">
            <v>1728</v>
          </cell>
          <cell r="Z46">
            <v>1756</v>
          </cell>
          <cell r="AA46">
            <v>1790</v>
          </cell>
          <cell r="AB46">
            <v>1823.8309999999999</v>
          </cell>
          <cell r="AC46">
            <v>1835.441</v>
          </cell>
        </row>
        <row r="47">
          <cell r="A47" t="str">
            <v>Albania</v>
          </cell>
          <cell r="Q47">
            <v>1453</v>
          </cell>
          <cell r="R47">
            <v>1453</v>
          </cell>
          <cell r="S47">
            <v>1455</v>
          </cell>
          <cell r="T47">
            <v>1457</v>
          </cell>
          <cell r="U47">
            <v>1459</v>
          </cell>
          <cell r="V47">
            <v>1475</v>
          </cell>
          <cell r="W47">
            <v>1508</v>
          </cell>
          <cell r="X47">
            <v>1725</v>
          </cell>
          <cell r="Y47">
            <v>1879</v>
          </cell>
          <cell r="Z47">
            <v>1823</v>
          </cell>
          <cell r="AA47">
            <v>1896</v>
          </cell>
          <cell r="AB47">
            <v>2011</v>
          </cell>
          <cell r="AC47">
            <v>2146</v>
          </cell>
        </row>
        <row r="48">
          <cell r="A48" t="str">
            <v>Serbia</v>
          </cell>
          <cell r="Q48">
            <v>2886.8789999999999</v>
          </cell>
          <cell r="R48">
            <v>2886.8789999999999</v>
          </cell>
          <cell r="S48">
            <v>2886.8789999999999</v>
          </cell>
          <cell r="T48">
            <v>2886.8789999999999</v>
          </cell>
          <cell r="U48">
            <v>2888.8789999999999</v>
          </cell>
          <cell r="V48">
            <v>2907.2060000000001</v>
          </cell>
          <cell r="W48">
            <v>2935.9969999999998</v>
          </cell>
          <cell r="X48">
            <v>2965.53</v>
          </cell>
          <cell r="Y48">
            <v>7102</v>
          </cell>
          <cell r="Z48">
            <v>7249</v>
          </cell>
          <cell r="AA48">
            <v>7281</v>
          </cell>
          <cell r="AB48">
            <v>7281</v>
          </cell>
          <cell r="AC48">
            <v>7296</v>
          </cell>
        </row>
        <row r="49">
          <cell r="A49" t="str">
            <v>Turkey</v>
          </cell>
          <cell r="Q49">
            <v>34781</v>
          </cell>
          <cell r="R49">
            <v>36787</v>
          </cell>
          <cell r="S49">
            <v>37101</v>
          </cell>
          <cell r="T49">
            <v>38280</v>
          </cell>
          <cell r="U49">
            <v>41700</v>
          </cell>
          <cell r="V49">
            <v>46376</v>
          </cell>
          <cell r="W49">
            <v>49863</v>
          </cell>
          <cell r="X49">
            <v>53753</v>
          </cell>
          <cell r="Y49">
            <v>60481</v>
          </cell>
          <cell r="Z49">
            <v>65216</v>
          </cell>
          <cell r="AA49">
            <v>68694</v>
          </cell>
          <cell r="AB49">
            <v>73220</v>
          </cell>
          <cell r="AC49">
            <v>79010.5</v>
          </cell>
        </row>
        <row r="50">
          <cell r="A50" t="str">
            <v>Bosnia and Herzegovina</v>
          </cell>
          <cell r="Z50">
            <v>3814</v>
          </cell>
          <cell r="AA50">
            <v>3820</v>
          </cell>
          <cell r="AB50">
            <v>4149</v>
          </cell>
          <cell r="AC50">
            <v>4292</v>
          </cell>
        </row>
        <row r="51">
          <cell r="A51" t="str">
            <v>Kosovo (under United Nations Security Council Resolution 1244/99)</v>
          </cell>
          <cell r="Q51">
            <v>947</v>
          </cell>
          <cell r="R51">
            <v>955</v>
          </cell>
          <cell r="S51">
            <v>955</v>
          </cell>
          <cell r="T51">
            <v>955</v>
          </cell>
          <cell r="U51">
            <v>955</v>
          </cell>
          <cell r="V51">
            <v>958</v>
          </cell>
          <cell r="W51">
            <v>959</v>
          </cell>
          <cell r="X51">
            <v>959</v>
          </cell>
          <cell r="Y51">
            <v>959</v>
          </cell>
          <cell r="Z51">
            <v>959</v>
          </cell>
          <cell r="AA51">
            <v>959</v>
          </cell>
          <cell r="AB51">
            <v>1009</v>
          </cell>
          <cell r="AC51">
            <v>1408.722</v>
          </cell>
        </row>
        <row r="52">
          <cell r="A52" t="str">
            <v>Moldova</v>
          </cell>
          <cell r="V52">
            <v>346</v>
          </cell>
          <cell r="W52">
            <v>346</v>
          </cell>
          <cell r="X52">
            <v>346</v>
          </cell>
          <cell r="Y52">
            <v>346</v>
          </cell>
          <cell r="Z52">
            <v>346</v>
          </cell>
          <cell r="AA52">
            <v>348</v>
          </cell>
          <cell r="AB52">
            <v>350</v>
          </cell>
          <cell r="AC52">
            <v>353</v>
          </cell>
        </row>
        <row r="53">
          <cell r="A53" t="str">
            <v>Ukraine</v>
          </cell>
          <cell r="S53">
            <v>50697</v>
          </cell>
          <cell r="T53">
            <v>50786</v>
          </cell>
          <cell r="U53">
            <v>51132</v>
          </cell>
          <cell r="V53">
            <v>53957</v>
          </cell>
          <cell r="W53">
            <v>51486</v>
          </cell>
          <cell r="X53">
            <v>51645</v>
          </cell>
          <cell r="Y53">
            <v>52587</v>
          </cell>
          <cell r="Z53">
            <v>52914</v>
          </cell>
          <cell r="AA53">
            <v>53148</v>
          </cell>
          <cell r="AB53">
            <v>53861</v>
          </cell>
          <cell r="AC53">
            <v>50498.9</v>
          </cell>
        </row>
        <row r="54">
          <cell r="A54" t="str">
            <v>Georgia</v>
          </cell>
          <cell r="Y54">
            <v>2705</v>
          </cell>
          <cell r="Z54">
            <v>2380</v>
          </cell>
          <cell r="AA54">
            <v>2378</v>
          </cell>
          <cell r="AB54">
            <v>2450</v>
          </cell>
          <cell r="AC54">
            <v>2743</v>
          </cell>
        </row>
      </sheetData>
      <sheetData sheetId="1">
        <row r="12">
          <cell r="A12" t="str">
            <v>European Union - 27 countries (from 2020)</v>
          </cell>
          <cell r="Q12">
            <v>36010.502999999997</v>
          </cell>
          <cell r="R12">
            <v>37646.997000000003</v>
          </cell>
          <cell r="S12">
            <v>38296.745000000003</v>
          </cell>
          <cell r="T12">
            <v>40836.826999999997</v>
          </cell>
          <cell r="U12">
            <v>42384.845000000001</v>
          </cell>
          <cell r="V12">
            <v>43940.165000000001</v>
          </cell>
          <cell r="W12">
            <v>46928.159</v>
          </cell>
          <cell r="X12">
            <v>46101.137000000002</v>
          </cell>
          <cell r="Y12">
            <v>51062.883999999998</v>
          </cell>
          <cell r="Z12">
            <v>51080.62</v>
          </cell>
          <cell r="AA12">
            <v>54281.84</v>
          </cell>
          <cell r="AB12">
            <v>54958.536</v>
          </cell>
          <cell r="AC12">
            <v>59522.343000000001</v>
          </cell>
          <cell r="AD12">
            <v>64820.843999999997</v>
          </cell>
        </row>
        <row r="13">
          <cell r="A13" t="str">
            <v>European Union - 28 countries (2013-2020)</v>
          </cell>
          <cell r="Q13">
            <v>44378.502999999997</v>
          </cell>
          <cell r="R13">
            <v>46215.997000000003</v>
          </cell>
          <cell r="S13">
            <v>45492.745000000003</v>
          </cell>
          <cell r="T13">
            <v>48135.826999999997</v>
          </cell>
          <cell r="U13">
            <v>49951.845000000001</v>
          </cell>
          <cell r="V13">
            <v>51769.177000000003</v>
          </cell>
          <cell r="W13">
            <v>55915.964</v>
          </cell>
          <cell r="X13">
            <v>55852.277000000002</v>
          </cell>
          <cell r="Y13">
            <v>62206.375999999997</v>
          </cell>
          <cell r="Z13">
            <v>65922.972999999998</v>
          </cell>
          <cell r="AA13">
            <v>71740.635999999999</v>
          </cell>
          <cell r="AB13">
            <v>75126.729000000007</v>
          </cell>
          <cell r="AC13">
            <v>85828.754000000001</v>
          </cell>
          <cell r="AD13">
            <v>91489.187000000005</v>
          </cell>
        </row>
        <row r="14">
          <cell r="A14" t="str">
            <v>Euro area - 19 countries  (from 2015)</v>
          </cell>
          <cell r="Q14">
            <v>28806.602999999999</v>
          </cell>
          <cell r="R14">
            <v>30082.097000000002</v>
          </cell>
          <cell r="S14">
            <v>30821.845000000001</v>
          </cell>
          <cell r="T14">
            <v>33818.427000000003</v>
          </cell>
          <cell r="U14">
            <v>35452.445</v>
          </cell>
          <cell r="V14">
            <v>37336.764999999999</v>
          </cell>
          <cell r="W14">
            <v>40061.758999999998</v>
          </cell>
          <cell r="X14">
            <v>37729.737000000001</v>
          </cell>
          <cell r="Y14">
            <v>41305.983999999997</v>
          </cell>
          <cell r="Z14">
            <v>42185.919999999998</v>
          </cell>
          <cell r="AA14">
            <v>44857.826000000001</v>
          </cell>
          <cell r="AB14">
            <v>45527.947</v>
          </cell>
          <cell r="AC14">
            <v>47983.292000000001</v>
          </cell>
          <cell r="AD14">
            <v>51855.798000000003</v>
          </cell>
        </row>
        <row r="15">
          <cell r="A15" t="str">
            <v>Belgium</v>
          </cell>
          <cell r="Q15">
            <v>494</v>
          </cell>
          <cell r="R15">
            <v>498</v>
          </cell>
          <cell r="S15">
            <v>573</v>
          </cell>
          <cell r="T15">
            <v>1024</v>
          </cell>
          <cell r="U15">
            <v>1470</v>
          </cell>
          <cell r="V15">
            <v>2135</v>
          </cell>
          <cell r="W15">
            <v>3139</v>
          </cell>
          <cell r="X15">
            <v>3941</v>
          </cell>
          <cell r="Y15">
            <v>4262</v>
          </cell>
          <cell r="Z15">
            <v>4425.2</v>
          </cell>
          <cell r="AA15">
            <v>4469.7</v>
          </cell>
          <cell r="AB15">
            <v>4817</v>
          </cell>
          <cell r="AC15">
            <v>5113.8999999999996</v>
          </cell>
          <cell r="AD15">
            <v>5562.6</v>
          </cell>
        </row>
        <row r="16">
          <cell r="A16" t="str">
            <v>Bulgaria</v>
          </cell>
          <cell r="Q16">
            <v>263</v>
          </cell>
          <cell r="R16">
            <v>213</v>
          </cell>
          <cell r="S16">
            <v>192</v>
          </cell>
          <cell r="T16">
            <v>181</v>
          </cell>
          <cell r="U16">
            <v>47</v>
          </cell>
          <cell r="V16">
            <v>56</v>
          </cell>
          <cell r="W16">
            <v>51</v>
          </cell>
          <cell r="X16">
            <v>63</v>
          </cell>
          <cell r="Y16">
            <v>65</v>
          </cell>
          <cell r="Z16">
            <v>60</v>
          </cell>
          <cell r="AA16">
            <v>137</v>
          </cell>
          <cell r="AB16">
            <v>187</v>
          </cell>
          <cell r="AC16">
            <v>234.39599999999999</v>
          </cell>
          <cell r="AD16">
            <v>234.417</v>
          </cell>
        </row>
        <row r="17">
          <cell r="A17" t="str">
            <v>Czechia</v>
          </cell>
          <cell r="Q17">
            <v>2290</v>
          </cell>
          <cell r="R17">
            <v>2349</v>
          </cell>
          <cell r="S17">
            <v>2341</v>
          </cell>
          <cell r="T17">
            <v>2148</v>
          </cell>
          <cell r="U17">
            <v>2189</v>
          </cell>
          <cell r="V17">
            <v>1864</v>
          </cell>
          <cell r="W17">
            <v>1887</v>
          </cell>
          <cell r="X17">
            <v>1898</v>
          </cell>
          <cell r="Y17">
            <v>1901</v>
          </cell>
          <cell r="Z17">
            <v>1880</v>
          </cell>
          <cell r="AA17">
            <v>1876</v>
          </cell>
          <cell r="AB17">
            <v>1893</v>
          </cell>
          <cell r="AC17">
            <v>1935.81</v>
          </cell>
          <cell r="AD17">
            <v>1928.1949999999999</v>
          </cell>
        </row>
        <row r="18">
          <cell r="A18" t="str">
            <v>Denmark</v>
          </cell>
          <cell r="Q18">
            <v>639</v>
          </cell>
          <cell r="R18">
            <v>628</v>
          </cell>
          <cell r="S18">
            <v>639</v>
          </cell>
          <cell r="T18">
            <v>659</v>
          </cell>
          <cell r="U18">
            <v>652</v>
          </cell>
          <cell r="V18">
            <v>643</v>
          </cell>
          <cell r="W18">
            <v>649</v>
          </cell>
          <cell r="X18">
            <v>1032</v>
          </cell>
          <cell r="Y18">
            <v>1145</v>
          </cell>
          <cell r="Z18">
            <v>1223</v>
          </cell>
          <cell r="AA18">
            <v>1397.3140000000001</v>
          </cell>
          <cell r="AB18">
            <v>1469.8889999999999</v>
          </cell>
          <cell r="AC18">
            <v>1536.2449999999999</v>
          </cell>
          <cell r="AD18">
            <v>1637.1590000000001</v>
          </cell>
        </row>
        <row r="19">
          <cell r="A19" t="str">
            <v>Germany (until 1990 former territory of the FRG)</v>
          </cell>
          <cell r="Q19">
            <v>8527</v>
          </cell>
          <cell r="R19">
            <v>8794</v>
          </cell>
          <cell r="S19">
            <v>8593</v>
          </cell>
          <cell r="T19">
            <v>9900</v>
          </cell>
          <cell r="U19">
            <v>9868</v>
          </cell>
          <cell r="V19">
            <v>9900</v>
          </cell>
          <cell r="W19">
            <v>9755</v>
          </cell>
          <cell r="X19">
            <v>7019</v>
          </cell>
          <cell r="Y19">
            <v>9619</v>
          </cell>
          <cell r="Z19">
            <v>9807</v>
          </cell>
          <cell r="AA19">
            <v>10718</v>
          </cell>
          <cell r="AB19">
            <v>10588</v>
          </cell>
          <cell r="AC19">
            <v>11579</v>
          </cell>
          <cell r="AD19">
            <v>11988</v>
          </cell>
        </row>
        <row r="20">
          <cell r="A20" t="str">
            <v>Estonia</v>
          </cell>
          <cell r="Q20">
            <v>32</v>
          </cell>
          <cell r="R20">
            <v>27</v>
          </cell>
          <cell r="S20">
            <v>29</v>
          </cell>
          <cell r="T20">
            <v>29</v>
          </cell>
          <cell r="U20">
            <v>18</v>
          </cell>
          <cell r="V20">
            <v>22</v>
          </cell>
          <cell r="W20">
            <v>19</v>
          </cell>
          <cell r="X20">
            <v>19</v>
          </cell>
          <cell r="Y20">
            <v>18</v>
          </cell>
          <cell r="Z20">
            <v>24</v>
          </cell>
          <cell r="AA20">
            <v>31</v>
          </cell>
          <cell r="AB20">
            <v>31</v>
          </cell>
          <cell r="AC20">
            <v>26.8</v>
          </cell>
          <cell r="AD20">
            <v>26</v>
          </cell>
        </row>
        <row r="21">
          <cell r="A21" t="str">
            <v>Ireland</v>
          </cell>
          <cell r="Q21">
            <v>145</v>
          </cell>
          <cell r="R21">
            <v>262</v>
          </cell>
          <cell r="S21">
            <v>288.56200000000001</v>
          </cell>
          <cell r="T21">
            <v>291.38</v>
          </cell>
          <cell r="U21">
            <v>301.68400000000003</v>
          </cell>
          <cell r="V21">
            <v>308.67599999999999</v>
          </cell>
          <cell r="W21">
            <v>327.67599999999999</v>
          </cell>
          <cell r="X21">
            <v>339.18599999999998</v>
          </cell>
          <cell r="Y21">
            <v>344.06799999999998</v>
          </cell>
          <cell r="Z21">
            <v>358.98599999999999</v>
          </cell>
          <cell r="AA21">
            <v>361.99700000000001</v>
          </cell>
          <cell r="AB21">
            <v>367.13600000000002</v>
          </cell>
          <cell r="AC21">
            <v>385.37700000000001</v>
          </cell>
          <cell r="AD21">
            <v>403.28399999999999</v>
          </cell>
        </row>
        <row r="22">
          <cell r="A22" t="str">
            <v>Greece</v>
          </cell>
          <cell r="Q22">
            <v>257</v>
          </cell>
          <cell r="R22">
            <v>242</v>
          </cell>
          <cell r="S22">
            <v>176</v>
          </cell>
          <cell r="T22">
            <v>526</v>
          </cell>
          <cell r="U22">
            <v>542</v>
          </cell>
          <cell r="V22">
            <v>522</v>
          </cell>
          <cell r="W22">
            <v>540</v>
          </cell>
          <cell r="X22">
            <v>522</v>
          </cell>
          <cell r="Y22">
            <v>527</v>
          </cell>
          <cell r="Z22">
            <v>505</v>
          </cell>
          <cell r="AA22">
            <v>561</v>
          </cell>
          <cell r="AB22">
            <v>568</v>
          </cell>
          <cell r="AC22">
            <v>570.55999999999995</v>
          </cell>
          <cell r="AD22">
            <v>567.79</v>
          </cell>
        </row>
        <row r="23">
          <cell r="A23" t="str">
            <v>Spain</v>
          </cell>
        </row>
        <row r="24">
          <cell r="A24" t="str">
            <v>France</v>
          </cell>
          <cell r="Q24">
            <v>4817</v>
          </cell>
          <cell r="R24">
            <v>4859</v>
          </cell>
          <cell r="S24">
            <v>4826</v>
          </cell>
          <cell r="T24">
            <v>4637</v>
          </cell>
          <cell r="U24">
            <v>4749</v>
          </cell>
          <cell r="V24">
            <v>5521</v>
          </cell>
          <cell r="W24">
            <v>6403.7730000000001</v>
          </cell>
          <cell r="X24">
            <v>7148.9279999999999</v>
          </cell>
          <cell r="Y24">
            <v>7363.9830000000002</v>
          </cell>
          <cell r="Z24">
            <v>7641.6610000000001</v>
          </cell>
          <cell r="AA24">
            <v>7917.4480000000003</v>
          </cell>
          <cell r="AB24">
            <v>8334.2810000000009</v>
          </cell>
          <cell r="AC24">
            <v>8683.5210000000006</v>
          </cell>
          <cell r="AD24">
            <v>9210.8379999999997</v>
          </cell>
        </row>
        <row r="25">
          <cell r="A25" t="str">
            <v>Croatia</v>
          </cell>
          <cell r="Q25">
            <v>208.9</v>
          </cell>
          <cell r="R25">
            <v>208.9</v>
          </cell>
          <cell r="S25">
            <v>206.9</v>
          </cell>
          <cell r="T25">
            <v>209.4</v>
          </cell>
          <cell r="U25">
            <v>209.4</v>
          </cell>
          <cell r="V25">
            <v>209.4</v>
          </cell>
          <cell r="W25">
            <v>209.4</v>
          </cell>
          <cell r="X25">
            <v>195.4</v>
          </cell>
          <cell r="Y25">
            <v>151.9</v>
          </cell>
          <cell r="Z25">
            <v>157.69999999999999</v>
          </cell>
          <cell r="AA25">
            <v>158.69999999999999</v>
          </cell>
          <cell r="AB25">
            <v>158.69999999999999</v>
          </cell>
          <cell r="AC25">
            <v>159.6</v>
          </cell>
          <cell r="AD25">
            <v>164.7</v>
          </cell>
        </row>
        <row r="26">
          <cell r="A26" t="str">
            <v>Italy</v>
          </cell>
          <cell r="Q26">
            <v>4840</v>
          </cell>
          <cell r="R26">
            <v>4850</v>
          </cell>
          <cell r="S26">
            <v>4697</v>
          </cell>
          <cell r="T26">
            <v>5567</v>
          </cell>
          <cell r="U26">
            <v>6114</v>
          </cell>
          <cell r="V26">
            <v>6163</v>
          </cell>
          <cell r="W26">
            <v>5776</v>
          </cell>
          <cell r="X26">
            <v>4195</v>
          </cell>
          <cell r="Y26">
            <v>4302</v>
          </cell>
          <cell r="Z26">
            <v>4074</v>
          </cell>
          <cell r="AA26">
            <v>5258</v>
          </cell>
          <cell r="AB26">
            <v>4834</v>
          </cell>
          <cell r="AC26">
            <v>5033.866</v>
          </cell>
          <cell r="AD26">
            <v>5521.5339999999997</v>
          </cell>
        </row>
        <row r="27">
          <cell r="A27" t="str">
            <v>Cyprus</v>
          </cell>
          <cell r="Q27">
            <v>6.2249999999999996</v>
          </cell>
          <cell r="R27">
            <v>16.225000000000001</v>
          </cell>
          <cell r="S27">
            <v>22.225000000000001</v>
          </cell>
          <cell r="T27">
            <v>35.225000000000001</v>
          </cell>
          <cell r="U27">
            <v>32.225000000000001</v>
          </cell>
          <cell r="V27">
            <v>33.225000000000001</v>
          </cell>
          <cell r="W27">
            <v>37.225000000000001</v>
          </cell>
          <cell r="X27">
            <v>37.225000000000001</v>
          </cell>
          <cell r="Y27">
            <v>40.225000000000001</v>
          </cell>
          <cell r="Z27">
            <v>50.225000000000001</v>
          </cell>
          <cell r="AA27">
            <v>67.224999999999994</v>
          </cell>
          <cell r="AB27">
            <v>67.224999999999994</v>
          </cell>
          <cell r="AC27">
            <v>72.349999999999994</v>
          </cell>
          <cell r="AD27">
            <v>77.537000000000006</v>
          </cell>
        </row>
        <row r="28">
          <cell r="A28" t="str">
            <v>Latvia</v>
          </cell>
          <cell r="Q28">
            <v>34</v>
          </cell>
          <cell r="R28">
            <v>32</v>
          </cell>
          <cell r="S28">
            <v>18</v>
          </cell>
          <cell r="T28">
            <v>23</v>
          </cell>
          <cell r="U28">
            <v>24</v>
          </cell>
          <cell r="V28">
            <v>23</v>
          </cell>
          <cell r="W28">
            <v>27</v>
          </cell>
          <cell r="X28">
            <v>42</v>
          </cell>
          <cell r="Y28">
            <v>51.292000000000002</v>
          </cell>
          <cell r="Z28">
            <v>42.253</v>
          </cell>
          <cell r="AA28">
            <v>42.201000000000001</v>
          </cell>
          <cell r="AB28">
            <v>43.581000000000003</v>
          </cell>
          <cell r="AC28">
            <v>33.395000000000003</v>
          </cell>
          <cell r="AD28">
            <v>34.279000000000003</v>
          </cell>
        </row>
        <row r="29">
          <cell r="A29" t="str">
            <v>Lithuania</v>
          </cell>
          <cell r="Q29">
            <v>62</v>
          </cell>
          <cell r="R29">
            <v>61</v>
          </cell>
          <cell r="S29">
            <v>216</v>
          </cell>
          <cell r="T29">
            <v>213</v>
          </cell>
          <cell r="U29">
            <v>220</v>
          </cell>
          <cell r="V29">
            <v>223</v>
          </cell>
          <cell r="W29">
            <v>274</v>
          </cell>
          <cell r="X29">
            <v>272</v>
          </cell>
          <cell r="Y29">
            <v>270</v>
          </cell>
          <cell r="Z29">
            <v>273</v>
          </cell>
          <cell r="AA29">
            <v>274</v>
          </cell>
          <cell r="AB29">
            <v>278</v>
          </cell>
          <cell r="AC29">
            <v>280</v>
          </cell>
          <cell r="AD29">
            <v>280</v>
          </cell>
        </row>
        <row r="30">
          <cell r="A30" t="str">
            <v>Luxembourg</v>
          </cell>
          <cell r="Q30">
            <v>74.320999999999998</v>
          </cell>
          <cell r="R30">
            <v>76.888999999999996</v>
          </cell>
          <cell r="S30">
            <v>77.953999999999994</v>
          </cell>
          <cell r="T30">
            <v>82.718000000000004</v>
          </cell>
          <cell r="U30">
            <v>87.751999999999995</v>
          </cell>
          <cell r="V30">
            <v>92.641000000000005</v>
          </cell>
          <cell r="W30">
            <v>100.295</v>
          </cell>
          <cell r="X30">
            <v>135.60400000000001</v>
          </cell>
          <cell r="Y30">
            <v>155.572</v>
          </cell>
          <cell r="Z30">
            <v>170.95400000000001</v>
          </cell>
          <cell r="AA30">
            <v>180.029</v>
          </cell>
          <cell r="AB30">
            <v>200.46</v>
          </cell>
          <cell r="AC30">
            <v>188.53399999999999</v>
          </cell>
          <cell r="AD30">
            <v>187.78299999999999</v>
          </cell>
        </row>
        <row r="31">
          <cell r="A31" t="str">
            <v>Hungary</v>
          </cell>
          <cell r="Q31">
            <v>135</v>
          </cell>
          <cell r="R31">
            <v>135</v>
          </cell>
          <cell r="S31">
            <v>135</v>
          </cell>
          <cell r="T31">
            <v>120</v>
          </cell>
          <cell r="U31">
            <v>124</v>
          </cell>
          <cell r="V31">
            <v>150</v>
          </cell>
          <cell r="W31">
            <v>171</v>
          </cell>
          <cell r="X31">
            <v>113</v>
          </cell>
          <cell r="Y31">
            <v>201</v>
          </cell>
          <cell r="Z31">
            <v>274</v>
          </cell>
          <cell r="AA31">
            <v>376</v>
          </cell>
          <cell r="AB31">
            <v>468</v>
          </cell>
          <cell r="AC31">
            <v>592</v>
          </cell>
          <cell r="AD31">
            <v>899</v>
          </cell>
        </row>
        <row r="32">
          <cell r="A32" t="str">
            <v>Malta</v>
          </cell>
          <cell r="V32">
            <v>1</v>
          </cell>
          <cell r="W32">
            <v>8</v>
          </cell>
          <cell r="X32">
            <v>19</v>
          </cell>
          <cell r="Y32">
            <v>31</v>
          </cell>
          <cell r="Z32">
            <v>58</v>
          </cell>
          <cell r="AA32">
            <v>78</v>
          </cell>
          <cell r="AB32">
            <v>98.21</v>
          </cell>
          <cell r="AC32">
            <v>116.967</v>
          </cell>
          <cell r="AD32">
            <v>135.977</v>
          </cell>
        </row>
        <row r="33">
          <cell r="A33" t="str">
            <v>Netherlands</v>
          </cell>
          <cell r="Q33">
            <v>3238</v>
          </cell>
          <cell r="R33">
            <v>4006</v>
          </cell>
          <cell r="S33">
            <v>4788</v>
          </cell>
          <cell r="T33">
            <v>5127</v>
          </cell>
          <cell r="U33">
            <v>5320</v>
          </cell>
          <cell r="V33">
            <v>5346</v>
          </cell>
          <cell r="W33">
            <v>6031</v>
          </cell>
          <cell r="X33">
            <v>6210</v>
          </cell>
          <cell r="Y33">
            <v>6403</v>
          </cell>
          <cell r="Z33">
            <v>6793</v>
          </cell>
          <cell r="AA33">
            <v>7041</v>
          </cell>
          <cell r="AB33">
            <v>7446</v>
          </cell>
          <cell r="AC33">
            <v>8258.1229999999996</v>
          </cell>
          <cell r="AD33">
            <v>10058.550999999999</v>
          </cell>
        </row>
        <row r="34">
          <cell r="A34" t="str">
            <v>Austria</v>
          </cell>
          <cell r="Q34">
            <v>1753.057</v>
          </cell>
          <cell r="R34">
            <v>1766.9829999999999</v>
          </cell>
          <cell r="S34">
            <v>1815.104</v>
          </cell>
          <cell r="T34">
            <v>1916.104</v>
          </cell>
          <cell r="U34">
            <v>2114.7840000000001</v>
          </cell>
          <cell r="V34">
            <v>2311.223</v>
          </cell>
          <cell r="W34">
            <v>2374.163</v>
          </cell>
          <cell r="X34">
            <v>2349.163</v>
          </cell>
          <cell r="Y34">
            <v>2379.163</v>
          </cell>
          <cell r="Z34">
            <v>2258.163</v>
          </cell>
          <cell r="AA34">
            <v>2237.7460000000001</v>
          </cell>
          <cell r="AB34">
            <v>2257.7159999999999</v>
          </cell>
          <cell r="AC34">
            <v>1772.9739999999999</v>
          </cell>
          <cell r="AD34">
            <v>1716.162</v>
          </cell>
        </row>
        <row r="35">
          <cell r="A35" t="str">
            <v>Poland</v>
          </cell>
          <cell r="Q35">
            <v>2054</v>
          </cell>
          <cell r="R35">
            <v>2037</v>
          </cell>
          <cell r="S35">
            <v>1943</v>
          </cell>
          <cell r="T35">
            <v>1623</v>
          </cell>
          <cell r="U35">
            <v>1657</v>
          </cell>
          <cell r="V35">
            <v>1796</v>
          </cell>
          <cell r="W35">
            <v>1731</v>
          </cell>
          <cell r="X35">
            <v>1769</v>
          </cell>
          <cell r="Y35">
            <v>1806</v>
          </cell>
          <cell r="Z35">
            <v>1848</v>
          </cell>
          <cell r="AA35">
            <v>2138</v>
          </cell>
          <cell r="AB35">
            <v>2078</v>
          </cell>
          <cell r="AC35">
            <v>2772.82</v>
          </cell>
          <cell r="AD35">
            <v>3668.9679999999998</v>
          </cell>
        </row>
        <row r="36">
          <cell r="A36" t="str">
            <v>Portugal</v>
          </cell>
          <cell r="Q36">
            <v>1312</v>
          </cell>
          <cell r="R36">
            <v>1321</v>
          </cell>
          <cell r="S36">
            <v>1444</v>
          </cell>
          <cell r="T36">
            <v>1502</v>
          </cell>
          <cell r="U36">
            <v>1685</v>
          </cell>
          <cell r="V36">
            <v>1826</v>
          </cell>
          <cell r="W36">
            <v>1954.627</v>
          </cell>
          <cell r="X36">
            <v>2111.6309999999999</v>
          </cell>
          <cell r="Y36">
            <v>2058.681</v>
          </cell>
          <cell r="Z36">
            <v>2104.4780000000001</v>
          </cell>
          <cell r="AA36">
            <v>2049.48</v>
          </cell>
          <cell r="AB36">
            <v>2042.338</v>
          </cell>
          <cell r="AC36">
            <v>2083.913</v>
          </cell>
          <cell r="AD36">
            <v>2236.0610000000001</v>
          </cell>
        </row>
        <row r="37">
          <cell r="A37" t="str">
            <v>Romania</v>
          </cell>
          <cell r="Q37">
            <v>627</v>
          </cell>
          <cell r="R37">
            <v>894</v>
          </cell>
          <cell r="S37">
            <v>818</v>
          </cell>
          <cell r="T37">
            <v>767</v>
          </cell>
          <cell r="U37">
            <v>815</v>
          </cell>
          <cell r="V37">
            <v>765</v>
          </cell>
          <cell r="W37">
            <v>766</v>
          </cell>
          <cell r="X37">
            <v>2060</v>
          </cell>
          <cell r="Y37">
            <v>3284</v>
          </cell>
          <cell r="Z37">
            <v>3443</v>
          </cell>
          <cell r="AA37">
            <v>3333</v>
          </cell>
          <cell r="AB37">
            <v>3164</v>
          </cell>
          <cell r="AC37">
            <v>3023.18</v>
          </cell>
          <cell r="AD37">
            <v>2984.607</v>
          </cell>
        </row>
        <row r="38">
          <cell r="A38" t="str">
            <v>Slovenia</v>
          </cell>
          <cell r="Q38">
            <v>182</v>
          </cell>
          <cell r="R38">
            <v>180</v>
          </cell>
          <cell r="S38">
            <v>174</v>
          </cell>
          <cell r="T38">
            <v>175</v>
          </cell>
          <cell r="U38">
            <v>187</v>
          </cell>
          <cell r="V38">
            <v>184</v>
          </cell>
          <cell r="W38">
            <v>228</v>
          </cell>
          <cell r="X38">
            <v>293</v>
          </cell>
          <cell r="Y38">
            <v>339</v>
          </cell>
          <cell r="Z38">
            <v>384</v>
          </cell>
          <cell r="AA38">
            <v>395</v>
          </cell>
          <cell r="AB38">
            <v>388</v>
          </cell>
          <cell r="AC38">
            <v>402.012</v>
          </cell>
          <cell r="AD38">
            <v>378.40199999999999</v>
          </cell>
        </row>
        <row r="39">
          <cell r="A39" t="str">
            <v>Slovakia</v>
          </cell>
          <cell r="Q39">
            <v>564</v>
          </cell>
          <cell r="R39">
            <v>620</v>
          </cell>
          <cell r="S39">
            <v>634</v>
          </cell>
          <cell r="T39">
            <v>637</v>
          </cell>
          <cell r="U39">
            <v>625</v>
          </cell>
          <cell r="V39">
            <v>615</v>
          </cell>
          <cell r="W39">
            <v>1001</v>
          </cell>
          <cell r="X39">
            <v>1042</v>
          </cell>
          <cell r="Y39">
            <v>1073</v>
          </cell>
          <cell r="Z39">
            <v>1145</v>
          </cell>
          <cell r="AA39">
            <v>1124</v>
          </cell>
          <cell r="AB39">
            <v>1099</v>
          </cell>
          <cell r="AC39">
            <v>1076</v>
          </cell>
          <cell r="AD39">
            <v>1107</v>
          </cell>
        </row>
        <row r="40">
          <cell r="A40" t="str">
            <v>Finland</v>
          </cell>
          <cell r="Q40">
            <v>2469</v>
          </cell>
          <cell r="R40">
            <v>2470</v>
          </cell>
          <cell r="S40">
            <v>2450</v>
          </cell>
          <cell r="T40">
            <v>2133</v>
          </cell>
          <cell r="U40">
            <v>2094</v>
          </cell>
          <cell r="V40">
            <v>2110</v>
          </cell>
          <cell r="W40">
            <v>2066</v>
          </cell>
          <cell r="X40">
            <v>2034</v>
          </cell>
          <cell r="Y40">
            <v>2069</v>
          </cell>
          <cell r="Z40">
            <v>2071</v>
          </cell>
          <cell r="AA40">
            <v>2052</v>
          </cell>
          <cell r="AB40">
            <v>2068</v>
          </cell>
          <cell r="AC40">
            <v>2306</v>
          </cell>
          <cell r="AD40">
            <v>2364</v>
          </cell>
        </row>
        <row r="41">
          <cell r="A41" t="str">
            <v>Sweden</v>
          </cell>
          <cell r="Q41">
            <v>987</v>
          </cell>
          <cell r="R41">
            <v>1100</v>
          </cell>
          <cell r="S41">
            <v>1200</v>
          </cell>
          <cell r="T41">
            <v>1311</v>
          </cell>
          <cell r="U41">
            <v>1239</v>
          </cell>
          <cell r="V41">
            <v>1120</v>
          </cell>
          <cell r="W41">
            <v>1402</v>
          </cell>
          <cell r="X41">
            <v>1241</v>
          </cell>
          <cell r="Y41">
            <v>1203</v>
          </cell>
          <cell r="Z41">
            <v>9</v>
          </cell>
          <cell r="AA41">
            <v>8</v>
          </cell>
          <cell r="AB41">
            <v>12</v>
          </cell>
          <cell r="AC41">
            <v>1285</v>
          </cell>
          <cell r="AD41">
            <v>1448</v>
          </cell>
        </row>
        <row r="42">
          <cell r="A42" t="str">
            <v>United Kingdom</v>
          </cell>
          <cell r="Q42">
            <v>8368</v>
          </cell>
          <cell r="R42">
            <v>8569</v>
          </cell>
          <cell r="S42">
            <v>7196</v>
          </cell>
          <cell r="T42">
            <v>7299</v>
          </cell>
          <cell r="U42">
            <v>7567</v>
          </cell>
          <cell r="V42">
            <v>7829.0119999999997</v>
          </cell>
          <cell r="W42">
            <v>8987.8050000000003</v>
          </cell>
          <cell r="X42">
            <v>9751.14</v>
          </cell>
          <cell r="Y42">
            <v>11143.492</v>
          </cell>
          <cell r="Z42">
            <v>14842.352999999999</v>
          </cell>
          <cell r="AA42">
            <v>17458.795999999998</v>
          </cell>
          <cell r="AB42">
            <v>20168.192999999999</v>
          </cell>
          <cell r="AC42">
            <v>26306.411</v>
          </cell>
          <cell r="AD42">
            <v>26668.343000000001</v>
          </cell>
        </row>
        <row r="43">
          <cell r="A43" t="str">
            <v>Iceland</v>
          </cell>
          <cell r="Q43">
            <v>31</v>
          </cell>
          <cell r="R43">
            <v>28</v>
          </cell>
        </row>
        <row r="44">
          <cell r="A44" t="str">
            <v>Norway</v>
          </cell>
          <cell r="Q44">
            <v>972</v>
          </cell>
          <cell r="R44">
            <v>1015</v>
          </cell>
          <cell r="S44">
            <v>1026</v>
          </cell>
          <cell r="T44">
            <v>1098</v>
          </cell>
          <cell r="U44">
            <v>1639</v>
          </cell>
          <cell r="V44">
            <v>553</v>
          </cell>
          <cell r="W44">
            <v>553</v>
          </cell>
          <cell r="X44">
            <v>553</v>
          </cell>
          <cell r="Y44">
            <v>553</v>
          </cell>
          <cell r="Z44">
            <v>553</v>
          </cell>
          <cell r="AA44">
            <v>553</v>
          </cell>
          <cell r="AB44">
            <v>553</v>
          </cell>
          <cell r="AC44">
            <v>539</v>
          </cell>
        </row>
        <row r="45">
          <cell r="A45" t="str">
            <v>Montenegro</v>
          </cell>
        </row>
        <row r="46">
          <cell r="A46" t="str">
            <v>North Macedonia</v>
          </cell>
          <cell r="Q46">
            <v>3</v>
          </cell>
          <cell r="R46">
            <v>3</v>
          </cell>
          <cell r="S46">
            <v>3</v>
          </cell>
          <cell r="T46">
            <v>3</v>
          </cell>
          <cell r="U46">
            <v>3</v>
          </cell>
          <cell r="V46">
            <v>3</v>
          </cell>
          <cell r="W46">
            <v>3</v>
          </cell>
          <cell r="X46">
            <v>3</v>
          </cell>
          <cell r="Y46">
            <v>3</v>
          </cell>
          <cell r="Z46">
            <v>3</v>
          </cell>
        </row>
        <row r="47">
          <cell r="A47" t="str">
            <v>Albania</v>
          </cell>
        </row>
        <row r="48">
          <cell r="A48" t="str">
            <v>Serbia</v>
          </cell>
          <cell r="Y48">
            <v>4</v>
          </cell>
          <cell r="Z48">
            <v>5</v>
          </cell>
          <cell r="AA48">
            <v>5</v>
          </cell>
          <cell r="AB48">
            <v>10</v>
          </cell>
          <cell r="AC48">
            <v>119</v>
          </cell>
        </row>
        <row r="49">
          <cell r="A49" t="str">
            <v>Turkey</v>
          </cell>
          <cell r="Q49">
            <v>4062</v>
          </cell>
          <cell r="R49">
            <v>3778</v>
          </cell>
          <cell r="S49">
            <v>3734</v>
          </cell>
          <cell r="T49">
            <v>3538</v>
          </cell>
          <cell r="U49">
            <v>3061</v>
          </cell>
          <cell r="V49">
            <v>3148</v>
          </cell>
          <cell r="W49">
            <v>3048</v>
          </cell>
          <cell r="X49">
            <v>3306</v>
          </cell>
          <cell r="Y49">
            <v>3526</v>
          </cell>
          <cell r="Z49">
            <v>4304</v>
          </cell>
          <cell r="AA49">
            <v>4453</v>
          </cell>
          <cell r="AB49">
            <v>5277</v>
          </cell>
          <cell r="AC49">
            <v>6189.45</v>
          </cell>
        </row>
        <row r="50">
          <cell r="A50" t="str">
            <v>Bosnia and Herzegovina</v>
          </cell>
          <cell r="AC50">
            <v>69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  <cell r="V52">
            <v>103</v>
          </cell>
          <cell r="W52">
            <v>157</v>
          </cell>
          <cell r="X52">
            <v>141</v>
          </cell>
          <cell r="Y52">
            <v>141</v>
          </cell>
          <cell r="Z52">
            <v>137</v>
          </cell>
          <cell r="AA52">
            <v>143</v>
          </cell>
          <cell r="AB52">
            <v>113</v>
          </cell>
          <cell r="AC52">
            <v>124</v>
          </cell>
        </row>
        <row r="53">
          <cell r="A53" t="str">
            <v>Ukraine</v>
          </cell>
          <cell r="S53">
            <v>3282</v>
          </cell>
          <cell r="T53">
            <v>3262</v>
          </cell>
          <cell r="U53">
            <v>3259</v>
          </cell>
          <cell r="V53">
            <v>3260</v>
          </cell>
          <cell r="W53">
            <v>3138</v>
          </cell>
          <cell r="X53">
            <v>3356</v>
          </cell>
          <cell r="Y53">
            <v>3336</v>
          </cell>
          <cell r="Z53">
            <v>2933</v>
          </cell>
          <cell r="AA53">
            <v>2759</v>
          </cell>
          <cell r="AB53">
            <v>3469</v>
          </cell>
          <cell r="AC53">
            <v>2238.6999999999998</v>
          </cell>
        </row>
        <row r="54">
          <cell r="A54" t="str">
            <v>Georgia</v>
          </cell>
        </row>
      </sheetData>
      <sheetData sheetId="2">
        <row r="12">
          <cell r="A12" t="str">
            <v>European Union - 27 countries (from 2020)</v>
          </cell>
          <cell r="Q12">
            <v>337072.11800000002</v>
          </cell>
          <cell r="R12">
            <v>345107.64600000001</v>
          </cell>
          <cell r="S12">
            <v>351510.03399999999</v>
          </cell>
          <cell r="T12">
            <v>356784.02799999999</v>
          </cell>
          <cell r="U12">
            <v>363343.17700000003</v>
          </cell>
          <cell r="V12">
            <v>375962.05599999998</v>
          </cell>
          <cell r="W12">
            <v>382255.99300000002</v>
          </cell>
          <cell r="X12">
            <v>390472.95199999999</v>
          </cell>
          <cell r="Y12">
            <v>380695.734</v>
          </cell>
          <cell r="Z12">
            <v>381600.12</v>
          </cell>
          <cell r="AA12">
            <v>372199.97600000002</v>
          </cell>
          <cell r="AB12">
            <v>362483.83500000002</v>
          </cell>
          <cell r="AC12">
            <v>355945.30200000003</v>
          </cell>
          <cell r="AD12">
            <v>359386.04499999998</v>
          </cell>
        </row>
        <row r="13">
          <cell r="A13" t="str">
            <v>European Union - 28 countries (2013-2020)</v>
          </cell>
          <cell r="Q13">
            <v>395100.11800000002</v>
          </cell>
          <cell r="R13">
            <v>405114.64600000001</v>
          </cell>
          <cell r="S13">
            <v>411677.03399999999</v>
          </cell>
          <cell r="T13">
            <v>417664.02799999999</v>
          </cell>
          <cell r="U13">
            <v>424950.17700000003</v>
          </cell>
          <cell r="V13">
            <v>442527.05599999998</v>
          </cell>
          <cell r="W13">
            <v>447000.99300000002</v>
          </cell>
          <cell r="X13">
            <v>454985.95199999999</v>
          </cell>
          <cell r="Y13">
            <v>439866.734</v>
          </cell>
          <cell r="Z13">
            <v>438685.12</v>
          </cell>
          <cell r="AA13">
            <v>424161.076</v>
          </cell>
          <cell r="AB13">
            <v>411213.935</v>
          </cell>
          <cell r="AC13">
            <v>406002.79200000002</v>
          </cell>
          <cell r="AD13">
            <v>405440.83899999998</v>
          </cell>
        </row>
        <row r="14">
          <cell r="A14" t="str">
            <v>Euro area - 19 countries  (from 2015)</v>
          </cell>
          <cell r="Q14">
            <v>258759.11799999999</v>
          </cell>
          <cell r="R14">
            <v>266260.64600000001</v>
          </cell>
          <cell r="S14">
            <v>274343.03399999999</v>
          </cell>
          <cell r="T14">
            <v>279850.02799999999</v>
          </cell>
          <cell r="U14">
            <v>285538.17700000003</v>
          </cell>
          <cell r="V14">
            <v>297250.05599999998</v>
          </cell>
          <cell r="W14">
            <v>304975.99300000002</v>
          </cell>
          <cell r="X14">
            <v>311727.95199999999</v>
          </cell>
          <cell r="Y14">
            <v>306328.734</v>
          </cell>
          <cell r="Z14">
            <v>305640.12</v>
          </cell>
          <cell r="AA14">
            <v>297163.272</v>
          </cell>
          <cell r="AB14">
            <v>287846.609</v>
          </cell>
          <cell r="AC14">
            <v>278693.21299999999</v>
          </cell>
          <cell r="AD14">
            <v>281620.69699999999</v>
          </cell>
        </row>
        <row r="15">
          <cell r="A15" t="str">
            <v>Belgium</v>
          </cell>
          <cell r="Q15">
            <v>8223</v>
          </cell>
          <cell r="R15">
            <v>8313</v>
          </cell>
          <cell r="S15">
            <v>8293</v>
          </cell>
          <cell r="T15">
            <v>8165</v>
          </cell>
          <cell r="U15">
            <v>8391</v>
          </cell>
          <cell r="V15">
            <v>8397</v>
          </cell>
          <cell r="W15">
            <v>9128</v>
          </cell>
          <cell r="X15">
            <v>8182</v>
          </cell>
          <cell r="Y15">
            <v>7559</v>
          </cell>
          <cell r="Z15">
            <v>7202</v>
          </cell>
          <cell r="AA15">
            <v>7199</v>
          </cell>
          <cell r="AB15">
            <v>7162</v>
          </cell>
          <cell r="AC15">
            <v>7016.6</v>
          </cell>
          <cell r="AD15">
            <v>6659.7</v>
          </cell>
        </row>
        <row r="16">
          <cell r="A16" t="str">
            <v>Bulgaria</v>
          </cell>
          <cell r="Q16">
            <v>6419</v>
          </cell>
          <cell r="R16">
            <v>6205</v>
          </cell>
          <cell r="S16">
            <v>4710</v>
          </cell>
          <cell r="T16">
            <v>4466</v>
          </cell>
          <cell r="U16">
            <v>4325</v>
          </cell>
          <cell r="V16">
            <v>4522</v>
          </cell>
          <cell r="W16">
            <v>4495</v>
          </cell>
          <cell r="X16">
            <v>4849</v>
          </cell>
          <cell r="Y16">
            <v>4636</v>
          </cell>
          <cell r="Z16">
            <v>4410</v>
          </cell>
          <cell r="AA16">
            <v>3854</v>
          </cell>
          <cell r="AB16">
            <v>3635</v>
          </cell>
          <cell r="AC16">
            <v>3550.9670000000001</v>
          </cell>
          <cell r="AD16">
            <v>3985.9859999999999</v>
          </cell>
        </row>
        <row r="17">
          <cell r="A17" t="str">
            <v>Czechia</v>
          </cell>
          <cell r="Q17">
            <v>9321</v>
          </cell>
          <cell r="R17">
            <v>9330</v>
          </cell>
          <cell r="S17">
            <v>9318</v>
          </cell>
          <cell r="T17">
            <v>9450</v>
          </cell>
          <cell r="U17">
            <v>9626</v>
          </cell>
          <cell r="V17">
            <v>10346</v>
          </cell>
          <cell r="W17">
            <v>10244</v>
          </cell>
          <cell r="X17">
            <v>10273</v>
          </cell>
          <cell r="Y17">
            <v>10498</v>
          </cell>
          <cell r="Z17">
            <v>11342</v>
          </cell>
          <cell r="AA17">
            <v>11275</v>
          </cell>
          <cell r="AB17">
            <v>11385</v>
          </cell>
          <cell r="AC17">
            <v>11582.3</v>
          </cell>
          <cell r="AD17">
            <v>11586.3</v>
          </cell>
        </row>
        <row r="18">
          <cell r="A18" t="str">
            <v>Denmark</v>
          </cell>
          <cell r="Q18">
            <v>9258</v>
          </cell>
          <cell r="R18">
            <v>9204</v>
          </cell>
          <cell r="S18">
            <v>9228</v>
          </cell>
          <cell r="T18">
            <v>9171</v>
          </cell>
          <cell r="U18">
            <v>9250</v>
          </cell>
          <cell r="V18">
            <v>8984</v>
          </cell>
          <cell r="W18">
            <v>8977</v>
          </cell>
          <cell r="X18">
            <v>8870</v>
          </cell>
          <cell r="Y18">
            <v>7836</v>
          </cell>
          <cell r="Z18">
            <v>7506</v>
          </cell>
          <cell r="AA18">
            <v>7520.7039999999997</v>
          </cell>
          <cell r="AB18">
            <v>7501.2259999999997</v>
          </cell>
          <cell r="AC18">
            <v>7285.7629999999999</v>
          </cell>
          <cell r="AD18">
            <v>7305.527</v>
          </cell>
        </row>
        <row r="19">
          <cell r="A19" t="str">
            <v>Germany (until 1990 former territory of the FRG)</v>
          </cell>
          <cell r="Q19">
            <v>68377</v>
          </cell>
          <cell r="R19">
            <v>68717</v>
          </cell>
          <cell r="S19">
            <v>70327</v>
          </cell>
          <cell r="T19">
            <v>72299</v>
          </cell>
          <cell r="U19">
            <v>73791</v>
          </cell>
          <cell r="V19">
            <v>76351</v>
          </cell>
          <cell r="W19">
            <v>80050</v>
          </cell>
          <cell r="X19">
            <v>82912</v>
          </cell>
          <cell r="Y19">
            <v>82072</v>
          </cell>
          <cell r="Z19">
            <v>87747</v>
          </cell>
          <cell r="AA19">
            <v>86552</v>
          </cell>
          <cell r="AB19">
            <v>85409</v>
          </cell>
          <cell r="AC19">
            <v>83824</v>
          </cell>
          <cell r="AD19">
            <v>91301</v>
          </cell>
        </row>
        <row r="20">
          <cell r="A20" t="str">
            <v>Estonia</v>
          </cell>
          <cell r="Q20">
            <v>2492</v>
          </cell>
          <cell r="R20">
            <v>2495</v>
          </cell>
          <cell r="S20">
            <v>2544</v>
          </cell>
          <cell r="T20">
            <v>2584</v>
          </cell>
          <cell r="U20">
            <v>2537</v>
          </cell>
          <cell r="V20">
            <v>2616</v>
          </cell>
          <cell r="W20">
            <v>2621</v>
          </cell>
          <cell r="X20">
            <v>2630</v>
          </cell>
          <cell r="Y20">
            <v>2637</v>
          </cell>
          <cell r="Z20">
            <v>2733</v>
          </cell>
          <cell r="AA20">
            <v>2526</v>
          </cell>
          <cell r="AB20">
            <v>2226</v>
          </cell>
          <cell r="AC20">
            <v>2183</v>
          </cell>
          <cell r="AD20">
            <v>2445</v>
          </cell>
        </row>
        <row r="21">
          <cell r="A21" t="str">
            <v>Ireland</v>
          </cell>
          <cell r="Q21">
            <v>4937.5</v>
          </cell>
          <cell r="R21">
            <v>5322.924</v>
          </cell>
          <cell r="S21">
            <v>5720.5219999999999</v>
          </cell>
          <cell r="T21">
            <v>5490.4530000000004</v>
          </cell>
          <cell r="U21">
            <v>5447.3220000000001</v>
          </cell>
          <cell r="V21">
            <v>6206.4319999999998</v>
          </cell>
          <cell r="W21">
            <v>6209.6319999999996</v>
          </cell>
          <cell r="X21">
            <v>6071.2</v>
          </cell>
          <cell r="Y21">
            <v>6098.2</v>
          </cell>
          <cell r="Z21">
            <v>6105</v>
          </cell>
          <cell r="AA21">
            <v>6354.2</v>
          </cell>
          <cell r="AB21">
            <v>6351.2</v>
          </cell>
          <cell r="AC21">
            <v>6395.2</v>
          </cell>
          <cell r="AD21">
            <v>6396</v>
          </cell>
        </row>
        <row r="22">
          <cell r="A22" t="str">
            <v>Greece</v>
          </cell>
          <cell r="Q22">
            <v>9451</v>
          </cell>
          <cell r="R22">
            <v>9440</v>
          </cell>
          <cell r="S22">
            <v>9505</v>
          </cell>
          <cell r="T22">
            <v>9517</v>
          </cell>
          <cell r="U22">
            <v>9667</v>
          </cell>
          <cell r="V22">
            <v>10075</v>
          </cell>
          <cell r="W22">
            <v>10508</v>
          </cell>
          <cell r="X22">
            <v>10704</v>
          </cell>
          <cell r="Y22">
            <v>10702</v>
          </cell>
          <cell r="Z22">
            <v>10427</v>
          </cell>
          <cell r="AA22">
            <v>10294</v>
          </cell>
          <cell r="AB22">
            <v>10231</v>
          </cell>
          <cell r="AC22">
            <v>10233.56</v>
          </cell>
          <cell r="AD22">
            <v>10075.52</v>
          </cell>
        </row>
        <row r="23">
          <cell r="A23" t="str">
            <v>Spain</v>
          </cell>
          <cell r="Q23">
            <v>40764.550000000003</v>
          </cell>
          <cell r="R23">
            <v>43624.55</v>
          </cell>
          <cell r="S23">
            <v>47377.55</v>
          </cell>
          <cell r="T23">
            <v>47797.55</v>
          </cell>
          <cell r="U23">
            <v>47710.205000000002</v>
          </cell>
          <cell r="V23">
            <v>50407.205000000002</v>
          </cell>
          <cell r="W23">
            <v>49736.205000000002</v>
          </cell>
          <cell r="X23">
            <v>49686.205000000002</v>
          </cell>
          <cell r="Y23">
            <v>49736.205000000002</v>
          </cell>
          <cell r="Z23">
            <v>49736.205000000002</v>
          </cell>
          <cell r="AA23">
            <v>49295.904999999999</v>
          </cell>
          <cell r="AB23">
            <v>48399.904999999999</v>
          </cell>
          <cell r="AC23">
            <v>46455.904999999999</v>
          </cell>
          <cell r="AD23">
            <v>46008.815000000002</v>
          </cell>
        </row>
        <row r="24">
          <cell r="A24" t="str">
            <v>France</v>
          </cell>
          <cell r="Q24">
            <v>21835</v>
          </cell>
          <cell r="R24">
            <v>21091</v>
          </cell>
          <cell r="S24">
            <v>20991</v>
          </cell>
          <cell r="T24">
            <v>21215</v>
          </cell>
          <cell r="U24">
            <v>22971</v>
          </cell>
          <cell r="V24">
            <v>24328</v>
          </cell>
          <cell r="W24">
            <v>24619.34</v>
          </cell>
          <cell r="X24">
            <v>25617.731</v>
          </cell>
          <cell r="Y24">
            <v>23722.457999999999</v>
          </cell>
          <cell r="Z24">
            <v>22179.993999999999</v>
          </cell>
          <cell r="AA24">
            <v>22162.481</v>
          </cell>
          <cell r="AB24">
            <v>21065.038</v>
          </cell>
          <cell r="AC24">
            <v>18204.425999999999</v>
          </cell>
          <cell r="AD24">
            <v>16063.005999999999</v>
          </cell>
        </row>
        <row r="25">
          <cell r="A25" t="str">
            <v>Croatia</v>
          </cell>
          <cell r="Q25">
            <v>1591</v>
          </cell>
          <cell r="R25">
            <v>1591</v>
          </cell>
          <cell r="S25">
            <v>1603</v>
          </cell>
          <cell r="T25">
            <v>1603</v>
          </cell>
          <cell r="U25">
            <v>1683</v>
          </cell>
          <cell r="V25">
            <v>1688</v>
          </cell>
          <cell r="W25">
            <v>1694</v>
          </cell>
          <cell r="X25">
            <v>1698</v>
          </cell>
          <cell r="Y25">
            <v>1694</v>
          </cell>
          <cell r="Z25">
            <v>1696</v>
          </cell>
          <cell r="AA25">
            <v>1951</v>
          </cell>
          <cell r="AB25">
            <v>1961</v>
          </cell>
          <cell r="AC25">
            <v>1984.2</v>
          </cell>
          <cell r="AD25">
            <v>1980</v>
          </cell>
        </row>
        <row r="26">
          <cell r="A26" t="str">
            <v>Italy</v>
          </cell>
          <cell r="Q26">
            <v>57409</v>
          </cell>
          <cell r="R26">
            <v>60962</v>
          </cell>
          <cell r="S26">
            <v>64325</v>
          </cell>
          <cell r="T26">
            <v>67154</v>
          </cell>
          <cell r="U26">
            <v>67231</v>
          </cell>
          <cell r="V26">
            <v>68797</v>
          </cell>
          <cell r="W26">
            <v>70501</v>
          </cell>
          <cell r="X26">
            <v>72852</v>
          </cell>
          <cell r="Y26">
            <v>70664</v>
          </cell>
          <cell r="Z26">
            <v>67419</v>
          </cell>
          <cell r="AA26">
            <v>60575</v>
          </cell>
          <cell r="AB26">
            <v>57438</v>
          </cell>
          <cell r="AC26">
            <v>56426.201999999997</v>
          </cell>
          <cell r="AD26">
            <v>55929.097000000002</v>
          </cell>
        </row>
        <row r="27">
          <cell r="A27" t="str">
            <v>Cyprus</v>
          </cell>
          <cell r="Q27">
            <v>1118</v>
          </cell>
          <cell r="R27">
            <v>1118</v>
          </cell>
          <cell r="S27">
            <v>1118</v>
          </cell>
          <cell r="T27">
            <v>1168</v>
          </cell>
          <cell r="U27">
            <v>1389</v>
          </cell>
          <cell r="V27">
            <v>1439</v>
          </cell>
          <cell r="W27">
            <v>1555</v>
          </cell>
          <cell r="X27">
            <v>1525</v>
          </cell>
          <cell r="Y27">
            <v>1481</v>
          </cell>
          <cell r="Z27">
            <v>1481</v>
          </cell>
          <cell r="AA27">
            <v>1481</v>
          </cell>
          <cell r="AB27">
            <v>1481</v>
          </cell>
          <cell r="AC27">
            <v>1480.19</v>
          </cell>
          <cell r="AD27">
            <v>1480.51</v>
          </cell>
        </row>
        <row r="28">
          <cell r="A28" t="str">
            <v>Latvia</v>
          </cell>
          <cell r="Q28">
            <v>576</v>
          </cell>
          <cell r="R28">
            <v>563</v>
          </cell>
          <cell r="S28">
            <v>558</v>
          </cell>
          <cell r="T28">
            <v>575</v>
          </cell>
          <cell r="U28">
            <v>921</v>
          </cell>
          <cell r="V28">
            <v>935</v>
          </cell>
          <cell r="W28">
            <v>944</v>
          </cell>
          <cell r="X28">
            <v>984</v>
          </cell>
          <cell r="Y28">
            <v>1205</v>
          </cell>
          <cell r="Z28">
            <v>1224</v>
          </cell>
          <cell r="AA28">
            <v>1234</v>
          </cell>
          <cell r="AB28">
            <v>1251</v>
          </cell>
          <cell r="AC28">
            <v>1267.972</v>
          </cell>
          <cell r="AD28">
            <v>1239.3230000000001</v>
          </cell>
        </row>
        <row r="29">
          <cell r="A29" t="str">
            <v>Lithuania</v>
          </cell>
          <cell r="Q29">
            <v>2433</v>
          </cell>
          <cell r="R29">
            <v>2435</v>
          </cell>
          <cell r="S29">
            <v>2292</v>
          </cell>
          <cell r="T29">
            <v>2330</v>
          </cell>
          <cell r="U29">
            <v>2337</v>
          </cell>
          <cell r="V29">
            <v>2338</v>
          </cell>
          <cell r="W29">
            <v>2339</v>
          </cell>
          <cell r="X29">
            <v>2807</v>
          </cell>
          <cell r="Y29">
            <v>2830</v>
          </cell>
          <cell r="Z29">
            <v>2530</v>
          </cell>
          <cell r="AA29">
            <v>1931</v>
          </cell>
          <cell r="AB29">
            <v>1931</v>
          </cell>
          <cell r="AC29">
            <v>1577</v>
          </cell>
          <cell r="AD29">
            <v>1582</v>
          </cell>
        </row>
        <row r="30">
          <cell r="A30" t="str">
            <v>Luxembourg</v>
          </cell>
          <cell r="Q30">
            <v>440.06799999999998</v>
          </cell>
          <cell r="R30">
            <v>439.17200000000003</v>
          </cell>
          <cell r="S30">
            <v>438.96199999999999</v>
          </cell>
          <cell r="T30">
            <v>440.02499999999998</v>
          </cell>
          <cell r="U30">
            <v>440.65</v>
          </cell>
          <cell r="V30">
            <v>443.41899999999998</v>
          </cell>
          <cell r="W30">
            <v>462.81599999999997</v>
          </cell>
          <cell r="X30">
            <v>462.81599999999997</v>
          </cell>
          <cell r="Y30">
            <v>466.87099999999998</v>
          </cell>
          <cell r="Z30">
            <v>464.92099999999999</v>
          </cell>
          <cell r="AA30">
            <v>451.68599999999998</v>
          </cell>
          <cell r="AB30">
            <v>61.466000000000001</v>
          </cell>
          <cell r="AC30">
            <v>75.066000000000003</v>
          </cell>
          <cell r="AD30">
            <v>78.855999999999995</v>
          </cell>
        </row>
        <row r="31">
          <cell r="A31" t="str">
            <v>Hungary</v>
          </cell>
          <cell r="Q31">
            <v>6519</v>
          </cell>
          <cell r="R31">
            <v>6537</v>
          </cell>
          <cell r="S31">
            <v>6472</v>
          </cell>
          <cell r="T31">
            <v>6453</v>
          </cell>
          <cell r="U31">
            <v>6547</v>
          </cell>
          <cell r="V31">
            <v>6497</v>
          </cell>
          <cell r="W31">
            <v>7097</v>
          </cell>
          <cell r="X31">
            <v>6906</v>
          </cell>
          <cell r="Y31">
            <v>5831</v>
          </cell>
          <cell r="Z31">
            <v>6007</v>
          </cell>
          <cell r="AA31">
            <v>5856</v>
          </cell>
          <cell r="AB31">
            <v>5878</v>
          </cell>
          <cell r="AC31">
            <v>5837</v>
          </cell>
          <cell r="AD31">
            <v>5837</v>
          </cell>
        </row>
        <row r="32">
          <cell r="A32" t="str">
            <v>Malta</v>
          </cell>
          <cell r="R32">
            <v>571</v>
          </cell>
          <cell r="S32">
            <v>571</v>
          </cell>
          <cell r="T32">
            <v>571</v>
          </cell>
          <cell r="U32">
            <v>571</v>
          </cell>
          <cell r="V32">
            <v>571</v>
          </cell>
          <cell r="W32">
            <v>571</v>
          </cell>
          <cell r="X32">
            <v>620</v>
          </cell>
          <cell r="Y32">
            <v>620</v>
          </cell>
          <cell r="Z32">
            <v>620</v>
          </cell>
          <cell r="AA32">
            <v>590</v>
          </cell>
          <cell r="AB32">
            <v>475</v>
          </cell>
          <cell r="AC32">
            <v>590</v>
          </cell>
          <cell r="AD32">
            <v>590</v>
          </cell>
        </row>
        <row r="33">
          <cell r="A33" t="str">
            <v>Netherlands</v>
          </cell>
          <cell r="Q33">
            <v>17239</v>
          </cell>
          <cell r="R33">
            <v>17293</v>
          </cell>
          <cell r="S33">
            <v>17143</v>
          </cell>
          <cell r="T33">
            <v>17476</v>
          </cell>
          <cell r="U33">
            <v>18336</v>
          </cell>
          <cell r="V33">
            <v>18993</v>
          </cell>
          <cell r="W33">
            <v>19609</v>
          </cell>
          <cell r="X33">
            <v>21203</v>
          </cell>
          <cell r="Y33">
            <v>21390</v>
          </cell>
          <cell r="Z33">
            <v>22092</v>
          </cell>
          <cell r="AA33">
            <v>23400</v>
          </cell>
          <cell r="AB33">
            <v>22391</v>
          </cell>
          <cell r="AC33">
            <v>21231.360000000001</v>
          </cell>
          <cell r="AD33">
            <v>20105.758000000002</v>
          </cell>
        </row>
        <row r="34">
          <cell r="A34" t="str">
            <v>Austria</v>
          </cell>
          <cell r="Q34">
            <v>5243</v>
          </cell>
          <cell r="R34">
            <v>5280</v>
          </cell>
          <cell r="S34">
            <v>5008</v>
          </cell>
          <cell r="T34">
            <v>5874</v>
          </cell>
          <cell r="U34">
            <v>5712</v>
          </cell>
          <cell r="V34">
            <v>5582</v>
          </cell>
          <cell r="W34">
            <v>6339</v>
          </cell>
          <cell r="X34">
            <v>6347</v>
          </cell>
          <cell r="Y34">
            <v>6326</v>
          </cell>
          <cell r="Z34">
            <v>6136</v>
          </cell>
          <cell r="AA34">
            <v>5964</v>
          </cell>
          <cell r="AB34">
            <v>5561</v>
          </cell>
          <cell r="AC34">
            <v>5271.5680000000002</v>
          </cell>
          <cell r="AD34">
            <v>5244.4629999999997</v>
          </cell>
        </row>
        <row r="35">
          <cell r="A35" t="str">
            <v>Poland</v>
          </cell>
          <cell r="Q35">
            <v>27762</v>
          </cell>
          <cell r="R35">
            <v>27821</v>
          </cell>
          <cell r="S35">
            <v>27921</v>
          </cell>
          <cell r="T35">
            <v>28194</v>
          </cell>
          <cell r="U35">
            <v>28329</v>
          </cell>
          <cell r="V35">
            <v>28115</v>
          </cell>
          <cell r="W35">
            <v>28678</v>
          </cell>
          <cell r="X35">
            <v>28600</v>
          </cell>
          <cell r="Y35">
            <v>28226</v>
          </cell>
          <cell r="Z35">
            <v>27942</v>
          </cell>
          <cell r="AA35">
            <v>27934</v>
          </cell>
          <cell r="AB35">
            <v>27895</v>
          </cell>
          <cell r="AC35">
            <v>31928.875</v>
          </cell>
          <cell r="AD35">
            <v>31219.964</v>
          </cell>
        </row>
        <row r="36">
          <cell r="A36" t="str">
            <v>Portugal</v>
          </cell>
          <cell r="Q36">
            <v>5971</v>
          </cell>
          <cell r="R36">
            <v>6370</v>
          </cell>
          <cell r="S36">
            <v>6253</v>
          </cell>
          <cell r="T36">
            <v>6270</v>
          </cell>
          <cell r="U36">
            <v>7167</v>
          </cell>
          <cell r="V36">
            <v>8051</v>
          </cell>
          <cell r="W36">
            <v>8051</v>
          </cell>
          <cell r="X36">
            <v>7357</v>
          </cell>
          <cell r="Y36">
            <v>6409</v>
          </cell>
          <cell r="Z36">
            <v>6205</v>
          </cell>
          <cell r="AA36">
            <v>6205</v>
          </cell>
          <cell r="AB36">
            <v>6209</v>
          </cell>
          <cell r="AC36">
            <v>6205.39</v>
          </cell>
          <cell r="AD36">
            <v>6208.4309999999996</v>
          </cell>
        </row>
        <row r="37">
          <cell r="A37" t="str">
            <v>Romania</v>
          </cell>
          <cell r="Q37">
            <v>11350</v>
          </cell>
          <cell r="R37">
            <v>11375</v>
          </cell>
          <cell r="S37">
            <v>11239</v>
          </cell>
          <cell r="T37">
            <v>11159</v>
          </cell>
          <cell r="U37">
            <v>10944</v>
          </cell>
          <cell r="V37">
            <v>10962</v>
          </cell>
          <cell r="W37">
            <v>10948</v>
          </cell>
          <cell r="X37">
            <v>10425</v>
          </cell>
          <cell r="Y37">
            <v>9064</v>
          </cell>
          <cell r="Z37">
            <v>8981</v>
          </cell>
          <cell r="AA37">
            <v>8895</v>
          </cell>
          <cell r="AB37">
            <v>8887</v>
          </cell>
          <cell r="AC37">
            <v>8907.9840000000004</v>
          </cell>
          <cell r="AD37">
            <v>8872.5709999999999</v>
          </cell>
        </row>
        <row r="38">
          <cell r="A38" t="str">
            <v>Slovenia</v>
          </cell>
          <cell r="Q38">
            <v>1279</v>
          </cell>
          <cell r="R38">
            <v>1287</v>
          </cell>
          <cell r="S38">
            <v>1289</v>
          </cell>
          <cell r="T38">
            <v>1234</v>
          </cell>
          <cell r="U38">
            <v>1242</v>
          </cell>
          <cell r="V38">
            <v>1204</v>
          </cell>
          <cell r="W38">
            <v>1213</v>
          </cell>
          <cell r="X38">
            <v>1227</v>
          </cell>
          <cell r="Y38">
            <v>1214</v>
          </cell>
          <cell r="Z38">
            <v>1192</v>
          </cell>
          <cell r="AA38">
            <v>1086</v>
          </cell>
          <cell r="AB38">
            <v>1272</v>
          </cell>
          <cell r="AC38">
            <v>1285.7739999999999</v>
          </cell>
          <cell r="AD38">
            <v>1467.4780000000001</v>
          </cell>
        </row>
        <row r="39">
          <cell r="A39" t="str">
            <v>Slovakia</v>
          </cell>
          <cell r="Q39">
            <v>2565</v>
          </cell>
          <cell r="R39">
            <v>2471</v>
          </cell>
          <cell r="S39">
            <v>2024</v>
          </cell>
          <cell r="T39">
            <v>1997</v>
          </cell>
          <cell r="U39">
            <v>2246</v>
          </cell>
          <cell r="V39">
            <v>2945</v>
          </cell>
          <cell r="W39">
            <v>2820</v>
          </cell>
          <cell r="X39">
            <v>2833</v>
          </cell>
          <cell r="Y39">
            <v>2847</v>
          </cell>
          <cell r="Z39">
            <v>2411</v>
          </cell>
          <cell r="AA39">
            <v>2119</v>
          </cell>
          <cell r="AB39">
            <v>2106</v>
          </cell>
          <cell r="AC39">
            <v>2012</v>
          </cell>
          <cell r="AD39">
            <v>1882</v>
          </cell>
        </row>
        <row r="40">
          <cell r="A40" t="str">
            <v>Finland</v>
          </cell>
          <cell r="Q40">
            <v>8406</v>
          </cell>
          <cell r="R40">
            <v>8468</v>
          </cell>
          <cell r="S40">
            <v>8565</v>
          </cell>
          <cell r="T40">
            <v>7693</v>
          </cell>
          <cell r="U40">
            <v>7431</v>
          </cell>
          <cell r="V40">
            <v>7571</v>
          </cell>
          <cell r="W40">
            <v>7699</v>
          </cell>
          <cell r="X40">
            <v>7707</v>
          </cell>
          <cell r="Y40">
            <v>8349</v>
          </cell>
          <cell r="Z40">
            <v>7735</v>
          </cell>
          <cell r="AA40">
            <v>7743</v>
          </cell>
          <cell r="AB40">
            <v>6826</v>
          </cell>
          <cell r="AC40">
            <v>6958</v>
          </cell>
          <cell r="AD40">
            <v>6863.74</v>
          </cell>
        </row>
        <row r="41">
          <cell r="A41" t="str">
            <v>Sweden</v>
          </cell>
          <cell r="Q41">
            <v>6093</v>
          </cell>
          <cell r="R41">
            <v>6784</v>
          </cell>
          <cell r="S41">
            <v>6676</v>
          </cell>
          <cell r="T41">
            <v>6438</v>
          </cell>
          <cell r="U41">
            <v>7101</v>
          </cell>
          <cell r="V41">
            <v>7598</v>
          </cell>
          <cell r="W41">
            <v>5147</v>
          </cell>
          <cell r="X41">
            <v>7124</v>
          </cell>
          <cell r="Y41">
            <v>6582</v>
          </cell>
          <cell r="Z41">
            <v>8076</v>
          </cell>
          <cell r="AA41">
            <v>7751</v>
          </cell>
          <cell r="AB41">
            <v>7495</v>
          </cell>
          <cell r="AC41">
            <v>6175</v>
          </cell>
          <cell r="AD41">
            <v>6978</v>
          </cell>
        </row>
        <row r="42">
          <cell r="A42" t="str">
            <v>United Kingdom</v>
          </cell>
          <cell r="Q42">
            <v>58028</v>
          </cell>
          <cell r="R42">
            <v>60007</v>
          </cell>
          <cell r="S42">
            <v>60167</v>
          </cell>
          <cell r="T42">
            <v>60880</v>
          </cell>
          <cell r="U42">
            <v>61607</v>
          </cell>
          <cell r="V42">
            <v>66565</v>
          </cell>
          <cell r="W42">
            <v>64745</v>
          </cell>
          <cell r="X42">
            <v>64513</v>
          </cell>
          <cell r="Y42">
            <v>59171</v>
          </cell>
          <cell r="Z42">
            <v>57085</v>
          </cell>
          <cell r="AA42">
            <v>51961.1</v>
          </cell>
          <cell r="AB42">
            <v>48730.1</v>
          </cell>
          <cell r="AC42">
            <v>50057.49</v>
          </cell>
          <cell r="AD42">
            <v>46054.794000000002</v>
          </cell>
        </row>
        <row r="43">
          <cell r="A43" t="str">
            <v>Iceland</v>
          </cell>
          <cell r="Q43">
            <v>116</v>
          </cell>
          <cell r="R43">
            <v>113</v>
          </cell>
          <cell r="S43">
            <v>120</v>
          </cell>
          <cell r="T43">
            <v>120</v>
          </cell>
          <cell r="U43">
            <v>121</v>
          </cell>
          <cell r="V43">
            <v>121</v>
          </cell>
          <cell r="W43">
            <v>120</v>
          </cell>
          <cell r="X43">
            <v>114</v>
          </cell>
          <cell r="Y43">
            <v>114</v>
          </cell>
          <cell r="Z43">
            <v>114</v>
          </cell>
          <cell r="AA43">
            <v>117</v>
          </cell>
          <cell r="AB43">
            <v>117</v>
          </cell>
          <cell r="AC43">
            <v>116.282</v>
          </cell>
        </row>
        <row r="44">
          <cell r="A44" t="str">
            <v>Norway</v>
          </cell>
          <cell r="Q44">
            <v>137</v>
          </cell>
          <cell r="R44">
            <v>128</v>
          </cell>
          <cell r="S44">
            <v>525</v>
          </cell>
          <cell r="T44">
            <v>526</v>
          </cell>
          <cell r="U44">
            <v>529</v>
          </cell>
          <cell r="V44">
            <v>982</v>
          </cell>
          <cell r="W44">
            <v>1013</v>
          </cell>
          <cell r="X44">
            <v>1058</v>
          </cell>
          <cell r="Y44">
            <v>1047</v>
          </cell>
          <cell r="Z44">
            <v>1010</v>
          </cell>
          <cell r="AA44">
            <v>1010</v>
          </cell>
          <cell r="AB44">
            <v>520</v>
          </cell>
          <cell r="AC44">
            <v>535</v>
          </cell>
        </row>
        <row r="45">
          <cell r="A45" t="str">
            <v>Montenegro</v>
          </cell>
          <cell r="Q45">
            <v>219</v>
          </cell>
          <cell r="R45">
            <v>219</v>
          </cell>
          <cell r="S45">
            <v>219</v>
          </cell>
          <cell r="T45">
            <v>219</v>
          </cell>
          <cell r="U45">
            <v>219</v>
          </cell>
          <cell r="V45">
            <v>219</v>
          </cell>
          <cell r="W45">
            <v>219</v>
          </cell>
          <cell r="X45">
            <v>219</v>
          </cell>
          <cell r="Y45">
            <v>219</v>
          </cell>
          <cell r="Z45">
            <v>219</v>
          </cell>
          <cell r="AA45">
            <v>219</v>
          </cell>
          <cell r="AB45">
            <v>219</v>
          </cell>
          <cell r="AC45">
            <v>225</v>
          </cell>
        </row>
        <row r="46">
          <cell r="A46" t="str">
            <v>North Macedonia</v>
          </cell>
          <cell r="Q46">
            <v>1013</v>
          </cell>
          <cell r="R46">
            <v>1013</v>
          </cell>
          <cell r="S46">
            <v>1013</v>
          </cell>
          <cell r="T46">
            <v>1013</v>
          </cell>
          <cell r="U46">
            <v>1043</v>
          </cell>
          <cell r="V46">
            <v>1083</v>
          </cell>
          <cell r="W46">
            <v>1083</v>
          </cell>
          <cell r="X46">
            <v>1104</v>
          </cell>
          <cell r="Y46">
            <v>1104</v>
          </cell>
          <cell r="Z46">
            <v>1074</v>
          </cell>
          <cell r="AA46">
            <v>1078</v>
          </cell>
          <cell r="AB46">
            <v>1109</v>
          </cell>
          <cell r="AC46">
            <v>1111</v>
          </cell>
        </row>
        <row r="47">
          <cell r="A47" t="str">
            <v>Albania</v>
          </cell>
          <cell r="X47">
            <v>97</v>
          </cell>
          <cell r="Y47">
            <v>98</v>
          </cell>
          <cell r="Z47">
            <v>98</v>
          </cell>
          <cell r="AA47">
            <v>98</v>
          </cell>
          <cell r="AB47">
            <v>98</v>
          </cell>
          <cell r="AC47">
            <v>98</v>
          </cell>
        </row>
        <row r="48">
          <cell r="A48" t="str">
            <v>Serbia</v>
          </cell>
          <cell r="Y48">
            <v>4171</v>
          </cell>
          <cell r="Z48">
            <v>4226</v>
          </cell>
          <cell r="AA48">
            <v>4250</v>
          </cell>
          <cell r="AB48">
            <v>4223</v>
          </cell>
          <cell r="AC48">
            <v>4223</v>
          </cell>
        </row>
        <row r="49">
          <cell r="A49" t="str">
            <v>Turkey</v>
          </cell>
          <cell r="Q49">
            <v>22405</v>
          </cell>
          <cell r="R49">
            <v>24206</v>
          </cell>
          <cell r="S49">
            <v>24096</v>
          </cell>
          <cell r="T49">
            <v>24612</v>
          </cell>
          <cell r="U49">
            <v>26823</v>
          </cell>
          <cell r="V49">
            <v>29676</v>
          </cell>
          <cell r="W49">
            <v>31428</v>
          </cell>
          <cell r="X49">
            <v>32266</v>
          </cell>
          <cell r="Y49">
            <v>35671</v>
          </cell>
          <cell r="Z49">
            <v>38047</v>
          </cell>
          <cell r="AA49">
            <v>37999</v>
          </cell>
          <cell r="AB49">
            <v>40055</v>
          </cell>
          <cell r="AC49">
            <v>42344.9</v>
          </cell>
        </row>
        <row r="50">
          <cell r="A50" t="str">
            <v>Bosnia and Herzegovina</v>
          </cell>
          <cell r="Z50">
            <v>1765</v>
          </cell>
          <cell r="AA50">
            <v>1765</v>
          </cell>
          <cell r="AB50">
            <v>2065</v>
          </cell>
          <cell r="AC50">
            <v>2065</v>
          </cell>
        </row>
        <row r="51">
          <cell r="A51" t="str">
            <v>Kosovo (under United Nations Security Council Resolution 1244/99)</v>
          </cell>
          <cell r="Q51">
            <v>915</v>
          </cell>
          <cell r="R51">
            <v>915</v>
          </cell>
          <cell r="S51">
            <v>915</v>
          </cell>
          <cell r="T51">
            <v>915</v>
          </cell>
          <cell r="U51">
            <v>915</v>
          </cell>
          <cell r="V51">
            <v>915</v>
          </cell>
          <cell r="W51">
            <v>915</v>
          </cell>
          <cell r="X51">
            <v>915</v>
          </cell>
          <cell r="Y51">
            <v>915</v>
          </cell>
          <cell r="Z51">
            <v>915</v>
          </cell>
          <cell r="AA51">
            <v>915</v>
          </cell>
          <cell r="AB51">
            <v>915</v>
          </cell>
          <cell r="AC51">
            <v>1288</v>
          </cell>
        </row>
        <row r="52">
          <cell r="A52" t="str">
            <v>Moldova</v>
          </cell>
          <cell r="V52">
            <v>330</v>
          </cell>
          <cell r="W52">
            <v>330</v>
          </cell>
          <cell r="X52">
            <v>330</v>
          </cell>
          <cell r="Y52">
            <v>330</v>
          </cell>
          <cell r="Z52">
            <v>330</v>
          </cell>
          <cell r="AA52">
            <v>330</v>
          </cell>
          <cell r="AB52">
            <v>330</v>
          </cell>
          <cell r="AC52">
            <v>330</v>
          </cell>
        </row>
        <row r="53">
          <cell r="A53" t="str">
            <v>Ukraine</v>
          </cell>
          <cell r="S53">
            <v>31724</v>
          </cell>
          <cell r="T53">
            <v>31786</v>
          </cell>
          <cell r="U53">
            <v>31790</v>
          </cell>
          <cell r="V53">
            <v>34576</v>
          </cell>
          <cell r="W53">
            <v>31894</v>
          </cell>
          <cell r="X53">
            <v>31778</v>
          </cell>
          <cell r="Y53">
            <v>32290</v>
          </cell>
          <cell r="Z53">
            <v>32410</v>
          </cell>
          <cell r="AA53">
            <v>32584</v>
          </cell>
          <cell r="AB53">
            <v>33013</v>
          </cell>
          <cell r="AC53">
            <v>29265</v>
          </cell>
        </row>
        <row r="54">
          <cell r="A54" t="str">
            <v>Georgia</v>
          </cell>
        </row>
      </sheetData>
      <sheetData sheetId="3">
        <row r="12">
          <cell r="A12" t="str">
            <v>European Union - 27 countries (from 2020)</v>
          </cell>
          <cell r="Q12">
            <v>33251.860999999997</v>
          </cell>
          <cell r="R12">
            <v>34682.260999999999</v>
          </cell>
          <cell r="S12">
            <v>35537.65</v>
          </cell>
          <cell r="T12">
            <v>37942.103999999999</v>
          </cell>
          <cell r="U12">
            <v>38849.97</v>
          </cell>
          <cell r="V12">
            <v>38872.565000000002</v>
          </cell>
          <cell r="W12">
            <v>39341.188000000002</v>
          </cell>
          <cell r="X12">
            <v>36100.508999999998</v>
          </cell>
          <cell r="Y12">
            <v>39230.084000000003</v>
          </cell>
          <cell r="Z12">
            <v>37951.366999999998</v>
          </cell>
          <cell r="AA12">
            <v>40048.517999999996</v>
          </cell>
          <cell r="AB12">
            <v>39445.817000000003</v>
          </cell>
          <cell r="AC12">
            <v>42355.756000000001</v>
          </cell>
          <cell r="AD12">
            <v>44829.902999999998</v>
          </cell>
        </row>
        <row r="13">
          <cell r="A13" t="str">
            <v>European Union - 28 countries (2013-2020)</v>
          </cell>
          <cell r="Q13">
            <v>39884.860999999997</v>
          </cell>
          <cell r="R13">
            <v>41128.260999999999</v>
          </cell>
          <cell r="S13">
            <v>41924.65</v>
          </cell>
          <cell r="T13">
            <v>44008.103999999999</v>
          </cell>
          <cell r="U13">
            <v>45014.97</v>
          </cell>
          <cell r="V13">
            <v>45216.565000000002</v>
          </cell>
          <cell r="W13">
            <v>45737.188000000002</v>
          </cell>
          <cell r="X13">
            <v>42459.508999999998</v>
          </cell>
          <cell r="Y13">
            <v>45093.084000000003</v>
          </cell>
          <cell r="Z13">
            <v>44466.366999999998</v>
          </cell>
          <cell r="AA13">
            <v>46403.088000000003</v>
          </cell>
          <cell r="AB13">
            <v>46152.607000000004</v>
          </cell>
          <cell r="AC13">
            <v>55065.716</v>
          </cell>
          <cell r="AD13">
            <v>58052.993000000002</v>
          </cell>
        </row>
        <row r="14">
          <cell r="A14" t="str">
            <v>Euro area - 19 countries  (from 2015)</v>
          </cell>
          <cell r="Q14">
            <v>26274.960999999999</v>
          </cell>
          <cell r="R14">
            <v>27351.361000000001</v>
          </cell>
          <cell r="S14">
            <v>28297.75</v>
          </cell>
          <cell r="T14">
            <v>31148.704000000002</v>
          </cell>
          <cell r="U14">
            <v>32176.57</v>
          </cell>
          <cell r="V14">
            <v>32548.165000000001</v>
          </cell>
          <cell r="W14">
            <v>32776.788</v>
          </cell>
          <cell r="X14">
            <v>28875.109</v>
          </cell>
          <cell r="Y14">
            <v>31248.184000000001</v>
          </cell>
          <cell r="Z14">
            <v>31097.667000000001</v>
          </cell>
          <cell r="AA14">
            <v>32884.612000000001</v>
          </cell>
          <cell r="AB14">
            <v>32521.181</v>
          </cell>
          <cell r="AC14">
            <v>33420.841</v>
          </cell>
          <cell r="AD14">
            <v>35129.588000000003</v>
          </cell>
        </row>
        <row r="15">
          <cell r="A15" t="str">
            <v>Belgium</v>
          </cell>
          <cell r="Q15">
            <v>490</v>
          </cell>
          <cell r="R15">
            <v>494</v>
          </cell>
          <cell r="S15">
            <v>549</v>
          </cell>
          <cell r="T15">
            <v>963</v>
          </cell>
          <cell r="U15">
            <v>1081</v>
          </cell>
          <cell r="V15">
            <v>1125</v>
          </cell>
          <cell r="W15">
            <v>1157</v>
          </cell>
          <cell r="X15">
            <v>1286</v>
          </cell>
          <cell r="Y15">
            <v>1351</v>
          </cell>
          <cell r="Z15">
            <v>1399</v>
          </cell>
          <cell r="AA15">
            <v>1321</v>
          </cell>
          <cell r="AB15">
            <v>1467</v>
          </cell>
          <cell r="AC15">
            <v>1466.2</v>
          </cell>
          <cell r="AD15">
            <v>1544.6</v>
          </cell>
        </row>
        <row r="16">
          <cell r="A16" t="str">
            <v>Bulgaria</v>
          </cell>
          <cell r="Q16">
            <v>263</v>
          </cell>
          <cell r="R16">
            <v>213</v>
          </cell>
          <cell r="S16">
            <v>192</v>
          </cell>
          <cell r="T16">
            <v>181</v>
          </cell>
          <cell r="U16">
            <v>47</v>
          </cell>
          <cell r="V16">
            <v>56</v>
          </cell>
          <cell r="W16">
            <v>51</v>
          </cell>
          <cell r="X16">
            <v>63</v>
          </cell>
          <cell r="Y16">
            <v>65</v>
          </cell>
          <cell r="Z16">
            <v>60</v>
          </cell>
          <cell r="AA16">
            <v>137</v>
          </cell>
          <cell r="AB16">
            <v>187</v>
          </cell>
          <cell r="AC16">
            <v>234.39599999999999</v>
          </cell>
          <cell r="AD16">
            <v>234.417</v>
          </cell>
        </row>
        <row r="17">
          <cell r="A17" t="str">
            <v>Czechia</v>
          </cell>
          <cell r="Q17">
            <v>2135</v>
          </cell>
          <cell r="R17">
            <v>2198</v>
          </cell>
          <cell r="S17">
            <v>2190</v>
          </cell>
          <cell r="T17">
            <v>1995</v>
          </cell>
          <cell r="U17">
            <v>2028</v>
          </cell>
          <cell r="V17">
            <v>1691</v>
          </cell>
          <cell r="W17">
            <v>1713</v>
          </cell>
          <cell r="X17">
            <v>1715</v>
          </cell>
          <cell r="Y17">
            <v>1713</v>
          </cell>
          <cell r="Z17">
            <v>1690</v>
          </cell>
          <cell r="AA17">
            <v>1685</v>
          </cell>
          <cell r="AB17">
            <v>1702</v>
          </cell>
          <cell r="AC17">
            <v>1752</v>
          </cell>
          <cell r="AD17">
            <v>1744.7739999999999</v>
          </cell>
        </row>
        <row r="18">
          <cell r="A18" t="str">
            <v>Denmark</v>
          </cell>
          <cell r="Q18">
            <v>636</v>
          </cell>
          <cell r="R18">
            <v>625</v>
          </cell>
          <cell r="S18">
            <v>636</v>
          </cell>
          <cell r="T18">
            <v>656</v>
          </cell>
          <cell r="U18">
            <v>647</v>
          </cell>
          <cell r="V18">
            <v>636</v>
          </cell>
          <cell r="W18">
            <v>632</v>
          </cell>
          <cell r="X18">
            <v>630</v>
          </cell>
          <cell r="Y18">
            <v>574</v>
          </cell>
          <cell r="Z18">
            <v>616</v>
          </cell>
          <cell r="AA18">
            <v>615.20600000000002</v>
          </cell>
          <cell r="AB18">
            <v>618.93600000000004</v>
          </cell>
          <cell r="AC18">
            <v>629.89499999999998</v>
          </cell>
          <cell r="AD18">
            <v>639.15899999999999</v>
          </cell>
        </row>
        <row r="19">
          <cell r="A19" t="str">
            <v>Germany (until 1990 former territory of the FRG)</v>
          </cell>
          <cell r="Q19">
            <v>8003</v>
          </cell>
          <cell r="R19">
            <v>8163</v>
          </cell>
          <cell r="S19">
            <v>8208</v>
          </cell>
          <cell r="T19">
            <v>9489</v>
          </cell>
          <cell r="U19">
            <v>9454</v>
          </cell>
          <cell r="V19">
            <v>9472</v>
          </cell>
          <cell r="W19">
            <v>9371</v>
          </cell>
          <cell r="X19">
            <v>6737</v>
          </cell>
          <cell r="Y19">
            <v>9296</v>
          </cell>
          <cell r="Z19">
            <v>9456</v>
          </cell>
          <cell r="AA19">
            <v>10415</v>
          </cell>
          <cell r="AB19">
            <v>10307</v>
          </cell>
          <cell r="AC19">
            <v>11310</v>
          </cell>
          <cell r="AD19">
            <v>11729</v>
          </cell>
        </row>
        <row r="20">
          <cell r="A20" t="str">
            <v>Estonia</v>
          </cell>
          <cell r="Q20">
            <v>31</v>
          </cell>
          <cell r="R20">
            <v>26</v>
          </cell>
          <cell r="S20">
            <v>28</v>
          </cell>
          <cell r="T20">
            <v>28</v>
          </cell>
          <cell r="U20">
            <v>17</v>
          </cell>
          <cell r="V20">
            <v>21</v>
          </cell>
          <cell r="W20">
            <v>19</v>
          </cell>
          <cell r="X20">
            <v>19</v>
          </cell>
          <cell r="Y20">
            <v>17</v>
          </cell>
          <cell r="Z20">
            <v>17</v>
          </cell>
          <cell r="AA20">
            <v>25</v>
          </cell>
          <cell r="AB20">
            <v>25</v>
          </cell>
          <cell r="AC20">
            <v>25</v>
          </cell>
          <cell r="AD20">
            <v>25</v>
          </cell>
        </row>
        <row r="21">
          <cell r="A21" t="str">
            <v>Ireland</v>
          </cell>
          <cell r="Q21">
            <v>145</v>
          </cell>
          <cell r="R21">
            <v>262</v>
          </cell>
          <cell r="S21">
            <v>288.56200000000001</v>
          </cell>
          <cell r="T21">
            <v>291.38</v>
          </cell>
          <cell r="U21">
            <v>301.06700000000001</v>
          </cell>
          <cell r="V21">
            <v>307.983</v>
          </cell>
          <cell r="W21">
            <v>326.887</v>
          </cell>
          <cell r="X21">
            <v>331.34800000000001</v>
          </cell>
          <cell r="Y21">
            <v>335.803</v>
          </cell>
          <cell r="Z21">
            <v>340.91699999999997</v>
          </cell>
          <cell r="AA21">
            <v>343.24700000000001</v>
          </cell>
          <cell r="AB21">
            <v>344.92099999999999</v>
          </cell>
          <cell r="AC21">
            <v>349.82499999999999</v>
          </cell>
          <cell r="AD21">
            <v>356.315</v>
          </cell>
        </row>
        <row r="22">
          <cell r="A22" t="str">
            <v>Greece</v>
          </cell>
          <cell r="Q22">
            <v>257</v>
          </cell>
          <cell r="R22">
            <v>242</v>
          </cell>
          <cell r="S22">
            <v>176</v>
          </cell>
          <cell r="T22">
            <v>526</v>
          </cell>
          <cell r="U22">
            <v>542</v>
          </cell>
          <cell r="V22">
            <v>522</v>
          </cell>
          <cell r="W22">
            <v>540</v>
          </cell>
          <cell r="X22">
            <v>522</v>
          </cell>
          <cell r="Y22">
            <v>527</v>
          </cell>
          <cell r="Z22">
            <v>505</v>
          </cell>
          <cell r="AA22">
            <v>561</v>
          </cell>
          <cell r="AB22">
            <v>568</v>
          </cell>
          <cell r="AC22">
            <v>570.55999999999995</v>
          </cell>
          <cell r="AD22">
            <v>567.79</v>
          </cell>
        </row>
        <row r="23">
          <cell r="A23" t="str">
            <v>Spain</v>
          </cell>
        </row>
        <row r="24">
          <cell r="A24" t="str">
            <v>France</v>
          </cell>
          <cell r="Q24">
            <v>4586</v>
          </cell>
          <cell r="R24">
            <v>4584</v>
          </cell>
          <cell r="S24">
            <v>4540</v>
          </cell>
          <cell r="T24">
            <v>4278</v>
          </cell>
          <cell r="U24">
            <v>4138</v>
          </cell>
          <cell r="V24">
            <v>4083</v>
          </cell>
          <cell r="W24">
            <v>3952.28</v>
          </cell>
          <cell r="X24">
            <v>4040.819</v>
          </cell>
          <cell r="Y24">
            <v>3885.8380000000002</v>
          </cell>
          <cell r="Z24">
            <v>3737.7370000000001</v>
          </cell>
          <cell r="AA24">
            <v>3704.5740000000001</v>
          </cell>
          <cell r="AB24">
            <v>3829.8139999999999</v>
          </cell>
          <cell r="AC24">
            <v>3702.8159999999998</v>
          </cell>
          <cell r="AD24">
            <v>3719.65</v>
          </cell>
        </row>
        <row r="25">
          <cell r="A25" t="str">
            <v>Croatia</v>
          </cell>
          <cell r="Q25">
            <v>204.9</v>
          </cell>
          <cell r="R25">
            <v>204.9</v>
          </cell>
          <cell r="S25">
            <v>204.9</v>
          </cell>
          <cell r="T25">
            <v>207.4</v>
          </cell>
          <cell r="U25">
            <v>207.4</v>
          </cell>
          <cell r="V25">
            <v>207.4</v>
          </cell>
          <cell r="W25">
            <v>207.4</v>
          </cell>
          <cell r="X25">
            <v>193.4</v>
          </cell>
          <cell r="Y25">
            <v>149.9</v>
          </cell>
          <cell r="Z25">
            <v>155.69999999999999</v>
          </cell>
          <cell r="AA25">
            <v>155.69999999999999</v>
          </cell>
          <cell r="AB25">
            <v>155.69999999999999</v>
          </cell>
          <cell r="AC25">
            <v>156.9</v>
          </cell>
          <cell r="AD25">
            <v>162</v>
          </cell>
        </row>
        <row r="26">
          <cell r="A26" t="str">
            <v>Italy</v>
          </cell>
          <cell r="Q26">
            <v>4523</v>
          </cell>
          <cell r="R26">
            <v>4529</v>
          </cell>
          <cell r="S26">
            <v>4383</v>
          </cell>
          <cell r="T26">
            <v>5253</v>
          </cell>
          <cell r="U26">
            <v>5810</v>
          </cell>
          <cell r="V26">
            <v>5861</v>
          </cell>
          <cell r="W26">
            <v>5476</v>
          </cell>
          <cell r="X26">
            <v>3941</v>
          </cell>
          <cell r="Y26">
            <v>4069</v>
          </cell>
          <cell r="Z26">
            <v>3853</v>
          </cell>
          <cell r="AA26">
            <v>5042</v>
          </cell>
          <cell r="AB26">
            <v>4658</v>
          </cell>
          <cell r="AC26">
            <v>4862.71</v>
          </cell>
          <cell r="AD26">
            <v>5347.0739999999996</v>
          </cell>
        </row>
        <row r="27">
          <cell r="A27" t="str">
            <v>Cyprus</v>
          </cell>
          <cell r="Q27">
            <v>6</v>
          </cell>
          <cell r="R27">
            <v>16</v>
          </cell>
          <cell r="S27">
            <v>22</v>
          </cell>
          <cell r="T27">
            <v>35</v>
          </cell>
          <cell r="U27">
            <v>32</v>
          </cell>
          <cell r="V27">
            <v>32</v>
          </cell>
          <cell r="W27">
            <v>36</v>
          </cell>
          <cell r="X27">
            <v>36</v>
          </cell>
          <cell r="Y27">
            <v>36</v>
          </cell>
          <cell r="Z27">
            <v>32</v>
          </cell>
          <cell r="AA27">
            <v>41</v>
          </cell>
          <cell r="AB27">
            <v>37</v>
          </cell>
          <cell r="AC27">
            <v>37.119999999999997</v>
          </cell>
          <cell r="AD27">
            <v>36.917999999999999</v>
          </cell>
        </row>
        <row r="28">
          <cell r="A28" t="str">
            <v>Latvia</v>
          </cell>
          <cell r="Q28">
            <v>28</v>
          </cell>
          <cell r="R28">
            <v>27</v>
          </cell>
          <cell r="S28">
            <v>13</v>
          </cell>
          <cell r="T28">
            <v>16</v>
          </cell>
          <cell r="U28">
            <v>16</v>
          </cell>
          <cell r="V28">
            <v>16</v>
          </cell>
          <cell r="W28">
            <v>21</v>
          </cell>
          <cell r="X28">
            <v>39</v>
          </cell>
          <cell r="Y28">
            <v>50</v>
          </cell>
          <cell r="Z28">
            <v>41</v>
          </cell>
          <cell r="AA28">
            <v>41</v>
          </cell>
          <cell r="AB28">
            <v>41.34</v>
          </cell>
          <cell r="AC28">
            <v>31.097000000000001</v>
          </cell>
          <cell r="AD28">
            <v>30.370999999999999</v>
          </cell>
        </row>
        <row r="29">
          <cell r="A29" t="str">
            <v>Lithuania</v>
          </cell>
          <cell r="Q29">
            <v>37</v>
          </cell>
          <cell r="R29">
            <v>36</v>
          </cell>
          <cell r="S29">
            <v>191</v>
          </cell>
          <cell r="T29">
            <v>188</v>
          </cell>
          <cell r="U29">
            <v>195</v>
          </cell>
          <cell r="V29">
            <v>198</v>
          </cell>
          <cell r="W29">
            <v>249</v>
          </cell>
          <cell r="X29">
            <v>247</v>
          </cell>
          <cell r="Y29">
            <v>245</v>
          </cell>
          <cell r="Z29">
            <v>248</v>
          </cell>
          <cell r="AA29">
            <v>249</v>
          </cell>
          <cell r="AB29">
            <v>253</v>
          </cell>
          <cell r="AC29">
            <v>255</v>
          </cell>
          <cell r="AD29">
            <v>255</v>
          </cell>
        </row>
        <row r="30">
          <cell r="A30" t="str">
            <v>Luxembourg</v>
          </cell>
          <cell r="Q30">
            <v>48.960999999999999</v>
          </cell>
          <cell r="R30">
            <v>51.360999999999997</v>
          </cell>
          <cell r="S30">
            <v>52.188000000000002</v>
          </cell>
          <cell r="T30">
            <v>56.323999999999998</v>
          </cell>
          <cell r="U30">
            <v>59.503</v>
          </cell>
          <cell r="V30">
            <v>61.182000000000002</v>
          </cell>
          <cell r="W30">
            <v>57.621000000000002</v>
          </cell>
          <cell r="X30">
            <v>58.942</v>
          </cell>
          <cell r="Y30">
            <v>58.542999999999999</v>
          </cell>
          <cell r="Z30">
            <v>59.012999999999998</v>
          </cell>
          <cell r="AA30">
            <v>61.790999999999997</v>
          </cell>
          <cell r="AB30">
            <v>76.546000000000006</v>
          </cell>
          <cell r="AC30">
            <v>58.186</v>
          </cell>
          <cell r="AD30">
            <v>54.985999999999997</v>
          </cell>
        </row>
        <row r="31">
          <cell r="A31" t="str">
            <v>Hungary</v>
          </cell>
          <cell r="Q31">
            <v>135</v>
          </cell>
          <cell r="R31">
            <v>135</v>
          </cell>
          <cell r="S31">
            <v>135</v>
          </cell>
          <cell r="T31">
            <v>119</v>
          </cell>
          <cell r="U31">
            <v>123</v>
          </cell>
          <cell r="V31">
            <v>148</v>
          </cell>
          <cell r="W31">
            <v>167</v>
          </cell>
          <cell r="X31">
            <v>101</v>
          </cell>
          <cell r="Y31">
            <v>156</v>
          </cell>
          <cell r="Z31">
            <v>172</v>
          </cell>
          <cell r="AA31">
            <v>206</v>
          </cell>
          <cell r="AB31">
            <v>222</v>
          </cell>
          <cell r="AC31">
            <v>253</v>
          </cell>
          <cell r="AD31">
            <v>246</v>
          </cell>
        </row>
        <row r="32">
          <cell r="A32" t="str">
            <v>Malta</v>
          </cell>
          <cell r="W32">
            <v>3</v>
          </cell>
          <cell r="X32">
            <v>3</v>
          </cell>
          <cell r="Y32">
            <v>3</v>
          </cell>
          <cell r="Z32">
            <v>3</v>
          </cell>
          <cell r="AA32">
            <v>3</v>
          </cell>
          <cell r="AB32">
            <v>4.5599999999999996</v>
          </cell>
          <cell r="AC32">
            <v>4.5599999999999996</v>
          </cell>
          <cell r="AD32">
            <v>4.5599999999999996</v>
          </cell>
        </row>
        <row r="33">
          <cell r="A33" t="str">
            <v>Netherlands</v>
          </cell>
          <cell r="Q33">
            <v>2728</v>
          </cell>
          <cell r="R33">
            <v>3455</v>
          </cell>
          <cell r="S33">
            <v>4239</v>
          </cell>
          <cell r="T33">
            <v>4574</v>
          </cell>
          <cell r="U33">
            <v>4747</v>
          </cell>
          <cell r="V33">
            <v>4750</v>
          </cell>
          <cell r="W33">
            <v>5361</v>
          </cell>
          <cell r="X33">
            <v>5315</v>
          </cell>
          <cell r="Y33">
            <v>5130</v>
          </cell>
          <cell r="Z33">
            <v>5194</v>
          </cell>
          <cell r="AA33">
            <v>5001</v>
          </cell>
          <cell r="AB33">
            <v>4920</v>
          </cell>
          <cell r="AC33">
            <v>4919.33</v>
          </cell>
          <cell r="AD33">
            <v>5444.0910000000003</v>
          </cell>
        </row>
        <row r="34">
          <cell r="A34" t="str">
            <v>Austria</v>
          </cell>
          <cell r="Q34">
            <v>1213</v>
          </cell>
          <cell r="R34">
            <v>1225</v>
          </cell>
          <cell r="S34">
            <v>1272</v>
          </cell>
          <cell r="T34">
            <v>1373</v>
          </cell>
          <cell r="U34">
            <v>1566</v>
          </cell>
          <cell r="V34">
            <v>1763</v>
          </cell>
          <cell r="W34">
            <v>1839</v>
          </cell>
          <cell r="X34">
            <v>1814</v>
          </cell>
          <cell r="Y34">
            <v>1844</v>
          </cell>
          <cell r="Z34">
            <v>1723</v>
          </cell>
          <cell r="AA34">
            <v>1701</v>
          </cell>
          <cell r="AB34">
            <v>1712</v>
          </cell>
          <cell r="AC34">
            <v>1341.011</v>
          </cell>
          <cell r="AD34">
            <v>1288.0540000000001</v>
          </cell>
        </row>
        <row r="35">
          <cell r="A35" t="str">
            <v>Poland</v>
          </cell>
          <cell r="Q35">
            <v>2015</v>
          </cell>
          <cell r="R35">
            <v>1998</v>
          </cell>
          <cell r="S35">
            <v>1910</v>
          </cell>
          <cell r="T35">
            <v>1620</v>
          </cell>
          <cell r="U35">
            <v>1654</v>
          </cell>
          <cell r="V35">
            <v>1793</v>
          </cell>
          <cell r="W35">
            <v>1727</v>
          </cell>
          <cell r="X35">
            <v>1765</v>
          </cell>
          <cell r="Y35">
            <v>1801</v>
          </cell>
          <cell r="Z35">
            <v>1818</v>
          </cell>
          <cell r="AA35">
            <v>2027</v>
          </cell>
          <cell r="AB35">
            <v>1888</v>
          </cell>
          <cell r="AC35">
            <v>2482.8290000000002</v>
          </cell>
          <cell r="AD35">
            <v>3094.0920000000001</v>
          </cell>
        </row>
        <row r="36">
          <cell r="A36" t="str">
            <v>Portugal</v>
          </cell>
          <cell r="Q36">
            <v>1306</v>
          </cell>
          <cell r="R36">
            <v>1315</v>
          </cell>
          <cell r="S36">
            <v>1439</v>
          </cell>
          <cell r="T36">
            <v>1497</v>
          </cell>
          <cell r="U36">
            <v>1679</v>
          </cell>
          <cell r="V36">
            <v>1820</v>
          </cell>
          <cell r="W36">
            <v>1885</v>
          </cell>
          <cell r="X36">
            <v>2003</v>
          </cell>
          <cell r="Y36">
            <v>1899</v>
          </cell>
          <cell r="Z36">
            <v>1908</v>
          </cell>
          <cell r="AA36">
            <v>1843</v>
          </cell>
          <cell r="AB36">
            <v>1781</v>
          </cell>
          <cell r="AC36">
            <v>1769.1469999999999</v>
          </cell>
          <cell r="AD36">
            <v>1872.0070000000001</v>
          </cell>
        </row>
        <row r="37">
          <cell r="A37" t="str">
            <v>Romania</v>
          </cell>
          <cell r="Q37">
            <v>604</v>
          </cell>
          <cell r="R37">
            <v>859</v>
          </cell>
          <cell r="S37">
            <v>775</v>
          </cell>
          <cell r="T37">
            <v>707</v>
          </cell>
          <cell r="U37">
            <v>731</v>
          </cell>
          <cell r="V37">
            <v>676</v>
          </cell>
          <cell r="W37">
            <v>668</v>
          </cell>
          <cell r="X37">
            <v>1520</v>
          </cell>
          <cell r="Y37">
            <v>2329</v>
          </cell>
          <cell r="Z37">
            <v>2342</v>
          </cell>
          <cell r="AA37">
            <v>2338</v>
          </cell>
          <cell r="AB37">
            <v>2151</v>
          </cell>
          <cell r="AC37">
            <v>2158.895</v>
          </cell>
          <cell r="AD37">
            <v>2149.873</v>
          </cell>
        </row>
        <row r="38">
          <cell r="A38" t="str">
            <v>Slovenia</v>
          </cell>
          <cell r="Q38">
            <v>78</v>
          </cell>
          <cell r="R38">
            <v>76</v>
          </cell>
          <cell r="S38">
            <v>62</v>
          </cell>
          <cell r="T38">
            <v>61</v>
          </cell>
          <cell r="U38">
            <v>68</v>
          </cell>
          <cell r="V38">
            <v>57</v>
          </cell>
          <cell r="W38">
            <v>57</v>
          </cell>
          <cell r="X38">
            <v>40</v>
          </cell>
          <cell r="Y38">
            <v>42</v>
          </cell>
          <cell r="Z38">
            <v>50</v>
          </cell>
          <cell r="AA38">
            <v>47</v>
          </cell>
          <cell r="AB38">
            <v>46</v>
          </cell>
          <cell r="AC38">
            <v>46.279000000000003</v>
          </cell>
          <cell r="AD38">
            <v>47.171999999999997</v>
          </cell>
        </row>
        <row r="39">
          <cell r="A39" t="str">
            <v>Slovakia</v>
          </cell>
          <cell r="Q39">
            <v>525</v>
          </cell>
          <cell r="R39">
            <v>580</v>
          </cell>
          <cell r="S39">
            <v>585</v>
          </cell>
          <cell r="T39">
            <v>588</v>
          </cell>
          <cell r="U39">
            <v>578</v>
          </cell>
          <cell r="V39">
            <v>551</v>
          </cell>
          <cell r="W39">
            <v>562</v>
          </cell>
          <cell r="X39">
            <v>583</v>
          </cell>
          <cell r="Y39">
            <v>585</v>
          </cell>
          <cell r="Z39">
            <v>657</v>
          </cell>
          <cell r="AA39">
            <v>635</v>
          </cell>
          <cell r="AB39">
            <v>604</v>
          </cell>
          <cell r="AC39">
            <v>633</v>
          </cell>
          <cell r="AD39">
            <v>769</v>
          </cell>
        </row>
        <row r="40">
          <cell r="A40" t="str">
            <v>Finland</v>
          </cell>
          <cell r="Q40">
            <v>2270</v>
          </cell>
          <cell r="R40">
            <v>2270</v>
          </cell>
          <cell r="S40">
            <v>2250</v>
          </cell>
          <cell r="T40">
            <v>1932</v>
          </cell>
          <cell r="U40">
            <v>1893</v>
          </cell>
          <cell r="V40">
            <v>1908</v>
          </cell>
          <cell r="W40">
            <v>1864</v>
          </cell>
          <cell r="X40">
            <v>1859</v>
          </cell>
          <cell r="Y40">
            <v>1874</v>
          </cell>
          <cell r="Z40">
            <v>1874</v>
          </cell>
          <cell r="AA40">
            <v>1850</v>
          </cell>
          <cell r="AB40">
            <v>1846</v>
          </cell>
          <cell r="AC40">
            <v>2039</v>
          </cell>
          <cell r="AD40">
            <v>2038</v>
          </cell>
        </row>
        <row r="41">
          <cell r="A41" t="str">
            <v>Sweden</v>
          </cell>
          <cell r="Q41">
            <v>984</v>
          </cell>
          <cell r="R41">
            <v>1098</v>
          </cell>
          <cell r="S41">
            <v>1197</v>
          </cell>
          <cell r="T41">
            <v>1308</v>
          </cell>
          <cell r="U41">
            <v>1236</v>
          </cell>
          <cell r="V41">
            <v>1117</v>
          </cell>
          <cell r="W41">
            <v>1399</v>
          </cell>
          <cell r="X41">
            <v>1238</v>
          </cell>
          <cell r="Y41">
            <v>1194</v>
          </cell>
          <cell r="AC41">
            <v>1267</v>
          </cell>
          <cell r="AD41">
            <v>1430</v>
          </cell>
        </row>
        <row r="42">
          <cell r="A42" t="str">
            <v>United Kingdom</v>
          </cell>
          <cell r="Q42">
            <v>6633</v>
          </cell>
          <cell r="R42">
            <v>6446</v>
          </cell>
          <cell r="S42">
            <v>6387</v>
          </cell>
          <cell r="T42">
            <v>6066</v>
          </cell>
          <cell r="U42">
            <v>6165</v>
          </cell>
          <cell r="V42">
            <v>6344</v>
          </cell>
          <cell r="W42">
            <v>6396</v>
          </cell>
          <cell r="X42">
            <v>6359</v>
          </cell>
          <cell r="Y42">
            <v>5863</v>
          </cell>
          <cell r="Z42">
            <v>6515</v>
          </cell>
          <cell r="AA42">
            <v>6354.57</v>
          </cell>
          <cell r="AB42">
            <v>6706.79</v>
          </cell>
          <cell r="AC42">
            <v>12709.96</v>
          </cell>
          <cell r="AD42">
            <v>13223.09</v>
          </cell>
        </row>
        <row r="43">
          <cell r="A43" t="str">
            <v>Iceland</v>
          </cell>
          <cell r="Q43">
            <v>27</v>
          </cell>
          <cell r="R43">
            <v>27</v>
          </cell>
        </row>
        <row r="44">
          <cell r="A44" t="str">
            <v>Norway</v>
          </cell>
          <cell r="Q44">
            <v>136</v>
          </cell>
          <cell r="R44">
            <v>128</v>
          </cell>
          <cell r="S44">
            <v>128</v>
          </cell>
          <cell r="T44">
            <v>188</v>
          </cell>
          <cell r="U44">
            <v>729</v>
          </cell>
          <cell r="V44">
            <v>553</v>
          </cell>
          <cell r="W44">
            <v>553</v>
          </cell>
          <cell r="X44">
            <v>553</v>
          </cell>
          <cell r="Y44">
            <v>553</v>
          </cell>
          <cell r="Z44">
            <v>553</v>
          </cell>
          <cell r="AA44">
            <v>553</v>
          </cell>
          <cell r="AB44">
            <v>553</v>
          </cell>
          <cell r="AC44">
            <v>539</v>
          </cell>
        </row>
        <row r="45">
          <cell r="A45" t="str">
            <v>Montenegro</v>
          </cell>
        </row>
        <row r="46">
          <cell r="A46" t="str">
            <v>North Macedonia</v>
          </cell>
          <cell r="Q46">
            <v>3</v>
          </cell>
          <cell r="R46">
            <v>3</v>
          </cell>
          <cell r="S46">
            <v>3</v>
          </cell>
          <cell r="T46">
            <v>3</v>
          </cell>
          <cell r="U46">
            <v>3</v>
          </cell>
          <cell r="V46">
            <v>3</v>
          </cell>
          <cell r="W46">
            <v>3</v>
          </cell>
          <cell r="X46">
            <v>3</v>
          </cell>
          <cell r="Y46">
            <v>3</v>
          </cell>
          <cell r="Z46">
            <v>3</v>
          </cell>
        </row>
        <row r="47">
          <cell r="A47" t="str">
            <v>Albania</v>
          </cell>
        </row>
        <row r="48">
          <cell r="A48" t="str">
            <v>Serbia</v>
          </cell>
          <cell r="Y48">
            <v>4</v>
          </cell>
          <cell r="Z48">
            <v>5</v>
          </cell>
          <cell r="AA48">
            <v>5</v>
          </cell>
          <cell r="AB48">
            <v>10</v>
          </cell>
          <cell r="AC48">
            <v>120</v>
          </cell>
        </row>
        <row r="49">
          <cell r="A49" t="str">
            <v>Turkey</v>
          </cell>
          <cell r="Q49">
            <v>3474</v>
          </cell>
          <cell r="R49">
            <v>3192</v>
          </cell>
          <cell r="S49">
            <v>3153</v>
          </cell>
          <cell r="T49">
            <v>2961</v>
          </cell>
          <cell r="U49">
            <v>2494</v>
          </cell>
          <cell r="V49">
            <v>2581</v>
          </cell>
          <cell r="W49">
            <v>2481</v>
          </cell>
          <cell r="X49">
            <v>2739</v>
          </cell>
          <cell r="Y49">
            <v>2919</v>
          </cell>
          <cell r="Z49">
            <v>3683</v>
          </cell>
          <cell r="AA49">
            <v>3811</v>
          </cell>
          <cell r="AB49">
            <v>4223</v>
          </cell>
          <cell r="AC49">
            <v>4416.8999999999996</v>
          </cell>
        </row>
        <row r="50">
          <cell r="A50" t="str">
            <v>Bosnia and Herzegovina</v>
          </cell>
          <cell r="AC50">
            <v>69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  <cell r="V52">
            <v>103</v>
          </cell>
          <cell r="W52">
            <v>157</v>
          </cell>
          <cell r="X52">
            <v>141</v>
          </cell>
          <cell r="Y52">
            <v>140</v>
          </cell>
          <cell r="Z52">
            <v>135</v>
          </cell>
          <cell r="AA52">
            <v>143</v>
          </cell>
          <cell r="AB52">
            <v>113</v>
          </cell>
          <cell r="AC52">
            <v>120</v>
          </cell>
        </row>
        <row r="53">
          <cell r="A53" t="str">
            <v>Ukraine</v>
          </cell>
          <cell r="S53">
            <v>3274</v>
          </cell>
          <cell r="T53">
            <v>3254</v>
          </cell>
          <cell r="U53">
            <v>3253</v>
          </cell>
          <cell r="V53">
            <v>3255</v>
          </cell>
          <cell r="W53">
            <v>3132</v>
          </cell>
          <cell r="X53">
            <v>3351</v>
          </cell>
          <cell r="Y53">
            <v>3326</v>
          </cell>
          <cell r="Z53">
            <v>2925</v>
          </cell>
          <cell r="AA53">
            <v>2751</v>
          </cell>
          <cell r="AB53">
            <v>3462</v>
          </cell>
          <cell r="AC53">
            <v>2201</v>
          </cell>
        </row>
        <row r="54">
          <cell r="A54" t="str">
            <v>Georgia</v>
          </cell>
        </row>
      </sheetData>
      <sheetData sheetId="4">
        <row r="12">
          <cell r="A12" t="str">
            <v>European Union - 27 countries (from 2020)</v>
          </cell>
          <cell r="Q12">
            <v>137739.285</v>
          </cell>
          <cell r="R12">
            <v>137964.413</v>
          </cell>
          <cell r="S12">
            <v>138762.38500000001</v>
          </cell>
          <cell r="T12">
            <v>139411.14600000001</v>
          </cell>
          <cell r="U12">
            <v>140648.946</v>
          </cell>
          <cell r="V12">
            <v>141504.92499999999</v>
          </cell>
          <cell r="W12">
            <v>142892.70800000001</v>
          </cell>
          <cell r="X12">
            <v>143532.98000000001</v>
          </cell>
          <cell r="Y12">
            <v>144639.33100000001</v>
          </cell>
          <cell r="Z12">
            <v>144812.46400000001</v>
          </cell>
          <cell r="AA12">
            <v>146775.17600000001</v>
          </cell>
          <cell r="AB12">
            <v>148307.83799999999</v>
          </cell>
          <cell r="AC12">
            <v>149071.413</v>
          </cell>
          <cell r="AD12">
            <v>149441.86600000001</v>
          </cell>
        </row>
        <row r="13">
          <cell r="A13" t="str">
            <v>European Union - 28 countries (2013-2020)</v>
          </cell>
          <cell r="Q13">
            <v>141870.285</v>
          </cell>
          <cell r="R13">
            <v>142052.413</v>
          </cell>
          <cell r="S13">
            <v>142865.38500000001</v>
          </cell>
          <cell r="T13">
            <v>143611.14600000001</v>
          </cell>
          <cell r="U13">
            <v>144851.946</v>
          </cell>
          <cell r="V13">
            <v>145707.92499999999</v>
          </cell>
          <cell r="W13">
            <v>147113.70800000001</v>
          </cell>
          <cell r="X13">
            <v>147753.98000000001</v>
          </cell>
          <cell r="Y13">
            <v>148860.33100000001</v>
          </cell>
          <cell r="Z13">
            <v>149033.46400000001</v>
          </cell>
          <cell r="AA13">
            <v>150976.26199999999</v>
          </cell>
          <cell r="AB13">
            <v>152667.924</v>
          </cell>
          <cell r="AC13">
            <v>153432.06400000001</v>
          </cell>
          <cell r="AD13">
            <v>153807.40299999999</v>
          </cell>
        </row>
        <row r="14">
          <cell r="A14" t="str">
            <v>Euro area - 19 countries  (from 2015)</v>
          </cell>
          <cell r="Q14">
            <v>105830.285</v>
          </cell>
          <cell r="R14">
            <v>106140.413</v>
          </cell>
          <cell r="S14">
            <v>106497.38499999999</v>
          </cell>
          <cell r="T14">
            <v>107213.14599999999</v>
          </cell>
          <cell r="U14">
            <v>108130.946</v>
          </cell>
          <cell r="V14">
            <v>108783.925</v>
          </cell>
          <cell r="W14">
            <v>110240.708</v>
          </cell>
          <cell r="X14">
            <v>110914.98</v>
          </cell>
          <cell r="Y14">
            <v>111782.33100000001</v>
          </cell>
          <cell r="Z14">
            <v>112414.364</v>
          </cell>
          <cell r="AA14">
            <v>113922.198</v>
          </cell>
          <cell r="AB14">
            <v>115275.47100000001</v>
          </cell>
          <cell r="AC14">
            <v>115878.45</v>
          </cell>
          <cell r="AD14">
            <v>116297.24</v>
          </cell>
        </row>
        <row r="15">
          <cell r="A15" t="str">
            <v>Belgium</v>
          </cell>
          <cell r="Q15">
            <v>1412</v>
          </cell>
          <cell r="R15">
            <v>1414</v>
          </cell>
          <cell r="S15">
            <v>1417</v>
          </cell>
          <cell r="T15">
            <v>1418</v>
          </cell>
          <cell r="U15">
            <v>1417</v>
          </cell>
          <cell r="V15">
            <v>1425</v>
          </cell>
          <cell r="W15">
            <v>1426</v>
          </cell>
          <cell r="X15">
            <v>1427</v>
          </cell>
          <cell r="Y15">
            <v>1429</v>
          </cell>
          <cell r="Z15">
            <v>1431</v>
          </cell>
          <cell r="AA15">
            <v>1422</v>
          </cell>
          <cell r="AB15">
            <v>1425</v>
          </cell>
          <cell r="AC15">
            <v>1416.9</v>
          </cell>
          <cell r="AD15">
            <v>1417.5</v>
          </cell>
        </row>
        <row r="16">
          <cell r="A16" t="str">
            <v>Bulgaria</v>
          </cell>
          <cell r="Q16">
            <v>2848</v>
          </cell>
          <cell r="R16">
            <v>2848</v>
          </cell>
          <cell r="S16">
            <v>2876</v>
          </cell>
          <cell r="T16">
            <v>2984</v>
          </cell>
          <cell r="U16">
            <v>3001</v>
          </cell>
          <cell r="V16">
            <v>3048</v>
          </cell>
          <cell r="W16">
            <v>3108</v>
          </cell>
          <cell r="X16">
            <v>3181</v>
          </cell>
          <cell r="Y16">
            <v>3203</v>
          </cell>
          <cell r="Z16">
            <v>3219</v>
          </cell>
          <cell r="AA16">
            <v>3219</v>
          </cell>
          <cell r="AB16">
            <v>3223</v>
          </cell>
          <cell r="AC16">
            <v>3371.55</v>
          </cell>
          <cell r="AD16">
            <v>3379</v>
          </cell>
        </row>
        <row r="17">
          <cell r="A17" t="str">
            <v>Czechia</v>
          </cell>
          <cell r="Q17">
            <v>2012</v>
          </cell>
          <cell r="R17">
            <v>2012</v>
          </cell>
          <cell r="S17">
            <v>2020</v>
          </cell>
          <cell r="T17">
            <v>2023</v>
          </cell>
          <cell r="U17">
            <v>2023</v>
          </cell>
          <cell r="V17">
            <v>2023</v>
          </cell>
          <cell r="W17">
            <v>2023</v>
          </cell>
          <cell r="X17">
            <v>2029</v>
          </cell>
          <cell r="Y17">
            <v>2064</v>
          </cell>
          <cell r="Z17">
            <v>2062</v>
          </cell>
          <cell r="AA17">
            <v>2069</v>
          </cell>
          <cell r="AB17">
            <v>2071</v>
          </cell>
          <cell r="AC17">
            <v>2080.89</v>
          </cell>
          <cell r="AD17">
            <v>2081.1170000000002</v>
          </cell>
        </row>
        <row r="18">
          <cell r="A18" t="str">
            <v>Denmark</v>
          </cell>
          <cell r="Q18">
            <v>11</v>
          </cell>
          <cell r="R18">
            <v>9</v>
          </cell>
          <cell r="S18">
            <v>9</v>
          </cell>
          <cell r="T18">
            <v>9</v>
          </cell>
          <cell r="U18">
            <v>9</v>
          </cell>
          <cell r="V18">
            <v>9</v>
          </cell>
          <cell r="W18">
            <v>9</v>
          </cell>
          <cell r="X18">
            <v>9</v>
          </cell>
          <cell r="Y18">
            <v>9</v>
          </cell>
          <cell r="Z18">
            <v>9</v>
          </cell>
          <cell r="AA18">
            <v>6.8780000000000001</v>
          </cell>
          <cell r="AB18">
            <v>9.2669999999999995</v>
          </cell>
          <cell r="AC18">
            <v>9.2270000000000003</v>
          </cell>
          <cell r="AD18">
            <v>9.2270000000000003</v>
          </cell>
        </row>
        <row r="19">
          <cell r="A19" t="str">
            <v>Germany (until 1990 former territory of the FRG)</v>
          </cell>
          <cell r="Q19">
            <v>10779</v>
          </cell>
          <cell r="R19">
            <v>10757</v>
          </cell>
          <cell r="S19">
            <v>10754</v>
          </cell>
          <cell r="T19">
            <v>10726</v>
          </cell>
          <cell r="U19">
            <v>11158</v>
          </cell>
          <cell r="V19">
            <v>11144</v>
          </cell>
          <cell r="W19">
            <v>11367</v>
          </cell>
          <cell r="X19">
            <v>11185</v>
          </cell>
          <cell r="Y19">
            <v>11197</v>
          </cell>
          <cell r="Z19">
            <v>11190</v>
          </cell>
          <cell r="AA19">
            <v>11212</v>
          </cell>
          <cell r="AB19">
            <v>11164</v>
          </cell>
          <cell r="AC19">
            <v>11078</v>
          </cell>
          <cell r="AD19">
            <v>10908</v>
          </cell>
        </row>
        <row r="20">
          <cell r="A20" t="str">
            <v>Estonia</v>
          </cell>
          <cell r="Q20">
            <v>5</v>
          </cell>
          <cell r="R20">
            <v>5</v>
          </cell>
          <cell r="S20">
            <v>5</v>
          </cell>
          <cell r="T20">
            <v>5</v>
          </cell>
          <cell r="U20">
            <v>7</v>
          </cell>
          <cell r="V20">
            <v>6</v>
          </cell>
          <cell r="W20">
            <v>5</v>
          </cell>
          <cell r="X20">
            <v>8</v>
          </cell>
          <cell r="Y20">
            <v>8</v>
          </cell>
          <cell r="Z20">
            <v>5</v>
          </cell>
          <cell r="AA20">
            <v>6</v>
          </cell>
          <cell r="AB20">
            <v>6</v>
          </cell>
          <cell r="AC20">
            <v>7.3</v>
          </cell>
          <cell r="AD20">
            <v>7.3</v>
          </cell>
        </row>
        <row r="21">
          <cell r="A21" t="str">
            <v>Ireland</v>
          </cell>
          <cell r="Q21">
            <v>526</v>
          </cell>
          <cell r="R21">
            <v>526</v>
          </cell>
          <cell r="S21">
            <v>526</v>
          </cell>
          <cell r="T21">
            <v>526</v>
          </cell>
          <cell r="U21">
            <v>526</v>
          </cell>
          <cell r="V21">
            <v>237</v>
          </cell>
          <cell r="W21">
            <v>237</v>
          </cell>
          <cell r="X21">
            <v>529</v>
          </cell>
          <cell r="Y21">
            <v>529</v>
          </cell>
          <cell r="Z21">
            <v>529</v>
          </cell>
          <cell r="AA21">
            <v>529</v>
          </cell>
          <cell r="AB21">
            <v>529</v>
          </cell>
          <cell r="AC21">
            <v>529</v>
          </cell>
          <cell r="AD21">
            <v>529</v>
          </cell>
        </row>
        <row r="22">
          <cell r="A22" t="str">
            <v>Greece</v>
          </cell>
          <cell r="Q22">
            <v>3106</v>
          </cell>
          <cell r="R22">
            <v>3134</v>
          </cell>
          <cell r="S22">
            <v>3150</v>
          </cell>
          <cell r="T22">
            <v>3176</v>
          </cell>
          <cell r="U22">
            <v>3201</v>
          </cell>
          <cell r="V22">
            <v>3215</v>
          </cell>
          <cell r="W22">
            <v>3224</v>
          </cell>
          <cell r="X22">
            <v>3236</v>
          </cell>
          <cell r="Y22">
            <v>3238</v>
          </cell>
          <cell r="Z22">
            <v>3389</v>
          </cell>
          <cell r="AA22">
            <v>3392</v>
          </cell>
          <cell r="AB22">
            <v>3392</v>
          </cell>
          <cell r="AC22">
            <v>3392</v>
          </cell>
          <cell r="AD22">
            <v>3409</v>
          </cell>
        </row>
        <row r="23">
          <cell r="A23" t="str">
            <v>Spain</v>
          </cell>
          <cell r="Q23">
            <v>18220</v>
          </cell>
          <cell r="R23">
            <v>18318</v>
          </cell>
          <cell r="S23">
            <v>18372</v>
          </cell>
          <cell r="T23">
            <v>18451</v>
          </cell>
          <cell r="U23">
            <v>18505</v>
          </cell>
          <cell r="V23">
            <v>18535</v>
          </cell>
          <cell r="W23">
            <v>18540</v>
          </cell>
          <cell r="X23">
            <v>18550</v>
          </cell>
          <cell r="Y23">
            <v>19185</v>
          </cell>
          <cell r="Z23">
            <v>19223</v>
          </cell>
          <cell r="AA23">
            <v>20053</v>
          </cell>
          <cell r="AB23">
            <v>20080</v>
          </cell>
          <cell r="AC23">
            <v>20079</v>
          </cell>
          <cell r="AD23">
            <v>20079.572</v>
          </cell>
        </row>
        <row r="24">
          <cell r="A24" t="str">
            <v>France</v>
          </cell>
          <cell r="Q24">
            <v>24939</v>
          </cell>
          <cell r="R24">
            <v>24949</v>
          </cell>
          <cell r="S24">
            <v>24965</v>
          </cell>
          <cell r="T24">
            <v>24932</v>
          </cell>
          <cell r="U24">
            <v>25013</v>
          </cell>
          <cell r="V24">
            <v>25222</v>
          </cell>
          <cell r="W24">
            <v>25454.181</v>
          </cell>
          <cell r="X24">
            <v>25469.954000000002</v>
          </cell>
          <cell r="Y24">
            <v>25458.273000000001</v>
          </cell>
          <cell r="Z24">
            <v>25398.226999999999</v>
          </cell>
          <cell r="AA24">
            <v>25368.295999999998</v>
          </cell>
          <cell r="AB24">
            <v>25435.377</v>
          </cell>
          <cell r="AC24">
            <v>25517.887999999999</v>
          </cell>
          <cell r="AD24">
            <v>25608.614000000001</v>
          </cell>
        </row>
        <row r="25">
          <cell r="A25" t="str">
            <v>Croatia</v>
          </cell>
          <cell r="Q25">
            <v>2061</v>
          </cell>
          <cell r="R25">
            <v>2061</v>
          </cell>
          <cell r="S25">
            <v>2061</v>
          </cell>
          <cell r="T25">
            <v>2061</v>
          </cell>
          <cell r="U25">
            <v>2078</v>
          </cell>
          <cell r="V25">
            <v>2127</v>
          </cell>
          <cell r="W25">
            <v>2127</v>
          </cell>
          <cell r="X25">
            <v>2127</v>
          </cell>
          <cell r="Y25">
            <v>2176</v>
          </cell>
          <cell r="Z25">
            <v>2178.1</v>
          </cell>
          <cell r="AA25">
            <v>2192.1</v>
          </cell>
          <cell r="AB25">
            <v>2189.1</v>
          </cell>
          <cell r="AC25">
            <v>2190.3000000000002</v>
          </cell>
          <cell r="AD25">
            <v>2196.8000000000002</v>
          </cell>
        </row>
        <row r="26">
          <cell r="A26" t="str">
            <v>Italy</v>
          </cell>
          <cell r="Q26">
            <v>20794</v>
          </cell>
          <cell r="R26">
            <v>20870</v>
          </cell>
          <cell r="S26">
            <v>20929</v>
          </cell>
          <cell r="T26">
            <v>21090</v>
          </cell>
          <cell r="U26">
            <v>21195</v>
          </cell>
          <cell r="V26">
            <v>21348</v>
          </cell>
          <cell r="W26">
            <v>21568</v>
          </cell>
          <cell r="X26">
            <v>21752</v>
          </cell>
          <cell r="Y26">
            <v>21890</v>
          </cell>
          <cell r="Z26">
            <v>21979</v>
          </cell>
          <cell r="AA26">
            <v>22099</v>
          </cell>
          <cell r="AB26">
            <v>22181</v>
          </cell>
          <cell r="AC26">
            <v>22307.16</v>
          </cell>
          <cell r="AD26">
            <v>22393.118999999999</v>
          </cell>
        </row>
        <row r="27">
          <cell r="A27" t="str">
            <v>Cyprus</v>
          </cell>
        </row>
        <row r="28">
          <cell r="A28" t="str">
            <v>Latvia</v>
          </cell>
          <cell r="Q28">
            <v>1530</v>
          </cell>
          <cell r="R28">
            <v>1531</v>
          </cell>
          <cell r="S28">
            <v>1531</v>
          </cell>
          <cell r="T28">
            <v>1531</v>
          </cell>
          <cell r="U28">
            <v>1531</v>
          </cell>
          <cell r="V28">
            <v>1571</v>
          </cell>
          <cell r="W28">
            <v>1571</v>
          </cell>
          <cell r="X28">
            <v>1573</v>
          </cell>
          <cell r="Y28">
            <v>1585.5250000000001</v>
          </cell>
          <cell r="Z28">
            <v>1586.748</v>
          </cell>
          <cell r="AA28">
            <v>1586.693</v>
          </cell>
          <cell r="AB28">
            <v>1563.1959999999999</v>
          </cell>
          <cell r="AC28">
            <v>1563.26</v>
          </cell>
          <cell r="AD28">
            <v>1563.3389999999999</v>
          </cell>
        </row>
        <row r="29">
          <cell r="A29" t="str">
            <v>Lithuania</v>
          </cell>
          <cell r="Q29">
            <v>877</v>
          </cell>
          <cell r="R29">
            <v>877</v>
          </cell>
          <cell r="S29">
            <v>875</v>
          </cell>
          <cell r="T29">
            <v>875</v>
          </cell>
          <cell r="U29">
            <v>876</v>
          </cell>
          <cell r="V29">
            <v>876</v>
          </cell>
          <cell r="W29">
            <v>876</v>
          </cell>
          <cell r="X29">
            <v>876</v>
          </cell>
          <cell r="Y29">
            <v>876</v>
          </cell>
          <cell r="Z29">
            <v>877</v>
          </cell>
          <cell r="AA29">
            <v>877</v>
          </cell>
          <cell r="AB29">
            <v>877</v>
          </cell>
          <cell r="AC29">
            <v>877</v>
          </cell>
          <cell r="AD29">
            <v>877</v>
          </cell>
        </row>
        <row r="30">
          <cell r="A30" t="str">
            <v>Luxembourg</v>
          </cell>
          <cell r="Q30">
            <v>1132.3</v>
          </cell>
          <cell r="R30">
            <v>1132.3</v>
          </cell>
          <cell r="S30">
            <v>1132.3</v>
          </cell>
          <cell r="T30">
            <v>1132.3</v>
          </cell>
          <cell r="U30">
            <v>1132.3</v>
          </cell>
          <cell r="V30">
            <v>1132.3</v>
          </cell>
          <cell r="W30">
            <v>1132.3</v>
          </cell>
          <cell r="X30">
            <v>1132.3</v>
          </cell>
          <cell r="Y30">
            <v>1132.3</v>
          </cell>
          <cell r="Z30">
            <v>1328.3</v>
          </cell>
          <cell r="AA30">
            <v>1328.3</v>
          </cell>
          <cell r="AB30">
            <v>1328.3</v>
          </cell>
          <cell r="AC30">
            <v>1328.3</v>
          </cell>
          <cell r="AD30">
            <v>1328.3</v>
          </cell>
        </row>
        <row r="31">
          <cell r="A31" t="str">
            <v>Hungary</v>
          </cell>
          <cell r="Q31">
            <v>49</v>
          </cell>
          <cell r="R31">
            <v>49</v>
          </cell>
          <cell r="S31">
            <v>49</v>
          </cell>
          <cell r="T31">
            <v>51</v>
          </cell>
          <cell r="U31">
            <v>53</v>
          </cell>
          <cell r="V31">
            <v>53</v>
          </cell>
          <cell r="W31">
            <v>55</v>
          </cell>
          <cell r="X31">
            <v>56</v>
          </cell>
          <cell r="Y31">
            <v>57</v>
          </cell>
          <cell r="Z31">
            <v>57</v>
          </cell>
          <cell r="AA31">
            <v>57</v>
          </cell>
          <cell r="AB31">
            <v>57</v>
          </cell>
          <cell r="AC31">
            <v>57</v>
          </cell>
          <cell r="AD31">
            <v>57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37</v>
          </cell>
          <cell r="R33">
            <v>37</v>
          </cell>
          <cell r="S33">
            <v>37</v>
          </cell>
          <cell r="T33">
            <v>37</v>
          </cell>
          <cell r="U33">
            <v>37</v>
          </cell>
          <cell r="V33">
            <v>37</v>
          </cell>
          <cell r="W33">
            <v>37</v>
          </cell>
          <cell r="X33">
            <v>37</v>
          </cell>
          <cell r="Y33">
            <v>37</v>
          </cell>
          <cell r="Z33">
            <v>37</v>
          </cell>
          <cell r="AA33">
            <v>37</v>
          </cell>
          <cell r="AB33">
            <v>37</v>
          </cell>
          <cell r="AC33">
            <v>37</v>
          </cell>
          <cell r="AD33">
            <v>37</v>
          </cell>
        </row>
        <row r="34">
          <cell r="A34" t="str">
            <v>Austria</v>
          </cell>
          <cell r="Q34">
            <v>11258.985000000001</v>
          </cell>
          <cell r="R34">
            <v>11283.112999999999</v>
          </cell>
          <cell r="S34">
            <v>11445.084999999999</v>
          </cell>
          <cell r="T34">
            <v>11897.846</v>
          </cell>
          <cell r="U34">
            <v>12081.646000000001</v>
          </cell>
          <cell r="V34">
            <v>12346.625</v>
          </cell>
          <cell r="W34">
            <v>12642.227000000001</v>
          </cell>
          <cell r="X34">
            <v>12773.726000000001</v>
          </cell>
          <cell r="Y34">
            <v>12848.233</v>
          </cell>
          <cell r="Z34">
            <v>12997.089</v>
          </cell>
          <cell r="AA34">
            <v>13112.909</v>
          </cell>
          <cell r="AB34">
            <v>13570.598</v>
          </cell>
          <cell r="AC34">
            <v>13717.985000000001</v>
          </cell>
          <cell r="AD34">
            <v>14088.138000000001</v>
          </cell>
        </row>
        <row r="35">
          <cell r="A35" t="str">
            <v>Poland</v>
          </cell>
          <cell r="Q35">
            <v>2320</v>
          </cell>
          <cell r="R35">
            <v>2330</v>
          </cell>
          <cell r="S35">
            <v>2327</v>
          </cell>
          <cell r="T35">
            <v>2334</v>
          </cell>
          <cell r="U35">
            <v>2337</v>
          </cell>
          <cell r="V35">
            <v>2341</v>
          </cell>
          <cell r="W35">
            <v>2345</v>
          </cell>
          <cell r="X35">
            <v>2350</v>
          </cell>
          <cell r="Y35">
            <v>2354</v>
          </cell>
          <cell r="Z35">
            <v>2363</v>
          </cell>
          <cell r="AA35">
            <v>2369</v>
          </cell>
          <cell r="AB35">
            <v>2385</v>
          </cell>
          <cell r="AC35">
            <v>2389.5590000000002</v>
          </cell>
          <cell r="AD35">
            <v>2390.768</v>
          </cell>
        </row>
        <row r="36">
          <cell r="A36" t="str">
            <v>Portugal</v>
          </cell>
          <cell r="Q36">
            <v>5011</v>
          </cell>
          <cell r="R36">
            <v>5047</v>
          </cell>
          <cell r="S36">
            <v>5056</v>
          </cell>
          <cell r="T36">
            <v>5053</v>
          </cell>
          <cell r="U36">
            <v>5085</v>
          </cell>
          <cell r="V36">
            <v>5100</v>
          </cell>
          <cell r="W36">
            <v>5529</v>
          </cell>
          <cell r="X36">
            <v>5706</v>
          </cell>
          <cell r="Y36">
            <v>5655</v>
          </cell>
          <cell r="Z36">
            <v>5709</v>
          </cell>
          <cell r="AA36">
            <v>6162</v>
          </cell>
          <cell r="AB36">
            <v>6954</v>
          </cell>
          <cell r="AC36">
            <v>7219.7309999999998</v>
          </cell>
          <cell r="AD36">
            <v>7229.6419999999998</v>
          </cell>
        </row>
        <row r="37">
          <cell r="A37" t="str">
            <v>Romania</v>
          </cell>
          <cell r="Q37">
            <v>6266</v>
          </cell>
          <cell r="R37">
            <v>6247</v>
          </cell>
          <cell r="S37">
            <v>6289</v>
          </cell>
          <cell r="T37">
            <v>6302</v>
          </cell>
          <cell r="U37">
            <v>6368</v>
          </cell>
          <cell r="V37">
            <v>6391</v>
          </cell>
          <cell r="W37">
            <v>6411</v>
          </cell>
          <cell r="X37">
            <v>6455</v>
          </cell>
          <cell r="Y37">
            <v>6509</v>
          </cell>
          <cell r="Z37">
            <v>6523</v>
          </cell>
          <cell r="AA37">
            <v>6619</v>
          </cell>
          <cell r="AB37">
            <v>6644</v>
          </cell>
          <cell r="AC37">
            <v>6610.4369999999999</v>
          </cell>
          <cell r="AD37">
            <v>6617.7139999999999</v>
          </cell>
        </row>
        <row r="38">
          <cell r="A38" t="str">
            <v>Slovenia</v>
          </cell>
          <cell r="Q38">
            <v>875</v>
          </cell>
          <cell r="R38">
            <v>905</v>
          </cell>
          <cell r="S38">
            <v>906</v>
          </cell>
          <cell r="T38">
            <v>913</v>
          </cell>
          <cell r="U38">
            <v>954</v>
          </cell>
          <cell r="V38">
            <v>1138</v>
          </cell>
          <cell r="W38">
            <v>1137</v>
          </cell>
          <cell r="X38">
            <v>1138</v>
          </cell>
          <cell r="Y38">
            <v>1183</v>
          </cell>
          <cell r="Z38">
            <v>1180</v>
          </cell>
          <cell r="AA38">
            <v>1179</v>
          </cell>
          <cell r="AB38">
            <v>1177</v>
          </cell>
          <cell r="AC38">
            <v>1230.9259999999999</v>
          </cell>
          <cell r="AD38">
            <v>1227.7159999999999</v>
          </cell>
        </row>
        <row r="39">
          <cell r="A39" t="str">
            <v>Slovakia</v>
          </cell>
          <cell r="Q39">
            <v>2488</v>
          </cell>
          <cell r="R39">
            <v>2488</v>
          </cell>
          <cell r="S39">
            <v>2490</v>
          </cell>
          <cell r="T39">
            <v>2523</v>
          </cell>
          <cell r="U39">
            <v>2462</v>
          </cell>
          <cell r="V39">
            <v>2491</v>
          </cell>
          <cell r="W39">
            <v>2494</v>
          </cell>
          <cell r="X39">
            <v>2493</v>
          </cell>
          <cell r="Y39">
            <v>2493</v>
          </cell>
          <cell r="Z39">
            <v>2493</v>
          </cell>
          <cell r="AA39">
            <v>2495</v>
          </cell>
          <cell r="AB39">
            <v>2493</v>
          </cell>
          <cell r="AC39">
            <v>2493</v>
          </cell>
          <cell r="AD39">
            <v>2496</v>
          </cell>
        </row>
        <row r="40">
          <cell r="A40" t="str">
            <v>Finland</v>
          </cell>
          <cell r="Q40">
            <v>2840</v>
          </cell>
          <cell r="R40">
            <v>2867</v>
          </cell>
          <cell r="S40">
            <v>2907</v>
          </cell>
          <cell r="T40">
            <v>2927</v>
          </cell>
          <cell r="U40">
            <v>2950</v>
          </cell>
          <cell r="V40">
            <v>2960</v>
          </cell>
          <cell r="W40">
            <v>3001</v>
          </cell>
          <cell r="X40">
            <v>3029</v>
          </cell>
          <cell r="Y40">
            <v>3038</v>
          </cell>
          <cell r="Z40">
            <v>3062</v>
          </cell>
          <cell r="AA40">
            <v>3063</v>
          </cell>
          <cell r="AB40">
            <v>3063</v>
          </cell>
          <cell r="AC40">
            <v>3084</v>
          </cell>
          <cell r="AD40">
            <v>3098</v>
          </cell>
        </row>
        <row r="41">
          <cell r="A41" t="str">
            <v>Sweden</v>
          </cell>
          <cell r="Q41">
            <v>16342</v>
          </cell>
          <cell r="R41">
            <v>16268</v>
          </cell>
          <cell r="S41">
            <v>16634</v>
          </cell>
          <cell r="T41">
            <v>16434</v>
          </cell>
          <cell r="U41">
            <v>16649</v>
          </cell>
          <cell r="V41">
            <v>16729</v>
          </cell>
          <cell r="W41">
            <v>16574</v>
          </cell>
          <cell r="X41">
            <v>16411</v>
          </cell>
          <cell r="Y41">
            <v>16485</v>
          </cell>
          <cell r="Z41">
            <v>15987</v>
          </cell>
          <cell r="AA41">
            <v>16321</v>
          </cell>
          <cell r="AB41">
            <v>16454</v>
          </cell>
          <cell r="AC41">
            <v>16484</v>
          </cell>
          <cell r="AD41">
            <v>16413</v>
          </cell>
        </row>
        <row r="42">
          <cell r="A42" t="str">
            <v>United Kingdom</v>
          </cell>
          <cell r="Q42">
            <v>4131</v>
          </cell>
          <cell r="R42">
            <v>4088</v>
          </cell>
          <cell r="S42">
            <v>4103</v>
          </cell>
          <cell r="T42">
            <v>4200</v>
          </cell>
          <cell r="U42">
            <v>4203</v>
          </cell>
          <cell r="V42">
            <v>4203</v>
          </cell>
          <cell r="W42">
            <v>4221</v>
          </cell>
          <cell r="X42">
            <v>4221</v>
          </cell>
          <cell r="Y42">
            <v>4221</v>
          </cell>
          <cell r="Z42">
            <v>4221</v>
          </cell>
          <cell r="AA42">
            <v>4201.0860000000002</v>
          </cell>
          <cell r="AB42">
            <v>4360.0860000000002</v>
          </cell>
          <cell r="AC42">
            <v>4360.6509999999998</v>
          </cell>
          <cell r="AD42">
            <v>4365.5370000000003</v>
          </cell>
        </row>
        <row r="43">
          <cell r="A43" t="str">
            <v>Iceland</v>
          </cell>
          <cell r="Q43">
            <v>1159</v>
          </cell>
          <cell r="R43">
            <v>1162</v>
          </cell>
          <cell r="S43">
            <v>1758</v>
          </cell>
          <cell r="T43">
            <v>1879</v>
          </cell>
          <cell r="U43">
            <v>1875</v>
          </cell>
          <cell r="V43">
            <v>1883</v>
          </cell>
          <cell r="W43">
            <v>1884</v>
          </cell>
          <cell r="X43">
            <v>1877</v>
          </cell>
          <cell r="Y43">
            <v>1984</v>
          </cell>
          <cell r="Z43">
            <v>1984</v>
          </cell>
          <cell r="AA43">
            <v>1987</v>
          </cell>
          <cell r="AB43">
            <v>1987</v>
          </cell>
          <cell r="AC43">
            <v>1994.7470000000001</v>
          </cell>
        </row>
        <row r="44">
          <cell r="A44" t="str">
            <v>Norway</v>
          </cell>
          <cell r="Q44">
            <v>27735</v>
          </cell>
          <cell r="R44">
            <v>27868</v>
          </cell>
          <cell r="S44">
            <v>28089</v>
          </cell>
          <cell r="T44">
            <v>28525</v>
          </cell>
          <cell r="U44">
            <v>28651</v>
          </cell>
          <cell r="V44">
            <v>29693</v>
          </cell>
          <cell r="W44">
            <v>29969</v>
          </cell>
          <cell r="X44">
            <v>30509</v>
          </cell>
          <cell r="Y44">
            <v>31033</v>
          </cell>
          <cell r="Z44">
            <v>31240</v>
          </cell>
          <cell r="AA44">
            <v>31372</v>
          </cell>
          <cell r="AB44">
            <v>31834</v>
          </cell>
          <cell r="AC44">
            <v>31929</v>
          </cell>
        </row>
        <row r="45">
          <cell r="A45" t="str">
            <v>Montenegro</v>
          </cell>
          <cell r="Q45">
            <v>676</v>
          </cell>
          <cell r="R45">
            <v>676</v>
          </cell>
          <cell r="S45">
            <v>676</v>
          </cell>
          <cell r="T45">
            <v>676</v>
          </cell>
          <cell r="U45">
            <v>676</v>
          </cell>
          <cell r="V45">
            <v>676</v>
          </cell>
          <cell r="W45">
            <v>658</v>
          </cell>
          <cell r="X45">
            <v>658</v>
          </cell>
          <cell r="Y45">
            <v>651</v>
          </cell>
          <cell r="Z45">
            <v>651</v>
          </cell>
          <cell r="AA45">
            <v>651</v>
          </cell>
          <cell r="AB45">
            <v>651</v>
          </cell>
          <cell r="AC45">
            <v>651.5</v>
          </cell>
        </row>
        <row r="46">
          <cell r="A46" t="str">
            <v>North Macedonia</v>
          </cell>
          <cell r="Q46">
            <v>544</v>
          </cell>
          <cell r="R46">
            <v>545</v>
          </cell>
          <cell r="S46">
            <v>546</v>
          </cell>
          <cell r="T46">
            <v>552</v>
          </cell>
          <cell r="U46">
            <v>553</v>
          </cell>
          <cell r="V46">
            <v>555</v>
          </cell>
          <cell r="W46">
            <v>556</v>
          </cell>
          <cell r="X46">
            <v>595</v>
          </cell>
          <cell r="Y46">
            <v>617</v>
          </cell>
          <cell r="Z46">
            <v>630</v>
          </cell>
          <cell r="AA46">
            <v>658</v>
          </cell>
          <cell r="AB46">
            <v>661.13199999999995</v>
          </cell>
          <cell r="AC46">
            <v>670.73500000000001</v>
          </cell>
        </row>
        <row r="47">
          <cell r="A47" t="str">
            <v>Albania</v>
          </cell>
          <cell r="Q47">
            <v>1453</v>
          </cell>
          <cell r="R47">
            <v>1453</v>
          </cell>
          <cell r="S47">
            <v>1455</v>
          </cell>
          <cell r="T47">
            <v>1457</v>
          </cell>
          <cell r="U47">
            <v>1459</v>
          </cell>
          <cell r="V47">
            <v>1475</v>
          </cell>
          <cell r="W47">
            <v>1508</v>
          </cell>
          <cell r="X47">
            <v>1628</v>
          </cell>
          <cell r="Y47">
            <v>1781</v>
          </cell>
          <cell r="Z47">
            <v>1725</v>
          </cell>
          <cell r="AA47">
            <v>1798</v>
          </cell>
          <cell r="AB47">
            <v>1913</v>
          </cell>
          <cell r="AC47">
            <v>2047</v>
          </cell>
        </row>
        <row r="48">
          <cell r="A48" t="str">
            <v>Serbia</v>
          </cell>
          <cell r="Q48">
            <v>2886.8789999999999</v>
          </cell>
          <cell r="R48">
            <v>2886.8789999999999</v>
          </cell>
          <cell r="S48">
            <v>2886.8789999999999</v>
          </cell>
          <cell r="T48">
            <v>2886.8789999999999</v>
          </cell>
          <cell r="U48">
            <v>2888.8789999999999</v>
          </cell>
          <cell r="V48">
            <v>2907.2060000000001</v>
          </cell>
          <cell r="W48">
            <v>2935.9969999999998</v>
          </cell>
          <cell r="X48">
            <v>2965.53</v>
          </cell>
          <cell r="Y48">
            <v>2931</v>
          </cell>
          <cell r="Z48">
            <v>3017</v>
          </cell>
          <cell r="AA48">
            <v>3022</v>
          </cell>
          <cell r="AB48">
            <v>3030</v>
          </cell>
          <cell r="AC48">
            <v>3038</v>
          </cell>
        </row>
        <row r="49">
          <cell r="A49" t="str">
            <v>Turkey</v>
          </cell>
          <cell r="Q49">
            <v>12343</v>
          </cell>
          <cell r="R49">
            <v>12500</v>
          </cell>
          <cell r="S49">
            <v>12837</v>
          </cell>
          <cell r="T49">
            <v>13275</v>
          </cell>
          <cell r="U49">
            <v>14009</v>
          </cell>
          <cell r="V49">
            <v>15287</v>
          </cell>
          <cell r="W49">
            <v>16593</v>
          </cell>
          <cell r="X49">
            <v>19065</v>
          </cell>
          <cell r="Y49">
            <v>21745</v>
          </cell>
          <cell r="Z49">
            <v>23099</v>
          </cell>
          <cell r="AA49">
            <v>25324</v>
          </cell>
          <cell r="AB49">
            <v>26131</v>
          </cell>
          <cell r="AC49">
            <v>26722</v>
          </cell>
        </row>
        <row r="50">
          <cell r="A50" t="str">
            <v>Bosnia and Herzegovina</v>
          </cell>
          <cell r="Z50">
            <v>2049</v>
          </cell>
          <cell r="AA50">
            <v>2055</v>
          </cell>
          <cell r="AB50">
            <v>2084</v>
          </cell>
          <cell r="AC50">
            <v>2211</v>
          </cell>
        </row>
        <row r="51">
          <cell r="A51" t="str">
            <v>Kosovo (under United Nations Security Council Resolution 1244/99)</v>
          </cell>
          <cell r="Q51">
            <v>32</v>
          </cell>
          <cell r="R51">
            <v>40</v>
          </cell>
          <cell r="S51">
            <v>40</v>
          </cell>
          <cell r="T51">
            <v>40</v>
          </cell>
          <cell r="U51">
            <v>40</v>
          </cell>
          <cell r="V51">
            <v>42</v>
          </cell>
          <cell r="W51">
            <v>43</v>
          </cell>
          <cell r="X51">
            <v>43</v>
          </cell>
          <cell r="Y51">
            <v>43</v>
          </cell>
          <cell r="Z51">
            <v>43</v>
          </cell>
          <cell r="AA51">
            <v>43</v>
          </cell>
          <cell r="AB51">
            <v>86</v>
          </cell>
          <cell r="AC51">
            <v>80.37</v>
          </cell>
        </row>
        <row r="52">
          <cell r="A52" t="str">
            <v>Moldova</v>
          </cell>
          <cell r="V52">
            <v>16</v>
          </cell>
          <cell r="W52">
            <v>16</v>
          </cell>
          <cell r="X52">
            <v>16</v>
          </cell>
          <cell r="Y52">
            <v>16</v>
          </cell>
          <cell r="Z52">
            <v>16</v>
          </cell>
          <cell r="AA52">
            <v>16</v>
          </cell>
          <cell r="AB52">
            <v>16</v>
          </cell>
          <cell r="AC52">
            <v>16</v>
          </cell>
        </row>
        <row r="53">
          <cell r="A53" t="str">
            <v>Ukraine</v>
          </cell>
          <cell r="S53">
            <v>5056</v>
          </cell>
          <cell r="T53">
            <v>5083</v>
          </cell>
          <cell r="U53">
            <v>5421</v>
          </cell>
          <cell r="V53">
            <v>5458</v>
          </cell>
          <cell r="W53">
            <v>5463</v>
          </cell>
          <cell r="X53">
            <v>5465</v>
          </cell>
          <cell r="Y53">
            <v>5489</v>
          </cell>
          <cell r="Z53">
            <v>5847</v>
          </cell>
          <cell r="AA53">
            <v>5878</v>
          </cell>
          <cell r="AB53">
            <v>6162</v>
          </cell>
          <cell r="AC53">
            <v>6206</v>
          </cell>
        </row>
        <row r="54">
          <cell r="A54" t="str">
            <v>Georgia</v>
          </cell>
          <cell r="Y54">
            <v>2705</v>
          </cell>
          <cell r="Z54">
            <v>2380</v>
          </cell>
          <cell r="AA54">
            <v>2378</v>
          </cell>
          <cell r="AB54">
            <v>2430</v>
          </cell>
          <cell r="AC54">
            <v>2723</v>
          </cell>
        </row>
      </sheetData>
      <sheetData sheetId="5">
        <row r="12">
          <cell r="A12" t="str">
            <v>European Union - 27 countries (from 2020)</v>
          </cell>
          <cell r="Q12">
            <v>1531.8340000000001</v>
          </cell>
          <cell r="R12">
            <v>1551.8150000000001</v>
          </cell>
          <cell r="S12">
            <v>1542.9359999999999</v>
          </cell>
          <cell r="T12">
            <v>1560.9359999999999</v>
          </cell>
          <cell r="U12">
            <v>1597.6759999999999</v>
          </cell>
          <cell r="V12">
            <v>1608.231</v>
          </cell>
          <cell r="W12">
            <v>1566.3610000000001</v>
          </cell>
          <cell r="X12">
            <v>1526.934</v>
          </cell>
          <cell r="Y12">
            <v>1526.1389999999999</v>
          </cell>
          <cell r="Z12">
            <v>1510.059</v>
          </cell>
          <cell r="AA12">
            <v>1536.2470000000001</v>
          </cell>
          <cell r="AB12">
            <v>1530.212</v>
          </cell>
          <cell r="AC12">
            <v>1411.569</v>
          </cell>
          <cell r="AD12">
            <v>1384.07</v>
          </cell>
        </row>
        <row r="13">
          <cell r="A13" t="str">
            <v>European Union - 28 countries (2013-2020)</v>
          </cell>
          <cell r="Q13">
            <v>1689.8340000000001</v>
          </cell>
          <cell r="R13">
            <v>1704.8150000000001</v>
          </cell>
          <cell r="S13">
            <v>1705.9359999999999</v>
          </cell>
          <cell r="T13">
            <v>1732.9359999999999</v>
          </cell>
          <cell r="U13">
            <v>1778.6759999999999</v>
          </cell>
          <cell r="V13">
            <v>1796.231</v>
          </cell>
          <cell r="W13">
            <v>1768.3610000000001</v>
          </cell>
          <cell r="X13">
            <v>1742.934</v>
          </cell>
          <cell r="Y13">
            <v>1758.1389999999999</v>
          </cell>
          <cell r="Z13">
            <v>1763.059</v>
          </cell>
          <cell r="AA13">
            <v>1856.135</v>
          </cell>
          <cell r="AB13">
            <v>1906.0129999999999</v>
          </cell>
          <cell r="AC13">
            <v>1823.83</v>
          </cell>
          <cell r="AD13">
            <v>1796.8720000000001</v>
          </cell>
        </row>
        <row r="14">
          <cell r="A14" t="str">
            <v>Euro area - 19 countries  (from 2015)</v>
          </cell>
          <cell r="Q14">
            <v>1345.8340000000001</v>
          </cell>
          <cell r="R14">
            <v>1358.8150000000001</v>
          </cell>
          <cell r="S14">
            <v>1343.9359999999999</v>
          </cell>
          <cell r="T14">
            <v>1341.9359999999999</v>
          </cell>
          <cell r="U14">
            <v>1348.6759999999999</v>
          </cell>
          <cell r="V14">
            <v>1346.231</v>
          </cell>
          <cell r="W14">
            <v>1314.3610000000001</v>
          </cell>
          <cell r="X14">
            <v>1244.934</v>
          </cell>
          <cell r="Y14">
            <v>1225.1389999999999</v>
          </cell>
          <cell r="Z14">
            <v>1218.059</v>
          </cell>
          <cell r="AA14">
            <v>1222.2470000000001</v>
          </cell>
          <cell r="AB14">
            <v>1233.212</v>
          </cell>
          <cell r="AC14">
            <v>1125.067</v>
          </cell>
          <cell r="AD14">
            <v>1096.51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  <cell r="Q17">
            <v>155</v>
          </cell>
          <cell r="R17">
            <v>151</v>
          </cell>
          <cell r="S17">
            <v>151</v>
          </cell>
          <cell r="T17">
            <v>153</v>
          </cell>
          <cell r="U17">
            <v>161</v>
          </cell>
          <cell r="V17">
            <v>173</v>
          </cell>
          <cell r="W17">
            <v>174</v>
          </cell>
          <cell r="X17">
            <v>183</v>
          </cell>
          <cell r="Y17">
            <v>188</v>
          </cell>
          <cell r="Z17">
            <v>190</v>
          </cell>
          <cell r="AA17">
            <v>191</v>
          </cell>
          <cell r="AB17">
            <v>191</v>
          </cell>
          <cell r="AC17">
            <v>183.81</v>
          </cell>
          <cell r="AD17">
            <v>183.42099999999999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79</v>
          </cell>
          <cell r="R19">
            <v>85</v>
          </cell>
          <cell r="S19">
            <v>79</v>
          </cell>
          <cell r="T19">
            <v>79</v>
          </cell>
          <cell r="U19">
            <v>80</v>
          </cell>
          <cell r="V19">
            <v>74</v>
          </cell>
          <cell r="W19">
            <v>69</v>
          </cell>
          <cell r="X19">
            <v>72</v>
          </cell>
          <cell r="Y19">
            <v>42</v>
          </cell>
          <cell r="Z19">
            <v>44</v>
          </cell>
          <cell r="AA19">
            <v>43</v>
          </cell>
          <cell r="AB19">
            <v>43</v>
          </cell>
          <cell r="AC19">
            <v>42</v>
          </cell>
          <cell r="AD19">
            <v>32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  <cell r="Q24">
            <v>191</v>
          </cell>
          <cell r="R24">
            <v>193</v>
          </cell>
          <cell r="S24">
            <v>190</v>
          </cell>
          <cell r="T24">
            <v>188</v>
          </cell>
          <cell r="U24">
            <v>195</v>
          </cell>
          <cell r="V24">
            <v>203</v>
          </cell>
          <cell r="W24">
            <v>188.19</v>
          </cell>
          <cell r="X24">
            <v>186.76300000000001</v>
          </cell>
          <cell r="Y24">
            <v>187.876</v>
          </cell>
          <cell r="Z24">
            <v>178.83500000000001</v>
          </cell>
          <cell r="AA24">
            <v>183.53399999999999</v>
          </cell>
          <cell r="AB24">
            <v>185.477</v>
          </cell>
          <cell r="AC24">
            <v>189.05199999999999</v>
          </cell>
          <cell r="AD24">
            <v>184.215</v>
          </cell>
        </row>
        <row r="25">
          <cell r="A25" t="str">
            <v>Croatia</v>
          </cell>
          <cell r="Q25">
            <v>4</v>
          </cell>
          <cell r="R25">
            <v>4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3</v>
          </cell>
          <cell r="AB25">
            <v>3</v>
          </cell>
          <cell r="AC25">
            <v>2.7</v>
          </cell>
          <cell r="AD25">
            <v>2.7</v>
          </cell>
        </row>
        <row r="26">
          <cell r="A26" t="str">
            <v>Italy</v>
          </cell>
          <cell r="Q26">
            <v>199</v>
          </cell>
          <cell r="R26">
            <v>202</v>
          </cell>
          <cell r="S26">
            <v>188</v>
          </cell>
          <cell r="T26">
            <v>186</v>
          </cell>
          <cell r="U26">
            <v>176</v>
          </cell>
          <cell r="V26">
            <v>172</v>
          </cell>
          <cell r="W26">
            <v>169</v>
          </cell>
          <cell r="X26">
            <v>128</v>
          </cell>
          <cell r="Y26">
            <v>119</v>
          </cell>
          <cell r="Z26">
            <v>119</v>
          </cell>
          <cell r="AA26">
            <v>121</v>
          </cell>
          <cell r="AB26">
            <v>117</v>
          </cell>
          <cell r="AC26">
            <v>118.855</v>
          </cell>
          <cell r="AD26">
            <v>105.468</v>
          </cell>
        </row>
        <row r="27">
          <cell r="A27" t="str">
            <v>Cyprus</v>
          </cell>
        </row>
        <row r="28">
          <cell r="A28" t="str">
            <v>Latvia</v>
          </cell>
          <cell r="Q28">
            <v>6</v>
          </cell>
          <cell r="R28">
            <v>5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3</v>
          </cell>
          <cell r="Y28">
            <v>1.0920000000000001</v>
          </cell>
          <cell r="Z28">
            <v>1.0529999999999999</v>
          </cell>
          <cell r="AA28">
            <v>1.0009999999999999</v>
          </cell>
          <cell r="AB28">
            <v>1.0009999999999999</v>
          </cell>
          <cell r="AC28">
            <v>1.0580000000000001</v>
          </cell>
          <cell r="AD28">
            <v>1.6459999999999999</v>
          </cell>
        </row>
        <row r="29">
          <cell r="A29" t="str">
            <v>Lithuania</v>
          </cell>
        </row>
        <row r="30">
          <cell r="A30" t="str">
            <v>Luxembourg</v>
          </cell>
          <cell r="Q30">
            <v>1.7769999999999999</v>
          </cell>
          <cell r="R30">
            <v>1.8320000000000001</v>
          </cell>
          <cell r="S30">
            <v>1.8320000000000001</v>
          </cell>
          <cell r="T30">
            <v>1.8320000000000001</v>
          </cell>
          <cell r="U30">
            <v>1.8919999999999999</v>
          </cell>
          <cell r="V30">
            <v>2.008</v>
          </cell>
          <cell r="W30">
            <v>2.008</v>
          </cell>
          <cell r="X30">
            <v>2.008</v>
          </cell>
          <cell r="Y30">
            <v>2.008</v>
          </cell>
          <cell r="Z30">
            <v>2.008</v>
          </cell>
          <cell r="AA30">
            <v>1.966</v>
          </cell>
          <cell r="AB30">
            <v>2.0179999999999998</v>
          </cell>
          <cell r="AC30">
            <v>2.2450000000000001</v>
          </cell>
          <cell r="AD30">
            <v>2.173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  <cell r="Q34">
            <v>540.05700000000002</v>
          </cell>
          <cell r="R34">
            <v>541.98299999999995</v>
          </cell>
          <cell r="S34">
            <v>543.10400000000004</v>
          </cell>
          <cell r="T34">
            <v>543.10400000000004</v>
          </cell>
          <cell r="U34">
            <v>548.78399999999999</v>
          </cell>
          <cell r="V34">
            <v>548.22299999999996</v>
          </cell>
          <cell r="W34">
            <v>535.16300000000001</v>
          </cell>
          <cell r="X34">
            <v>535.16300000000001</v>
          </cell>
          <cell r="Y34">
            <v>535.16300000000001</v>
          </cell>
          <cell r="Z34">
            <v>535.16300000000001</v>
          </cell>
          <cell r="AA34">
            <v>536.74599999999998</v>
          </cell>
          <cell r="AB34">
            <v>545.71600000000001</v>
          </cell>
          <cell r="AC34">
            <v>431.96300000000002</v>
          </cell>
          <cell r="AD34">
            <v>428.108</v>
          </cell>
        </row>
        <row r="35">
          <cell r="A35" t="str">
            <v>Poland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0.5</v>
          </cell>
          <cell r="AD35">
            <v>0.5</v>
          </cell>
        </row>
        <row r="36">
          <cell r="A36" t="str">
            <v>Portugal</v>
          </cell>
          <cell r="Q36">
            <v>6</v>
          </cell>
          <cell r="R36">
            <v>6</v>
          </cell>
          <cell r="S36">
            <v>5</v>
          </cell>
          <cell r="T36">
            <v>5</v>
          </cell>
          <cell r="U36">
            <v>6</v>
          </cell>
          <cell r="V36">
            <v>6</v>
          </cell>
          <cell r="W36">
            <v>6</v>
          </cell>
          <cell r="X36">
            <v>6</v>
          </cell>
          <cell r="Y36">
            <v>6</v>
          </cell>
          <cell r="Z36">
            <v>6</v>
          </cell>
          <cell r="AA36">
            <v>6</v>
          </cell>
          <cell r="AB36">
            <v>6</v>
          </cell>
          <cell r="AC36">
            <v>6.1909999999999998</v>
          </cell>
          <cell r="AD36">
            <v>6.1909999999999998</v>
          </cell>
        </row>
        <row r="37">
          <cell r="A37" t="str">
            <v>Romania</v>
          </cell>
          <cell r="Q37">
            <v>23</v>
          </cell>
          <cell r="R37">
            <v>35</v>
          </cell>
          <cell r="S37">
            <v>42</v>
          </cell>
          <cell r="T37">
            <v>60</v>
          </cell>
          <cell r="U37">
            <v>82</v>
          </cell>
          <cell r="V37">
            <v>83</v>
          </cell>
          <cell r="W37">
            <v>72</v>
          </cell>
          <cell r="X37">
            <v>93</v>
          </cell>
          <cell r="Y37">
            <v>101</v>
          </cell>
          <cell r="Z37">
            <v>90</v>
          </cell>
          <cell r="AA37">
            <v>111</v>
          </cell>
          <cell r="AB37">
            <v>90</v>
          </cell>
          <cell r="AC37">
            <v>81.492000000000004</v>
          </cell>
          <cell r="AD37">
            <v>82.938999999999993</v>
          </cell>
        </row>
        <row r="38">
          <cell r="A38" t="str">
            <v>Slovenia</v>
          </cell>
          <cell r="Q38">
            <v>104</v>
          </cell>
          <cell r="R38">
            <v>104</v>
          </cell>
          <cell r="S38">
            <v>112</v>
          </cell>
          <cell r="T38">
            <v>114</v>
          </cell>
          <cell r="U38">
            <v>116</v>
          </cell>
          <cell r="V38">
            <v>116</v>
          </cell>
          <cell r="W38">
            <v>116</v>
          </cell>
          <cell r="X38">
            <v>116</v>
          </cell>
          <cell r="Y38">
            <v>116</v>
          </cell>
          <cell r="Z38">
            <v>116</v>
          </cell>
          <cell r="AA38">
            <v>116</v>
          </cell>
          <cell r="AB38">
            <v>116</v>
          </cell>
          <cell r="AC38">
            <v>115.703</v>
          </cell>
          <cell r="AD38">
            <v>115.709</v>
          </cell>
        </row>
        <row r="39">
          <cell r="A39" t="str">
            <v>Slovakia</v>
          </cell>
          <cell r="Q39">
            <v>24</v>
          </cell>
          <cell r="R39">
            <v>25</v>
          </cell>
          <cell r="S39">
            <v>25</v>
          </cell>
          <cell r="T39">
            <v>25</v>
          </cell>
          <cell r="U39">
            <v>25</v>
          </cell>
          <cell r="V39">
            <v>25</v>
          </cell>
          <cell r="W39">
            <v>29</v>
          </cell>
          <cell r="X39">
            <v>29</v>
          </cell>
          <cell r="Y39">
            <v>30</v>
          </cell>
          <cell r="Z39">
            <v>30</v>
          </cell>
          <cell r="AA39">
            <v>27</v>
          </cell>
          <cell r="AB39">
            <v>31</v>
          </cell>
          <cell r="AC39">
            <v>30</v>
          </cell>
          <cell r="AD39">
            <v>32</v>
          </cell>
        </row>
        <row r="40">
          <cell r="A40" t="str">
            <v>Finland</v>
          </cell>
          <cell r="Q40">
            <v>195</v>
          </cell>
          <cell r="R40">
            <v>195</v>
          </cell>
          <cell r="S40">
            <v>195</v>
          </cell>
          <cell r="T40">
            <v>195</v>
          </cell>
          <cell r="U40">
            <v>195</v>
          </cell>
          <cell r="V40">
            <v>195</v>
          </cell>
          <cell r="W40">
            <v>195</v>
          </cell>
          <cell r="X40">
            <v>167</v>
          </cell>
          <cell r="Y40">
            <v>186</v>
          </cell>
          <cell r="Z40">
            <v>186</v>
          </cell>
          <cell r="AA40">
            <v>186</v>
          </cell>
          <cell r="AB40">
            <v>186</v>
          </cell>
          <cell r="AC40">
            <v>188</v>
          </cell>
          <cell r="AD40">
            <v>189</v>
          </cell>
        </row>
        <row r="41">
          <cell r="A41" t="str">
            <v>Sweden</v>
          </cell>
          <cell r="Q41">
            <v>3</v>
          </cell>
          <cell r="R41">
            <v>2</v>
          </cell>
          <cell r="S41">
            <v>3</v>
          </cell>
          <cell r="T41">
            <v>3</v>
          </cell>
          <cell r="U41">
            <v>3</v>
          </cell>
          <cell r="V41">
            <v>3</v>
          </cell>
          <cell r="W41">
            <v>3</v>
          </cell>
          <cell r="X41">
            <v>3</v>
          </cell>
          <cell r="Y41">
            <v>9</v>
          </cell>
          <cell r="Z41">
            <v>9</v>
          </cell>
          <cell r="AA41">
            <v>8</v>
          </cell>
          <cell r="AB41">
            <v>12</v>
          </cell>
          <cell r="AC41">
            <v>18</v>
          </cell>
          <cell r="AD41">
            <v>18</v>
          </cell>
        </row>
        <row r="42">
          <cell r="A42" t="str">
            <v>United Kingdom</v>
          </cell>
          <cell r="Q42">
            <v>158</v>
          </cell>
          <cell r="R42">
            <v>153</v>
          </cell>
          <cell r="S42">
            <v>163</v>
          </cell>
          <cell r="T42">
            <v>172</v>
          </cell>
          <cell r="U42">
            <v>181</v>
          </cell>
          <cell r="V42">
            <v>188</v>
          </cell>
          <cell r="W42">
            <v>202</v>
          </cell>
          <cell r="X42">
            <v>216</v>
          </cell>
          <cell r="Y42">
            <v>232</v>
          </cell>
          <cell r="Z42">
            <v>253</v>
          </cell>
          <cell r="AA42">
            <v>319.88799999999998</v>
          </cell>
          <cell r="AB42">
            <v>375.80099999999999</v>
          </cell>
          <cell r="AC42">
            <v>412.26100000000002</v>
          </cell>
          <cell r="AD42">
            <v>412.80200000000002</v>
          </cell>
        </row>
        <row r="43">
          <cell r="A43" t="str">
            <v>Iceland</v>
          </cell>
          <cell r="Q43">
            <v>4</v>
          </cell>
          <cell r="R43">
            <v>1</v>
          </cell>
        </row>
        <row r="44">
          <cell r="A44" t="str">
            <v>Norway</v>
          </cell>
          <cell r="Q44">
            <v>814</v>
          </cell>
          <cell r="R44">
            <v>857</v>
          </cell>
          <cell r="S44">
            <v>868</v>
          </cell>
          <cell r="T44">
            <v>888</v>
          </cell>
          <cell r="U44">
            <v>888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563</v>
          </cell>
          <cell r="R49">
            <v>563</v>
          </cell>
          <cell r="S49">
            <v>558</v>
          </cell>
          <cell r="T49">
            <v>554</v>
          </cell>
          <cell r="U49">
            <v>544</v>
          </cell>
          <cell r="V49">
            <v>544</v>
          </cell>
          <cell r="W49">
            <v>544</v>
          </cell>
          <cell r="X49">
            <v>544</v>
          </cell>
          <cell r="Y49">
            <v>544</v>
          </cell>
          <cell r="Z49">
            <v>544</v>
          </cell>
          <cell r="AA49">
            <v>544</v>
          </cell>
          <cell r="AB49">
            <v>550</v>
          </cell>
          <cell r="AC49">
            <v>551.1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  <cell r="S53">
            <v>8</v>
          </cell>
          <cell r="T53">
            <v>7</v>
          </cell>
          <cell r="U53">
            <v>6</v>
          </cell>
          <cell r="V53">
            <v>5</v>
          </cell>
          <cell r="W53">
            <v>6</v>
          </cell>
          <cell r="X53">
            <v>5</v>
          </cell>
          <cell r="Y53">
            <v>5</v>
          </cell>
          <cell r="Z53">
            <v>4</v>
          </cell>
          <cell r="AA53">
            <v>5</v>
          </cell>
          <cell r="AB53">
            <v>5</v>
          </cell>
          <cell r="AC53">
            <v>7</v>
          </cell>
        </row>
        <row r="54">
          <cell r="A54" t="str">
            <v>Georgia</v>
          </cell>
        </row>
      </sheetData>
      <sheetData sheetId="6">
        <row r="12">
          <cell r="A12" t="str">
            <v>European Union - 27 countries (from 2020)</v>
          </cell>
          <cell r="Q12">
            <v>96828.755000000005</v>
          </cell>
          <cell r="R12">
            <v>96615.913</v>
          </cell>
          <cell r="S12">
            <v>97378.884999999995</v>
          </cell>
          <cell r="T12">
            <v>97711.729000000007</v>
          </cell>
          <cell r="U12">
            <v>98350.528999999995</v>
          </cell>
          <cell r="V12">
            <v>99239.508000000002</v>
          </cell>
          <cell r="W12">
            <v>100400.947</v>
          </cell>
          <cell r="X12">
            <v>100571.702</v>
          </cell>
          <cell r="Y12">
            <v>101528.632</v>
          </cell>
          <cell r="Z12">
            <v>101368.675</v>
          </cell>
          <cell r="AA12">
            <v>102171.19500000001</v>
          </cell>
          <cell r="AB12">
            <v>102784.92200000001</v>
          </cell>
          <cell r="AC12">
            <v>103320.982</v>
          </cell>
          <cell r="AD12">
            <v>103817.242</v>
          </cell>
        </row>
        <row r="13">
          <cell r="A13" t="str">
            <v>European Union - 28 countries (2013-2020)</v>
          </cell>
          <cell r="Q13">
            <v>98171.755000000005</v>
          </cell>
          <cell r="R13">
            <v>97977.913</v>
          </cell>
          <cell r="S13">
            <v>98737.884999999995</v>
          </cell>
          <cell r="T13">
            <v>99167.729000000007</v>
          </cell>
          <cell r="U13">
            <v>99809.528999999995</v>
          </cell>
          <cell r="V13">
            <v>100698.508</v>
          </cell>
          <cell r="W13">
            <v>101877.947</v>
          </cell>
          <cell r="X13">
            <v>102048.702</v>
          </cell>
          <cell r="Y13">
            <v>103005.632</v>
          </cell>
          <cell r="Z13">
            <v>102845.675</v>
          </cell>
          <cell r="AA13">
            <v>103628.281</v>
          </cell>
          <cell r="AB13">
            <v>104245.008</v>
          </cell>
          <cell r="AC13">
            <v>104781.633</v>
          </cell>
          <cell r="AD13">
            <v>105282.77899999999</v>
          </cell>
        </row>
        <row r="14">
          <cell r="A14" t="str">
            <v>Euro area - 19 countries  (from 2015)</v>
          </cell>
          <cell r="Q14">
            <v>69182.755000000005</v>
          </cell>
          <cell r="R14">
            <v>69050.913</v>
          </cell>
          <cell r="S14">
            <v>69381.884999999995</v>
          </cell>
          <cell r="T14">
            <v>69821.729000000007</v>
          </cell>
          <cell r="U14">
            <v>70255.528999999995</v>
          </cell>
          <cell r="V14">
            <v>70941.508000000002</v>
          </cell>
          <cell r="W14">
            <v>72162.947</v>
          </cell>
          <cell r="X14">
            <v>72367.702000000005</v>
          </cell>
          <cell r="Y14">
            <v>73379.631999999998</v>
          </cell>
          <cell r="Z14">
            <v>73674.875</v>
          </cell>
          <cell r="AA14">
            <v>74036.517000000007</v>
          </cell>
          <cell r="AB14">
            <v>74463.854999999996</v>
          </cell>
          <cell r="AC14">
            <v>74856.157999999996</v>
          </cell>
          <cell r="AD14">
            <v>75390.080000000002</v>
          </cell>
        </row>
        <row r="15">
          <cell r="A15" t="str">
            <v>Belgium</v>
          </cell>
          <cell r="Q15">
            <v>105</v>
          </cell>
          <cell r="R15">
            <v>107</v>
          </cell>
          <cell r="S15">
            <v>110</v>
          </cell>
          <cell r="T15">
            <v>111</v>
          </cell>
          <cell r="U15">
            <v>110</v>
          </cell>
          <cell r="V15">
            <v>118</v>
          </cell>
          <cell r="W15">
            <v>119</v>
          </cell>
          <cell r="X15">
            <v>120</v>
          </cell>
          <cell r="Y15">
            <v>119</v>
          </cell>
          <cell r="Z15">
            <v>121</v>
          </cell>
          <cell r="AA15">
            <v>112</v>
          </cell>
          <cell r="AB15">
            <v>115</v>
          </cell>
          <cell r="AC15">
            <v>106.9</v>
          </cell>
          <cell r="AD15">
            <v>107.5</v>
          </cell>
        </row>
        <row r="16">
          <cell r="A16" t="str">
            <v>Bulgaria</v>
          </cell>
          <cell r="Q16">
            <v>1835</v>
          </cell>
          <cell r="R16">
            <v>1835</v>
          </cell>
          <cell r="S16">
            <v>1863</v>
          </cell>
          <cell r="T16">
            <v>1971</v>
          </cell>
          <cell r="U16">
            <v>1988</v>
          </cell>
          <cell r="V16">
            <v>2035</v>
          </cell>
          <cell r="W16">
            <v>2095</v>
          </cell>
          <cell r="X16">
            <v>2168</v>
          </cell>
          <cell r="Y16">
            <v>2190</v>
          </cell>
          <cell r="Z16">
            <v>2206</v>
          </cell>
          <cell r="AA16">
            <v>2206</v>
          </cell>
          <cell r="AB16">
            <v>2210</v>
          </cell>
          <cell r="AC16">
            <v>2358.5500000000002</v>
          </cell>
          <cell r="AD16">
            <v>2366</v>
          </cell>
        </row>
        <row r="17">
          <cell r="A17" t="str">
            <v>Czechia</v>
          </cell>
          <cell r="Q17">
            <v>865</v>
          </cell>
          <cell r="R17">
            <v>865</v>
          </cell>
          <cell r="S17">
            <v>873</v>
          </cell>
          <cell r="T17">
            <v>876</v>
          </cell>
          <cell r="U17">
            <v>876</v>
          </cell>
          <cell r="V17">
            <v>876</v>
          </cell>
          <cell r="W17">
            <v>876</v>
          </cell>
          <cell r="X17">
            <v>882</v>
          </cell>
          <cell r="Y17">
            <v>892</v>
          </cell>
          <cell r="Z17">
            <v>890</v>
          </cell>
          <cell r="AA17">
            <v>897</v>
          </cell>
          <cell r="AB17">
            <v>899</v>
          </cell>
          <cell r="AC17">
            <v>908.89</v>
          </cell>
          <cell r="AD17">
            <v>909.11699999999996</v>
          </cell>
        </row>
        <row r="18">
          <cell r="A18" t="str">
            <v>Denmark</v>
          </cell>
          <cell r="Q18">
            <v>11</v>
          </cell>
          <cell r="R18">
            <v>9</v>
          </cell>
          <cell r="S18">
            <v>9</v>
          </cell>
          <cell r="T18">
            <v>9</v>
          </cell>
          <cell r="U18">
            <v>9</v>
          </cell>
          <cell r="V18">
            <v>9</v>
          </cell>
          <cell r="W18">
            <v>9</v>
          </cell>
          <cell r="X18">
            <v>9</v>
          </cell>
          <cell r="Y18">
            <v>9</v>
          </cell>
          <cell r="Z18">
            <v>9</v>
          </cell>
          <cell r="AA18">
            <v>6.8780000000000001</v>
          </cell>
          <cell r="AB18">
            <v>9.2669999999999995</v>
          </cell>
          <cell r="AC18">
            <v>9.2270000000000003</v>
          </cell>
          <cell r="AD18">
            <v>9.2270000000000003</v>
          </cell>
        </row>
        <row r="19">
          <cell r="A19" t="str">
            <v>Germany (until 1990 former territory of the FRG)</v>
          </cell>
          <cell r="Q19">
            <v>4055</v>
          </cell>
          <cell r="R19">
            <v>4032</v>
          </cell>
          <cell r="S19">
            <v>4004</v>
          </cell>
          <cell r="T19">
            <v>4025</v>
          </cell>
          <cell r="U19">
            <v>4203</v>
          </cell>
          <cell r="V19">
            <v>4178</v>
          </cell>
          <cell r="W19">
            <v>4400</v>
          </cell>
          <cell r="X19">
            <v>4379</v>
          </cell>
          <cell r="Y19">
            <v>4391</v>
          </cell>
          <cell r="Z19">
            <v>4380</v>
          </cell>
          <cell r="AA19">
            <v>4390</v>
          </cell>
          <cell r="AB19">
            <v>4399</v>
          </cell>
          <cell r="AC19">
            <v>4407</v>
          </cell>
          <cell r="AD19">
            <v>4424</v>
          </cell>
        </row>
        <row r="20">
          <cell r="A20" t="str">
            <v>Estonia</v>
          </cell>
          <cell r="Q20">
            <v>5</v>
          </cell>
          <cell r="R20">
            <v>5</v>
          </cell>
          <cell r="S20">
            <v>5</v>
          </cell>
          <cell r="T20">
            <v>5</v>
          </cell>
          <cell r="U20">
            <v>7</v>
          </cell>
          <cell r="V20">
            <v>6</v>
          </cell>
          <cell r="W20">
            <v>5</v>
          </cell>
          <cell r="X20">
            <v>8</v>
          </cell>
          <cell r="Y20">
            <v>8</v>
          </cell>
          <cell r="Z20">
            <v>5</v>
          </cell>
          <cell r="AA20">
            <v>6</v>
          </cell>
          <cell r="AB20">
            <v>6</v>
          </cell>
          <cell r="AC20">
            <v>7.3</v>
          </cell>
          <cell r="AD20">
            <v>7.3</v>
          </cell>
        </row>
        <row r="21">
          <cell r="A21" t="str">
            <v>Ireland</v>
          </cell>
          <cell r="Q21">
            <v>234</v>
          </cell>
          <cell r="R21">
            <v>234</v>
          </cell>
          <cell r="S21">
            <v>234</v>
          </cell>
          <cell r="T21">
            <v>234</v>
          </cell>
          <cell r="U21">
            <v>234</v>
          </cell>
          <cell r="V21">
            <v>237</v>
          </cell>
          <cell r="W21">
            <v>237</v>
          </cell>
          <cell r="X21">
            <v>237</v>
          </cell>
          <cell r="Y21">
            <v>237</v>
          </cell>
          <cell r="Z21">
            <v>237</v>
          </cell>
          <cell r="AA21">
            <v>237</v>
          </cell>
          <cell r="AB21">
            <v>237</v>
          </cell>
          <cell r="AC21">
            <v>237</v>
          </cell>
          <cell r="AD21">
            <v>237</v>
          </cell>
        </row>
        <row r="22">
          <cell r="A22" t="str">
            <v>Greece</v>
          </cell>
          <cell r="Q22">
            <v>2407</v>
          </cell>
          <cell r="R22">
            <v>2435</v>
          </cell>
          <cell r="S22">
            <v>2451</v>
          </cell>
          <cell r="T22">
            <v>2477</v>
          </cell>
          <cell r="U22">
            <v>2502</v>
          </cell>
          <cell r="V22">
            <v>2516</v>
          </cell>
          <cell r="W22">
            <v>2525</v>
          </cell>
          <cell r="X22">
            <v>2537</v>
          </cell>
          <cell r="Y22">
            <v>2539</v>
          </cell>
          <cell r="Z22">
            <v>2690</v>
          </cell>
          <cell r="AA22">
            <v>2693</v>
          </cell>
          <cell r="AB22">
            <v>2693</v>
          </cell>
          <cell r="AC22">
            <v>2693</v>
          </cell>
          <cell r="AD22">
            <v>2710</v>
          </cell>
        </row>
        <row r="23">
          <cell r="A23" t="str">
            <v>Spain</v>
          </cell>
          <cell r="Q23">
            <v>12809</v>
          </cell>
          <cell r="R23">
            <v>12907</v>
          </cell>
          <cell r="S23">
            <v>12961</v>
          </cell>
          <cell r="T23">
            <v>13040</v>
          </cell>
          <cell r="U23">
            <v>13069</v>
          </cell>
          <cell r="V23">
            <v>13275</v>
          </cell>
          <cell r="W23">
            <v>13283</v>
          </cell>
          <cell r="X23">
            <v>13293</v>
          </cell>
          <cell r="Y23">
            <v>14076</v>
          </cell>
          <cell r="Z23">
            <v>14081</v>
          </cell>
          <cell r="AA23">
            <v>14086</v>
          </cell>
          <cell r="AB23">
            <v>14053</v>
          </cell>
          <cell r="AC23">
            <v>14052</v>
          </cell>
          <cell r="AD23">
            <v>14052.572</v>
          </cell>
        </row>
        <row r="24">
          <cell r="A24" t="str">
            <v>France</v>
          </cell>
          <cell r="Q24">
            <v>17617</v>
          </cell>
          <cell r="R24">
            <v>17627</v>
          </cell>
          <cell r="S24">
            <v>17642</v>
          </cell>
          <cell r="T24">
            <v>17734</v>
          </cell>
          <cell r="U24">
            <v>17814</v>
          </cell>
          <cell r="V24">
            <v>17953</v>
          </cell>
          <cell r="W24">
            <v>18184.337</v>
          </cell>
          <cell r="X24">
            <v>18200.992999999999</v>
          </cell>
          <cell r="Y24">
            <v>18191.891</v>
          </cell>
          <cell r="Z24">
            <v>18213.365000000002</v>
          </cell>
          <cell r="AA24">
            <v>18232.005000000001</v>
          </cell>
          <cell r="AB24">
            <v>18300.850999999999</v>
          </cell>
          <cell r="AC24">
            <v>18372.258000000002</v>
          </cell>
          <cell r="AD24">
            <v>18672.116000000002</v>
          </cell>
        </row>
        <row r="25">
          <cell r="A25" t="str">
            <v>Croatia</v>
          </cell>
          <cell r="Q25">
            <v>1780</v>
          </cell>
          <cell r="R25">
            <v>1780</v>
          </cell>
          <cell r="S25">
            <v>1780</v>
          </cell>
          <cell r="T25">
            <v>1780</v>
          </cell>
          <cell r="U25">
            <v>1797</v>
          </cell>
          <cell r="V25">
            <v>1846</v>
          </cell>
          <cell r="W25">
            <v>1846</v>
          </cell>
          <cell r="X25">
            <v>1846</v>
          </cell>
          <cell r="Y25">
            <v>1895</v>
          </cell>
          <cell r="Z25">
            <v>1896.8</v>
          </cell>
          <cell r="AA25">
            <v>1910.8</v>
          </cell>
          <cell r="AB25">
            <v>1907.8</v>
          </cell>
          <cell r="AC25">
            <v>1908.9</v>
          </cell>
          <cell r="AD25">
            <v>1921.4</v>
          </cell>
        </row>
        <row r="26">
          <cell r="A26" t="str">
            <v>Italy</v>
          </cell>
          <cell r="Q26">
            <v>13691</v>
          </cell>
          <cell r="R26">
            <v>13326</v>
          </cell>
          <cell r="S26">
            <v>13385</v>
          </cell>
          <cell r="T26">
            <v>13546</v>
          </cell>
          <cell r="U26">
            <v>13651</v>
          </cell>
          <cell r="V26">
            <v>13804</v>
          </cell>
          <cell r="W26">
            <v>14024</v>
          </cell>
          <cell r="X26">
            <v>14197</v>
          </cell>
          <cell r="Y26">
            <v>14335</v>
          </cell>
          <cell r="Z26">
            <v>14387</v>
          </cell>
          <cell r="AA26">
            <v>14507</v>
          </cell>
          <cell r="AB26">
            <v>14874</v>
          </cell>
          <cell r="AC26">
            <v>14990.178</v>
          </cell>
          <cell r="AD26">
            <v>15076.137000000001</v>
          </cell>
        </row>
        <row r="27">
          <cell r="A27" t="str">
            <v>Cyprus</v>
          </cell>
        </row>
        <row r="28">
          <cell r="A28" t="str">
            <v>Latvia</v>
          </cell>
          <cell r="Q28">
            <v>1530</v>
          </cell>
          <cell r="R28">
            <v>1531</v>
          </cell>
          <cell r="S28">
            <v>1531</v>
          </cell>
          <cell r="T28">
            <v>1531</v>
          </cell>
          <cell r="U28">
            <v>1531</v>
          </cell>
          <cell r="V28">
            <v>1571</v>
          </cell>
          <cell r="W28">
            <v>1571</v>
          </cell>
          <cell r="X28">
            <v>1573</v>
          </cell>
          <cell r="Y28">
            <v>1585.5250000000001</v>
          </cell>
          <cell r="Z28">
            <v>1586.748</v>
          </cell>
          <cell r="AA28">
            <v>1586.693</v>
          </cell>
          <cell r="AB28">
            <v>1563.1959999999999</v>
          </cell>
          <cell r="AC28">
            <v>1563.26</v>
          </cell>
          <cell r="AD28">
            <v>1563.3389999999999</v>
          </cell>
        </row>
        <row r="29">
          <cell r="A29" t="str">
            <v>Lithuania</v>
          </cell>
          <cell r="Q29">
            <v>117</v>
          </cell>
          <cell r="R29">
            <v>117</v>
          </cell>
          <cell r="S29">
            <v>115</v>
          </cell>
          <cell r="T29">
            <v>115</v>
          </cell>
          <cell r="U29">
            <v>116</v>
          </cell>
          <cell r="V29">
            <v>116</v>
          </cell>
          <cell r="W29">
            <v>116</v>
          </cell>
          <cell r="X29">
            <v>116</v>
          </cell>
          <cell r="Y29">
            <v>116</v>
          </cell>
          <cell r="Z29">
            <v>117</v>
          </cell>
          <cell r="AA29">
            <v>117</v>
          </cell>
          <cell r="AB29">
            <v>117</v>
          </cell>
          <cell r="AC29">
            <v>117</v>
          </cell>
          <cell r="AD29">
            <v>117</v>
          </cell>
        </row>
        <row r="30">
          <cell r="A30" t="str">
            <v>Luxembourg</v>
          </cell>
          <cell r="Q30">
            <v>32.299999999999997</v>
          </cell>
          <cell r="R30">
            <v>32.299999999999997</v>
          </cell>
          <cell r="S30">
            <v>32.299999999999997</v>
          </cell>
          <cell r="T30">
            <v>32.299999999999997</v>
          </cell>
          <cell r="U30">
            <v>32.299999999999997</v>
          </cell>
          <cell r="V30">
            <v>32.299999999999997</v>
          </cell>
          <cell r="W30">
            <v>32.299999999999997</v>
          </cell>
          <cell r="X30">
            <v>32.299999999999997</v>
          </cell>
          <cell r="Y30">
            <v>32.299999999999997</v>
          </cell>
          <cell r="Z30">
            <v>32.299999999999997</v>
          </cell>
          <cell r="AA30">
            <v>32.299999999999997</v>
          </cell>
          <cell r="AB30">
            <v>32.299999999999997</v>
          </cell>
          <cell r="AC30">
            <v>32.299999999999997</v>
          </cell>
          <cell r="AD30">
            <v>32.299999999999997</v>
          </cell>
        </row>
        <row r="31">
          <cell r="A31" t="str">
            <v>Hungary</v>
          </cell>
          <cell r="Q31">
            <v>49</v>
          </cell>
          <cell r="R31">
            <v>49</v>
          </cell>
          <cell r="S31">
            <v>49</v>
          </cell>
          <cell r="T31">
            <v>51</v>
          </cell>
          <cell r="U31">
            <v>53</v>
          </cell>
          <cell r="V31">
            <v>53</v>
          </cell>
          <cell r="W31">
            <v>55</v>
          </cell>
          <cell r="X31">
            <v>56</v>
          </cell>
          <cell r="Y31">
            <v>57</v>
          </cell>
          <cell r="Z31">
            <v>57</v>
          </cell>
          <cell r="AA31">
            <v>57</v>
          </cell>
          <cell r="AB31">
            <v>57</v>
          </cell>
          <cell r="AC31">
            <v>57</v>
          </cell>
          <cell r="AD31">
            <v>57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37</v>
          </cell>
          <cell r="R33">
            <v>37</v>
          </cell>
          <cell r="S33">
            <v>37</v>
          </cell>
          <cell r="T33">
            <v>37</v>
          </cell>
          <cell r="U33">
            <v>37</v>
          </cell>
          <cell r="V33">
            <v>37</v>
          </cell>
          <cell r="W33">
            <v>37</v>
          </cell>
          <cell r="X33">
            <v>37</v>
          </cell>
          <cell r="Y33">
            <v>37</v>
          </cell>
          <cell r="Z33">
            <v>37</v>
          </cell>
          <cell r="AA33">
            <v>37</v>
          </cell>
          <cell r="AB33">
            <v>37</v>
          </cell>
          <cell r="AC33">
            <v>37</v>
          </cell>
          <cell r="AD33">
            <v>37</v>
          </cell>
        </row>
        <row r="34">
          <cell r="A34" t="str">
            <v>Austria</v>
          </cell>
          <cell r="Q34">
            <v>7294.3549999999996</v>
          </cell>
          <cell r="R34">
            <v>7318.5129999999999</v>
          </cell>
          <cell r="S34">
            <v>7480.4849999999997</v>
          </cell>
          <cell r="T34">
            <v>7483.3289999999997</v>
          </cell>
          <cell r="U34">
            <v>7463.1289999999999</v>
          </cell>
          <cell r="V34">
            <v>7554.1080000000002</v>
          </cell>
          <cell r="W34">
            <v>7609.01</v>
          </cell>
          <cell r="X34">
            <v>7665.509</v>
          </cell>
          <cell r="Y34">
            <v>7737.0159999999996</v>
          </cell>
          <cell r="Z34">
            <v>7786.4620000000004</v>
          </cell>
          <cell r="AA34">
            <v>7919.5190000000002</v>
          </cell>
          <cell r="AB34">
            <v>7947.2079999999996</v>
          </cell>
          <cell r="AC34">
            <v>8073.7049999999999</v>
          </cell>
          <cell r="AD34">
            <v>8162.8580000000002</v>
          </cell>
        </row>
        <row r="35">
          <cell r="A35" t="str">
            <v>Poland</v>
          </cell>
          <cell r="Q35">
            <v>541</v>
          </cell>
          <cell r="R35">
            <v>548</v>
          </cell>
          <cell r="S35">
            <v>545</v>
          </cell>
          <cell r="T35">
            <v>552</v>
          </cell>
          <cell r="U35">
            <v>555</v>
          </cell>
          <cell r="V35">
            <v>559</v>
          </cell>
          <cell r="W35">
            <v>563</v>
          </cell>
          <cell r="X35">
            <v>568</v>
          </cell>
          <cell r="Y35">
            <v>572</v>
          </cell>
          <cell r="Z35">
            <v>581</v>
          </cell>
          <cell r="AA35">
            <v>587</v>
          </cell>
          <cell r="AB35">
            <v>596</v>
          </cell>
          <cell r="AC35">
            <v>590.60900000000004</v>
          </cell>
          <cell r="AD35">
            <v>591.81799999999998</v>
          </cell>
        </row>
        <row r="36">
          <cell r="A36" t="str">
            <v>Portugal</v>
          </cell>
          <cell r="Q36">
            <v>3962.1</v>
          </cell>
          <cell r="R36">
            <v>3998.1</v>
          </cell>
          <cell r="S36">
            <v>4007.1</v>
          </cell>
          <cell r="T36">
            <v>4004.1</v>
          </cell>
          <cell r="U36">
            <v>4036.1</v>
          </cell>
          <cell r="V36">
            <v>4051.1</v>
          </cell>
          <cell r="W36">
            <v>4484.3</v>
          </cell>
          <cell r="X36">
            <v>4407.8999999999996</v>
          </cell>
          <cell r="Y36">
            <v>4356.8999999999996</v>
          </cell>
          <cell r="Z36">
            <v>4362</v>
          </cell>
          <cell r="AA36">
            <v>4440</v>
          </cell>
          <cell r="AB36">
            <v>4452.3</v>
          </cell>
          <cell r="AC36">
            <v>4455.3310000000001</v>
          </cell>
          <cell r="AD36">
            <v>4465.2420000000002</v>
          </cell>
        </row>
        <row r="37">
          <cell r="A37" t="str">
            <v>Romania</v>
          </cell>
          <cell r="Q37">
            <v>6266</v>
          </cell>
          <cell r="R37">
            <v>6247</v>
          </cell>
          <cell r="S37">
            <v>6289</v>
          </cell>
          <cell r="T37">
            <v>6302</v>
          </cell>
          <cell r="U37">
            <v>6276</v>
          </cell>
          <cell r="V37">
            <v>6299</v>
          </cell>
          <cell r="W37">
            <v>6319</v>
          </cell>
          <cell r="X37">
            <v>6363</v>
          </cell>
          <cell r="Y37">
            <v>6148</v>
          </cell>
          <cell r="Z37">
            <v>6166</v>
          </cell>
          <cell r="AA37">
            <v>6248</v>
          </cell>
          <cell r="AB37">
            <v>6287</v>
          </cell>
          <cell r="AC37">
            <v>6246.6480000000001</v>
          </cell>
          <cell r="AD37">
            <v>6258.6</v>
          </cell>
        </row>
        <row r="38">
          <cell r="A38" t="str">
            <v>Slovenia</v>
          </cell>
          <cell r="Q38">
            <v>875</v>
          </cell>
          <cell r="R38">
            <v>905</v>
          </cell>
          <cell r="S38">
            <v>906</v>
          </cell>
          <cell r="T38">
            <v>913</v>
          </cell>
          <cell r="U38">
            <v>954</v>
          </cell>
          <cell r="V38">
            <v>958</v>
          </cell>
          <cell r="W38">
            <v>957</v>
          </cell>
          <cell r="X38">
            <v>958</v>
          </cell>
          <cell r="Y38">
            <v>1003</v>
          </cell>
          <cell r="Z38">
            <v>1000</v>
          </cell>
          <cell r="AA38">
            <v>999</v>
          </cell>
          <cell r="AB38">
            <v>997</v>
          </cell>
          <cell r="AC38">
            <v>1050.9259999999999</v>
          </cell>
          <cell r="AD38">
            <v>1047.7159999999999</v>
          </cell>
        </row>
        <row r="39">
          <cell r="A39" t="str">
            <v>Slovakia</v>
          </cell>
          <cell r="Q39">
            <v>1572</v>
          </cell>
          <cell r="R39">
            <v>1572</v>
          </cell>
          <cell r="S39">
            <v>1574</v>
          </cell>
          <cell r="T39">
            <v>1607</v>
          </cell>
          <cell r="U39">
            <v>1546</v>
          </cell>
          <cell r="V39">
            <v>1575</v>
          </cell>
          <cell r="W39">
            <v>1578</v>
          </cell>
          <cell r="X39">
            <v>1577</v>
          </cell>
          <cell r="Y39">
            <v>1577</v>
          </cell>
          <cell r="Z39">
            <v>1577</v>
          </cell>
          <cell r="AA39">
            <v>1579</v>
          </cell>
          <cell r="AB39">
            <v>1577</v>
          </cell>
          <cell r="AC39">
            <v>1577</v>
          </cell>
          <cell r="AD39">
            <v>1580</v>
          </cell>
        </row>
        <row r="40">
          <cell r="A40" t="str">
            <v>Finland</v>
          </cell>
          <cell r="Q40">
            <v>2840</v>
          </cell>
          <cell r="R40">
            <v>2867</v>
          </cell>
          <cell r="S40">
            <v>2907</v>
          </cell>
          <cell r="T40">
            <v>2927</v>
          </cell>
          <cell r="U40">
            <v>2950</v>
          </cell>
          <cell r="V40">
            <v>2960</v>
          </cell>
          <cell r="W40">
            <v>3001</v>
          </cell>
          <cell r="X40">
            <v>3029</v>
          </cell>
          <cell r="Y40">
            <v>3038</v>
          </cell>
          <cell r="Z40">
            <v>3062</v>
          </cell>
          <cell r="AA40">
            <v>3063</v>
          </cell>
          <cell r="AB40">
            <v>3063</v>
          </cell>
          <cell r="AC40">
            <v>3084</v>
          </cell>
          <cell r="AD40">
            <v>3098</v>
          </cell>
        </row>
        <row r="41">
          <cell r="A41" t="str">
            <v>Sweden</v>
          </cell>
          <cell r="Q41">
            <v>16299</v>
          </cell>
          <cell r="R41">
            <v>16232</v>
          </cell>
          <cell r="S41">
            <v>16589</v>
          </cell>
          <cell r="T41">
            <v>16349</v>
          </cell>
          <cell r="U41">
            <v>16541</v>
          </cell>
          <cell r="V41">
            <v>16621</v>
          </cell>
          <cell r="W41">
            <v>16475</v>
          </cell>
          <cell r="X41">
            <v>16312</v>
          </cell>
          <cell r="Y41">
            <v>16386</v>
          </cell>
          <cell r="Z41">
            <v>15888</v>
          </cell>
          <cell r="AA41">
            <v>16222</v>
          </cell>
          <cell r="AB41">
            <v>16355</v>
          </cell>
          <cell r="AC41">
            <v>16385</v>
          </cell>
          <cell r="AD41">
            <v>16314</v>
          </cell>
        </row>
        <row r="42">
          <cell r="A42" t="str">
            <v>United Kingdom</v>
          </cell>
          <cell r="Q42">
            <v>1343</v>
          </cell>
          <cell r="R42">
            <v>1362</v>
          </cell>
          <cell r="S42">
            <v>1359</v>
          </cell>
          <cell r="T42">
            <v>1456</v>
          </cell>
          <cell r="U42">
            <v>1459</v>
          </cell>
          <cell r="V42">
            <v>1459</v>
          </cell>
          <cell r="W42">
            <v>1477</v>
          </cell>
          <cell r="X42">
            <v>1477</v>
          </cell>
          <cell r="Y42">
            <v>1477</v>
          </cell>
          <cell r="Z42">
            <v>1477</v>
          </cell>
          <cell r="AA42">
            <v>1457.086</v>
          </cell>
          <cell r="AB42">
            <v>1460.086</v>
          </cell>
          <cell r="AC42">
            <v>1460.6510000000001</v>
          </cell>
          <cell r="AD42">
            <v>1465.537</v>
          </cell>
        </row>
        <row r="43">
          <cell r="A43" t="str">
            <v>Iceland</v>
          </cell>
          <cell r="Q43">
            <v>1159</v>
          </cell>
          <cell r="R43">
            <v>1162</v>
          </cell>
          <cell r="S43">
            <v>1758</v>
          </cell>
          <cell r="T43">
            <v>1879</v>
          </cell>
          <cell r="U43">
            <v>1875</v>
          </cell>
          <cell r="V43">
            <v>1883</v>
          </cell>
          <cell r="W43">
            <v>1884</v>
          </cell>
          <cell r="X43">
            <v>1877</v>
          </cell>
          <cell r="Y43">
            <v>1984</v>
          </cell>
          <cell r="Z43">
            <v>1984</v>
          </cell>
          <cell r="AA43">
            <v>1987</v>
          </cell>
          <cell r="AB43">
            <v>1987</v>
          </cell>
          <cell r="AC43">
            <v>1994.7470000000001</v>
          </cell>
        </row>
        <row r="44">
          <cell r="A44" t="str">
            <v>Norway</v>
          </cell>
          <cell r="Q44">
            <v>26484</v>
          </cell>
          <cell r="R44">
            <v>26615</v>
          </cell>
          <cell r="S44">
            <v>26857</v>
          </cell>
          <cell r="T44">
            <v>27211</v>
          </cell>
          <cell r="U44">
            <v>27337</v>
          </cell>
          <cell r="V44">
            <v>28367</v>
          </cell>
          <cell r="W44">
            <v>28618</v>
          </cell>
          <cell r="X44">
            <v>29158</v>
          </cell>
          <cell r="Y44">
            <v>29682</v>
          </cell>
          <cell r="Z44">
            <v>29889</v>
          </cell>
          <cell r="AA44">
            <v>29939</v>
          </cell>
          <cell r="AB44">
            <v>30298</v>
          </cell>
          <cell r="AC44">
            <v>30399</v>
          </cell>
        </row>
        <row r="45">
          <cell r="A45" t="str">
            <v>Montenegro</v>
          </cell>
          <cell r="Q45">
            <v>676</v>
          </cell>
          <cell r="R45">
            <v>676</v>
          </cell>
          <cell r="S45">
            <v>676</v>
          </cell>
          <cell r="T45">
            <v>676</v>
          </cell>
          <cell r="U45">
            <v>676</v>
          </cell>
          <cell r="V45">
            <v>676</v>
          </cell>
          <cell r="W45">
            <v>658</v>
          </cell>
          <cell r="X45">
            <v>658</v>
          </cell>
          <cell r="Y45">
            <v>651</v>
          </cell>
          <cell r="Z45">
            <v>651</v>
          </cell>
          <cell r="AA45">
            <v>651</v>
          </cell>
          <cell r="AB45">
            <v>651</v>
          </cell>
          <cell r="AC45">
            <v>651.5</v>
          </cell>
        </row>
        <row r="46">
          <cell r="A46" t="str">
            <v>North Macedonia</v>
          </cell>
          <cell r="Q46">
            <v>544</v>
          </cell>
          <cell r="R46">
            <v>545</v>
          </cell>
          <cell r="S46">
            <v>546</v>
          </cell>
          <cell r="T46">
            <v>552</v>
          </cell>
          <cell r="U46">
            <v>553</v>
          </cell>
          <cell r="V46">
            <v>555</v>
          </cell>
          <cell r="W46">
            <v>556</v>
          </cell>
          <cell r="X46">
            <v>595</v>
          </cell>
          <cell r="Y46">
            <v>617</v>
          </cell>
          <cell r="Z46">
            <v>630</v>
          </cell>
          <cell r="AA46">
            <v>658</v>
          </cell>
          <cell r="AB46">
            <v>661.13199999999995</v>
          </cell>
          <cell r="AC46">
            <v>670.73500000000001</v>
          </cell>
        </row>
        <row r="47">
          <cell r="A47" t="str">
            <v>Albania</v>
          </cell>
          <cell r="Q47">
            <v>1453</v>
          </cell>
          <cell r="R47">
            <v>1453</v>
          </cell>
          <cell r="S47">
            <v>1455</v>
          </cell>
          <cell r="T47">
            <v>1457</v>
          </cell>
          <cell r="U47">
            <v>1459</v>
          </cell>
          <cell r="V47">
            <v>1475</v>
          </cell>
          <cell r="W47">
            <v>1508</v>
          </cell>
          <cell r="X47">
            <v>1628</v>
          </cell>
          <cell r="Y47">
            <v>1781</v>
          </cell>
          <cell r="Z47">
            <v>1725</v>
          </cell>
          <cell r="AA47">
            <v>1798</v>
          </cell>
          <cell r="AB47">
            <v>1913</v>
          </cell>
          <cell r="AC47">
            <v>2047</v>
          </cell>
        </row>
        <row r="48">
          <cell r="A48" t="str">
            <v>Serbia</v>
          </cell>
          <cell r="Q48">
            <v>2272.8789999999999</v>
          </cell>
          <cell r="R48">
            <v>2272.8789999999999</v>
          </cell>
          <cell r="S48">
            <v>2272.8789999999999</v>
          </cell>
          <cell r="T48">
            <v>2272.8789999999999</v>
          </cell>
          <cell r="U48">
            <v>2274.8789999999999</v>
          </cell>
          <cell r="V48">
            <v>2293.2060000000001</v>
          </cell>
          <cell r="W48">
            <v>2321.9969999999998</v>
          </cell>
          <cell r="X48">
            <v>2351.5300000000002</v>
          </cell>
          <cell r="Y48">
            <v>2317</v>
          </cell>
          <cell r="Z48">
            <v>2403</v>
          </cell>
          <cell r="AA48">
            <v>2408</v>
          </cell>
          <cell r="AB48">
            <v>2416</v>
          </cell>
          <cell r="AC48">
            <v>2424</v>
          </cell>
        </row>
        <row r="49">
          <cell r="A49" t="str">
            <v>Turkey</v>
          </cell>
          <cell r="Q49">
            <v>12343</v>
          </cell>
          <cell r="R49">
            <v>12500</v>
          </cell>
          <cell r="S49">
            <v>12837</v>
          </cell>
          <cell r="T49">
            <v>13275</v>
          </cell>
          <cell r="U49">
            <v>14009</v>
          </cell>
          <cell r="V49">
            <v>15287</v>
          </cell>
          <cell r="W49">
            <v>16593</v>
          </cell>
          <cell r="X49">
            <v>19065</v>
          </cell>
          <cell r="Y49">
            <v>21745</v>
          </cell>
          <cell r="Z49">
            <v>23099</v>
          </cell>
          <cell r="AA49">
            <v>25324</v>
          </cell>
          <cell r="AB49">
            <v>26131</v>
          </cell>
          <cell r="AC49">
            <v>26722</v>
          </cell>
        </row>
        <row r="50">
          <cell r="A50" t="str">
            <v>Bosnia and Herzegovina</v>
          </cell>
          <cell r="Z50">
            <v>2049</v>
          </cell>
          <cell r="AA50">
            <v>2055</v>
          </cell>
          <cell r="AB50">
            <v>2084</v>
          </cell>
          <cell r="AC50">
            <v>1791</v>
          </cell>
        </row>
        <row r="51">
          <cell r="A51" t="str">
            <v>Kosovo (under United Nations Security Council Resolution 1244/99)</v>
          </cell>
          <cell r="Q51">
            <v>32</v>
          </cell>
          <cell r="R51">
            <v>40</v>
          </cell>
          <cell r="S51">
            <v>40</v>
          </cell>
          <cell r="T51">
            <v>40</v>
          </cell>
          <cell r="U51">
            <v>40</v>
          </cell>
          <cell r="V51">
            <v>42</v>
          </cell>
          <cell r="W51">
            <v>43</v>
          </cell>
          <cell r="X51">
            <v>43</v>
          </cell>
          <cell r="Y51">
            <v>43</v>
          </cell>
          <cell r="Z51">
            <v>43</v>
          </cell>
          <cell r="AA51">
            <v>43</v>
          </cell>
          <cell r="AB51">
            <v>86</v>
          </cell>
          <cell r="AC51">
            <v>80.37</v>
          </cell>
        </row>
        <row r="52">
          <cell r="A52" t="str">
            <v>Moldova</v>
          </cell>
          <cell r="V52">
            <v>16</v>
          </cell>
          <cell r="W52">
            <v>16</v>
          </cell>
          <cell r="X52">
            <v>16</v>
          </cell>
          <cell r="Y52">
            <v>16</v>
          </cell>
          <cell r="Z52">
            <v>16</v>
          </cell>
          <cell r="AA52">
            <v>16</v>
          </cell>
          <cell r="AB52">
            <v>16</v>
          </cell>
          <cell r="AC52">
            <v>16</v>
          </cell>
        </row>
        <row r="53">
          <cell r="A53" t="str">
            <v>Ukraine</v>
          </cell>
          <cell r="S53">
            <v>5056</v>
          </cell>
          <cell r="T53">
            <v>5083</v>
          </cell>
          <cell r="U53">
            <v>5421</v>
          </cell>
          <cell r="V53">
            <v>5458</v>
          </cell>
          <cell r="W53">
            <v>4601</v>
          </cell>
          <cell r="X53">
            <v>4603</v>
          </cell>
          <cell r="Y53">
            <v>4627</v>
          </cell>
          <cell r="Z53">
            <v>4661</v>
          </cell>
          <cell r="AA53">
            <v>4692</v>
          </cell>
          <cell r="AB53">
            <v>4653</v>
          </cell>
          <cell r="AC53">
            <v>4697</v>
          </cell>
        </row>
        <row r="54">
          <cell r="A54" t="str">
            <v>Georgia</v>
          </cell>
          <cell r="Y54">
            <v>2705</v>
          </cell>
          <cell r="Z54">
            <v>2380</v>
          </cell>
          <cell r="AA54">
            <v>2378</v>
          </cell>
          <cell r="AB54">
            <v>2430</v>
          </cell>
          <cell r="AC54">
            <v>2723</v>
          </cell>
        </row>
      </sheetData>
      <sheetData sheetId="7">
        <row r="12">
          <cell r="A12" t="str">
            <v>European Union - 27 countries (from 2020)</v>
          </cell>
          <cell r="Q12">
            <v>1531.8340000000001</v>
          </cell>
          <cell r="R12">
            <v>1551.8150000000001</v>
          </cell>
          <cell r="S12">
            <v>1542.9359999999999</v>
          </cell>
          <cell r="T12">
            <v>1560.9359999999999</v>
          </cell>
          <cell r="U12">
            <v>1597.6759999999999</v>
          </cell>
          <cell r="V12">
            <v>1608.231</v>
          </cell>
          <cell r="W12">
            <v>1566.3610000000001</v>
          </cell>
          <cell r="X12">
            <v>1526.934</v>
          </cell>
          <cell r="Y12">
            <v>1526.1389999999999</v>
          </cell>
          <cell r="Z12">
            <v>1510.059</v>
          </cell>
          <cell r="AA12">
            <v>1536.2470000000001</v>
          </cell>
          <cell r="AB12">
            <v>1530.212</v>
          </cell>
          <cell r="AC12">
            <v>1411.569</v>
          </cell>
          <cell r="AD12">
            <v>1384.07</v>
          </cell>
        </row>
        <row r="13">
          <cell r="A13" t="str">
            <v>European Union - 28 countries (2013-2020)</v>
          </cell>
          <cell r="Q13">
            <v>1689.8340000000001</v>
          </cell>
          <cell r="R13">
            <v>1704.8150000000001</v>
          </cell>
          <cell r="S13">
            <v>1705.9359999999999</v>
          </cell>
          <cell r="T13">
            <v>1732.9359999999999</v>
          </cell>
          <cell r="U13">
            <v>1778.6759999999999</v>
          </cell>
          <cell r="V13">
            <v>1796.231</v>
          </cell>
          <cell r="W13">
            <v>1768.3610000000001</v>
          </cell>
          <cell r="X13">
            <v>1742.934</v>
          </cell>
          <cell r="Y13">
            <v>1758.1389999999999</v>
          </cell>
          <cell r="Z13">
            <v>1763.059</v>
          </cell>
          <cell r="AA13">
            <v>1856.135</v>
          </cell>
          <cell r="AB13">
            <v>1906.0129999999999</v>
          </cell>
          <cell r="AC13">
            <v>1823.83</v>
          </cell>
          <cell r="AD13">
            <v>1796.8720000000001</v>
          </cell>
        </row>
        <row r="14">
          <cell r="A14" t="str">
            <v>Euro area - 19 countries  (from 2015)</v>
          </cell>
          <cell r="Q14">
            <v>1345.8340000000001</v>
          </cell>
          <cell r="R14">
            <v>1358.8150000000001</v>
          </cell>
          <cell r="S14">
            <v>1343.9359999999999</v>
          </cell>
          <cell r="T14">
            <v>1341.9359999999999</v>
          </cell>
          <cell r="U14">
            <v>1348.6759999999999</v>
          </cell>
          <cell r="V14">
            <v>1346.231</v>
          </cell>
          <cell r="W14">
            <v>1314.3610000000001</v>
          </cell>
          <cell r="X14">
            <v>1244.934</v>
          </cell>
          <cell r="Y14">
            <v>1225.1389999999999</v>
          </cell>
          <cell r="Z14">
            <v>1218.059</v>
          </cell>
          <cell r="AA14">
            <v>1222.2470000000001</v>
          </cell>
          <cell r="AB14">
            <v>1233.212</v>
          </cell>
          <cell r="AC14">
            <v>1125.067</v>
          </cell>
          <cell r="AD14">
            <v>1096.51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  <cell r="Q17">
            <v>155</v>
          </cell>
          <cell r="R17">
            <v>151</v>
          </cell>
          <cell r="S17">
            <v>151</v>
          </cell>
          <cell r="T17">
            <v>153</v>
          </cell>
          <cell r="U17">
            <v>161</v>
          </cell>
          <cell r="V17">
            <v>173</v>
          </cell>
          <cell r="W17">
            <v>174</v>
          </cell>
          <cell r="X17">
            <v>183</v>
          </cell>
          <cell r="Y17">
            <v>188</v>
          </cell>
          <cell r="Z17">
            <v>190</v>
          </cell>
          <cell r="AA17">
            <v>191</v>
          </cell>
          <cell r="AB17">
            <v>191</v>
          </cell>
          <cell r="AC17">
            <v>183.81</v>
          </cell>
          <cell r="AD17">
            <v>183.42099999999999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79</v>
          </cell>
          <cell r="R19">
            <v>85</v>
          </cell>
          <cell r="S19">
            <v>79</v>
          </cell>
          <cell r="T19">
            <v>79</v>
          </cell>
          <cell r="U19">
            <v>80</v>
          </cell>
          <cell r="V19">
            <v>74</v>
          </cell>
          <cell r="W19">
            <v>69</v>
          </cell>
          <cell r="X19">
            <v>72</v>
          </cell>
          <cell r="Y19">
            <v>42</v>
          </cell>
          <cell r="Z19">
            <v>44</v>
          </cell>
          <cell r="AA19">
            <v>43</v>
          </cell>
          <cell r="AB19">
            <v>43</v>
          </cell>
          <cell r="AC19">
            <v>42</v>
          </cell>
          <cell r="AD19">
            <v>32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  <cell r="Q24">
            <v>191</v>
          </cell>
          <cell r="R24">
            <v>193</v>
          </cell>
          <cell r="S24">
            <v>190</v>
          </cell>
          <cell r="T24">
            <v>188</v>
          </cell>
          <cell r="U24">
            <v>195</v>
          </cell>
          <cell r="V24">
            <v>203</v>
          </cell>
          <cell r="W24">
            <v>188.19</v>
          </cell>
          <cell r="X24">
            <v>186.76300000000001</v>
          </cell>
          <cell r="Y24">
            <v>187.876</v>
          </cell>
          <cell r="Z24">
            <v>178.83500000000001</v>
          </cell>
          <cell r="AA24">
            <v>183.53399999999999</v>
          </cell>
          <cell r="AB24">
            <v>185.477</v>
          </cell>
          <cell r="AC24">
            <v>189.05199999999999</v>
          </cell>
          <cell r="AD24">
            <v>184.215</v>
          </cell>
        </row>
        <row r="25">
          <cell r="A25" t="str">
            <v>Croatia</v>
          </cell>
          <cell r="Q25">
            <v>4</v>
          </cell>
          <cell r="R25">
            <v>4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3</v>
          </cell>
          <cell r="AB25">
            <v>3</v>
          </cell>
          <cell r="AC25">
            <v>2.7</v>
          </cell>
          <cell r="AD25">
            <v>2.7</v>
          </cell>
        </row>
        <row r="26">
          <cell r="A26" t="str">
            <v>Italy</v>
          </cell>
          <cell r="Q26">
            <v>199</v>
          </cell>
          <cell r="R26">
            <v>202</v>
          </cell>
          <cell r="S26">
            <v>188</v>
          </cell>
          <cell r="T26">
            <v>186</v>
          </cell>
          <cell r="U26">
            <v>176</v>
          </cell>
          <cell r="V26">
            <v>172</v>
          </cell>
          <cell r="W26">
            <v>169</v>
          </cell>
          <cell r="X26">
            <v>128</v>
          </cell>
          <cell r="Y26">
            <v>119</v>
          </cell>
          <cell r="Z26">
            <v>119</v>
          </cell>
          <cell r="AA26">
            <v>121</v>
          </cell>
          <cell r="AB26">
            <v>117</v>
          </cell>
          <cell r="AC26">
            <v>118.855</v>
          </cell>
          <cell r="AD26">
            <v>105.468</v>
          </cell>
        </row>
        <row r="27">
          <cell r="A27" t="str">
            <v>Cyprus</v>
          </cell>
        </row>
        <row r="28">
          <cell r="A28" t="str">
            <v>Latvia</v>
          </cell>
          <cell r="Q28">
            <v>6</v>
          </cell>
          <cell r="R28">
            <v>5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3</v>
          </cell>
          <cell r="Y28">
            <v>1.0920000000000001</v>
          </cell>
          <cell r="Z28">
            <v>1.0529999999999999</v>
          </cell>
          <cell r="AA28">
            <v>1.0009999999999999</v>
          </cell>
          <cell r="AB28">
            <v>1.0009999999999999</v>
          </cell>
          <cell r="AC28">
            <v>1.0580000000000001</v>
          </cell>
          <cell r="AD28">
            <v>1.6459999999999999</v>
          </cell>
        </row>
        <row r="29">
          <cell r="A29" t="str">
            <v>Lithuania</v>
          </cell>
        </row>
        <row r="30">
          <cell r="A30" t="str">
            <v>Luxembourg</v>
          </cell>
          <cell r="Q30">
            <v>1.7769999999999999</v>
          </cell>
          <cell r="R30">
            <v>1.8320000000000001</v>
          </cell>
          <cell r="S30">
            <v>1.8320000000000001</v>
          </cell>
          <cell r="T30">
            <v>1.8320000000000001</v>
          </cell>
          <cell r="U30">
            <v>1.8919999999999999</v>
          </cell>
          <cell r="V30">
            <v>2.008</v>
          </cell>
          <cell r="W30">
            <v>2.008</v>
          </cell>
          <cell r="X30">
            <v>2.008</v>
          </cell>
          <cell r="Y30">
            <v>2.008</v>
          </cell>
          <cell r="Z30">
            <v>2.008</v>
          </cell>
          <cell r="AA30">
            <v>1.966</v>
          </cell>
          <cell r="AB30">
            <v>2.0179999999999998</v>
          </cell>
          <cell r="AC30">
            <v>2.2450000000000001</v>
          </cell>
          <cell r="AD30">
            <v>2.173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  <cell r="Q34">
            <v>540.05700000000002</v>
          </cell>
          <cell r="R34">
            <v>541.98299999999995</v>
          </cell>
          <cell r="S34">
            <v>543.10400000000004</v>
          </cell>
          <cell r="T34">
            <v>543.10400000000004</v>
          </cell>
          <cell r="U34">
            <v>548.78399999999999</v>
          </cell>
          <cell r="V34">
            <v>548.22299999999996</v>
          </cell>
          <cell r="W34">
            <v>535.16300000000001</v>
          </cell>
          <cell r="X34">
            <v>535.16300000000001</v>
          </cell>
          <cell r="Y34">
            <v>535.16300000000001</v>
          </cell>
          <cell r="Z34">
            <v>535.16300000000001</v>
          </cell>
          <cell r="AA34">
            <v>536.74599999999998</v>
          </cell>
          <cell r="AB34">
            <v>545.71600000000001</v>
          </cell>
          <cell r="AC34">
            <v>431.96300000000002</v>
          </cell>
          <cell r="AD34">
            <v>428.108</v>
          </cell>
        </row>
        <row r="35">
          <cell r="A35" t="str">
            <v>Poland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0.5</v>
          </cell>
          <cell r="AD35">
            <v>0.5</v>
          </cell>
        </row>
        <row r="36">
          <cell r="A36" t="str">
            <v>Portugal</v>
          </cell>
          <cell r="Q36">
            <v>6</v>
          </cell>
          <cell r="R36">
            <v>6</v>
          </cell>
          <cell r="S36">
            <v>5</v>
          </cell>
          <cell r="T36">
            <v>5</v>
          </cell>
          <cell r="U36">
            <v>6</v>
          </cell>
          <cell r="V36">
            <v>6</v>
          </cell>
          <cell r="W36">
            <v>6</v>
          </cell>
          <cell r="X36">
            <v>6</v>
          </cell>
          <cell r="Y36">
            <v>6</v>
          </cell>
          <cell r="Z36">
            <v>6</v>
          </cell>
          <cell r="AA36">
            <v>6</v>
          </cell>
          <cell r="AB36">
            <v>6</v>
          </cell>
          <cell r="AC36">
            <v>6.1909999999999998</v>
          </cell>
          <cell r="AD36">
            <v>6.1909999999999998</v>
          </cell>
        </row>
        <row r="37">
          <cell r="A37" t="str">
            <v>Romania</v>
          </cell>
          <cell r="Q37">
            <v>23</v>
          </cell>
          <cell r="R37">
            <v>35</v>
          </cell>
          <cell r="S37">
            <v>42</v>
          </cell>
          <cell r="T37">
            <v>60</v>
          </cell>
          <cell r="U37">
            <v>82</v>
          </cell>
          <cell r="V37">
            <v>83</v>
          </cell>
          <cell r="W37">
            <v>72</v>
          </cell>
          <cell r="X37">
            <v>93</v>
          </cell>
          <cell r="Y37">
            <v>101</v>
          </cell>
          <cell r="Z37">
            <v>90</v>
          </cell>
          <cell r="AA37">
            <v>111</v>
          </cell>
          <cell r="AB37">
            <v>90</v>
          </cell>
          <cell r="AC37">
            <v>81.492000000000004</v>
          </cell>
          <cell r="AD37">
            <v>82.938999999999993</v>
          </cell>
        </row>
        <row r="38">
          <cell r="A38" t="str">
            <v>Slovenia</v>
          </cell>
          <cell r="Q38">
            <v>104</v>
          </cell>
          <cell r="R38">
            <v>104</v>
          </cell>
          <cell r="S38">
            <v>112</v>
          </cell>
          <cell r="T38">
            <v>114</v>
          </cell>
          <cell r="U38">
            <v>116</v>
          </cell>
          <cell r="V38">
            <v>116</v>
          </cell>
          <cell r="W38">
            <v>116</v>
          </cell>
          <cell r="X38">
            <v>116</v>
          </cell>
          <cell r="Y38">
            <v>116</v>
          </cell>
          <cell r="Z38">
            <v>116</v>
          </cell>
          <cell r="AA38">
            <v>116</v>
          </cell>
          <cell r="AB38">
            <v>116</v>
          </cell>
          <cell r="AC38">
            <v>115.703</v>
          </cell>
          <cell r="AD38">
            <v>115.709</v>
          </cell>
        </row>
        <row r="39">
          <cell r="A39" t="str">
            <v>Slovakia</v>
          </cell>
          <cell r="Q39">
            <v>24</v>
          </cell>
          <cell r="R39">
            <v>25</v>
          </cell>
          <cell r="S39">
            <v>25</v>
          </cell>
          <cell r="T39">
            <v>25</v>
          </cell>
          <cell r="U39">
            <v>25</v>
          </cell>
          <cell r="V39">
            <v>25</v>
          </cell>
          <cell r="W39">
            <v>29</v>
          </cell>
          <cell r="X39">
            <v>29</v>
          </cell>
          <cell r="Y39">
            <v>30</v>
          </cell>
          <cell r="Z39">
            <v>30</v>
          </cell>
          <cell r="AA39">
            <v>27</v>
          </cell>
          <cell r="AB39">
            <v>31</v>
          </cell>
          <cell r="AC39">
            <v>30</v>
          </cell>
          <cell r="AD39">
            <v>32</v>
          </cell>
        </row>
        <row r="40">
          <cell r="A40" t="str">
            <v>Finland</v>
          </cell>
          <cell r="Q40">
            <v>195</v>
          </cell>
          <cell r="R40">
            <v>195</v>
          </cell>
          <cell r="S40">
            <v>195</v>
          </cell>
          <cell r="T40">
            <v>195</v>
          </cell>
          <cell r="U40">
            <v>195</v>
          </cell>
          <cell r="V40">
            <v>195</v>
          </cell>
          <cell r="W40">
            <v>195</v>
          </cell>
          <cell r="X40">
            <v>167</v>
          </cell>
          <cell r="Y40">
            <v>186</v>
          </cell>
          <cell r="Z40">
            <v>186</v>
          </cell>
          <cell r="AA40">
            <v>186</v>
          </cell>
          <cell r="AB40">
            <v>186</v>
          </cell>
          <cell r="AC40">
            <v>188</v>
          </cell>
          <cell r="AD40">
            <v>189</v>
          </cell>
        </row>
        <row r="41">
          <cell r="A41" t="str">
            <v>Sweden</v>
          </cell>
          <cell r="Q41">
            <v>3</v>
          </cell>
          <cell r="R41">
            <v>2</v>
          </cell>
          <cell r="S41">
            <v>3</v>
          </cell>
          <cell r="T41">
            <v>3</v>
          </cell>
          <cell r="U41">
            <v>3</v>
          </cell>
          <cell r="V41">
            <v>3</v>
          </cell>
          <cell r="W41">
            <v>3</v>
          </cell>
          <cell r="X41">
            <v>3</v>
          </cell>
          <cell r="Y41">
            <v>9</v>
          </cell>
          <cell r="Z41">
            <v>9</v>
          </cell>
          <cell r="AA41">
            <v>8</v>
          </cell>
          <cell r="AB41">
            <v>12</v>
          </cell>
          <cell r="AC41">
            <v>18</v>
          </cell>
          <cell r="AD41">
            <v>18</v>
          </cell>
        </row>
        <row r="42">
          <cell r="A42" t="str">
            <v>United Kingdom</v>
          </cell>
          <cell r="Q42">
            <v>158</v>
          </cell>
          <cell r="R42">
            <v>153</v>
          </cell>
          <cell r="S42">
            <v>163</v>
          </cell>
          <cell r="T42">
            <v>172</v>
          </cell>
          <cell r="U42">
            <v>181</v>
          </cell>
          <cell r="V42">
            <v>188</v>
          </cell>
          <cell r="W42">
            <v>202</v>
          </cell>
          <cell r="X42">
            <v>216</v>
          </cell>
          <cell r="Y42">
            <v>232</v>
          </cell>
          <cell r="Z42">
            <v>253</v>
          </cell>
          <cell r="AA42">
            <v>319.88799999999998</v>
          </cell>
          <cell r="AB42">
            <v>375.80099999999999</v>
          </cell>
          <cell r="AC42">
            <v>412.26100000000002</v>
          </cell>
          <cell r="AD42">
            <v>412.80200000000002</v>
          </cell>
        </row>
        <row r="43">
          <cell r="A43" t="str">
            <v>Iceland</v>
          </cell>
          <cell r="Q43">
            <v>4</v>
          </cell>
          <cell r="R43">
            <v>1</v>
          </cell>
        </row>
        <row r="44">
          <cell r="A44" t="str">
            <v>Norway</v>
          </cell>
          <cell r="Q44">
            <v>738</v>
          </cell>
          <cell r="R44">
            <v>783</v>
          </cell>
          <cell r="S44">
            <v>790</v>
          </cell>
          <cell r="T44">
            <v>851</v>
          </cell>
          <cell r="U44">
            <v>851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563</v>
          </cell>
          <cell r="R49">
            <v>563</v>
          </cell>
          <cell r="S49">
            <v>558</v>
          </cell>
          <cell r="T49">
            <v>554</v>
          </cell>
          <cell r="U49">
            <v>544</v>
          </cell>
          <cell r="V49">
            <v>544</v>
          </cell>
          <cell r="W49">
            <v>544</v>
          </cell>
          <cell r="X49">
            <v>544</v>
          </cell>
          <cell r="Y49">
            <v>544</v>
          </cell>
          <cell r="Z49">
            <v>544</v>
          </cell>
          <cell r="AA49">
            <v>544</v>
          </cell>
          <cell r="AB49">
            <v>550</v>
          </cell>
          <cell r="AC49">
            <v>551.1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  <cell r="S53">
            <v>8</v>
          </cell>
          <cell r="T53">
            <v>7</v>
          </cell>
          <cell r="U53">
            <v>6</v>
          </cell>
          <cell r="V53">
            <v>5</v>
          </cell>
          <cell r="W53">
            <v>6</v>
          </cell>
          <cell r="X53">
            <v>5</v>
          </cell>
          <cell r="Y53">
            <v>5</v>
          </cell>
          <cell r="Z53">
            <v>4</v>
          </cell>
          <cell r="AA53">
            <v>5</v>
          </cell>
          <cell r="AB53">
            <v>5</v>
          </cell>
          <cell r="AC53">
            <v>7</v>
          </cell>
        </row>
        <row r="54">
          <cell r="A54" t="str">
            <v>Georgia</v>
          </cell>
        </row>
      </sheetData>
      <sheetData sheetId="8">
        <row r="12">
          <cell r="A12" t="str">
            <v>European Union - 27 countries (from 2020)</v>
          </cell>
          <cell r="Q12">
            <v>19245.53</v>
          </cell>
          <cell r="R12">
            <v>19689.5</v>
          </cell>
          <cell r="S12">
            <v>19668.5</v>
          </cell>
          <cell r="T12">
            <v>19992.417000000001</v>
          </cell>
          <cell r="U12">
            <v>20194.417000000001</v>
          </cell>
          <cell r="V12">
            <v>20360.417000000001</v>
          </cell>
          <cell r="W12">
            <v>20580.100999999999</v>
          </cell>
          <cell r="X12">
            <v>20918.617999999999</v>
          </cell>
          <cell r="Y12">
            <v>21050.039000000001</v>
          </cell>
          <cell r="Z12">
            <v>21238.129000000001</v>
          </cell>
          <cell r="AA12">
            <v>21561.321</v>
          </cell>
          <cell r="AB12">
            <v>22504.216</v>
          </cell>
          <cell r="AC12">
            <v>22947.850999999999</v>
          </cell>
          <cell r="AD12">
            <v>22960.044000000002</v>
          </cell>
        </row>
        <row r="13">
          <cell r="A13" t="str">
            <v>European Union - 28 countries (2013-2020)</v>
          </cell>
          <cell r="Q13">
            <v>19545.53</v>
          </cell>
          <cell r="R13">
            <v>19989.5</v>
          </cell>
          <cell r="S13">
            <v>19968.5</v>
          </cell>
          <cell r="T13">
            <v>20292.417000000001</v>
          </cell>
          <cell r="U13">
            <v>20494.417000000001</v>
          </cell>
          <cell r="V13">
            <v>20660.417000000001</v>
          </cell>
          <cell r="W13">
            <v>20880.100999999999</v>
          </cell>
          <cell r="X13">
            <v>21218.617999999999</v>
          </cell>
          <cell r="Y13">
            <v>21350.039000000001</v>
          </cell>
          <cell r="Z13">
            <v>21538.129000000001</v>
          </cell>
          <cell r="AA13">
            <v>21861.321</v>
          </cell>
          <cell r="AB13">
            <v>22804.216</v>
          </cell>
          <cell r="AC13">
            <v>23247.850999999999</v>
          </cell>
          <cell r="AD13">
            <v>23260.044000000002</v>
          </cell>
        </row>
        <row r="14">
          <cell r="A14" t="str">
            <v>Euro area - 19 countries  (from 2015)</v>
          </cell>
          <cell r="Q14">
            <v>18442.53</v>
          </cell>
          <cell r="R14">
            <v>18883.5</v>
          </cell>
          <cell r="S14">
            <v>18862.5</v>
          </cell>
          <cell r="T14">
            <v>19186.417000000001</v>
          </cell>
          <cell r="U14">
            <v>19388.417000000001</v>
          </cell>
          <cell r="V14">
            <v>19554.417000000001</v>
          </cell>
          <cell r="W14">
            <v>19774.100999999999</v>
          </cell>
          <cell r="X14">
            <v>20112.617999999999</v>
          </cell>
          <cell r="Y14">
            <v>19975.039000000001</v>
          </cell>
          <cell r="Z14">
            <v>20166.829000000002</v>
          </cell>
          <cell r="AA14">
            <v>20476.021000000001</v>
          </cell>
          <cell r="AB14">
            <v>21432.916000000001</v>
          </cell>
          <cell r="AC14">
            <v>21770.212</v>
          </cell>
          <cell r="AD14">
            <v>21793.08</v>
          </cell>
        </row>
        <row r="15">
          <cell r="A15" t="str">
            <v>Belgium</v>
          </cell>
        </row>
        <row r="16">
          <cell r="A16" t="str">
            <v>Bulgaria</v>
          </cell>
          <cell r="Q16">
            <v>149</v>
          </cell>
          <cell r="R16">
            <v>149</v>
          </cell>
          <cell r="S16">
            <v>149</v>
          </cell>
          <cell r="T16">
            <v>149</v>
          </cell>
          <cell r="U16">
            <v>149</v>
          </cell>
          <cell r="V16">
            <v>149</v>
          </cell>
          <cell r="W16">
            <v>149</v>
          </cell>
          <cell r="X16">
            <v>149</v>
          </cell>
          <cell r="Y16">
            <v>149</v>
          </cell>
          <cell r="Z16">
            <v>149</v>
          </cell>
          <cell r="AA16">
            <v>149</v>
          </cell>
          <cell r="AB16">
            <v>149</v>
          </cell>
          <cell r="AC16">
            <v>149</v>
          </cell>
          <cell r="AD16">
            <v>149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1076</v>
          </cell>
          <cell r="R19">
            <v>1076</v>
          </cell>
          <cell r="S19">
            <v>1054</v>
          </cell>
          <cell r="T19">
            <v>1060</v>
          </cell>
          <cell r="U19">
            <v>1057</v>
          </cell>
          <cell r="V19">
            <v>1155</v>
          </cell>
          <cell r="W19">
            <v>1156</v>
          </cell>
          <cell r="X19">
            <v>1156</v>
          </cell>
          <cell r="Y19">
            <v>1156</v>
          </cell>
          <cell r="Z19">
            <v>1156</v>
          </cell>
          <cell r="AA19">
            <v>1156</v>
          </cell>
          <cell r="AB19">
            <v>1187</v>
          </cell>
          <cell r="AC19">
            <v>1178</v>
          </cell>
          <cell r="AD19">
            <v>1129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  <cell r="Q22">
            <v>699</v>
          </cell>
          <cell r="R22">
            <v>699</v>
          </cell>
          <cell r="S22">
            <v>699</v>
          </cell>
          <cell r="T22">
            <v>699</v>
          </cell>
          <cell r="U22">
            <v>699</v>
          </cell>
          <cell r="V22">
            <v>699</v>
          </cell>
          <cell r="W22">
            <v>699</v>
          </cell>
          <cell r="X22">
            <v>699</v>
          </cell>
          <cell r="Y22">
            <v>699</v>
          </cell>
          <cell r="Z22">
            <v>699</v>
          </cell>
          <cell r="AA22">
            <v>699</v>
          </cell>
          <cell r="AB22">
            <v>699</v>
          </cell>
          <cell r="AC22">
            <v>699</v>
          </cell>
          <cell r="AD22">
            <v>699</v>
          </cell>
        </row>
        <row r="23">
          <cell r="A23" t="str">
            <v>Spain</v>
          </cell>
          <cell r="Q23">
            <v>2987</v>
          </cell>
          <cell r="R23">
            <v>2987</v>
          </cell>
          <cell r="S23">
            <v>2987</v>
          </cell>
          <cell r="T23">
            <v>2987</v>
          </cell>
          <cell r="U23">
            <v>2987</v>
          </cell>
          <cell r="V23">
            <v>2811</v>
          </cell>
          <cell r="W23">
            <v>2792</v>
          </cell>
          <cell r="X23">
            <v>2792</v>
          </cell>
          <cell r="Y23">
            <v>2654</v>
          </cell>
          <cell r="Z23">
            <v>2687</v>
          </cell>
          <cell r="AA23">
            <v>2687</v>
          </cell>
          <cell r="AB23">
            <v>2690</v>
          </cell>
          <cell r="AC23">
            <v>2690</v>
          </cell>
          <cell r="AD23">
            <v>2690</v>
          </cell>
        </row>
        <row r="24">
          <cell r="A24" t="str">
            <v>France</v>
          </cell>
          <cell r="Q24">
            <v>5521</v>
          </cell>
          <cell r="R24">
            <v>5521</v>
          </cell>
          <cell r="S24">
            <v>5522</v>
          </cell>
          <cell r="T24">
            <v>5390</v>
          </cell>
          <cell r="U24">
            <v>5391</v>
          </cell>
          <cell r="V24">
            <v>5461</v>
          </cell>
          <cell r="W24">
            <v>5462.1840000000002</v>
          </cell>
          <cell r="X24">
            <v>5461.3010000000004</v>
          </cell>
          <cell r="Y24">
            <v>5458.7219999999998</v>
          </cell>
          <cell r="Z24">
            <v>5457.2020000000002</v>
          </cell>
          <cell r="AA24">
            <v>5408.6310000000003</v>
          </cell>
          <cell r="AB24">
            <v>5406.826</v>
          </cell>
          <cell r="AC24">
            <v>5417.93</v>
          </cell>
          <cell r="AD24">
            <v>5208.7979999999998</v>
          </cell>
        </row>
        <row r="25">
          <cell r="A25" t="str">
            <v>Croatia</v>
          </cell>
          <cell r="Q25">
            <v>281</v>
          </cell>
          <cell r="R25">
            <v>281</v>
          </cell>
          <cell r="S25">
            <v>281</v>
          </cell>
          <cell r="T25">
            <v>281</v>
          </cell>
          <cell r="U25">
            <v>281</v>
          </cell>
          <cell r="V25">
            <v>281</v>
          </cell>
          <cell r="W25">
            <v>281</v>
          </cell>
          <cell r="X25">
            <v>281</v>
          </cell>
          <cell r="Y25">
            <v>281</v>
          </cell>
          <cell r="Z25">
            <v>281.3</v>
          </cell>
          <cell r="AA25">
            <v>281.3</v>
          </cell>
          <cell r="AB25">
            <v>281.3</v>
          </cell>
          <cell r="AC25">
            <v>281.39999999999998</v>
          </cell>
          <cell r="AD25">
            <v>275.39999999999998</v>
          </cell>
        </row>
        <row r="26">
          <cell r="A26" t="str">
            <v>Italy</v>
          </cell>
          <cell r="Q26">
            <v>3146</v>
          </cell>
          <cell r="R26">
            <v>3587</v>
          </cell>
          <cell r="S26">
            <v>3587</v>
          </cell>
          <cell r="T26">
            <v>3587</v>
          </cell>
          <cell r="U26">
            <v>3587</v>
          </cell>
          <cell r="V26">
            <v>3587</v>
          </cell>
          <cell r="W26">
            <v>3587</v>
          </cell>
          <cell r="X26">
            <v>3598</v>
          </cell>
          <cell r="Y26">
            <v>3598</v>
          </cell>
          <cell r="Z26">
            <v>3610</v>
          </cell>
          <cell r="AA26">
            <v>3610</v>
          </cell>
          <cell r="AB26">
            <v>3325</v>
          </cell>
          <cell r="AC26">
            <v>3376.6019999999999</v>
          </cell>
          <cell r="AD26">
            <v>3376.6019999999999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  <cell r="Q34">
            <v>3964.63</v>
          </cell>
          <cell r="R34">
            <v>3964.6</v>
          </cell>
          <cell r="S34">
            <v>3964.6</v>
          </cell>
          <cell r="T34">
            <v>4414.5169999999998</v>
          </cell>
          <cell r="U34">
            <v>4618.5169999999998</v>
          </cell>
          <cell r="V34">
            <v>4792.5169999999998</v>
          </cell>
          <cell r="W34">
            <v>5033.2169999999996</v>
          </cell>
          <cell r="X34">
            <v>5108.2169999999996</v>
          </cell>
          <cell r="Y34">
            <v>5111.2169999999996</v>
          </cell>
          <cell r="Z34">
            <v>5210.6270000000004</v>
          </cell>
          <cell r="AA34">
            <v>5193.3900000000003</v>
          </cell>
          <cell r="AB34">
            <v>5623.39</v>
          </cell>
          <cell r="AC34">
            <v>5644.28</v>
          </cell>
          <cell r="AD34">
            <v>5925.28</v>
          </cell>
        </row>
        <row r="35">
          <cell r="A35" t="str">
            <v>Poland</v>
          </cell>
          <cell r="Q35">
            <v>373</v>
          </cell>
          <cell r="R35">
            <v>376</v>
          </cell>
          <cell r="S35">
            <v>376</v>
          </cell>
          <cell r="T35">
            <v>376</v>
          </cell>
          <cell r="U35">
            <v>376</v>
          </cell>
          <cell r="V35">
            <v>376</v>
          </cell>
          <cell r="W35">
            <v>376</v>
          </cell>
          <cell r="X35">
            <v>376</v>
          </cell>
          <cell r="Y35">
            <v>376</v>
          </cell>
          <cell r="Z35">
            <v>376</v>
          </cell>
          <cell r="AA35">
            <v>376</v>
          </cell>
          <cell r="AB35">
            <v>376</v>
          </cell>
          <cell r="AC35">
            <v>375.95</v>
          </cell>
          <cell r="AD35">
            <v>375.95</v>
          </cell>
        </row>
        <row r="36">
          <cell r="A36" t="str">
            <v>Portugal</v>
          </cell>
          <cell r="Q36">
            <v>1048.9000000000001</v>
          </cell>
          <cell r="R36">
            <v>1048.9000000000001</v>
          </cell>
          <cell r="S36">
            <v>1048.9000000000001</v>
          </cell>
          <cell r="T36">
            <v>1048.9000000000001</v>
          </cell>
          <cell r="U36">
            <v>1048.9000000000001</v>
          </cell>
          <cell r="V36">
            <v>1048.9000000000001</v>
          </cell>
          <cell r="W36">
            <v>1044.7</v>
          </cell>
          <cell r="X36">
            <v>1298.0999999999999</v>
          </cell>
          <cell r="Y36">
            <v>1298.0999999999999</v>
          </cell>
          <cell r="Z36">
            <v>1347</v>
          </cell>
          <cell r="AA36">
            <v>1722</v>
          </cell>
          <cell r="AB36">
            <v>2501.6999999999998</v>
          </cell>
          <cell r="AC36">
            <v>2764.4</v>
          </cell>
          <cell r="AD36">
            <v>2764.4</v>
          </cell>
        </row>
        <row r="37">
          <cell r="A37" t="str">
            <v>Romania</v>
          </cell>
          <cell r="Y37">
            <v>269</v>
          </cell>
          <cell r="Z37">
            <v>265</v>
          </cell>
          <cell r="AA37">
            <v>279</v>
          </cell>
          <cell r="AB37">
            <v>265</v>
          </cell>
          <cell r="AC37">
            <v>272.28899999999999</v>
          </cell>
          <cell r="AD37">
            <v>267.61399999999998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  <cell r="AC41">
            <v>99</v>
          </cell>
          <cell r="AD41">
            <v>99</v>
          </cell>
        </row>
        <row r="42">
          <cell r="A42" t="str">
            <v>United Kingdom</v>
          </cell>
          <cell r="Q42">
            <v>300</v>
          </cell>
          <cell r="R42">
            <v>300</v>
          </cell>
          <cell r="S42">
            <v>300</v>
          </cell>
          <cell r="T42">
            <v>300</v>
          </cell>
          <cell r="U42">
            <v>300</v>
          </cell>
          <cell r="V42">
            <v>300</v>
          </cell>
          <cell r="W42">
            <v>300</v>
          </cell>
          <cell r="X42">
            <v>300</v>
          </cell>
          <cell r="Y42">
            <v>300</v>
          </cell>
          <cell r="Z42">
            <v>300</v>
          </cell>
          <cell r="AA42">
            <v>300</v>
          </cell>
          <cell r="AB42">
            <v>300</v>
          </cell>
          <cell r="AC42">
            <v>300</v>
          </cell>
          <cell r="AD42">
            <v>300</v>
          </cell>
        </row>
        <row r="43">
          <cell r="A43" t="str">
            <v>Iceland</v>
          </cell>
        </row>
        <row r="44">
          <cell r="A44" t="str">
            <v>Norway</v>
          </cell>
          <cell r="Q44">
            <v>1251</v>
          </cell>
          <cell r="R44">
            <v>1253</v>
          </cell>
          <cell r="S44">
            <v>1232</v>
          </cell>
          <cell r="T44">
            <v>1314</v>
          </cell>
          <cell r="U44">
            <v>1314</v>
          </cell>
          <cell r="V44">
            <v>1326</v>
          </cell>
          <cell r="W44">
            <v>1351</v>
          </cell>
          <cell r="X44">
            <v>1351</v>
          </cell>
          <cell r="Y44">
            <v>1351</v>
          </cell>
          <cell r="Z44">
            <v>1351</v>
          </cell>
          <cell r="AA44">
            <v>1433</v>
          </cell>
          <cell r="AB44">
            <v>1536</v>
          </cell>
          <cell r="AC44">
            <v>1530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  <cell r="AC50">
            <v>420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9">
        <row r="12">
          <cell r="A12" t="str">
            <v>European Union - 27 countries (from 2020)</v>
          </cell>
        </row>
        <row r="13">
          <cell r="A13" t="str">
            <v>European Union - 28 countries (2013-2020)</v>
          </cell>
        </row>
        <row r="14">
          <cell r="A14" t="str">
            <v>Euro area - 19 countries  (from 2015)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  <cell r="Q44">
            <v>76</v>
          </cell>
          <cell r="R44">
            <v>74</v>
          </cell>
          <cell r="S44">
            <v>78</v>
          </cell>
          <cell r="T44">
            <v>37</v>
          </cell>
          <cell r="U44">
            <v>37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10">
        <row r="12">
          <cell r="A12" t="str">
            <v>European Union - 27 countries (from 2020)</v>
          </cell>
          <cell r="Q12">
            <v>21665</v>
          </cell>
          <cell r="R12">
            <v>21659</v>
          </cell>
          <cell r="S12">
            <v>21715</v>
          </cell>
          <cell r="T12">
            <v>21707</v>
          </cell>
          <cell r="U12">
            <v>22104</v>
          </cell>
          <cell r="V12">
            <v>21905</v>
          </cell>
          <cell r="W12">
            <v>21911.66</v>
          </cell>
          <cell r="X12">
            <v>22042.66</v>
          </cell>
          <cell r="Y12">
            <v>22060.66</v>
          </cell>
          <cell r="Z12">
            <v>22205.66</v>
          </cell>
          <cell r="AA12">
            <v>23042.66</v>
          </cell>
          <cell r="AB12">
            <v>23018.7</v>
          </cell>
          <cell r="AC12">
            <v>22802.58</v>
          </cell>
          <cell r="AD12">
            <v>22664.58</v>
          </cell>
        </row>
        <row r="13">
          <cell r="A13" t="str">
            <v>European Union - 28 countries (2013-2020)</v>
          </cell>
          <cell r="Q13">
            <v>24153</v>
          </cell>
          <cell r="R13">
            <v>24085</v>
          </cell>
          <cell r="S13">
            <v>24159</v>
          </cell>
          <cell r="T13">
            <v>24151</v>
          </cell>
          <cell r="U13">
            <v>24548</v>
          </cell>
          <cell r="V13">
            <v>24349</v>
          </cell>
          <cell r="W13">
            <v>24355.66</v>
          </cell>
          <cell r="X13">
            <v>24486.66</v>
          </cell>
          <cell r="Y13">
            <v>24504.66</v>
          </cell>
          <cell r="Z13">
            <v>24649.66</v>
          </cell>
          <cell r="AA13">
            <v>25486.66</v>
          </cell>
          <cell r="AB13">
            <v>25618.7</v>
          </cell>
          <cell r="AC13">
            <v>25402.58</v>
          </cell>
          <cell r="AD13">
            <v>25264.58</v>
          </cell>
        </row>
        <row r="14">
          <cell r="A14" t="str">
            <v>Euro area - 19 countries  (from 2015)</v>
          </cell>
          <cell r="Q14">
            <v>18205</v>
          </cell>
          <cell r="R14">
            <v>18206</v>
          </cell>
          <cell r="S14">
            <v>18253</v>
          </cell>
          <cell r="T14">
            <v>18205</v>
          </cell>
          <cell r="U14">
            <v>18487</v>
          </cell>
          <cell r="V14">
            <v>18288</v>
          </cell>
          <cell r="W14">
            <v>18303.66</v>
          </cell>
          <cell r="X14">
            <v>18434.66</v>
          </cell>
          <cell r="Y14">
            <v>18427.66</v>
          </cell>
          <cell r="Z14">
            <v>18572.66</v>
          </cell>
          <cell r="AA14">
            <v>19409.66</v>
          </cell>
          <cell r="AB14">
            <v>19378.7</v>
          </cell>
          <cell r="AC14">
            <v>19252.080000000002</v>
          </cell>
          <cell r="AD14">
            <v>19114.080000000002</v>
          </cell>
        </row>
        <row r="15">
          <cell r="A15" t="str">
            <v>Belgium</v>
          </cell>
          <cell r="Q15">
            <v>1307</v>
          </cell>
          <cell r="R15">
            <v>1307</v>
          </cell>
          <cell r="S15">
            <v>1307</v>
          </cell>
          <cell r="T15">
            <v>1307</v>
          </cell>
          <cell r="U15">
            <v>1307</v>
          </cell>
          <cell r="V15">
            <v>1307</v>
          </cell>
          <cell r="W15">
            <v>1307</v>
          </cell>
          <cell r="X15">
            <v>1307</v>
          </cell>
          <cell r="Y15">
            <v>1310</v>
          </cell>
          <cell r="Z15">
            <v>1310</v>
          </cell>
          <cell r="AA15">
            <v>1310</v>
          </cell>
          <cell r="AB15">
            <v>1310</v>
          </cell>
          <cell r="AC15">
            <v>1310</v>
          </cell>
          <cell r="AD15">
            <v>1310</v>
          </cell>
        </row>
        <row r="16">
          <cell r="A16" t="str">
            <v>Bulgaria</v>
          </cell>
          <cell r="Q16">
            <v>864</v>
          </cell>
          <cell r="R16">
            <v>864</v>
          </cell>
          <cell r="S16">
            <v>864</v>
          </cell>
          <cell r="T16">
            <v>864</v>
          </cell>
          <cell r="U16">
            <v>864</v>
          </cell>
          <cell r="V16">
            <v>864</v>
          </cell>
          <cell r="W16">
            <v>864</v>
          </cell>
          <cell r="X16">
            <v>864</v>
          </cell>
          <cell r="Y16">
            <v>864</v>
          </cell>
          <cell r="Z16">
            <v>864</v>
          </cell>
          <cell r="AA16">
            <v>864</v>
          </cell>
          <cell r="AB16">
            <v>864</v>
          </cell>
          <cell r="AC16">
            <v>864</v>
          </cell>
          <cell r="AD16">
            <v>864</v>
          </cell>
        </row>
        <row r="17">
          <cell r="A17" t="str">
            <v>Czechia</v>
          </cell>
          <cell r="Q17">
            <v>1147</v>
          </cell>
          <cell r="R17">
            <v>1147</v>
          </cell>
          <cell r="S17">
            <v>1147</v>
          </cell>
          <cell r="T17">
            <v>1147</v>
          </cell>
          <cell r="U17">
            <v>1147</v>
          </cell>
          <cell r="V17">
            <v>1147</v>
          </cell>
          <cell r="W17">
            <v>1147</v>
          </cell>
          <cell r="X17">
            <v>1147</v>
          </cell>
          <cell r="Y17">
            <v>1172</v>
          </cell>
          <cell r="Z17">
            <v>1172</v>
          </cell>
          <cell r="AA17">
            <v>1172</v>
          </cell>
          <cell r="AB17">
            <v>1172</v>
          </cell>
          <cell r="AC17">
            <v>1172</v>
          </cell>
          <cell r="AD17">
            <v>1172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5648</v>
          </cell>
          <cell r="R19">
            <v>5649</v>
          </cell>
          <cell r="S19">
            <v>5696</v>
          </cell>
          <cell r="T19">
            <v>5641</v>
          </cell>
          <cell r="U19">
            <v>5898</v>
          </cell>
          <cell r="V19">
            <v>5811</v>
          </cell>
          <cell r="W19">
            <v>5811</v>
          </cell>
          <cell r="X19">
            <v>5650</v>
          </cell>
          <cell r="Y19">
            <v>5650</v>
          </cell>
          <cell r="Z19">
            <v>5654</v>
          </cell>
          <cell r="AA19">
            <v>5666</v>
          </cell>
          <cell r="AB19">
            <v>5578</v>
          </cell>
          <cell r="AC19">
            <v>5493</v>
          </cell>
          <cell r="AD19">
            <v>5355</v>
          </cell>
        </row>
        <row r="20">
          <cell r="A20" t="str">
            <v>Estonia</v>
          </cell>
        </row>
        <row r="21">
          <cell r="A21" t="str">
            <v>Ireland</v>
          </cell>
          <cell r="Q21">
            <v>292</v>
          </cell>
          <cell r="R21">
            <v>292</v>
          </cell>
          <cell r="S21">
            <v>292</v>
          </cell>
          <cell r="T21">
            <v>292</v>
          </cell>
          <cell r="U21">
            <v>292</v>
          </cell>
          <cell r="X21">
            <v>292</v>
          </cell>
          <cell r="Y21">
            <v>292</v>
          </cell>
          <cell r="Z21">
            <v>292</v>
          </cell>
          <cell r="AA21">
            <v>292</v>
          </cell>
          <cell r="AB21">
            <v>292</v>
          </cell>
          <cell r="AC21">
            <v>292</v>
          </cell>
          <cell r="AD21">
            <v>292</v>
          </cell>
        </row>
        <row r="22">
          <cell r="A22" t="str">
            <v>Greece</v>
          </cell>
        </row>
        <row r="23">
          <cell r="A23" t="str">
            <v>Spain</v>
          </cell>
          <cell r="Q23">
            <v>2424</v>
          </cell>
          <cell r="R23">
            <v>2424</v>
          </cell>
          <cell r="S23">
            <v>2424</v>
          </cell>
          <cell r="T23">
            <v>2424</v>
          </cell>
          <cell r="U23">
            <v>2449</v>
          </cell>
          <cell r="V23">
            <v>2449</v>
          </cell>
          <cell r="W23">
            <v>2465</v>
          </cell>
          <cell r="X23">
            <v>2465</v>
          </cell>
          <cell r="Y23">
            <v>2455</v>
          </cell>
          <cell r="Z23">
            <v>2455</v>
          </cell>
          <cell r="AA23">
            <v>3280</v>
          </cell>
          <cell r="AB23">
            <v>3337</v>
          </cell>
          <cell r="AC23">
            <v>3337</v>
          </cell>
          <cell r="AD23">
            <v>3337</v>
          </cell>
        </row>
        <row r="24">
          <cell r="A24" t="str">
            <v>France</v>
          </cell>
          <cell r="Q24">
            <v>1801</v>
          </cell>
          <cell r="R24">
            <v>1801</v>
          </cell>
          <cell r="S24">
            <v>1801</v>
          </cell>
          <cell r="T24">
            <v>1808</v>
          </cell>
          <cell r="U24">
            <v>1808</v>
          </cell>
          <cell r="V24">
            <v>1808</v>
          </cell>
          <cell r="W24">
            <v>1807.66</v>
          </cell>
          <cell r="X24">
            <v>1807.66</v>
          </cell>
          <cell r="Y24">
            <v>1807.66</v>
          </cell>
          <cell r="Z24">
            <v>1727.66</v>
          </cell>
          <cell r="AA24">
            <v>1727.66</v>
          </cell>
          <cell r="AB24">
            <v>1727.7</v>
          </cell>
          <cell r="AC24">
            <v>1727.7</v>
          </cell>
          <cell r="AD24">
            <v>1727.7</v>
          </cell>
        </row>
        <row r="25">
          <cell r="A25" t="str">
            <v>Croatia</v>
          </cell>
        </row>
        <row r="26">
          <cell r="A26" t="str">
            <v>Italy</v>
          </cell>
          <cell r="Q26">
            <v>3957</v>
          </cell>
          <cell r="R26">
            <v>3957</v>
          </cell>
          <cell r="S26">
            <v>3957</v>
          </cell>
          <cell r="T26">
            <v>3957</v>
          </cell>
          <cell r="U26">
            <v>3957</v>
          </cell>
          <cell r="V26">
            <v>3957</v>
          </cell>
          <cell r="W26">
            <v>3957</v>
          </cell>
          <cell r="X26">
            <v>3957</v>
          </cell>
          <cell r="Y26">
            <v>3957</v>
          </cell>
          <cell r="Z26">
            <v>3982</v>
          </cell>
          <cell r="AA26">
            <v>3982</v>
          </cell>
          <cell r="AB26">
            <v>3982</v>
          </cell>
          <cell r="AC26">
            <v>3940.38</v>
          </cell>
          <cell r="AD26">
            <v>3940.38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  <cell r="Q29">
            <v>760</v>
          </cell>
          <cell r="R29">
            <v>760</v>
          </cell>
          <cell r="S29">
            <v>760</v>
          </cell>
          <cell r="T29">
            <v>760</v>
          </cell>
          <cell r="U29">
            <v>760</v>
          </cell>
          <cell r="V29">
            <v>760</v>
          </cell>
          <cell r="W29">
            <v>760</v>
          </cell>
          <cell r="X29">
            <v>760</v>
          </cell>
          <cell r="Y29">
            <v>760</v>
          </cell>
          <cell r="Z29">
            <v>760</v>
          </cell>
          <cell r="AA29">
            <v>760</v>
          </cell>
          <cell r="AB29">
            <v>760</v>
          </cell>
          <cell r="AC29">
            <v>760</v>
          </cell>
          <cell r="AD29">
            <v>760</v>
          </cell>
        </row>
        <row r="30">
          <cell r="A30" t="str">
            <v>Luxembourg</v>
          </cell>
          <cell r="Q30">
            <v>1100</v>
          </cell>
          <cell r="R30">
            <v>1100</v>
          </cell>
          <cell r="S30">
            <v>1100</v>
          </cell>
          <cell r="T30">
            <v>1100</v>
          </cell>
          <cell r="U30">
            <v>1100</v>
          </cell>
          <cell r="V30">
            <v>1100</v>
          </cell>
          <cell r="W30">
            <v>1100</v>
          </cell>
          <cell r="X30">
            <v>1100</v>
          </cell>
          <cell r="Y30">
            <v>1100</v>
          </cell>
          <cell r="Z30">
            <v>1296</v>
          </cell>
          <cell r="AA30">
            <v>1296</v>
          </cell>
          <cell r="AB30">
            <v>1296</v>
          </cell>
          <cell r="AC30">
            <v>1296</v>
          </cell>
          <cell r="AD30">
            <v>1296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  <cell r="Q35">
            <v>1406</v>
          </cell>
          <cell r="R35">
            <v>1406</v>
          </cell>
          <cell r="S35">
            <v>1406</v>
          </cell>
          <cell r="T35">
            <v>1406</v>
          </cell>
          <cell r="U35">
            <v>1406</v>
          </cell>
          <cell r="V35">
            <v>1406</v>
          </cell>
          <cell r="W35">
            <v>1406</v>
          </cell>
          <cell r="X35">
            <v>1406</v>
          </cell>
          <cell r="Y35">
            <v>1406</v>
          </cell>
          <cell r="Z35">
            <v>1406</v>
          </cell>
          <cell r="AA35">
            <v>1406</v>
          </cell>
          <cell r="AB35">
            <v>1413</v>
          </cell>
          <cell r="AC35">
            <v>1423</v>
          </cell>
          <cell r="AD35">
            <v>1423</v>
          </cell>
        </row>
        <row r="36">
          <cell r="A36" t="str">
            <v>Portugal</v>
          </cell>
        </row>
        <row r="37">
          <cell r="A37" t="str">
            <v>Romania</v>
          </cell>
          <cell r="U37">
            <v>92</v>
          </cell>
          <cell r="V37">
            <v>92</v>
          </cell>
          <cell r="W37">
            <v>92</v>
          </cell>
          <cell r="X37">
            <v>92</v>
          </cell>
          <cell r="Y37">
            <v>92</v>
          </cell>
          <cell r="Z37">
            <v>92</v>
          </cell>
          <cell r="AA37">
            <v>92</v>
          </cell>
          <cell r="AB37">
            <v>92</v>
          </cell>
          <cell r="AC37">
            <v>91.5</v>
          </cell>
          <cell r="AD37">
            <v>91.5</v>
          </cell>
        </row>
        <row r="38">
          <cell r="A38" t="str">
            <v>Slovenia</v>
          </cell>
          <cell r="V38">
            <v>180</v>
          </cell>
          <cell r="W38">
            <v>180</v>
          </cell>
          <cell r="X38">
            <v>180</v>
          </cell>
          <cell r="Y38">
            <v>180</v>
          </cell>
          <cell r="Z38">
            <v>180</v>
          </cell>
          <cell r="AA38">
            <v>180</v>
          </cell>
          <cell r="AB38">
            <v>180</v>
          </cell>
          <cell r="AC38">
            <v>180</v>
          </cell>
          <cell r="AD38">
            <v>180</v>
          </cell>
        </row>
        <row r="39">
          <cell r="A39" t="str">
            <v>Slovakia</v>
          </cell>
          <cell r="Q39">
            <v>916</v>
          </cell>
          <cell r="R39">
            <v>916</v>
          </cell>
          <cell r="S39">
            <v>916</v>
          </cell>
          <cell r="T39">
            <v>916</v>
          </cell>
          <cell r="U39">
            <v>916</v>
          </cell>
          <cell r="V39">
            <v>916</v>
          </cell>
          <cell r="W39">
            <v>916</v>
          </cell>
          <cell r="X39">
            <v>916</v>
          </cell>
          <cell r="Y39">
            <v>916</v>
          </cell>
          <cell r="Z39">
            <v>916</v>
          </cell>
          <cell r="AA39">
            <v>916</v>
          </cell>
          <cell r="AB39">
            <v>916</v>
          </cell>
          <cell r="AC39">
            <v>916</v>
          </cell>
          <cell r="AD39">
            <v>916</v>
          </cell>
        </row>
        <row r="40">
          <cell r="A40" t="str">
            <v>Finland</v>
          </cell>
        </row>
        <row r="41">
          <cell r="A41" t="str">
            <v>Sweden</v>
          </cell>
          <cell r="Q41">
            <v>43</v>
          </cell>
          <cell r="R41">
            <v>36</v>
          </cell>
          <cell r="S41">
            <v>45</v>
          </cell>
          <cell r="T41">
            <v>85</v>
          </cell>
          <cell r="U41">
            <v>108</v>
          </cell>
          <cell r="V41">
            <v>108</v>
          </cell>
          <cell r="W41">
            <v>99</v>
          </cell>
          <cell r="X41">
            <v>99</v>
          </cell>
          <cell r="Y41">
            <v>99</v>
          </cell>
          <cell r="Z41">
            <v>99</v>
          </cell>
          <cell r="AA41">
            <v>99</v>
          </cell>
          <cell r="AB41">
            <v>99</v>
          </cell>
        </row>
        <row r="42">
          <cell r="A42" t="str">
            <v>United Kingdom</v>
          </cell>
          <cell r="Q42">
            <v>2488</v>
          </cell>
          <cell r="R42">
            <v>2426</v>
          </cell>
          <cell r="S42">
            <v>2444</v>
          </cell>
          <cell r="T42">
            <v>2444</v>
          </cell>
          <cell r="U42">
            <v>2444</v>
          </cell>
          <cell r="V42">
            <v>2444</v>
          </cell>
          <cell r="W42">
            <v>2444</v>
          </cell>
          <cell r="X42">
            <v>2444</v>
          </cell>
          <cell r="Y42">
            <v>2444</v>
          </cell>
          <cell r="Z42">
            <v>2444</v>
          </cell>
          <cell r="AA42">
            <v>2444</v>
          </cell>
          <cell r="AB42">
            <v>2600</v>
          </cell>
          <cell r="AC42">
            <v>2600</v>
          </cell>
          <cell r="AD42">
            <v>2600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  <cell r="Q48">
            <v>614</v>
          </cell>
          <cell r="R48">
            <v>614</v>
          </cell>
          <cell r="S48">
            <v>614</v>
          </cell>
          <cell r="T48">
            <v>614</v>
          </cell>
          <cell r="U48">
            <v>614</v>
          </cell>
          <cell r="V48">
            <v>614</v>
          </cell>
          <cell r="W48">
            <v>614</v>
          </cell>
          <cell r="X48">
            <v>614</v>
          </cell>
          <cell r="Y48">
            <v>614</v>
          </cell>
          <cell r="Z48">
            <v>614</v>
          </cell>
          <cell r="AA48">
            <v>614</v>
          </cell>
          <cell r="AB48">
            <v>614</v>
          </cell>
          <cell r="AC48">
            <v>614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  <cell r="W53">
            <v>862</v>
          </cell>
          <cell r="X53">
            <v>862</v>
          </cell>
          <cell r="Y53">
            <v>862</v>
          </cell>
          <cell r="Z53">
            <v>1186</v>
          </cell>
          <cell r="AA53">
            <v>1186</v>
          </cell>
          <cell r="AB53">
            <v>1509</v>
          </cell>
          <cell r="AC53">
            <v>1509</v>
          </cell>
        </row>
        <row r="54">
          <cell r="A54" t="str">
            <v>Georgia</v>
          </cell>
        </row>
      </sheetData>
      <sheetData sheetId="11">
        <row r="12">
          <cell r="A12" t="str">
            <v>European Union - 27 countries (from 2020)</v>
          </cell>
        </row>
        <row r="13">
          <cell r="A13" t="str">
            <v>European Union - 28 countries (2013-2020)</v>
          </cell>
        </row>
        <row r="14">
          <cell r="A14" t="str">
            <v>Euro area - 19 countries  (from 2015)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12">
        <row r="12">
          <cell r="A12" t="str">
            <v>European Union - 27 countries (from 2020)</v>
          </cell>
          <cell r="Q12">
            <v>685.91499999999996</v>
          </cell>
          <cell r="R12">
            <v>696.91499999999996</v>
          </cell>
          <cell r="S12">
            <v>699.91499999999996</v>
          </cell>
          <cell r="T12">
            <v>699.91499999999996</v>
          </cell>
          <cell r="U12">
            <v>726.91499999999996</v>
          </cell>
          <cell r="V12">
            <v>760.91499999999996</v>
          </cell>
          <cell r="W12">
            <v>774.41499999999996</v>
          </cell>
          <cell r="X12">
            <v>783.41499999999996</v>
          </cell>
          <cell r="Y12">
            <v>795.41499999999996</v>
          </cell>
          <cell r="Z12">
            <v>837.41499999999996</v>
          </cell>
          <cell r="AA12">
            <v>837.41499999999996</v>
          </cell>
          <cell r="AB12">
            <v>840.42399999999998</v>
          </cell>
          <cell r="AC12">
            <v>846.755</v>
          </cell>
          <cell r="AD12">
            <v>860.755</v>
          </cell>
        </row>
        <row r="13">
          <cell r="A13" t="str">
            <v>European Union - 28 countries (2013-2020)</v>
          </cell>
          <cell r="Q13">
            <v>685.91499999999996</v>
          </cell>
          <cell r="R13">
            <v>696.91499999999996</v>
          </cell>
          <cell r="S13">
            <v>699.91499999999996</v>
          </cell>
          <cell r="T13">
            <v>699.91499999999996</v>
          </cell>
          <cell r="U13">
            <v>726.91499999999996</v>
          </cell>
          <cell r="V13">
            <v>760.91499999999996</v>
          </cell>
          <cell r="W13">
            <v>774.41499999999996</v>
          </cell>
          <cell r="X13">
            <v>783.41499999999996</v>
          </cell>
          <cell r="Y13">
            <v>795.41499999999996</v>
          </cell>
          <cell r="Z13">
            <v>837.41499999999996</v>
          </cell>
          <cell r="AA13">
            <v>837.41499999999996</v>
          </cell>
          <cell r="AB13">
            <v>840.42399999999998</v>
          </cell>
          <cell r="AC13">
            <v>846.755</v>
          </cell>
          <cell r="AD13">
            <v>860.755</v>
          </cell>
        </row>
        <row r="14">
          <cell r="A14" t="str">
            <v>Euro area - 19 countries  (from 2015)</v>
          </cell>
          <cell r="Q14">
            <v>685.91499999999996</v>
          </cell>
          <cell r="R14">
            <v>696.91499999999996</v>
          </cell>
          <cell r="S14">
            <v>699.91499999999996</v>
          </cell>
          <cell r="T14">
            <v>699.91499999999996</v>
          </cell>
          <cell r="U14">
            <v>726.91499999999996</v>
          </cell>
          <cell r="V14">
            <v>760.91499999999996</v>
          </cell>
          <cell r="W14">
            <v>774.41499999999996</v>
          </cell>
          <cell r="X14">
            <v>783.41499999999996</v>
          </cell>
          <cell r="Y14">
            <v>795.41499999999996</v>
          </cell>
          <cell r="Z14">
            <v>837.41499999999996</v>
          </cell>
          <cell r="AA14">
            <v>837.41499999999996</v>
          </cell>
          <cell r="AB14">
            <v>840.42399999999998</v>
          </cell>
          <cell r="AC14">
            <v>843.70500000000004</v>
          </cell>
          <cell r="AD14">
            <v>847.70500000000004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S19">
            <v>3</v>
          </cell>
          <cell r="T19">
            <v>3</v>
          </cell>
          <cell r="U19">
            <v>6</v>
          </cell>
          <cell r="V19">
            <v>7</v>
          </cell>
          <cell r="W19">
            <v>6</v>
          </cell>
          <cell r="X19">
            <v>16</v>
          </cell>
          <cell r="Y19">
            <v>26</v>
          </cell>
          <cell r="Z19">
            <v>29</v>
          </cell>
          <cell r="AA19">
            <v>29</v>
          </cell>
          <cell r="AB19">
            <v>33</v>
          </cell>
          <cell r="AC19">
            <v>32</v>
          </cell>
          <cell r="AD19">
            <v>36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  <cell r="W24">
            <v>14.5</v>
          </cell>
          <cell r="X24">
            <v>13.5</v>
          </cell>
          <cell r="Y24">
            <v>14.5</v>
          </cell>
          <cell r="Z24">
            <v>14.5</v>
          </cell>
          <cell r="AA24">
            <v>14.5</v>
          </cell>
          <cell r="AB24">
            <v>14.5</v>
          </cell>
          <cell r="AC24">
            <v>14.5</v>
          </cell>
          <cell r="AD24">
            <v>14.5</v>
          </cell>
        </row>
        <row r="25">
          <cell r="A25" t="str">
            <v>Croatia</v>
          </cell>
          <cell r="AD25">
            <v>10</v>
          </cell>
        </row>
        <row r="26">
          <cell r="A26" t="str">
            <v>Italy</v>
          </cell>
          <cell r="Q26">
            <v>671</v>
          </cell>
          <cell r="R26">
            <v>671</v>
          </cell>
          <cell r="S26">
            <v>671</v>
          </cell>
          <cell r="T26">
            <v>671</v>
          </cell>
          <cell r="U26">
            <v>695</v>
          </cell>
          <cell r="V26">
            <v>728</v>
          </cell>
          <cell r="W26">
            <v>728</v>
          </cell>
          <cell r="X26">
            <v>728</v>
          </cell>
          <cell r="Y26">
            <v>729</v>
          </cell>
          <cell r="Z26">
            <v>768</v>
          </cell>
          <cell r="AA26">
            <v>768</v>
          </cell>
          <cell r="AB26">
            <v>767</v>
          </cell>
          <cell r="AC26">
            <v>767.19</v>
          </cell>
          <cell r="AD26">
            <v>767.19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  <cell r="AC31">
            <v>3</v>
          </cell>
          <cell r="AD31">
            <v>3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  <cell r="Q34">
            <v>0.91500000000000004</v>
          </cell>
          <cell r="R34">
            <v>0.91500000000000004</v>
          </cell>
          <cell r="S34">
            <v>0.91500000000000004</v>
          </cell>
          <cell r="T34">
            <v>0.91500000000000004</v>
          </cell>
          <cell r="U34">
            <v>0.91500000000000004</v>
          </cell>
          <cell r="V34">
            <v>0.91500000000000004</v>
          </cell>
          <cell r="W34">
            <v>0.91500000000000004</v>
          </cell>
          <cell r="X34">
            <v>0.91500000000000004</v>
          </cell>
          <cell r="Y34">
            <v>0.91500000000000004</v>
          </cell>
          <cell r="Z34">
            <v>0.91500000000000004</v>
          </cell>
          <cell r="AA34">
            <v>0.91500000000000004</v>
          </cell>
          <cell r="AB34">
            <v>0.92400000000000004</v>
          </cell>
          <cell r="AC34">
            <v>0.91500000000000004</v>
          </cell>
          <cell r="AD34">
            <v>0.91500000000000004</v>
          </cell>
        </row>
        <row r="35">
          <cell r="A35" t="str">
            <v>Poland</v>
          </cell>
        </row>
        <row r="36">
          <cell r="A36" t="str">
            <v>Portugal</v>
          </cell>
          <cell r="Q36">
            <v>14</v>
          </cell>
          <cell r="R36">
            <v>25</v>
          </cell>
          <cell r="S36">
            <v>25</v>
          </cell>
          <cell r="T36">
            <v>25</v>
          </cell>
          <cell r="U36">
            <v>25</v>
          </cell>
          <cell r="V36">
            <v>25</v>
          </cell>
          <cell r="W36">
            <v>25</v>
          </cell>
          <cell r="X36">
            <v>25</v>
          </cell>
          <cell r="Y36">
            <v>25</v>
          </cell>
          <cell r="Z36">
            <v>25</v>
          </cell>
          <cell r="AA36">
            <v>25</v>
          </cell>
          <cell r="AB36">
            <v>25</v>
          </cell>
          <cell r="AC36">
            <v>29.1</v>
          </cell>
          <cell r="AD36">
            <v>29.1</v>
          </cell>
        </row>
        <row r="37">
          <cell r="A37" t="str">
            <v>Romania</v>
          </cell>
          <cell r="AC37">
            <v>0.05</v>
          </cell>
          <cell r="AD37">
            <v>0.05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  <cell r="Q43">
            <v>232</v>
          </cell>
          <cell r="R43">
            <v>422</v>
          </cell>
          <cell r="S43">
            <v>485</v>
          </cell>
          <cell r="T43">
            <v>575</v>
          </cell>
          <cell r="U43">
            <v>575</v>
          </cell>
          <cell r="V43">
            <v>575</v>
          </cell>
          <cell r="W43">
            <v>665</v>
          </cell>
          <cell r="X43">
            <v>665</v>
          </cell>
          <cell r="Y43">
            <v>665</v>
          </cell>
          <cell r="Z43">
            <v>665</v>
          </cell>
          <cell r="AA43">
            <v>665</v>
          </cell>
          <cell r="AB43">
            <v>665</v>
          </cell>
          <cell r="AC43">
            <v>709.95799999999997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15</v>
          </cell>
          <cell r="R49">
            <v>23</v>
          </cell>
          <cell r="S49">
            <v>23</v>
          </cell>
          <cell r="T49">
            <v>30</v>
          </cell>
          <cell r="U49">
            <v>77</v>
          </cell>
          <cell r="V49">
            <v>94</v>
          </cell>
          <cell r="W49">
            <v>114</v>
          </cell>
          <cell r="X49">
            <v>162</v>
          </cell>
          <cell r="Y49">
            <v>311</v>
          </cell>
          <cell r="Z49">
            <v>405</v>
          </cell>
          <cell r="AA49">
            <v>624</v>
          </cell>
          <cell r="AB49">
            <v>821</v>
          </cell>
          <cell r="AC49">
            <v>1063.7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13">
        <row r="12">
          <cell r="A12" t="str">
            <v>European Union - 27 countries (from 2020)</v>
          </cell>
          <cell r="W12">
            <v>1.8</v>
          </cell>
          <cell r="X12">
            <v>1.8</v>
          </cell>
          <cell r="Y12">
            <v>1.8</v>
          </cell>
          <cell r="Z12">
            <v>1.8</v>
          </cell>
          <cell r="AA12">
            <v>1.8</v>
          </cell>
          <cell r="AB12">
            <v>1.01</v>
          </cell>
          <cell r="AC12">
            <v>1.4</v>
          </cell>
          <cell r="AD12">
            <v>1.4</v>
          </cell>
        </row>
        <row r="13">
          <cell r="A13" t="str">
            <v>European Union - 28 countries (2013-2020)</v>
          </cell>
          <cell r="W13">
            <v>1.8</v>
          </cell>
          <cell r="X13">
            <v>1.8</v>
          </cell>
          <cell r="Y13">
            <v>1.8</v>
          </cell>
          <cell r="Z13">
            <v>1.8</v>
          </cell>
          <cell r="AA13">
            <v>1.8</v>
          </cell>
          <cell r="AB13">
            <v>1.01</v>
          </cell>
          <cell r="AC13">
            <v>1.4</v>
          </cell>
          <cell r="AD13">
            <v>1.4</v>
          </cell>
        </row>
        <row r="14">
          <cell r="A14" t="str">
            <v>Euro area - 19 countries  (from 2015)</v>
          </cell>
          <cell r="W14">
            <v>1.8</v>
          </cell>
          <cell r="X14">
            <v>1.8</v>
          </cell>
          <cell r="Y14">
            <v>1.8</v>
          </cell>
          <cell r="Z14">
            <v>1.8</v>
          </cell>
          <cell r="AA14">
            <v>1.8</v>
          </cell>
          <cell r="AB14">
            <v>1.01</v>
          </cell>
          <cell r="AC14">
            <v>1.4</v>
          </cell>
          <cell r="AD14">
            <v>1.4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  <cell r="W24">
            <v>1.8</v>
          </cell>
          <cell r="X24">
            <v>1.8</v>
          </cell>
          <cell r="Y24">
            <v>1.8</v>
          </cell>
          <cell r="Z24">
            <v>1.8</v>
          </cell>
          <cell r="AA24">
            <v>1.8</v>
          </cell>
          <cell r="AB24">
            <v>1.01</v>
          </cell>
          <cell r="AC24">
            <v>1.4</v>
          </cell>
          <cell r="AD24">
            <v>1.4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14">
        <row r="12">
          <cell r="A12" t="str">
            <v>European Union - 27 countries (from 2020)</v>
          </cell>
          <cell r="Q12">
            <v>38311.419000000002</v>
          </cell>
          <cell r="R12">
            <v>45053.169000000002</v>
          </cell>
          <cell r="S12">
            <v>52874.358999999997</v>
          </cell>
          <cell r="T12">
            <v>59545.188999999998</v>
          </cell>
          <cell r="U12">
            <v>70217.214999999997</v>
          </cell>
          <cell r="V12">
            <v>78089.955000000002</v>
          </cell>
          <cell r="W12">
            <v>86662.725999999995</v>
          </cell>
          <cell r="X12">
            <v>95977.487999999998</v>
          </cell>
          <cell r="Y12">
            <v>104382.92200000001</v>
          </cell>
          <cell r="Z12">
            <v>114195.204</v>
          </cell>
          <cell r="AA12">
            <v>125839.99099999999</v>
          </cell>
          <cell r="AB12">
            <v>136578.87</v>
          </cell>
          <cell r="AC12">
            <v>147384.45800000001</v>
          </cell>
          <cell r="AD12">
            <v>155680.07999999999</v>
          </cell>
        </row>
        <row r="13">
          <cell r="A13" t="str">
            <v>European Union - 28 countries (2013-2020)</v>
          </cell>
          <cell r="Q13">
            <v>38311.419000000002</v>
          </cell>
          <cell r="R13">
            <v>45053.169000000002</v>
          </cell>
          <cell r="S13">
            <v>54724.358999999997</v>
          </cell>
          <cell r="T13">
            <v>61954.188999999998</v>
          </cell>
          <cell r="U13">
            <v>73446.214999999997</v>
          </cell>
          <cell r="V13">
            <v>82313.175000000003</v>
          </cell>
          <cell r="W13">
            <v>91873.206000000006</v>
          </cell>
          <cell r="X13">
            <v>103593.768</v>
          </cell>
          <cell r="Y13">
            <v>113561.702</v>
          </cell>
          <cell r="Z13">
            <v>124731.804</v>
          </cell>
          <cell r="AA13">
            <v>137275.33100000001</v>
          </cell>
          <cell r="AB13">
            <v>149208.15299999999</v>
          </cell>
          <cell r="AC13">
            <v>163207.14600000001</v>
          </cell>
          <cell r="AD13">
            <v>173739.049</v>
          </cell>
        </row>
        <row r="14">
          <cell r="A14" t="str">
            <v>Euro area - 19 countries  (from 2015)</v>
          </cell>
          <cell r="Q14">
            <v>34486.419000000002</v>
          </cell>
          <cell r="R14">
            <v>41038.669000000002</v>
          </cell>
          <cell r="S14">
            <v>48397.559000000001</v>
          </cell>
          <cell r="T14">
            <v>54347.188999999998</v>
          </cell>
          <cell r="U14">
            <v>63739.214999999997</v>
          </cell>
          <cell r="V14">
            <v>69706.955000000002</v>
          </cell>
          <cell r="W14">
            <v>75968.725999999995</v>
          </cell>
          <cell r="X14">
            <v>82803.487999999998</v>
          </cell>
          <cell r="Y14">
            <v>88183.922000000006</v>
          </cell>
          <cell r="Z14">
            <v>96052.203999999998</v>
          </cell>
          <cell r="AA14">
            <v>105647.015</v>
          </cell>
          <cell r="AB14">
            <v>114802.307</v>
          </cell>
          <cell r="AC14">
            <v>125007.19899999999</v>
          </cell>
          <cell r="AD14">
            <v>131925.75099999999</v>
          </cell>
        </row>
        <row r="15">
          <cell r="A15" t="str">
            <v>Belgium</v>
          </cell>
          <cell r="Q15">
            <v>165</v>
          </cell>
          <cell r="R15">
            <v>210</v>
          </cell>
          <cell r="S15">
            <v>272</v>
          </cell>
          <cell r="T15">
            <v>320</v>
          </cell>
          <cell r="U15">
            <v>600</v>
          </cell>
          <cell r="V15">
            <v>904</v>
          </cell>
          <cell r="W15">
            <v>1061</v>
          </cell>
          <cell r="X15">
            <v>1357</v>
          </cell>
          <cell r="Y15">
            <v>1767</v>
          </cell>
          <cell r="Z15">
            <v>1929</v>
          </cell>
          <cell r="AA15">
            <v>2155</v>
          </cell>
          <cell r="AB15">
            <v>2343</v>
          </cell>
          <cell r="AC15">
            <v>2761</v>
          </cell>
          <cell r="AD15">
            <v>3225.2</v>
          </cell>
        </row>
        <row r="16">
          <cell r="A16" t="str">
            <v>Bulgaria</v>
          </cell>
          <cell r="Q16">
            <v>8</v>
          </cell>
          <cell r="R16">
            <v>27</v>
          </cell>
          <cell r="S16">
            <v>30</v>
          </cell>
          <cell r="T16">
            <v>114</v>
          </cell>
          <cell r="U16">
            <v>333</v>
          </cell>
          <cell r="V16">
            <v>488</v>
          </cell>
          <cell r="W16">
            <v>541</v>
          </cell>
          <cell r="X16">
            <v>677</v>
          </cell>
          <cell r="Y16">
            <v>683</v>
          </cell>
          <cell r="Z16">
            <v>699</v>
          </cell>
          <cell r="AA16">
            <v>699</v>
          </cell>
          <cell r="AB16">
            <v>699</v>
          </cell>
          <cell r="AC16">
            <v>698.39</v>
          </cell>
          <cell r="AD16">
            <v>698.92</v>
          </cell>
        </row>
        <row r="17">
          <cell r="A17" t="str">
            <v>Czechia</v>
          </cell>
          <cell r="Q17">
            <v>22</v>
          </cell>
          <cell r="R17">
            <v>43.5</v>
          </cell>
          <cell r="S17">
            <v>113.8</v>
          </cell>
          <cell r="T17">
            <v>150</v>
          </cell>
          <cell r="U17">
            <v>193</v>
          </cell>
          <cell r="V17">
            <v>213</v>
          </cell>
          <cell r="W17">
            <v>213</v>
          </cell>
          <cell r="X17">
            <v>258</v>
          </cell>
          <cell r="Y17">
            <v>262</v>
          </cell>
          <cell r="Z17">
            <v>278</v>
          </cell>
          <cell r="AA17">
            <v>281</v>
          </cell>
          <cell r="AB17">
            <v>282</v>
          </cell>
          <cell r="AC17">
            <v>308.20499999999998</v>
          </cell>
          <cell r="AD17">
            <v>316.2</v>
          </cell>
        </row>
        <row r="18">
          <cell r="A18" t="str">
            <v>Denmark</v>
          </cell>
          <cell r="Q18">
            <v>3128</v>
          </cell>
          <cell r="R18">
            <v>3136</v>
          </cell>
          <cell r="S18">
            <v>3124</v>
          </cell>
          <cell r="T18">
            <v>3163</v>
          </cell>
          <cell r="U18">
            <v>3482</v>
          </cell>
          <cell r="V18">
            <v>3802</v>
          </cell>
          <cell r="W18">
            <v>3952</v>
          </cell>
          <cell r="X18">
            <v>4162</v>
          </cell>
          <cell r="Y18">
            <v>4819</v>
          </cell>
          <cell r="Z18">
            <v>4886</v>
          </cell>
          <cell r="AA18">
            <v>5076.9759999999997</v>
          </cell>
          <cell r="AB18">
            <v>5245.5630000000001</v>
          </cell>
          <cell r="AC18">
            <v>5489.64</v>
          </cell>
          <cell r="AD18">
            <v>6120.6239999999998</v>
          </cell>
        </row>
        <row r="19">
          <cell r="A19" t="str">
            <v>Germany (until 1990 former territory of the FRG)</v>
          </cell>
          <cell r="Q19">
            <v>18248</v>
          </cell>
          <cell r="R19">
            <v>20474</v>
          </cell>
          <cell r="S19">
            <v>22116</v>
          </cell>
          <cell r="T19">
            <v>22794</v>
          </cell>
          <cell r="U19">
            <v>25732</v>
          </cell>
          <cell r="V19">
            <v>26903</v>
          </cell>
          <cell r="W19">
            <v>28712</v>
          </cell>
          <cell r="X19">
            <v>30979</v>
          </cell>
          <cell r="Y19">
            <v>33477</v>
          </cell>
          <cell r="Z19">
            <v>38614</v>
          </cell>
          <cell r="AA19">
            <v>44580</v>
          </cell>
          <cell r="AB19">
            <v>49435</v>
          </cell>
          <cell r="AC19">
            <v>55580</v>
          </cell>
          <cell r="AD19">
            <v>58843</v>
          </cell>
        </row>
        <row r="20">
          <cell r="A20" t="str">
            <v>Estonia</v>
          </cell>
          <cell r="Q20">
            <v>30</v>
          </cell>
          <cell r="R20">
            <v>30</v>
          </cell>
          <cell r="S20">
            <v>49</v>
          </cell>
          <cell r="T20">
            <v>76</v>
          </cell>
          <cell r="U20">
            <v>103</v>
          </cell>
          <cell r="V20">
            <v>107</v>
          </cell>
          <cell r="W20">
            <v>180</v>
          </cell>
          <cell r="X20">
            <v>266</v>
          </cell>
          <cell r="Y20">
            <v>247</v>
          </cell>
          <cell r="Z20">
            <v>268</v>
          </cell>
          <cell r="AA20">
            <v>294</v>
          </cell>
          <cell r="AB20">
            <v>304</v>
          </cell>
          <cell r="AC20">
            <v>310</v>
          </cell>
          <cell r="AD20">
            <v>309</v>
          </cell>
        </row>
        <row r="21">
          <cell r="A21" t="str">
            <v>Ireland</v>
          </cell>
          <cell r="Q21">
            <v>493.3</v>
          </cell>
          <cell r="R21">
            <v>676.5</v>
          </cell>
          <cell r="S21">
            <v>740.5</v>
          </cell>
          <cell r="T21">
            <v>942.3</v>
          </cell>
          <cell r="U21">
            <v>1251.3</v>
          </cell>
          <cell r="V21">
            <v>1390.4</v>
          </cell>
          <cell r="W21">
            <v>1584.6</v>
          </cell>
          <cell r="X21">
            <v>1697.453</v>
          </cell>
          <cell r="Y21">
            <v>2000.903</v>
          </cell>
          <cell r="Z21">
            <v>2266.81</v>
          </cell>
          <cell r="AA21">
            <v>2434.7530000000002</v>
          </cell>
          <cell r="AB21">
            <v>2769.663</v>
          </cell>
          <cell r="AC21">
            <v>3298.1129999999998</v>
          </cell>
          <cell r="AD21">
            <v>3653.3960000000002</v>
          </cell>
        </row>
        <row r="22">
          <cell r="A22" t="str">
            <v>Greece</v>
          </cell>
          <cell r="Q22">
            <v>491</v>
          </cell>
          <cell r="R22">
            <v>749</v>
          </cell>
          <cell r="S22">
            <v>846</v>
          </cell>
          <cell r="T22">
            <v>1022</v>
          </cell>
          <cell r="U22">
            <v>1171</v>
          </cell>
          <cell r="V22">
            <v>1298</v>
          </cell>
          <cell r="W22">
            <v>1640</v>
          </cell>
          <cell r="X22">
            <v>1753</v>
          </cell>
          <cell r="Y22">
            <v>1809</v>
          </cell>
          <cell r="Z22">
            <v>1978</v>
          </cell>
          <cell r="AA22">
            <v>2091</v>
          </cell>
          <cell r="AB22">
            <v>2370</v>
          </cell>
          <cell r="AC22">
            <v>2624</v>
          </cell>
          <cell r="AD22">
            <v>2877.4949999999999</v>
          </cell>
        </row>
        <row r="23">
          <cell r="A23" t="str">
            <v>Spain</v>
          </cell>
          <cell r="Q23">
            <v>9918</v>
          </cell>
          <cell r="R23">
            <v>11722</v>
          </cell>
          <cell r="S23">
            <v>14820</v>
          </cell>
          <cell r="T23">
            <v>16555</v>
          </cell>
          <cell r="U23">
            <v>19176</v>
          </cell>
          <cell r="V23">
            <v>20693</v>
          </cell>
          <cell r="W23">
            <v>21529</v>
          </cell>
          <cell r="X23">
            <v>22789</v>
          </cell>
          <cell r="Y23">
            <v>22958</v>
          </cell>
          <cell r="Z23">
            <v>22925</v>
          </cell>
          <cell r="AA23">
            <v>22943</v>
          </cell>
          <cell r="AB23">
            <v>22990</v>
          </cell>
          <cell r="AC23">
            <v>23124.478999999999</v>
          </cell>
          <cell r="AD23">
            <v>23405.055</v>
          </cell>
        </row>
        <row r="24">
          <cell r="A24" t="str">
            <v>France</v>
          </cell>
          <cell r="Q24">
            <v>660</v>
          </cell>
          <cell r="R24">
            <v>1340</v>
          </cell>
          <cell r="S24">
            <v>2140</v>
          </cell>
          <cell r="T24">
            <v>3297</v>
          </cell>
          <cell r="U24">
            <v>4422</v>
          </cell>
          <cell r="V24">
            <v>5549</v>
          </cell>
          <cell r="W24">
            <v>6538.0450000000001</v>
          </cell>
          <cell r="X24">
            <v>7386.6369999999997</v>
          </cell>
          <cell r="Y24">
            <v>7897.1940000000004</v>
          </cell>
          <cell r="Z24">
            <v>8907.9840000000004</v>
          </cell>
          <cell r="AA24">
            <v>9996.9189999999999</v>
          </cell>
          <cell r="AB24">
            <v>11216.51</v>
          </cell>
          <cell r="AC24">
            <v>12973.034</v>
          </cell>
          <cell r="AD24">
            <v>14286.816999999999</v>
          </cell>
        </row>
        <row r="25">
          <cell r="A25" t="str">
            <v>Croatia</v>
          </cell>
          <cell r="Q25">
            <v>6</v>
          </cell>
          <cell r="R25">
            <v>17</v>
          </cell>
          <cell r="S25">
            <v>17</v>
          </cell>
          <cell r="T25">
            <v>17</v>
          </cell>
          <cell r="U25">
            <v>70</v>
          </cell>
          <cell r="V25">
            <v>79</v>
          </cell>
          <cell r="W25">
            <v>130</v>
          </cell>
          <cell r="X25">
            <v>180</v>
          </cell>
          <cell r="Y25">
            <v>254</v>
          </cell>
          <cell r="Z25">
            <v>339</v>
          </cell>
          <cell r="AA25">
            <v>418</v>
          </cell>
          <cell r="AB25">
            <v>483</v>
          </cell>
          <cell r="AC25">
            <v>576.1</v>
          </cell>
          <cell r="AD25">
            <v>586.29999999999995</v>
          </cell>
        </row>
        <row r="26">
          <cell r="A26" t="str">
            <v>Italy</v>
          </cell>
          <cell r="Q26">
            <v>1634</v>
          </cell>
          <cell r="R26">
            <v>1901</v>
          </cell>
          <cell r="S26">
            <v>2702</v>
          </cell>
          <cell r="T26">
            <v>3523</v>
          </cell>
          <cell r="U26">
            <v>4877</v>
          </cell>
          <cell r="V26">
            <v>5790</v>
          </cell>
          <cell r="W26">
            <v>6913</v>
          </cell>
          <cell r="X26">
            <v>8102</v>
          </cell>
          <cell r="Y26">
            <v>8542</v>
          </cell>
          <cell r="Z26">
            <v>8683</v>
          </cell>
          <cell r="AA26">
            <v>9137</v>
          </cell>
          <cell r="AB26">
            <v>9384</v>
          </cell>
          <cell r="AC26">
            <v>9736.5640000000003</v>
          </cell>
          <cell r="AD26">
            <v>10230.232</v>
          </cell>
        </row>
        <row r="27">
          <cell r="A27" t="str">
            <v>Cyprus</v>
          </cell>
          <cell r="V27">
            <v>82</v>
          </cell>
          <cell r="W27">
            <v>134</v>
          </cell>
          <cell r="X27">
            <v>147</v>
          </cell>
          <cell r="Y27">
            <v>147</v>
          </cell>
          <cell r="Z27">
            <v>147</v>
          </cell>
          <cell r="AA27">
            <v>157.5</v>
          </cell>
          <cell r="AB27">
            <v>157.5</v>
          </cell>
          <cell r="AC27">
            <v>157.5</v>
          </cell>
          <cell r="AD27">
            <v>157.5</v>
          </cell>
        </row>
        <row r="28">
          <cell r="A28" t="str">
            <v>Latvia</v>
          </cell>
          <cell r="Q28">
            <v>26</v>
          </cell>
          <cell r="R28">
            <v>26</v>
          </cell>
          <cell r="S28">
            <v>26</v>
          </cell>
          <cell r="T28">
            <v>26</v>
          </cell>
          <cell r="U28">
            <v>26</v>
          </cell>
          <cell r="V28">
            <v>28</v>
          </cell>
          <cell r="W28">
            <v>35</v>
          </cell>
          <cell r="X28">
            <v>59</v>
          </cell>
          <cell r="Y28">
            <v>65.691999999999993</v>
          </cell>
          <cell r="Z28">
            <v>68.715000000000003</v>
          </cell>
          <cell r="AA28">
            <v>67.965000000000003</v>
          </cell>
          <cell r="AB28">
            <v>69.355000000000004</v>
          </cell>
          <cell r="AC28">
            <v>76.555000000000007</v>
          </cell>
          <cell r="AD28">
            <v>77.671999999999997</v>
          </cell>
        </row>
        <row r="29">
          <cell r="A29" t="str">
            <v>Lithuania</v>
          </cell>
          <cell r="Q29">
            <v>1</v>
          </cell>
          <cell r="R29">
            <v>31</v>
          </cell>
          <cell r="S29">
            <v>47</v>
          </cell>
          <cell r="T29">
            <v>54</v>
          </cell>
          <cell r="U29">
            <v>98</v>
          </cell>
          <cell r="V29">
            <v>133</v>
          </cell>
          <cell r="W29">
            <v>202</v>
          </cell>
          <cell r="X29">
            <v>275</v>
          </cell>
          <cell r="Y29">
            <v>279</v>
          </cell>
          <cell r="Z29">
            <v>288</v>
          </cell>
          <cell r="AA29">
            <v>436</v>
          </cell>
          <cell r="AB29">
            <v>509</v>
          </cell>
          <cell r="AC29">
            <v>518</v>
          </cell>
          <cell r="AD29">
            <v>533</v>
          </cell>
        </row>
        <row r="30">
          <cell r="A30" t="str">
            <v>Luxembourg</v>
          </cell>
          <cell r="Q30">
            <v>34.9</v>
          </cell>
          <cell r="R30">
            <v>34.9</v>
          </cell>
          <cell r="S30">
            <v>34.9</v>
          </cell>
          <cell r="T30">
            <v>42.914999999999999</v>
          </cell>
          <cell r="U30">
            <v>42.93</v>
          </cell>
          <cell r="V30">
            <v>43.726999999999997</v>
          </cell>
          <cell r="W30">
            <v>44.527000000000001</v>
          </cell>
          <cell r="X30">
            <v>58.326999999999998</v>
          </cell>
          <cell r="Y30">
            <v>58.326999999999998</v>
          </cell>
          <cell r="Z30">
            <v>58.341999999999999</v>
          </cell>
          <cell r="AA30">
            <v>63.793999999999997</v>
          </cell>
          <cell r="AB30">
            <v>119.694</v>
          </cell>
          <cell r="AC30">
            <v>119.694</v>
          </cell>
          <cell r="AD30">
            <v>122.89400000000001</v>
          </cell>
        </row>
        <row r="31">
          <cell r="A31" t="str">
            <v>Hungary</v>
          </cell>
          <cell r="Q31">
            <v>17</v>
          </cell>
          <cell r="R31">
            <v>33</v>
          </cell>
          <cell r="S31">
            <v>61</v>
          </cell>
          <cell r="T31">
            <v>134</v>
          </cell>
          <cell r="U31">
            <v>203</v>
          </cell>
          <cell r="V31">
            <v>293</v>
          </cell>
          <cell r="W31">
            <v>331</v>
          </cell>
          <cell r="X31">
            <v>325</v>
          </cell>
          <cell r="Y31">
            <v>329</v>
          </cell>
          <cell r="Z31">
            <v>329</v>
          </cell>
          <cell r="AA31">
            <v>329</v>
          </cell>
          <cell r="AB31">
            <v>329</v>
          </cell>
          <cell r="AC31">
            <v>329</v>
          </cell>
          <cell r="AD31">
            <v>329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814</v>
          </cell>
          <cell r="R33">
            <v>1109</v>
          </cell>
          <cell r="S33">
            <v>1302</v>
          </cell>
          <cell r="T33">
            <v>1703</v>
          </cell>
          <cell r="U33">
            <v>1766</v>
          </cell>
          <cell r="V33">
            <v>1777</v>
          </cell>
          <cell r="W33">
            <v>1835</v>
          </cell>
          <cell r="X33">
            <v>1929</v>
          </cell>
          <cell r="Y33">
            <v>2199</v>
          </cell>
          <cell r="Z33">
            <v>2321</v>
          </cell>
          <cell r="AA33">
            <v>2854</v>
          </cell>
          <cell r="AB33">
            <v>3710</v>
          </cell>
          <cell r="AC33">
            <v>3668</v>
          </cell>
          <cell r="AD33">
            <v>3852.65</v>
          </cell>
        </row>
        <row r="34">
          <cell r="A34" t="str">
            <v>Austria</v>
          </cell>
          <cell r="Q34">
            <v>825.21900000000005</v>
          </cell>
          <cell r="R34">
            <v>968.26900000000001</v>
          </cell>
          <cell r="S34">
            <v>991.15899999999999</v>
          </cell>
          <cell r="T34">
            <v>991.97400000000005</v>
          </cell>
          <cell r="U34">
            <v>1000.985</v>
          </cell>
          <cell r="V34">
            <v>1015.828</v>
          </cell>
          <cell r="W34">
            <v>1105.9659999999999</v>
          </cell>
          <cell r="X34">
            <v>1337.15</v>
          </cell>
          <cell r="Y34">
            <v>1674.538</v>
          </cell>
          <cell r="Z34">
            <v>2110.2750000000001</v>
          </cell>
          <cell r="AA34">
            <v>2488.7260000000001</v>
          </cell>
          <cell r="AB34">
            <v>2729.9960000000001</v>
          </cell>
          <cell r="AC34">
            <v>2886.6979999999999</v>
          </cell>
          <cell r="AD34">
            <v>3132.7130000000002</v>
          </cell>
        </row>
        <row r="35">
          <cell r="A35" t="str">
            <v>Poland</v>
          </cell>
          <cell r="Q35">
            <v>121</v>
          </cell>
          <cell r="R35">
            <v>172</v>
          </cell>
          <cell r="S35">
            <v>306</v>
          </cell>
          <cell r="T35">
            <v>526</v>
          </cell>
          <cell r="U35">
            <v>709</v>
          </cell>
          <cell r="V35">
            <v>1108</v>
          </cell>
          <cell r="W35">
            <v>1800</v>
          </cell>
          <cell r="X35">
            <v>2564</v>
          </cell>
          <cell r="Y35">
            <v>3429</v>
          </cell>
          <cell r="Z35">
            <v>3836</v>
          </cell>
          <cell r="AA35">
            <v>4886</v>
          </cell>
          <cell r="AB35">
            <v>5747</v>
          </cell>
          <cell r="AC35">
            <v>5758.4769999999999</v>
          </cell>
          <cell r="AD35">
            <v>5766.0780000000004</v>
          </cell>
        </row>
        <row r="36">
          <cell r="A36" t="str">
            <v>Portugal</v>
          </cell>
          <cell r="Q36">
            <v>1064</v>
          </cell>
          <cell r="R36">
            <v>1681</v>
          </cell>
          <cell r="S36">
            <v>2201</v>
          </cell>
          <cell r="T36">
            <v>2857</v>
          </cell>
          <cell r="U36">
            <v>3326</v>
          </cell>
          <cell r="V36">
            <v>3796</v>
          </cell>
          <cell r="W36">
            <v>4255.5879999999997</v>
          </cell>
          <cell r="X36">
            <v>4410.9210000000003</v>
          </cell>
          <cell r="Y36">
            <v>4609.268</v>
          </cell>
          <cell r="Z36">
            <v>4856.0780000000004</v>
          </cell>
          <cell r="AA36">
            <v>4936.3580000000002</v>
          </cell>
          <cell r="AB36">
            <v>5123.5889999999999</v>
          </cell>
          <cell r="AC36">
            <v>5123.5889999999999</v>
          </cell>
          <cell r="AD36">
            <v>5171.8890000000001</v>
          </cell>
        </row>
        <row r="37">
          <cell r="A37" t="str">
            <v>Romania</v>
          </cell>
          <cell r="Q37">
            <v>1</v>
          </cell>
          <cell r="R37">
            <v>1</v>
          </cell>
          <cell r="S37">
            <v>2</v>
          </cell>
          <cell r="T37">
            <v>5</v>
          </cell>
          <cell r="U37">
            <v>13</v>
          </cell>
          <cell r="V37">
            <v>383</v>
          </cell>
          <cell r="W37">
            <v>963</v>
          </cell>
          <cell r="X37">
            <v>1402</v>
          </cell>
          <cell r="Y37">
            <v>2229</v>
          </cell>
          <cell r="Z37">
            <v>2688</v>
          </cell>
          <cell r="AA37">
            <v>2684</v>
          </cell>
          <cell r="AB37">
            <v>2556</v>
          </cell>
          <cell r="AC37">
            <v>2606.4470000000001</v>
          </cell>
          <cell r="AD37">
            <v>2637.2069999999999</v>
          </cell>
        </row>
        <row r="38">
          <cell r="A38" t="str">
            <v>Slovenia</v>
          </cell>
          <cell r="Y38">
            <v>4</v>
          </cell>
          <cell r="Z38">
            <v>4</v>
          </cell>
          <cell r="AA38">
            <v>5</v>
          </cell>
          <cell r="AB38">
            <v>5</v>
          </cell>
          <cell r="AC38">
            <v>4.9729999999999999</v>
          </cell>
          <cell r="AD38">
            <v>5.2380000000000004</v>
          </cell>
        </row>
        <row r="39">
          <cell r="A39" t="str">
            <v>Slovakia</v>
          </cell>
          <cell r="Y39">
            <v>2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</row>
        <row r="40">
          <cell r="A40" t="str">
            <v>Finland</v>
          </cell>
          <cell r="Q40">
            <v>82</v>
          </cell>
          <cell r="R40">
            <v>86</v>
          </cell>
          <cell r="S40">
            <v>110</v>
          </cell>
          <cell r="T40">
            <v>143</v>
          </cell>
          <cell r="U40">
            <v>147</v>
          </cell>
          <cell r="V40">
            <v>197</v>
          </cell>
          <cell r="W40">
            <v>199</v>
          </cell>
          <cell r="X40">
            <v>257</v>
          </cell>
          <cell r="Y40">
            <v>447</v>
          </cell>
          <cell r="Z40">
            <v>627</v>
          </cell>
          <cell r="AA40">
            <v>1005</v>
          </cell>
          <cell r="AB40">
            <v>1565</v>
          </cell>
          <cell r="AC40">
            <v>2044</v>
          </cell>
          <cell r="AD40">
            <v>2041</v>
          </cell>
        </row>
        <row r="41">
          <cell r="A41" t="str">
            <v>Sweden</v>
          </cell>
          <cell r="Q41">
            <v>522</v>
          </cell>
          <cell r="R41">
            <v>585</v>
          </cell>
          <cell r="S41">
            <v>823</v>
          </cell>
          <cell r="T41">
            <v>1089</v>
          </cell>
          <cell r="U41">
            <v>1475</v>
          </cell>
          <cell r="V41">
            <v>2017</v>
          </cell>
          <cell r="W41">
            <v>2764</v>
          </cell>
          <cell r="X41">
            <v>3606</v>
          </cell>
          <cell r="Y41">
            <v>4194</v>
          </cell>
          <cell r="Z41">
            <v>5088</v>
          </cell>
          <cell r="AA41">
            <v>5819</v>
          </cell>
          <cell r="AB41">
            <v>6435</v>
          </cell>
          <cell r="AC41">
            <v>6611</v>
          </cell>
          <cell r="AD41">
            <v>7300</v>
          </cell>
        </row>
        <row r="42">
          <cell r="A42" t="str">
            <v>United Kingdom</v>
          </cell>
          <cell r="S42">
            <v>1850</v>
          </cell>
          <cell r="T42">
            <v>2409</v>
          </cell>
          <cell r="U42">
            <v>3229</v>
          </cell>
          <cell r="V42">
            <v>4223.22</v>
          </cell>
          <cell r="W42">
            <v>5210.4799999999996</v>
          </cell>
          <cell r="X42">
            <v>7616.28</v>
          </cell>
          <cell r="Y42">
            <v>9178.7800000000007</v>
          </cell>
          <cell r="Z42">
            <v>10536.6</v>
          </cell>
          <cell r="AA42">
            <v>11435.34</v>
          </cell>
          <cell r="AB42">
            <v>12629.282999999999</v>
          </cell>
          <cell r="AC42">
            <v>15822.688</v>
          </cell>
          <cell r="AD42">
            <v>18058.969000000001</v>
          </cell>
        </row>
        <row r="43">
          <cell r="A43" t="str">
            <v>Iceland</v>
          </cell>
          <cell r="Y43">
            <v>2</v>
          </cell>
          <cell r="Z43">
            <v>3</v>
          </cell>
          <cell r="AA43">
            <v>3</v>
          </cell>
          <cell r="AB43">
            <v>3</v>
          </cell>
          <cell r="AC43">
            <v>2.4300000000000002</v>
          </cell>
        </row>
        <row r="44">
          <cell r="A44" t="str">
            <v>Norway</v>
          </cell>
          <cell r="Q44">
            <v>265</v>
          </cell>
          <cell r="R44">
            <v>284</v>
          </cell>
          <cell r="S44">
            <v>348</v>
          </cell>
          <cell r="T44">
            <v>395</v>
          </cell>
          <cell r="U44">
            <v>423</v>
          </cell>
          <cell r="V44">
            <v>425</v>
          </cell>
          <cell r="W44">
            <v>512</v>
          </cell>
          <cell r="X44">
            <v>705</v>
          </cell>
          <cell r="Y44">
            <v>818</v>
          </cell>
          <cell r="Z44">
            <v>859</v>
          </cell>
          <cell r="AA44">
            <v>867</v>
          </cell>
          <cell r="AB44">
            <v>883</v>
          </cell>
          <cell r="AC44">
            <v>1207</v>
          </cell>
        </row>
        <row r="45">
          <cell r="A45" t="str">
            <v>Montenegro</v>
          </cell>
          <cell r="AC45">
            <v>72</v>
          </cell>
        </row>
        <row r="46">
          <cell r="A46" t="str">
            <v>North Macedonia</v>
          </cell>
          <cell r="Z46">
            <v>37</v>
          </cell>
          <cell r="AA46">
            <v>37</v>
          </cell>
          <cell r="AB46">
            <v>37</v>
          </cell>
          <cell r="AC46">
            <v>37</v>
          </cell>
        </row>
        <row r="47">
          <cell r="A47" t="str">
            <v>Albania</v>
          </cell>
        </row>
        <row r="48">
          <cell r="A48" t="str">
            <v>Serbia</v>
          </cell>
          <cell r="AB48">
            <v>17</v>
          </cell>
          <cell r="AC48">
            <v>25</v>
          </cell>
        </row>
        <row r="49">
          <cell r="A49" t="str">
            <v>Turkey</v>
          </cell>
          <cell r="Q49">
            <v>18</v>
          </cell>
          <cell r="R49">
            <v>58</v>
          </cell>
          <cell r="S49">
            <v>145</v>
          </cell>
          <cell r="T49">
            <v>363</v>
          </cell>
          <cell r="U49">
            <v>791</v>
          </cell>
          <cell r="V49">
            <v>1319</v>
          </cell>
          <cell r="W49">
            <v>1728</v>
          </cell>
          <cell r="X49">
            <v>2260</v>
          </cell>
          <cell r="Y49">
            <v>2754</v>
          </cell>
          <cell r="Z49">
            <v>3625</v>
          </cell>
          <cell r="AA49">
            <v>4498</v>
          </cell>
          <cell r="AB49">
            <v>5733</v>
          </cell>
          <cell r="AC49">
            <v>6486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  <cell r="AB51">
            <v>1</v>
          </cell>
          <cell r="AC51">
            <v>33.75</v>
          </cell>
        </row>
        <row r="52">
          <cell r="A52" t="str">
            <v>Moldova</v>
          </cell>
          <cell r="AA52">
            <v>1</v>
          </cell>
          <cell r="AB52">
            <v>2</v>
          </cell>
          <cell r="AC52">
            <v>5</v>
          </cell>
        </row>
        <row r="53">
          <cell r="A53" t="str">
            <v>Ukraine</v>
          </cell>
          <cell r="S53">
            <v>82</v>
          </cell>
          <cell r="T53">
            <v>82</v>
          </cell>
          <cell r="U53">
            <v>86</v>
          </cell>
          <cell r="V53">
            <v>88</v>
          </cell>
          <cell r="W53">
            <v>146</v>
          </cell>
          <cell r="X53">
            <v>248</v>
          </cell>
          <cell r="Y53">
            <v>361</v>
          </cell>
          <cell r="Z53">
            <v>411</v>
          </cell>
          <cell r="AA53">
            <v>428</v>
          </cell>
          <cell r="AB53">
            <v>428</v>
          </cell>
          <cell r="AC53">
            <v>465</v>
          </cell>
        </row>
        <row r="54">
          <cell r="A54" t="str">
            <v>Georgia</v>
          </cell>
          <cell r="AB54">
            <v>20</v>
          </cell>
          <cell r="AC54">
            <v>20</v>
          </cell>
        </row>
      </sheetData>
      <sheetData sheetId="15">
        <row r="12">
          <cell r="A12" t="str">
            <v>European Union - 27 countries (from 2020)</v>
          </cell>
          <cell r="Q12">
            <v>461.22500000000002</v>
          </cell>
          <cell r="R12">
            <v>559.22500000000002</v>
          </cell>
          <cell r="S12">
            <v>570.22500000000002</v>
          </cell>
          <cell r="T12">
            <v>597.22500000000002</v>
          </cell>
          <cell r="U12">
            <v>666.22500000000002</v>
          </cell>
          <cell r="V12">
            <v>899.22500000000002</v>
          </cell>
          <cell r="W12">
            <v>743.82299999999998</v>
          </cell>
          <cell r="X12">
            <v>1168.6130000000001</v>
          </cell>
          <cell r="Y12">
            <v>1342.1210000000001</v>
          </cell>
          <cell r="Z12">
            <v>1435.7840000000001</v>
          </cell>
          <cell r="AA12">
            <v>1330.5640000000001</v>
          </cell>
          <cell r="AB12">
            <v>1418.731</v>
          </cell>
          <cell r="AC12">
            <v>1545.2170000000001</v>
          </cell>
          <cell r="AD12">
            <v>1612.3869999999999</v>
          </cell>
        </row>
        <row r="13">
          <cell r="A13" t="str">
            <v>European Union - 28 countries (2013-2020)</v>
          </cell>
          <cell r="Q13">
            <v>2026.2249999999999</v>
          </cell>
          <cell r="R13">
            <v>2514.2249999999999</v>
          </cell>
          <cell r="S13">
            <v>1197.2249999999999</v>
          </cell>
          <cell r="T13">
            <v>1634.2249999999999</v>
          </cell>
          <cell r="U13">
            <v>1859.2249999999999</v>
          </cell>
          <cell r="V13">
            <v>2097.2370000000001</v>
          </cell>
          <cell r="W13">
            <v>2129.6280000000002</v>
          </cell>
          <cell r="X13">
            <v>2582.7530000000002</v>
          </cell>
          <cell r="Y13">
            <v>3445.6129999999998</v>
          </cell>
          <cell r="Z13">
            <v>3973.1370000000002</v>
          </cell>
          <cell r="AA13">
            <v>4200.8580000000002</v>
          </cell>
          <cell r="AB13">
            <v>4915.1440000000002</v>
          </cell>
          <cell r="AC13">
            <v>5307.2870000000003</v>
          </cell>
          <cell r="AD13">
            <v>5323.7960000000003</v>
          </cell>
        </row>
        <row r="14">
          <cell r="A14" t="str">
            <v>Euro area - 19 countries  (from 2015)</v>
          </cell>
          <cell r="Q14">
            <v>461.22500000000002</v>
          </cell>
          <cell r="R14">
            <v>559.22500000000002</v>
          </cell>
          <cell r="S14">
            <v>569.22500000000002</v>
          </cell>
          <cell r="T14">
            <v>597.22500000000002</v>
          </cell>
          <cell r="U14">
            <v>664.22500000000002</v>
          </cell>
          <cell r="V14">
            <v>893.22500000000002</v>
          </cell>
          <cell r="W14">
            <v>718.82299999999998</v>
          </cell>
          <cell r="X14">
            <v>748.61300000000006</v>
          </cell>
          <cell r="Y14">
            <v>798.12099999999998</v>
          </cell>
          <cell r="Z14">
            <v>879.78399999999999</v>
          </cell>
          <cell r="AA14">
            <v>884.56399999999996</v>
          </cell>
          <cell r="AB14">
            <v>949.73099999999999</v>
          </cell>
          <cell r="AC14">
            <v>1121.866</v>
          </cell>
          <cell r="AD14">
            <v>1217.336</v>
          </cell>
        </row>
        <row r="15">
          <cell r="A15" t="str">
            <v>Belgium</v>
          </cell>
          <cell r="Q15">
            <v>2</v>
          </cell>
          <cell r="R15">
            <v>2</v>
          </cell>
          <cell r="S15">
            <v>4</v>
          </cell>
          <cell r="T15">
            <v>4</v>
          </cell>
          <cell r="U15">
            <v>8</v>
          </cell>
          <cell r="V15">
            <v>8</v>
          </cell>
          <cell r="W15">
            <v>8</v>
          </cell>
          <cell r="X15">
            <v>13</v>
          </cell>
          <cell r="Y15">
            <v>13</v>
          </cell>
          <cell r="Z15">
            <v>15</v>
          </cell>
          <cell r="AA15">
            <v>21</v>
          </cell>
          <cell r="AB15">
            <v>27</v>
          </cell>
          <cell r="AC15">
            <v>35.5</v>
          </cell>
          <cell r="AD15">
            <v>35.5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12</v>
          </cell>
          <cell r="R19">
            <v>29</v>
          </cell>
          <cell r="S19">
            <v>30</v>
          </cell>
          <cell r="T19">
            <v>31</v>
          </cell>
          <cell r="U19">
            <v>31</v>
          </cell>
          <cell r="V19">
            <v>52</v>
          </cell>
        </row>
        <row r="20">
          <cell r="A20" t="str">
            <v>Estonia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Y20">
            <v>1</v>
          </cell>
          <cell r="Z20">
            <v>7</v>
          </cell>
          <cell r="AA20">
            <v>6</v>
          </cell>
          <cell r="AB20">
            <v>6</v>
          </cell>
          <cell r="AC20">
            <v>1.8</v>
          </cell>
          <cell r="AD20">
            <v>1</v>
          </cell>
        </row>
        <row r="21">
          <cell r="A21" t="str">
            <v>Ireland</v>
          </cell>
          <cell r="X21">
            <v>6.8979999999999997</v>
          </cell>
          <cell r="Y21">
            <v>7.2480000000000002</v>
          </cell>
          <cell r="Z21">
            <v>16.440000000000001</v>
          </cell>
          <cell r="AA21">
            <v>16.398</v>
          </cell>
          <cell r="AB21">
            <v>16.288</v>
          </cell>
          <cell r="AC21">
            <v>19.838000000000001</v>
          </cell>
          <cell r="AD21">
            <v>22.738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  <cell r="Q24">
            <v>30</v>
          </cell>
          <cell r="R24">
            <v>72</v>
          </cell>
          <cell r="S24">
            <v>83</v>
          </cell>
          <cell r="T24">
            <v>106</v>
          </cell>
          <cell r="U24">
            <v>160</v>
          </cell>
          <cell r="V24">
            <v>363</v>
          </cell>
          <cell r="W24">
            <v>219.971</v>
          </cell>
          <cell r="X24">
            <v>220.85900000000001</v>
          </cell>
          <cell r="Y24">
            <v>258.767</v>
          </cell>
          <cell r="Z24">
            <v>293.44099999999997</v>
          </cell>
          <cell r="AA24">
            <v>301.26100000000002</v>
          </cell>
          <cell r="AB24">
            <v>350.05399999999997</v>
          </cell>
          <cell r="AC24">
            <v>526.32299999999998</v>
          </cell>
          <cell r="AD24">
            <v>613.32899999999995</v>
          </cell>
        </row>
        <row r="25">
          <cell r="A25" t="str">
            <v>Croatia</v>
          </cell>
        </row>
        <row r="26">
          <cell r="A26" t="str">
            <v>Italy</v>
          </cell>
          <cell r="Q26">
            <v>1</v>
          </cell>
          <cell r="R26">
            <v>1</v>
          </cell>
          <cell r="T26">
            <v>2</v>
          </cell>
          <cell r="U26">
            <v>2</v>
          </cell>
          <cell r="V26">
            <v>4</v>
          </cell>
          <cell r="W26">
            <v>5</v>
          </cell>
          <cell r="AC26">
            <v>1.4E-2</v>
          </cell>
          <cell r="AD26">
            <v>1.4E-2</v>
          </cell>
        </row>
        <row r="27">
          <cell r="A27" t="str">
            <v>Cyprus</v>
          </cell>
          <cell r="Q27">
            <v>0.22500000000000001</v>
          </cell>
          <cell r="R27">
            <v>0.22500000000000001</v>
          </cell>
          <cell r="S27">
            <v>0.22500000000000001</v>
          </cell>
          <cell r="T27">
            <v>0.22500000000000001</v>
          </cell>
          <cell r="U27">
            <v>0.22500000000000001</v>
          </cell>
          <cell r="V27">
            <v>0.22500000000000001</v>
          </cell>
          <cell r="W27">
            <v>0.22500000000000001</v>
          </cell>
          <cell r="X27">
            <v>0.22500000000000001</v>
          </cell>
          <cell r="Y27">
            <v>0.22500000000000001</v>
          </cell>
          <cell r="Z27">
            <v>0.22500000000000001</v>
          </cell>
          <cell r="AA27">
            <v>0.22500000000000001</v>
          </cell>
          <cell r="AB27">
            <v>0.22500000000000001</v>
          </cell>
          <cell r="AC27">
            <v>0.22500000000000001</v>
          </cell>
          <cell r="AD27">
            <v>0.22500000000000001</v>
          </cell>
        </row>
        <row r="28">
          <cell r="A28" t="str">
            <v>Latvia</v>
          </cell>
          <cell r="T28">
            <v>2</v>
          </cell>
          <cell r="U28">
            <v>3</v>
          </cell>
          <cell r="V28">
            <v>2</v>
          </cell>
          <cell r="W28">
            <v>1</v>
          </cell>
          <cell r="Y28">
            <v>0.2</v>
          </cell>
          <cell r="Z28">
            <v>0.2</v>
          </cell>
          <cell r="AA28">
            <v>0.2</v>
          </cell>
          <cell r="AB28">
            <v>0.55000000000000004</v>
          </cell>
          <cell r="AC28">
            <v>0.55000000000000004</v>
          </cell>
          <cell r="AD28">
            <v>0.5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  <cell r="AB32">
            <v>0.1</v>
          </cell>
          <cell r="AC32">
            <v>0.1</v>
          </cell>
          <cell r="AD32">
            <v>0.1</v>
          </cell>
        </row>
        <row r="33">
          <cell r="A33" t="str">
            <v>Netherlands</v>
          </cell>
          <cell r="Q33">
            <v>410</v>
          </cell>
          <cell r="R33">
            <v>449</v>
          </cell>
          <cell r="S33">
            <v>446</v>
          </cell>
          <cell r="T33">
            <v>446</v>
          </cell>
          <cell r="U33">
            <v>456</v>
          </cell>
          <cell r="V33">
            <v>460</v>
          </cell>
          <cell r="W33">
            <v>481</v>
          </cell>
          <cell r="X33">
            <v>504</v>
          </cell>
          <cell r="Y33">
            <v>514</v>
          </cell>
          <cell r="Z33">
            <v>544</v>
          </cell>
          <cell r="AA33">
            <v>537</v>
          </cell>
          <cell r="AB33">
            <v>547</v>
          </cell>
          <cell r="AC33">
            <v>534</v>
          </cell>
          <cell r="AD33">
            <v>540.46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  <cell r="W36">
            <v>0.627</v>
          </cell>
          <cell r="X36">
            <v>0.63100000000000001</v>
          </cell>
          <cell r="Y36">
            <v>0.68100000000000005</v>
          </cell>
          <cell r="Z36">
            <v>0.47799999999999998</v>
          </cell>
          <cell r="AA36">
            <v>0.48</v>
          </cell>
          <cell r="AB36">
            <v>0.51400000000000001</v>
          </cell>
          <cell r="AC36">
            <v>0.51600000000000001</v>
          </cell>
          <cell r="AD36">
            <v>0.47</v>
          </cell>
        </row>
        <row r="37">
          <cell r="A37" t="str">
            <v>Romania</v>
          </cell>
          <cell r="S37">
            <v>1</v>
          </cell>
          <cell r="U37">
            <v>2</v>
          </cell>
          <cell r="V37">
            <v>6</v>
          </cell>
          <cell r="W37">
            <v>25</v>
          </cell>
          <cell r="X37">
            <v>420</v>
          </cell>
          <cell r="Y37">
            <v>544</v>
          </cell>
          <cell r="Z37">
            <v>556</v>
          </cell>
          <cell r="AA37">
            <v>446</v>
          </cell>
          <cell r="AB37">
            <v>469</v>
          </cell>
          <cell r="AC37">
            <v>423.351</v>
          </cell>
          <cell r="AD37">
            <v>395.05099999999999</v>
          </cell>
        </row>
        <row r="38">
          <cell r="A38" t="str">
            <v>Slovenia</v>
          </cell>
        </row>
        <row r="39">
          <cell r="A39" t="str">
            <v>Slovakia</v>
          </cell>
          <cell r="Q39">
            <v>5</v>
          </cell>
          <cell r="R39">
            <v>5</v>
          </cell>
          <cell r="S39">
            <v>5</v>
          </cell>
          <cell r="T39">
            <v>5</v>
          </cell>
          <cell r="U39">
            <v>3</v>
          </cell>
          <cell r="V39">
            <v>3</v>
          </cell>
          <cell r="W39">
            <v>3</v>
          </cell>
          <cell r="X39">
            <v>3</v>
          </cell>
          <cell r="Y39">
            <v>3</v>
          </cell>
          <cell r="Z39">
            <v>3</v>
          </cell>
          <cell r="AA39">
            <v>2</v>
          </cell>
          <cell r="AB39">
            <v>2</v>
          </cell>
          <cell r="AC39">
            <v>3</v>
          </cell>
          <cell r="AD39">
            <v>3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  <cell r="Q42">
            <v>1565</v>
          </cell>
          <cell r="R42">
            <v>1955</v>
          </cell>
          <cell r="S42">
            <v>627</v>
          </cell>
          <cell r="T42">
            <v>1037</v>
          </cell>
          <cell r="U42">
            <v>1193</v>
          </cell>
          <cell r="V42">
            <v>1198.0119999999999</v>
          </cell>
          <cell r="W42">
            <v>1385.8050000000001</v>
          </cell>
          <cell r="X42">
            <v>1414.14</v>
          </cell>
          <cell r="Y42">
            <v>2103.4920000000002</v>
          </cell>
          <cell r="Z42">
            <v>2537.3530000000001</v>
          </cell>
          <cell r="AA42">
            <v>2870.2939999999999</v>
          </cell>
          <cell r="AB42">
            <v>3496.413</v>
          </cell>
          <cell r="AC42">
            <v>3762.07</v>
          </cell>
          <cell r="AD42">
            <v>3711.4090000000001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3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5</v>
          </cell>
          <cell r="Z49">
            <v>5</v>
          </cell>
          <cell r="AA49">
            <v>5</v>
          </cell>
          <cell r="AB49">
            <v>18</v>
          </cell>
          <cell r="AC49">
            <v>30.15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  <cell r="Y52">
            <v>1</v>
          </cell>
          <cell r="Z52">
            <v>1</v>
          </cell>
          <cell r="AC52">
            <v>4</v>
          </cell>
        </row>
        <row r="53">
          <cell r="A53" t="str">
            <v>Ukraine</v>
          </cell>
          <cell r="T53">
            <v>1</v>
          </cell>
          <cell r="Y53">
            <v>2</v>
          </cell>
          <cell r="Z53">
            <v>1</v>
          </cell>
          <cell r="AA53">
            <v>1</v>
          </cell>
        </row>
        <row r="54">
          <cell r="A54" t="str">
            <v>Georgia</v>
          </cell>
        </row>
      </sheetData>
      <sheetData sheetId="16">
        <row r="12">
          <cell r="A12" t="str">
            <v>European Union - 27 countries (from 2020)</v>
          </cell>
          <cell r="R12">
            <v>11</v>
          </cell>
          <cell r="S12">
            <v>11</v>
          </cell>
          <cell r="T12">
            <v>61</v>
          </cell>
          <cell r="U12">
            <v>284</v>
          </cell>
          <cell r="V12">
            <v>734</v>
          </cell>
          <cell r="W12">
            <v>1151</v>
          </cell>
          <cell r="X12">
            <v>2002</v>
          </cell>
          <cell r="Y12">
            <v>2306.0630000000001</v>
          </cell>
          <cell r="Z12">
            <v>2306.0630000000001</v>
          </cell>
          <cell r="AA12">
            <v>2306.0630000000001</v>
          </cell>
          <cell r="AB12">
            <v>2306.0630000000001</v>
          </cell>
          <cell r="AC12">
            <v>2306.0630000000001</v>
          </cell>
          <cell r="AD12">
            <v>2306.0630000000001</v>
          </cell>
        </row>
        <row r="13">
          <cell r="A13" t="str">
            <v>European Union - 28 countries (2013-2020)</v>
          </cell>
          <cell r="R13">
            <v>11</v>
          </cell>
          <cell r="S13">
            <v>11</v>
          </cell>
          <cell r="T13">
            <v>61</v>
          </cell>
          <cell r="U13">
            <v>284</v>
          </cell>
          <cell r="V13">
            <v>734</v>
          </cell>
          <cell r="W13">
            <v>1151</v>
          </cell>
          <cell r="X13">
            <v>2002</v>
          </cell>
          <cell r="Y13">
            <v>2306.0630000000001</v>
          </cell>
          <cell r="Z13">
            <v>2306.0630000000001</v>
          </cell>
          <cell r="AA13">
            <v>2306.0630000000001</v>
          </cell>
          <cell r="AB13">
            <v>2306.0630000000001</v>
          </cell>
          <cell r="AC13">
            <v>2306.0630000000001</v>
          </cell>
          <cell r="AD13">
            <v>2306.0630000000001</v>
          </cell>
        </row>
        <row r="14">
          <cell r="A14" t="str">
            <v>Euro area - 19 countries  (from 2015)</v>
          </cell>
          <cell r="R14">
            <v>11</v>
          </cell>
          <cell r="S14">
            <v>11</v>
          </cell>
          <cell r="T14">
            <v>61</v>
          </cell>
          <cell r="U14">
            <v>284</v>
          </cell>
          <cell r="V14">
            <v>734</v>
          </cell>
          <cell r="W14">
            <v>1151</v>
          </cell>
          <cell r="X14">
            <v>2002</v>
          </cell>
          <cell r="Y14">
            <v>2306.0630000000001</v>
          </cell>
          <cell r="Z14">
            <v>2306.0630000000001</v>
          </cell>
          <cell r="AA14">
            <v>2306.0630000000001</v>
          </cell>
          <cell r="AB14">
            <v>2306.0630000000001</v>
          </cell>
          <cell r="AC14">
            <v>2306.0630000000001</v>
          </cell>
          <cell r="AD14">
            <v>2306.0630000000001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U19">
            <v>2</v>
          </cell>
          <cell r="V19">
            <v>2</v>
          </cell>
          <cell r="W19">
            <v>2</v>
          </cell>
          <cell r="X19">
            <v>2</v>
          </cell>
          <cell r="Y19">
            <v>2</v>
          </cell>
          <cell r="Z19">
            <v>2</v>
          </cell>
          <cell r="AA19">
            <v>2</v>
          </cell>
          <cell r="AB19">
            <v>2</v>
          </cell>
          <cell r="AC19">
            <v>2</v>
          </cell>
          <cell r="AD19">
            <v>2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  <cell r="R23">
            <v>11</v>
          </cell>
          <cell r="S23">
            <v>11</v>
          </cell>
          <cell r="T23">
            <v>61</v>
          </cell>
          <cell r="U23">
            <v>282</v>
          </cell>
          <cell r="V23">
            <v>732</v>
          </cell>
          <cell r="W23">
            <v>1149</v>
          </cell>
          <cell r="X23">
            <v>2000</v>
          </cell>
          <cell r="Y23">
            <v>2304.0630000000001</v>
          </cell>
          <cell r="Z23">
            <v>2304.0630000000001</v>
          </cell>
          <cell r="AA23">
            <v>2304.0630000000001</v>
          </cell>
          <cell r="AB23">
            <v>2304.0630000000001</v>
          </cell>
          <cell r="AC23">
            <v>2304.0630000000001</v>
          </cell>
          <cell r="AD23">
            <v>2304.0630000000001</v>
          </cell>
        </row>
        <row r="24">
          <cell r="A24" t="str">
            <v>France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17">
        <row r="12">
          <cell r="A12" t="str">
            <v>European Union - 27 countries (from 2020)</v>
          </cell>
          <cell r="AC12">
            <v>7.0000000000000007E-2</v>
          </cell>
          <cell r="AD12">
            <v>9.0999999999999998E-2</v>
          </cell>
        </row>
        <row r="13">
          <cell r="A13" t="str">
            <v>European Union - 28 countries (2013-2020)</v>
          </cell>
          <cell r="AC13">
            <v>7.0000000000000007E-2</v>
          </cell>
          <cell r="AD13">
            <v>9.0999999999999998E-2</v>
          </cell>
        </row>
        <row r="14">
          <cell r="A14" t="str">
            <v>Euro area - 19 countries  (from 2015)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  <cell r="AC37">
            <v>7.0000000000000007E-2</v>
          </cell>
          <cell r="AD37">
            <v>9.0999999999999998E-2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18">
        <row r="12">
          <cell r="A12" t="str">
            <v>European Union - 27 countries (from 2020)</v>
          </cell>
          <cell r="Q12">
            <v>2177.6039999999998</v>
          </cell>
          <cell r="R12">
            <v>3119.2280000000001</v>
          </cell>
          <cell r="S12">
            <v>4858.1989999999996</v>
          </cell>
          <cell r="T12">
            <v>10162.620000000001</v>
          </cell>
          <cell r="U12">
            <v>15971.514999999999</v>
          </cell>
          <cell r="V12">
            <v>27847.812999999998</v>
          </cell>
          <cell r="W12">
            <v>47399.112000000001</v>
          </cell>
          <cell r="X12">
            <v>62328.55</v>
          </cell>
          <cell r="Y12">
            <v>69003.061000000002</v>
          </cell>
          <cell r="Z12">
            <v>71679.214999999997</v>
          </cell>
          <cell r="AA12">
            <v>74462.035999999993</v>
          </cell>
          <cell r="AB12">
            <v>76963.870999999999</v>
          </cell>
          <cell r="AC12">
            <v>80109.418000000005</v>
          </cell>
          <cell r="AD12">
            <v>84999.335000000006</v>
          </cell>
        </row>
        <row r="13">
          <cell r="A13" t="str">
            <v>European Union - 28 countries (2013-2020)</v>
          </cell>
          <cell r="Q13">
            <v>2177.6039999999998</v>
          </cell>
          <cell r="R13">
            <v>3119.2280000000001</v>
          </cell>
          <cell r="S13">
            <v>4858.1989999999996</v>
          </cell>
          <cell r="T13">
            <v>10162.620000000001</v>
          </cell>
          <cell r="U13">
            <v>15971.514999999999</v>
          </cell>
          <cell r="V13">
            <v>27847.812999999998</v>
          </cell>
          <cell r="W13">
            <v>47399.112000000001</v>
          </cell>
          <cell r="X13">
            <v>62328.55</v>
          </cell>
          <cell r="Y13">
            <v>69003.061000000002</v>
          </cell>
          <cell r="Z13">
            <v>71679.214999999997</v>
          </cell>
          <cell r="AA13">
            <v>76157.991999999998</v>
          </cell>
          <cell r="AB13">
            <v>79318.649000000005</v>
          </cell>
          <cell r="AC13">
            <v>83487.489000000001</v>
          </cell>
          <cell r="AD13">
            <v>88817.035000000003</v>
          </cell>
        </row>
        <row r="14">
          <cell r="A14" t="str">
            <v>Euro area - 19 countries  (from 2015)</v>
          </cell>
          <cell r="Q14">
            <v>2173.018</v>
          </cell>
          <cell r="R14">
            <v>3113.3870000000002</v>
          </cell>
          <cell r="S14">
            <v>4848.2380000000003</v>
          </cell>
          <cell r="T14">
            <v>10115.120000000001</v>
          </cell>
          <cell r="U14">
            <v>15495.915000000001</v>
          </cell>
          <cell r="V14">
            <v>26084.812999999998</v>
          </cell>
          <cell r="W14">
            <v>45320.112000000001</v>
          </cell>
          <cell r="X14">
            <v>59251.55</v>
          </cell>
          <cell r="Y14">
            <v>65406.561000000002</v>
          </cell>
          <cell r="Z14">
            <v>67654.815000000002</v>
          </cell>
          <cell r="AA14">
            <v>70302.335999999996</v>
          </cell>
          <cell r="AB14">
            <v>72715.171000000002</v>
          </cell>
          <cell r="AC14">
            <v>75643.591</v>
          </cell>
          <cell r="AD14">
            <v>80255.717000000004</v>
          </cell>
        </row>
        <row r="15">
          <cell r="A15" t="str">
            <v>Belgium</v>
          </cell>
          <cell r="T15">
            <v>5</v>
          </cell>
          <cell r="U15">
            <v>5</v>
          </cell>
          <cell r="V15">
            <v>5</v>
          </cell>
          <cell r="W15">
            <v>5</v>
          </cell>
          <cell r="X15">
            <v>5</v>
          </cell>
          <cell r="Y15">
            <v>5</v>
          </cell>
          <cell r="Z15">
            <v>5</v>
          </cell>
          <cell r="AA15">
            <v>5</v>
          </cell>
          <cell r="AB15">
            <v>5</v>
          </cell>
          <cell r="AC15">
            <v>4.5999999999999996</v>
          </cell>
          <cell r="AD15">
            <v>4.5999999999999996</v>
          </cell>
        </row>
        <row r="16">
          <cell r="A16" t="str">
            <v>Bulgaria</v>
          </cell>
          <cell r="U16">
            <v>2</v>
          </cell>
          <cell r="V16">
            <v>25</v>
          </cell>
          <cell r="W16">
            <v>154</v>
          </cell>
          <cell r="X16">
            <v>1013</v>
          </cell>
          <cell r="Y16">
            <v>1020</v>
          </cell>
          <cell r="Z16">
            <v>1026</v>
          </cell>
          <cell r="AA16">
            <v>1029</v>
          </cell>
          <cell r="AB16">
            <v>1028</v>
          </cell>
          <cell r="AC16">
            <v>1035.57</v>
          </cell>
          <cell r="AD16">
            <v>1032.6790000000001</v>
          </cell>
        </row>
        <row r="17">
          <cell r="A17" t="str">
            <v>Czechia</v>
          </cell>
          <cell r="Q17">
            <v>0.58599999999999997</v>
          </cell>
          <cell r="R17">
            <v>0.84099999999999997</v>
          </cell>
          <cell r="S17">
            <v>3.9609999999999999</v>
          </cell>
          <cell r="T17">
            <v>39.5</v>
          </cell>
          <cell r="U17">
            <v>464.6</v>
          </cell>
          <cell r="V17">
            <v>1727</v>
          </cell>
          <cell r="W17">
            <v>1913</v>
          </cell>
          <cell r="X17">
            <v>2022</v>
          </cell>
          <cell r="Y17">
            <v>2063.5</v>
          </cell>
          <cell r="Z17">
            <v>2067.4</v>
          </cell>
          <cell r="AA17">
            <v>2074.9</v>
          </cell>
          <cell r="AB17">
            <v>2067.9</v>
          </cell>
          <cell r="AC17">
            <v>2069.5</v>
          </cell>
          <cell r="AD17">
            <v>2075.0720000000001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2056</v>
          </cell>
          <cell r="R19">
            <v>2899</v>
          </cell>
          <cell r="S19">
            <v>4170</v>
          </cell>
          <cell r="T19">
            <v>6120</v>
          </cell>
          <cell r="U19">
            <v>10564</v>
          </cell>
          <cell r="V19">
            <v>18004</v>
          </cell>
          <cell r="W19">
            <v>25914</v>
          </cell>
          <cell r="X19">
            <v>34075</v>
          </cell>
          <cell r="Y19">
            <v>36708</v>
          </cell>
          <cell r="Z19">
            <v>37898</v>
          </cell>
          <cell r="AA19">
            <v>39222</v>
          </cell>
          <cell r="AB19">
            <v>40677</v>
          </cell>
          <cell r="AC19">
            <v>42291</v>
          </cell>
          <cell r="AD19">
            <v>45179</v>
          </cell>
        </row>
        <row r="20">
          <cell r="A20" t="str">
            <v>Estonia</v>
          </cell>
          <cell r="AB20">
            <v>10</v>
          </cell>
          <cell r="AC20">
            <v>15</v>
          </cell>
          <cell r="AD20">
            <v>31.9</v>
          </cell>
        </row>
        <row r="21">
          <cell r="A21" t="str">
            <v>Ireland</v>
          </cell>
        </row>
        <row r="22">
          <cell r="A22" t="str">
            <v>Greece</v>
          </cell>
          <cell r="Q22">
            <v>1</v>
          </cell>
          <cell r="R22">
            <v>5</v>
          </cell>
          <cell r="S22">
            <v>9</v>
          </cell>
          <cell r="T22">
            <v>12</v>
          </cell>
          <cell r="U22">
            <v>46</v>
          </cell>
          <cell r="V22">
            <v>202</v>
          </cell>
          <cell r="W22">
            <v>612</v>
          </cell>
          <cell r="X22">
            <v>1536</v>
          </cell>
          <cell r="Y22">
            <v>2579</v>
          </cell>
          <cell r="Z22">
            <v>2596</v>
          </cell>
          <cell r="AA22">
            <v>2604</v>
          </cell>
          <cell r="AB22">
            <v>2604</v>
          </cell>
          <cell r="AC22">
            <v>2605.5300000000002</v>
          </cell>
          <cell r="AD22">
            <v>2651.57</v>
          </cell>
        </row>
        <row r="23">
          <cell r="A23" t="str">
            <v>Spain</v>
          </cell>
          <cell r="Q23">
            <v>52</v>
          </cell>
          <cell r="R23">
            <v>130</v>
          </cell>
          <cell r="S23">
            <v>494</v>
          </cell>
          <cell r="T23">
            <v>3384</v>
          </cell>
          <cell r="U23">
            <v>3423</v>
          </cell>
          <cell r="V23">
            <v>3873</v>
          </cell>
          <cell r="W23">
            <v>4283</v>
          </cell>
          <cell r="X23">
            <v>4569</v>
          </cell>
          <cell r="Y23">
            <v>4690</v>
          </cell>
          <cell r="Z23">
            <v>4697</v>
          </cell>
          <cell r="AA23">
            <v>4704</v>
          </cell>
          <cell r="AB23">
            <v>4713</v>
          </cell>
          <cell r="AC23">
            <v>4723</v>
          </cell>
          <cell r="AD23">
            <v>4763.5039999999999</v>
          </cell>
        </row>
        <row r="24">
          <cell r="A24" t="str">
            <v>France</v>
          </cell>
          <cell r="Q24">
            <v>3</v>
          </cell>
          <cell r="R24">
            <v>5</v>
          </cell>
          <cell r="S24">
            <v>13</v>
          </cell>
          <cell r="T24">
            <v>15</v>
          </cell>
          <cell r="U24">
            <v>21</v>
          </cell>
          <cell r="V24">
            <v>172</v>
          </cell>
          <cell r="W24">
            <v>962.04200000000003</v>
          </cell>
          <cell r="X24">
            <v>1660.067</v>
          </cell>
          <cell r="Y24">
            <v>2247.587</v>
          </cell>
          <cell r="Z24">
            <v>2604.569</v>
          </cell>
          <cell r="AA24">
            <v>3411.2379999999998</v>
          </cell>
          <cell r="AB24">
            <v>3734.1550000000002</v>
          </cell>
          <cell r="AC24">
            <v>4346.5069999999996</v>
          </cell>
          <cell r="AD24">
            <v>4924.7809999999999</v>
          </cell>
        </row>
        <row r="25">
          <cell r="A25" t="str">
            <v>Croatia</v>
          </cell>
          <cell r="X25">
            <v>4</v>
          </cell>
          <cell r="Y25">
            <v>19</v>
          </cell>
          <cell r="Z25">
            <v>33</v>
          </cell>
          <cell r="AA25">
            <v>47.8</v>
          </cell>
          <cell r="AB25">
            <v>55.8</v>
          </cell>
          <cell r="AC25">
            <v>60</v>
          </cell>
          <cell r="AD25">
            <v>67.7</v>
          </cell>
        </row>
        <row r="26">
          <cell r="A26" t="str">
            <v>Italy</v>
          </cell>
          <cell r="Q26">
            <v>34</v>
          </cell>
          <cell r="R26">
            <v>45</v>
          </cell>
          <cell r="S26">
            <v>110</v>
          </cell>
          <cell r="T26">
            <v>483</v>
          </cell>
          <cell r="U26">
            <v>1264</v>
          </cell>
          <cell r="V26">
            <v>3592</v>
          </cell>
          <cell r="W26">
            <v>13131</v>
          </cell>
          <cell r="X26">
            <v>16785</v>
          </cell>
          <cell r="Y26">
            <v>18185</v>
          </cell>
          <cell r="Z26">
            <v>18594</v>
          </cell>
          <cell r="AA26">
            <v>18901</v>
          </cell>
          <cell r="AB26">
            <v>19283</v>
          </cell>
          <cell r="AC26">
            <v>19682.293000000001</v>
          </cell>
          <cell r="AD26">
            <v>20107.589</v>
          </cell>
        </row>
        <row r="27">
          <cell r="A27" t="str">
            <v>Cyprus</v>
          </cell>
          <cell r="Q27">
            <v>1</v>
          </cell>
          <cell r="R27">
            <v>1</v>
          </cell>
          <cell r="S27">
            <v>1</v>
          </cell>
          <cell r="T27">
            <v>2</v>
          </cell>
          <cell r="U27">
            <v>4</v>
          </cell>
          <cell r="V27">
            <v>6</v>
          </cell>
          <cell r="W27">
            <v>9</v>
          </cell>
          <cell r="X27">
            <v>16</v>
          </cell>
          <cell r="Y27">
            <v>31</v>
          </cell>
          <cell r="Z27">
            <v>46</v>
          </cell>
          <cell r="AA27">
            <v>50</v>
          </cell>
          <cell r="AB27">
            <v>54</v>
          </cell>
          <cell r="AC27">
            <v>75.040999999999997</v>
          </cell>
          <cell r="AD27">
            <v>78.084999999999994</v>
          </cell>
        </row>
        <row r="28">
          <cell r="A28" t="str">
            <v>Latvia</v>
          </cell>
          <cell r="AD28">
            <v>0.2</v>
          </cell>
        </row>
        <row r="29">
          <cell r="A29" t="str">
            <v>Lithuania</v>
          </cell>
          <cell r="X29">
            <v>7</v>
          </cell>
          <cell r="Y29">
            <v>68</v>
          </cell>
          <cell r="Z29">
            <v>69</v>
          </cell>
          <cell r="AA29">
            <v>69</v>
          </cell>
          <cell r="AB29">
            <v>70</v>
          </cell>
          <cell r="AC29">
            <v>74</v>
          </cell>
          <cell r="AD29">
            <v>82</v>
          </cell>
        </row>
        <row r="30">
          <cell r="A30" t="str">
            <v>Luxembourg</v>
          </cell>
        </row>
        <row r="31">
          <cell r="A31" t="str">
            <v>Hungary</v>
          </cell>
          <cell r="AA31">
            <v>16</v>
          </cell>
          <cell r="AB31">
            <v>26</v>
          </cell>
          <cell r="AC31">
            <v>42</v>
          </cell>
          <cell r="AD31">
            <v>111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3</v>
          </cell>
          <cell r="R33">
            <v>3</v>
          </cell>
          <cell r="S33">
            <v>3</v>
          </cell>
          <cell r="T33">
            <v>4</v>
          </cell>
          <cell r="U33">
            <v>4</v>
          </cell>
          <cell r="V33">
            <v>5</v>
          </cell>
          <cell r="W33">
            <v>11</v>
          </cell>
          <cell r="X33">
            <v>15</v>
          </cell>
          <cell r="Y33">
            <v>15</v>
          </cell>
          <cell r="Z33">
            <v>26</v>
          </cell>
          <cell r="AA33">
            <v>41</v>
          </cell>
          <cell r="AB33">
            <v>99</v>
          </cell>
          <cell r="AC33">
            <v>127.702</v>
          </cell>
          <cell r="AD33">
            <v>477</v>
          </cell>
        </row>
        <row r="34">
          <cell r="A34" t="str">
            <v>Austria</v>
          </cell>
          <cell r="Q34">
            <v>21.018000000000001</v>
          </cell>
          <cell r="R34">
            <v>22.387</v>
          </cell>
          <cell r="S34">
            <v>24.238</v>
          </cell>
          <cell r="T34">
            <v>30.12</v>
          </cell>
          <cell r="U34">
            <v>48.914999999999999</v>
          </cell>
          <cell r="V34">
            <v>88.813000000000002</v>
          </cell>
          <cell r="W34">
            <v>174.07</v>
          </cell>
          <cell r="X34">
            <v>337.483</v>
          </cell>
          <cell r="Y34">
            <v>625.97400000000005</v>
          </cell>
          <cell r="Z34">
            <v>785.24599999999998</v>
          </cell>
          <cell r="AA34">
            <v>937.09799999999996</v>
          </cell>
          <cell r="AB34">
            <v>1096.0160000000001</v>
          </cell>
          <cell r="AC34">
            <v>1268.971</v>
          </cell>
          <cell r="AD34">
            <v>1437.6410000000001</v>
          </cell>
        </row>
        <row r="35">
          <cell r="A35" t="str">
            <v>Poland</v>
          </cell>
        </row>
        <row r="36">
          <cell r="A36" t="str">
            <v>Portugal</v>
          </cell>
          <cell r="Q36">
            <v>2</v>
          </cell>
          <cell r="R36">
            <v>3</v>
          </cell>
          <cell r="S36">
            <v>24</v>
          </cell>
          <cell r="T36">
            <v>59</v>
          </cell>
          <cell r="U36">
            <v>115</v>
          </cell>
          <cell r="V36">
            <v>134</v>
          </cell>
          <cell r="W36">
            <v>109</v>
          </cell>
          <cell r="X36">
            <v>136</v>
          </cell>
          <cell r="Y36">
            <v>143</v>
          </cell>
          <cell r="Z36">
            <v>225</v>
          </cell>
          <cell r="AA36">
            <v>247</v>
          </cell>
          <cell r="AB36">
            <v>258</v>
          </cell>
          <cell r="AC36">
            <v>271.17700000000002</v>
          </cell>
          <cell r="AD36">
            <v>310.03800000000001</v>
          </cell>
        </row>
        <row r="37">
          <cell r="A37" t="str">
            <v>Romania</v>
          </cell>
          <cell r="X37">
            <v>14</v>
          </cell>
          <cell r="Y37">
            <v>451</v>
          </cell>
          <cell r="Z37">
            <v>838</v>
          </cell>
          <cell r="AA37">
            <v>888</v>
          </cell>
          <cell r="AB37">
            <v>918</v>
          </cell>
          <cell r="AC37">
            <v>1014.7569999999999</v>
          </cell>
          <cell r="AD37">
            <v>1029.1669999999999</v>
          </cell>
        </row>
        <row r="38">
          <cell r="A38" t="str">
            <v>Slovenia</v>
          </cell>
          <cell r="T38">
            <v>1</v>
          </cell>
          <cell r="U38">
            <v>1</v>
          </cell>
          <cell r="V38">
            <v>1</v>
          </cell>
          <cell r="W38">
            <v>2</v>
          </cell>
          <cell r="X38">
            <v>5</v>
          </cell>
          <cell r="Y38">
            <v>6</v>
          </cell>
          <cell r="Z38">
            <v>6</v>
          </cell>
          <cell r="AA38">
            <v>7</v>
          </cell>
          <cell r="AB38">
            <v>6</v>
          </cell>
          <cell r="AC38">
            <v>6.77</v>
          </cell>
          <cell r="AD38">
            <v>5.8090000000000002</v>
          </cell>
        </row>
        <row r="39">
          <cell r="A39" t="str">
            <v>Slovakia</v>
          </cell>
          <cell r="V39">
            <v>2</v>
          </cell>
          <cell r="W39">
            <v>108</v>
          </cell>
          <cell r="X39">
            <v>105</v>
          </cell>
          <cell r="Y39">
            <v>103</v>
          </cell>
          <cell r="Z39">
            <v>103</v>
          </cell>
          <cell r="AA39">
            <v>103</v>
          </cell>
          <cell r="AB39">
            <v>103</v>
          </cell>
          <cell r="AC39">
            <v>149</v>
          </cell>
          <cell r="AD39">
            <v>199</v>
          </cell>
        </row>
        <row r="40">
          <cell r="A40" t="str">
            <v>Finland</v>
          </cell>
          <cell r="AA40">
            <v>1</v>
          </cell>
          <cell r="AB40">
            <v>3</v>
          </cell>
          <cell r="AC40">
            <v>3</v>
          </cell>
          <cell r="AD40">
            <v>3</v>
          </cell>
        </row>
        <row r="41">
          <cell r="A41" t="str">
            <v>Sweden</v>
          </cell>
          <cell r="Q41">
            <v>4</v>
          </cell>
          <cell r="R41">
            <v>5</v>
          </cell>
          <cell r="S41">
            <v>6</v>
          </cell>
          <cell r="T41">
            <v>8</v>
          </cell>
          <cell r="U41">
            <v>9</v>
          </cell>
          <cell r="V41">
            <v>11</v>
          </cell>
          <cell r="W41">
            <v>12</v>
          </cell>
          <cell r="X41">
            <v>24</v>
          </cell>
          <cell r="Y41">
            <v>43</v>
          </cell>
          <cell r="Z41">
            <v>60</v>
          </cell>
          <cell r="AA41">
            <v>104</v>
          </cell>
          <cell r="AB41">
            <v>153</v>
          </cell>
          <cell r="AC41">
            <v>244</v>
          </cell>
          <cell r="AD41">
            <v>428</v>
          </cell>
        </row>
        <row r="42">
          <cell r="A42" t="str">
            <v>United Kingdom</v>
          </cell>
          <cell r="AA42">
            <v>1695.9559999999999</v>
          </cell>
          <cell r="AB42">
            <v>2354.7779999999998</v>
          </cell>
          <cell r="AC42">
            <v>3378.0709999999999</v>
          </cell>
          <cell r="AD42">
            <v>3817.7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  <cell r="W46">
            <v>2</v>
          </cell>
          <cell r="X46">
            <v>4</v>
          </cell>
          <cell r="Y46">
            <v>7</v>
          </cell>
          <cell r="Z46">
            <v>15</v>
          </cell>
          <cell r="AA46">
            <v>17</v>
          </cell>
          <cell r="AB46">
            <v>16.699000000000002</v>
          </cell>
          <cell r="AC46">
            <v>16.706</v>
          </cell>
        </row>
        <row r="47">
          <cell r="A47" t="str">
            <v>Albania</v>
          </cell>
          <cell r="AC47">
            <v>1</v>
          </cell>
        </row>
        <row r="48">
          <cell r="A48" t="str">
            <v>Serbia</v>
          </cell>
          <cell r="Z48">
            <v>6</v>
          </cell>
          <cell r="AA48">
            <v>9</v>
          </cell>
          <cell r="AB48">
            <v>11</v>
          </cell>
          <cell r="AC48">
            <v>10</v>
          </cell>
        </row>
        <row r="49">
          <cell r="A49" t="str">
            <v>Turkey</v>
          </cell>
          <cell r="Z49">
            <v>40</v>
          </cell>
          <cell r="AA49">
            <v>249</v>
          </cell>
          <cell r="AB49">
            <v>480</v>
          </cell>
          <cell r="AC49">
            <v>2393.9</v>
          </cell>
        </row>
        <row r="50">
          <cell r="A50" t="str">
            <v>Bosnia and Herzegovina</v>
          </cell>
          <cell r="AC50">
            <v>16</v>
          </cell>
        </row>
        <row r="51">
          <cell r="A51" t="str">
            <v>Kosovo (under United Nations Security Council Resolution 1244/99)</v>
          </cell>
          <cell r="AB51">
            <v>7</v>
          </cell>
          <cell r="AC51">
            <v>6.6020000000000003</v>
          </cell>
        </row>
        <row r="52">
          <cell r="A52" t="str">
            <v>Moldova</v>
          </cell>
          <cell r="AA52">
            <v>1</v>
          </cell>
          <cell r="AB52">
            <v>2</v>
          </cell>
          <cell r="AC52">
            <v>2</v>
          </cell>
        </row>
        <row r="53">
          <cell r="A53" t="str">
            <v>Ukraine</v>
          </cell>
          <cell r="W53">
            <v>148</v>
          </cell>
          <cell r="X53">
            <v>319</v>
          </cell>
          <cell r="Y53">
            <v>612</v>
          </cell>
          <cell r="Z53">
            <v>411</v>
          </cell>
          <cell r="AA53">
            <v>423</v>
          </cell>
          <cell r="AB53">
            <v>423</v>
          </cell>
          <cell r="AC53">
            <v>727.9</v>
          </cell>
        </row>
        <row r="54">
          <cell r="A54" t="str">
            <v>Georgia</v>
          </cell>
        </row>
      </sheetData>
      <sheetData sheetId="19">
        <row r="12">
          <cell r="A12" t="str">
            <v>European Union - 27 countries (from 2020)</v>
          </cell>
          <cell r="Q12">
            <v>90.582999999999998</v>
          </cell>
          <cell r="R12">
            <v>93.695999999999998</v>
          </cell>
          <cell r="S12">
            <v>115.934</v>
          </cell>
          <cell r="T12">
            <v>211.56200000000001</v>
          </cell>
          <cell r="U12">
            <v>743.97400000000005</v>
          </cell>
          <cell r="V12">
            <v>2035.144</v>
          </cell>
          <cell r="W12">
            <v>4736.9870000000001</v>
          </cell>
          <cell r="X12">
            <v>6884.2809999999999</v>
          </cell>
          <cell r="Y12">
            <v>8476.74</v>
          </cell>
          <cell r="Z12">
            <v>9673.61</v>
          </cell>
          <cell r="AA12">
            <v>10908.710999999999</v>
          </cell>
          <cell r="AB12">
            <v>12139.766</v>
          </cell>
          <cell r="AC12">
            <v>13804.044</v>
          </cell>
          <cell r="AD12">
            <v>16561.014999999999</v>
          </cell>
        </row>
        <row r="13">
          <cell r="A13" t="str">
            <v>European Union - 28 countries (2013-2020)</v>
          </cell>
          <cell r="Q13">
            <v>101.583</v>
          </cell>
          <cell r="R13">
            <v>107.696</v>
          </cell>
          <cell r="S13">
            <v>133.934</v>
          </cell>
          <cell r="T13">
            <v>234.56200000000001</v>
          </cell>
          <cell r="U13">
            <v>770.97400000000005</v>
          </cell>
          <cell r="V13">
            <v>2130.1439999999998</v>
          </cell>
          <cell r="W13">
            <v>5736.9870000000001</v>
          </cell>
          <cell r="X13">
            <v>8637.2810000000009</v>
          </cell>
          <cell r="Y13">
            <v>11413.74</v>
          </cell>
          <cell r="Z13">
            <v>15201.61</v>
          </cell>
          <cell r="AA13">
            <v>18813.755000000001</v>
          </cell>
          <cell r="AB13">
            <v>21715.468000000001</v>
          </cell>
          <cell r="AC13">
            <v>23207.766</v>
          </cell>
          <cell r="AD13">
            <v>25861.659</v>
          </cell>
        </row>
        <row r="14">
          <cell r="A14" t="str">
            <v>Euro area - 19 countries  (from 2015)</v>
          </cell>
          <cell r="Q14">
            <v>87.582999999999998</v>
          </cell>
          <cell r="R14">
            <v>90.695999999999998</v>
          </cell>
          <cell r="S14">
            <v>112.934</v>
          </cell>
          <cell r="T14">
            <v>207.56200000000001</v>
          </cell>
          <cell r="U14">
            <v>737.97400000000005</v>
          </cell>
          <cell r="V14">
            <v>2026.144</v>
          </cell>
          <cell r="W14">
            <v>4713.9870000000001</v>
          </cell>
          <cell r="X14">
            <v>6442.2809999999999</v>
          </cell>
          <cell r="Y14">
            <v>7558.74</v>
          </cell>
          <cell r="Z14">
            <v>8495.61</v>
          </cell>
          <cell r="AA14">
            <v>9424.6029999999992</v>
          </cell>
          <cell r="AB14">
            <v>10438.813</v>
          </cell>
          <cell r="AC14">
            <v>11949.231</v>
          </cell>
          <cell r="AD14">
            <v>14029.386</v>
          </cell>
        </row>
        <row r="15">
          <cell r="A15" t="str">
            <v>Belgium</v>
          </cell>
          <cell r="Q15">
            <v>2</v>
          </cell>
          <cell r="R15">
            <v>2</v>
          </cell>
          <cell r="S15">
            <v>20</v>
          </cell>
          <cell r="T15">
            <v>57</v>
          </cell>
          <cell r="U15">
            <v>381</v>
          </cell>
          <cell r="V15">
            <v>1002</v>
          </cell>
          <cell r="W15">
            <v>1974</v>
          </cell>
          <cell r="X15">
            <v>2642</v>
          </cell>
          <cell r="Y15">
            <v>2897</v>
          </cell>
          <cell r="Z15">
            <v>3010.2</v>
          </cell>
          <cell r="AA15">
            <v>3126.7</v>
          </cell>
          <cell r="AB15">
            <v>3322</v>
          </cell>
          <cell r="AC15">
            <v>3611.6</v>
          </cell>
          <cell r="AD15">
            <v>3981.9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  <cell r="Q18">
            <v>3</v>
          </cell>
          <cell r="R18">
            <v>3</v>
          </cell>
          <cell r="S18">
            <v>3</v>
          </cell>
          <cell r="T18">
            <v>3</v>
          </cell>
          <cell r="U18">
            <v>5</v>
          </cell>
          <cell r="V18">
            <v>7</v>
          </cell>
          <cell r="W18">
            <v>17</v>
          </cell>
          <cell r="X18">
            <v>402</v>
          </cell>
          <cell r="Y18">
            <v>571</v>
          </cell>
          <cell r="Z18">
            <v>607</v>
          </cell>
          <cell r="AA18">
            <v>782.10799999999995</v>
          </cell>
          <cell r="AB18">
            <v>850.95299999999997</v>
          </cell>
          <cell r="AC18">
            <v>906.35</v>
          </cell>
          <cell r="AD18">
            <v>998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  <cell r="U21">
            <v>0.61699999999999999</v>
          </cell>
          <cell r="V21">
            <v>0.69299999999999995</v>
          </cell>
          <cell r="W21">
            <v>0.78900000000000003</v>
          </cell>
          <cell r="X21">
            <v>0.94</v>
          </cell>
          <cell r="Y21">
            <v>1.0169999999999999</v>
          </cell>
          <cell r="Z21">
            <v>1.629</v>
          </cell>
          <cell r="AA21">
            <v>2.3519999999999999</v>
          </cell>
          <cell r="AB21">
            <v>5.9269999999999996</v>
          </cell>
          <cell r="AC21">
            <v>15.714</v>
          </cell>
          <cell r="AD21">
            <v>24.231000000000002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  <cell r="Q24">
            <v>10</v>
          </cell>
          <cell r="R24">
            <v>10</v>
          </cell>
          <cell r="S24">
            <v>13</v>
          </cell>
          <cell r="T24">
            <v>65</v>
          </cell>
          <cell r="U24">
            <v>256</v>
          </cell>
          <cell r="V24">
            <v>872</v>
          </cell>
          <cell r="W24">
            <v>2041.5319999999999</v>
          </cell>
          <cell r="X24">
            <v>2698.6869999999999</v>
          </cell>
          <cell r="Y24">
            <v>3029.7020000000002</v>
          </cell>
          <cell r="Z24">
            <v>3429.848</v>
          </cell>
          <cell r="AA24">
            <v>3726.279</v>
          </cell>
          <cell r="AB24">
            <v>3967.9259999999999</v>
          </cell>
          <cell r="AC24">
            <v>4263.93</v>
          </cell>
          <cell r="AD24">
            <v>4692.2439999999997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  <cell r="V27">
            <v>1</v>
          </cell>
          <cell r="W27">
            <v>1</v>
          </cell>
          <cell r="X27">
            <v>1</v>
          </cell>
          <cell r="Y27">
            <v>4</v>
          </cell>
          <cell r="Z27">
            <v>18</v>
          </cell>
          <cell r="AA27">
            <v>26</v>
          </cell>
          <cell r="AB27">
            <v>30</v>
          </cell>
          <cell r="AC27">
            <v>35.005000000000003</v>
          </cell>
          <cell r="AD27">
            <v>40.393999999999998</v>
          </cell>
        </row>
        <row r="28">
          <cell r="A28" t="str">
            <v>Latvia</v>
          </cell>
          <cell r="AB28">
            <v>0.69</v>
          </cell>
          <cell r="AC28">
            <v>0.69</v>
          </cell>
          <cell r="AD28">
            <v>1.762</v>
          </cell>
        </row>
        <row r="29">
          <cell r="A29" t="str">
            <v>Lithuania</v>
          </cell>
        </row>
        <row r="30">
          <cell r="A30" t="str">
            <v>Luxembourg</v>
          </cell>
          <cell r="Q30">
            <v>23.582999999999998</v>
          </cell>
          <cell r="R30">
            <v>23.696000000000002</v>
          </cell>
          <cell r="S30">
            <v>23.934000000000001</v>
          </cell>
          <cell r="T30">
            <v>24.562000000000001</v>
          </cell>
          <cell r="U30">
            <v>26.356999999999999</v>
          </cell>
          <cell r="V30">
            <v>29.451000000000001</v>
          </cell>
          <cell r="W30">
            <v>40.665999999999997</v>
          </cell>
          <cell r="X30">
            <v>74.653999999999996</v>
          </cell>
          <cell r="Y30">
            <v>95.021000000000001</v>
          </cell>
          <cell r="Z30">
            <v>109.93300000000001</v>
          </cell>
          <cell r="AA30">
            <v>116.27200000000001</v>
          </cell>
          <cell r="AB30">
            <v>121.896</v>
          </cell>
          <cell r="AC30">
            <v>128.10300000000001</v>
          </cell>
          <cell r="AD30">
            <v>130.624</v>
          </cell>
        </row>
        <row r="31">
          <cell r="A31" t="str">
            <v>Hungary</v>
          </cell>
          <cell r="T31">
            <v>1</v>
          </cell>
          <cell r="U31">
            <v>1</v>
          </cell>
          <cell r="V31">
            <v>2</v>
          </cell>
          <cell r="W31">
            <v>4</v>
          </cell>
          <cell r="X31">
            <v>12</v>
          </cell>
          <cell r="Y31">
            <v>35</v>
          </cell>
          <cell r="Z31">
            <v>89</v>
          </cell>
          <cell r="AA31">
            <v>156</v>
          </cell>
          <cell r="AB31">
            <v>209</v>
          </cell>
          <cell r="AC31">
            <v>302</v>
          </cell>
          <cell r="AD31">
            <v>615</v>
          </cell>
        </row>
        <row r="32">
          <cell r="A32" t="str">
            <v>Malta</v>
          </cell>
          <cell r="V32">
            <v>1</v>
          </cell>
          <cell r="W32">
            <v>5</v>
          </cell>
          <cell r="X32">
            <v>16</v>
          </cell>
          <cell r="Y32">
            <v>28</v>
          </cell>
          <cell r="Z32">
            <v>55</v>
          </cell>
          <cell r="AA32">
            <v>75</v>
          </cell>
          <cell r="AB32">
            <v>93.55</v>
          </cell>
          <cell r="AC32">
            <v>112.307</v>
          </cell>
          <cell r="AD32">
            <v>131.31700000000001</v>
          </cell>
        </row>
        <row r="33">
          <cell r="A33" t="str">
            <v>Netherlands</v>
          </cell>
          <cell r="Q33">
            <v>48</v>
          </cell>
          <cell r="R33">
            <v>50</v>
          </cell>
          <cell r="S33">
            <v>51</v>
          </cell>
          <cell r="T33">
            <v>55</v>
          </cell>
          <cell r="U33">
            <v>65</v>
          </cell>
          <cell r="V33">
            <v>85</v>
          </cell>
          <cell r="W33">
            <v>138</v>
          </cell>
          <cell r="X33">
            <v>354</v>
          </cell>
          <cell r="Y33">
            <v>731</v>
          </cell>
          <cell r="Z33">
            <v>1022</v>
          </cell>
          <cell r="AA33">
            <v>1474</v>
          </cell>
          <cell r="AB33">
            <v>1950</v>
          </cell>
          <cell r="AC33">
            <v>2775.7930000000001</v>
          </cell>
          <cell r="AD33">
            <v>4045</v>
          </cell>
        </row>
        <row r="34">
          <cell r="A34" t="str">
            <v>Austria</v>
          </cell>
        </row>
        <row r="35">
          <cell r="A35" t="str">
            <v>Poland</v>
          </cell>
          <cell r="W35">
            <v>1</v>
          </cell>
          <cell r="X35">
            <v>1</v>
          </cell>
          <cell r="Y35">
            <v>2</v>
          </cell>
          <cell r="Z35">
            <v>27</v>
          </cell>
          <cell r="AA35">
            <v>108</v>
          </cell>
          <cell r="AB35">
            <v>187</v>
          </cell>
          <cell r="AC35">
            <v>287.09100000000001</v>
          </cell>
          <cell r="AD35">
            <v>561.976</v>
          </cell>
        </row>
        <row r="36">
          <cell r="A36" t="str">
            <v>Portugal</v>
          </cell>
          <cell r="W36">
            <v>63</v>
          </cell>
          <cell r="X36">
            <v>102</v>
          </cell>
          <cell r="Y36">
            <v>153</v>
          </cell>
          <cell r="Z36">
            <v>190</v>
          </cell>
          <cell r="AA36">
            <v>200</v>
          </cell>
          <cell r="AB36">
            <v>254.82400000000001</v>
          </cell>
          <cell r="AC36">
            <v>308.05900000000003</v>
          </cell>
          <cell r="AD36">
            <v>357.39299999999997</v>
          </cell>
        </row>
        <row r="37">
          <cell r="A37" t="str">
            <v>Romania</v>
          </cell>
          <cell r="W37">
            <v>1</v>
          </cell>
          <cell r="X37">
            <v>27</v>
          </cell>
          <cell r="Y37">
            <v>310</v>
          </cell>
          <cell r="Z37">
            <v>455</v>
          </cell>
          <cell r="AA37">
            <v>438</v>
          </cell>
          <cell r="AB37">
            <v>454</v>
          </cell>
          <cell r="AC37">
            <v>359.37200000000001</v>
          </cell>
          <cell r="AD37">
            <v>356.65300000000002</v>
          </cell>
        </row>
        <row r="38">
          <cell r="A38" t="str">
            <v>Slovenia</v>
          </cell>
          <cell r="U38">
            <v>3</v>
          </cell>
          <cell r="V38">
            <v>11</v>
          </cell>
          <cell r="W38">
            <v>55</v>
          </cell>
          <cell r="X38">
            <v>137</v>
          </cell>
          <cell r="Y38">
            <v>181</v>
          </cell>
          <cell r="Z38">
            <v>218</v>
          </cell>
          <cell r="AA38">
            <v>232</v>
          </cell>
          <cell r="AB38">
            <v>226</v>
          </cell>
          <cell r="AC38">
            <v>240.03</v>
          </cell>
          <cell r="AD38">
            <v>215.52099999999999</v>
          </cell>
        </row>
        <row r="39">
          <cell r="A39" t="str">
            <v>Slovakia</v>
          </cell>
          <cell r="V39">
            <v>17</v>
          </cell>
          <cell r="W39">
            <v>388</v>
          </cell>
          <cell r="X39">
            <v>408</v>
          </cell>
          <cell r="Y39">
            <v>430</v>
          </cell>
          <cell r="Z39">
            <v>430</v>
          </cell>
          <cell r="AA39">
            <v>430</v>
          </cell>
          <cell r="AB39">
            <v>430</v>
          </cell>
          <cell r="AC39">
            <v>379</v>
          </cell>
          <cell r="AD39">
            <v>272</v>
          </cell>
        </row>
        <row r="40">
          <cell r="A40" t="str">
            <v>Finland</v>
          </cell>
          <cell r="Q40">
            <v>4</v>
          </cell>
          <cell r="R40">
            <v>5</v>
          </cell>
          <cell r="S40">
            <v>5</v>
          </cell>
          <cell r="T40">
            <v>6</v>
          </cell>
          <cell r="U40">
            <v>6</v>
          </cell>
          <cell r="V40">
            <v>7</v>
          </cell>
          <cell r="W40">
            <v>7</v>
          </cell>
          <cell r="X40">
            <v>8</v>
          </cell>
          <cell r="Y40">
            <v>9</v>
          </cell>
          <cell r="Z40">
            <v>11</v>
          </cell>
          <cell r="AA40">
            <v>16</v>
          </cell>
          <cell r="AB40">
            <v>36</v>
          </cell>
          <cell r="AC40">
            <v>79</v>
          </cell>
          <cell r="AD40">
            <v>137</v>
          </cell>
        </row>
        <row r="41">
          <cell r="A41" t="str">
            <v>Sweden</v>
          </cell>
        </row>
        <row r="42">
          <cell r="A42" t="str">
            <v>United Kingdom</v>
          </cell>
          <cell r="Q42">
            <v>11</v>
          </cell>
          <cell r="R42">
            <v>14</v>
          </cell>
          <cell r="S42">
            <v>18</v>
          </cell>
          <cell r="T42">
            <v>23</v>
          </cell>
          <cell r="U42">
            <v>27</v>
          </cell>
          <cell r="V42">
            <v>95</v>
          </cell>
          <cell r="W42">
            <v>1000</v>
          </cell>
          <cell r="X42">
            <v>1753</v>
          </cell>
          <cell r="Y42">
            <v>2937</v>
          </cell>
          <cell r="Z42">
            <v>5528</v>
          </cell>
          <cell r="AA42">
            <v>7905.0439999999999</v>
          </cell>
          <cell r="AB42">
            <v>9575.7019999999993</v>
          </cell>
          <cell r="AC42">
            <v>9403.7219999999998</v>
          </cell>
          <cell r="AD42">
            <v>9300.6440000000002</v>
          </cell>
        </row>
        <row r="43">
          <cell r="A43" t="str">
            <v>Iceland</v>
          </cell>
        </row>
        <row r="44">
          <cell r="A44" t="str">
            <v>Norway</v>
          </cell>
          <cell r="Q44">
            <v>7</v>
          </cell>
          <cell r="R44">
            <v>8</v>
          </cell>
          <cell r="S44">
            <v>8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AB49">
            <v>353</v>
          </cell>
          <cell r="AC49">
            <v>1026.8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  <cell r="Z52">
            <v>1</v>
          </cell>
        </row>
        <row r="53">
          <cell r="A53" t="str">
            <v>Ukraine</v>
          </cell>
          <cell r="Y53">
            <v>3</v>
          </cell>
          <cell r="Z53">
            <v>3</v>
          </cell>
          <cell r="AA53">
            <v>2</v>
          </cell>
          <cell r="AB53">
            <v>2</v>
          </cell>
          <cell r="AC53">
            <v>30.7</v>
          </cell>
        </row>
        <row r="54">
          <cell r="A54" t="str">
            <v>Georgia</v>
          </cell>
        </row>
      </sheetData>
      <sheetData sheetId="20">
        <row r="12">
          <cell r="A12" t="str">
            <v>European Union - 27 countries (from 2020)</v>
          </cell>
          <cell r="Q12">
            <v>216</v>
          </cell>
          <cell r="R12">
            <v>215</v>
          </cell>
          <cell r="S12">
            <v>215</v>
          </cell>
          <cell r="T12">
            <v>218</v>
          </cell>
          <cell r="U12">
            <v>216</v>
          </cell>
          <cell r="V12">
            <v>216</v>
          </cell>
          <cell r="W12">
            <v>215.02199999999999</v>
          </cell>
          <cell r="X12">
            <v>216.20500000000001</v>
          </cell>
          <cell r="Y12">
            <v>223.28399999999999</v>
          </cell>
          <cell r="Z12">
            <v>225.804</v>
          </cell>
          <cell r="AA12">
            <v>223.125</v>
          </cell>
          <cell r="AB12">
            <v>225.02</v>
          </cell>
          <cell r="AC12">
            <v>224.066</v>
          </cell>
          <cell r="AD12">
            <v>223.19800000000001</v>
          </cell>
        </row>
        <row r="13">
          <cell r="A13" t="str">
            <v>European Union - 28 countries (2013-2020)</v>
          </cell>
          <cell r="Q13">
            <v>216</v>
          </cell>
          <cell r="R13">
            <v>215</v>
          </cell>
          <cell r="S13">
            <v>215</v>
          </cell>
          <cell r="T13">
            <v>218</v>
          </cell>
          <cell r="U13">
            <v>216</v>
          </cell>
          <cell r="V13">
            <v>216</v>
          </cell>
          <cell r="W13">
            <v>215.02199999999999</v>
          </cell>
          <cell r="X13">
            <v>216.20500000000001</v>
          </cell>
          <cell r="Y13">
            <v>223.28399999999999</v>
          </cell>
          <cell r="Z13">
            <v>225.804</v>
          </cell>
          <cell r="AA13">
            <v>223.125</v>
          </cell>
          <cell r="AB13">
            <v>225.02</v>
          </cell>
          <cell r="AC13">
            <v>224.066</v>
          </cell>
          <cell r="AD13">
            <v>223.19800000000001</v>
          </cell>
        </row>
        <row r="14">
          <cell r="A14" t="str">
            <v>Euro area - 19 countries  (from 2015)</v>
          </cell>
          <cell r="Q14">
            <v>216</v>
          </cell>
          <cell r="R14">
            <v>215</v>
          </cell>
          <cell r="S14">
            <v>215</v>
          </cell>
          <cell r="T14">
            <v>218</v>
          </cell>
          <cell r="U14">
            <v>216</v>
          </cell>
          <cell r="V14">
            <v>216</v>
          </cell>
          <cell r="W14">
            <v>215.02199999999999</v>
          </cell>
          <cell r="X14">
            <v>216.20500000000001</v>
          </cell>
          <cell r="Y14">
            <v>223.28399999999999</v>
          </cell>
          <cell r="Z14">
            <v>225.804</v>
          </cell>
          <cell r="AA14">
            <v>223.125</v>
          </cell>
          <cell r="AB14">
            <v>225.02</v>
          </cell>
          <cell r="AC14">
            <v>224.066</v>
          </cell>
          <cell r="AD14">
            <v>223.19800000000001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  <cell r="W23">
            <v>0.29599999999999999</v>
          </cell>
          <cell r="X23">
            <v>0.29599999999999999</v>
          </cell>
          <cell r="Y23">
            <v>4.7960000000000003</v>
          </cell>
          <cell r="Z23">
            <v>4.7960000000000003</v>
          </cell>
          <cell r="AA23">
            <v>4.7960000000000003</v>
          </cell>
          <cell r="AB23">
            <v>4.7960000000000003</v>
          </cell>
          <cell r="AC23">
            <v>4.7960000000000003</v>
          </cell>
          <cell r="AD23">
            <v>4.7960000000000003</v>
          </cell>
        </row>
        <row r="24">
          <cell r="A24" t="str">
            <v>France</v>
          </cell>
          <cell r="Q24">
            <v>216</v>
          </cell>
          <cell r="R24">
            <v>215</v>
          </cell>
          <cell r="S24">
            <v>215</v>
          </cell>
          <cell r="T24">
            <v>218</v>
          </cell>
          <cell r="U24">
            <v>216</v>
          </cell>
          <cell r="V24">
            <v>216</v>
          </cell>
          <cell r="W24">
            <v>214.726</v>
          </cell>
          <cell r="X24">
            <v>215.90899999999999</v>
          </cell>
          <cell r="Y24">
            <v>218.488</v>
          </cell>
          <cell r="Z24">
            <v>220.00800000000001</v>
          </cell>
          <cell r="AA24">
            <v>218.32900000000001</v>
          </cell>
          <cell r="AB24">
            <v>220.22399999999999</v>
          </cell>
          <cell r="AC24">
            <v>218.87</v>
          </cell>
          <cell r="AD24">
            <v>218.00200000000001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  <cell r="Z36">
            <v>1</v>
          </cell>
          <cell r="AC36">
            <v>0.4</v>
          </cell>
          <cell r="AD36">
            <v>0.4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21">
        <row r="12">
          <cell r="A12" t="str">
            <v>European Union - 27 countries (from 2020)</v>
          </cell>
        </row>
        <row r="13">
          <cell r="A13" t="str">
            <v>European Union - 28 countries (2013-2020)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4</v>
          </cell>
          <cell r="W13">
            <v>4</v>
          </cell>
          <cell r="X13">
            <v>9</v>
          </cell>
          <cell r="Y13">
            <v>8</v>
          </cell>
          <cell r="Z13">
            <v>9</v>
          </cell>
          <cell r="AA13">
            <v>9</v>
          </cell>
          <cell r="AB13">
            <v>13.487</v>
          </cell>
          <cell r="AC13">
            <v>18.398</v>
          </cell>
          <cell r="AD13">
            <v>20.398</v>
          </cell>
        </row>
        <row r="14">
          <cell r="A14" t="str">
            <v>Euro area - 19 countries  (from 2015)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4</v>
          </cell>
          <cell r="W42">
            <v>4</v>
          </cell>
          <cell r="X42">
            <v>9</v>
          </cell>
          <cell r="Y42">
            <v>8</v>
          </cell>
          <cell r="Z42">
            <v>9</v>
          </cell>
          <cell r="AA42">
            <v>9</v>
          </cell>
          <cell r="AB42">
            <v>13.487</v>
          </cell>
          <cell r="AC42">
            <v>18.398</v>
          </cell>
          <cell r="AD42">
            <v>20.398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22">
        <row r="12">
          <cell r="A12" t="str">
            <v>European Union - 27 countries (from 2020)</v>
          </cell>
          <cell r="Q12">
            <v>123142</v>
          </cell>
          <cell r="R12">
            <v>122837</v>
          </cell>
          <cell r="S12">
            <v>121850</v>
          </cell>
          <cell r="T12">
            <v>122152</v>
          </cell>
          <cell r="U12">
            <v>121684</v>
          </cell>
          <cell r="V12">
            <v>120866</v>
          </cell>
          <cell r="W12">
            <v>121424</v>
          </cell>
          <cell r="X12">
            <v>113237</v>
          </cell>
          <cell r="Y12">
            <v>113065</v>
          </cell>
          <cell r="Z12">
            <v>113578</v>
          </cell>
          <cell r="AA12">
            <v>112470</v>
          </cell>
          <cell r="AB12">
            <v>112554</v>
          </cell>
          <cell r="AC12">
            <v>111523.59</v>
          </cell>
          <cell r="AD12">
            <v>111239.59</v>
          </cell>
        </row>
        <row r="13">
          <cell r="A13" t="str">
            <v>European Union - 28 countries (2013-2020)</v>
          </cell>
          <cell r="Q13">
            <v>134994</v>
          </cell>
          <cell r="R13">
            <v>133806</v>
          </cell>
          <cell r="S13">
            <v>132829</v>
          </cell>
          <cell r="T13">
            <v>133131</v>
          </cell>
          <cell r="U13">
            <v>132542</v>
          </cell>
          <cell r="V13">
            <v>131731</v>
          </cell>
          <cell r="W13">
            <v>132087</v>
          </cell>
          <cell r="X13">
            <v>123183</v>
          </cell>
          <cell r="Y13">
            <v>122971</v>
          </cell>
          <cell r="Z13">
            <v>123515</v>
          </cell>
          <cell r="AA13">
            <v>121957</v>
          </cell>
          <cell r="AB13">
            <v>122051</v>
          </cell>
          <cell r="AC13">
            <v>120884.59</v>
          </cell>
          <cell r="AD13">
            <v>120553.59</v>
          </cell>
        </row>
        <row r="14">
          <cell r="A14" t="str">
            <v>Euro area - 19 countries  (from 2015)</v>
          </cell>
          <cell r="Q14">
            <v>104616</v>
          </cell>
          <cell r="R14">
            <v>104328</v>
          </cell>
          <cell r="S14">
            <v>103888</v>
          </cell>
          <cell r="T14">
            <v>104211</v>
          </cell>
          <cell r="U14">
            <v>103772</v>
          </cell>
          <cell r="V14">
            <v>102686</v>
          </cell>
          <cell r="W14">
            <v>102828</v>
          </cell>
          <cell r="X14">
            <v>94444</v>
          </cell>
          <cell r="Y14">
            <v>93974</v>
          </cell>
          <cell r="Z14">
            <v>94395</v>
          </cell>
          <cell r="AA14">
            <v>93106</v>
          </cell>
          <cell r="AB14">
            <v>93118</v>
          </cell>
          <cell r="AC14">
            <v>92856.29</v>
          </cell>
          <cell r="AD14">
            <v>92861.29</v>
          </cell>
        </row>
        <row r="15">
          <cell r="A15" t="str">
            <v>Belgium</v>
          </cell>
          <cell r="Q15">
            <v>5802</v>
          </cell>
          <cell r="R15">
            <v>5825</v>
          </cell>
          <cell r="S15">
            <v>5825</v>
          </cell>
          <cell r="T15">
            <v>5825</v>
          </cell>
          <cell r="U15">
            <v>5902</v>
          </cell>
          <cell r="V15">
            <v>5927</v>
          </cell>
          <cell r="W15">
            <v>5927</v>
          </cell>
          <cell r="X15">
            <v>5927</v>
          </cell>
          <cell r="Y15">
            <v>5927</v>
          </cell>
          <cell r="Z15">
            <v>5927</v>
          </cell>
          <cell r="AA15">
            <v>5913</v>
          </cell>
          <cell r="AB15">
            <v>5913</v>
          </cell>
          <cell r="AC15">
            <v>5918</v>
          </cell>
          <cell r="AD15">
            <v>5918</v>
          </cell>
        </row>
        <row r="16">
          <cell r="A16" t="str">
            <v>Bulgaria</v>
          </cell>
          <cell r="Q16">
            <v>2722</v>
          </cell>
          <cell r="R16">
            <v>2722</v>
          </cell>
          <cell r="S16">
            <v>1892</v>
          </cell>
          <cell r="T16">
            <v>1892</v>
          </cell>
          <cell r="U16">
            <v>1892</v>
          </cell>
          <cell r="V16">
            <v>1892</v>
          </cell>
          <cell r="W16">
            <v>1892</v>
          </cell>
          <cell r="X16">
            <v>1906</v>
          </cell>
          <cell r="Y16">
            <v>1982</v>
          </cell>
          <cell r="Z16">
            <v>1975</v>
          </cell>
          <cell r="AA16">
            <v>1975</v>
          </cell>
          <cell r="AB16">
            <v>1967</v>
          </cell>
          <cell r="AC16">
            <v>1967</v>
          </cell>
          <cell r="AD16">
            <v>2008</v>
          </cell>
        </row>
        <row r="17">
          <cell r="A17" t="str">
            <v>Czechia</v>
          </cell>
          <cell r="Q17">
            <v>3760</v>
          </cell>
          <cell r="R17">
            <v>3760</v>
          </cell>
          <cell r="S17">
            <v>3760</v>
          </cell>
          <cell r="T17">
            <v>3760</v>
          </cell>
          <cell r="U17">
            <v>3830</v>
          </cell>
          <cell r="V17">
            <v>3900</v>
          </cell>
          <cell r="W17">
            <v>3970</v>
          </cell>
          <cell r="X17">
            <v>4040</v>
          </cell>
          <cell r="Y17">
            <v>4290</v>
          </cell>
          <cell r="Z17">
            <v>4290</v>
          </cell>
          <cell r="AA17">
            <v>4290</v>
          </cell>
          <cell r="AB17">
            <v>4290</v>
          </cell>
          <cell r="AC17">
            <v>4290</v>
          </cell>
          <cell r="AD17">
            <v>4290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20378</v>
          </cell>
          <cell r="R19">
            <v>20208</v>
          </cell>
          <cell r="S19">
            <v>20208</v>
          </cell>
          <cell r="T19">
            <v>20486</v>
          </cell>
          <cell r="U19">
            <v>20480</v>
          </cell>
          <cell r="V19">
            <v>20467</v>
          </cell>
          <cell r="W19">
            <v>20467</v>
          </cell>
          <cell r="X19">
            <v>12068</v>
          </cell>
          <cell r="Y19">
            <v>12068</v>
          </cell>
          <cell r="Z19">
            <v>12074</v>
          </cell>
          <cell r="AA19">
            <v>10799</v>
          </cell>
          <cell r="AB19">
            <v>10799</v>
          </cell>
          <cell r="AC19">
            <v>10799</v>
          </cell>
          <cell r="AD19">
            <v>10799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  <cell r="Q23">
            <v>7577</v>
          </cell>
          <cell r="R23">
            <v>7365</v>
          </cell>
          <cell r="S23">
            <v>7365</v>
          </cell>
          <cell r="T23">
            <v>7365</v>
          </cell>
          <cell r="U23">
            <v>7365</v>
          </cell>
          <cell r="V23">
            <v>7450</v>
          </cell>
          <cell r="W23">
            <v>7450</v>
          </cell>
          <cell r="X23">
            <v>7450</v>
          </cell>
          <cell r="Y23">
            <v>6984</v>
          </cell>
          <cell r="Z23">
            <v>7399</v>
          </cell>
          <cell r="AA23">
            <v>7399</v>
          </cell>
          <cell r="AB23">
            <v>7399</v>
          </cell>
          <cell r="AC23">
            <v>7117.29</v>
          </cell>
          <cell r="AD23">
            <v>7117.29</v>
          </cell>
        </row>
        <row r="24">
          <cell r="A24" t="str">
            <v>France</v>
          </cell>
          <cell r="Q24">
            <v>63260</v>
          </cell>
          <cell r="R24">
            <v>63260</v>
          </cell>
          <cell r="S24">
            <v>63260</v>
          </cell>
          <cell r="T24">
            <v>63260</v>
          </cell>
          <cell r="U24">
            <v>63130</v>
          </cell>
          <cell r="V24">
            <v>63130</v>
          </cell>
          <cell r="W24">
            <v>63130</v>
          </cell>
          <cell r="X24">
            <v>63130</v>
          </cell>
          <cell r="Y24">
            <v>63130</v>
          </cell>
          <cell r="Z24">
            <v>63130</v>
          </cell>
          <cell r="AA24">
            <v>63130</v>
          </cell>
          <cell r="AB24">
            <v>63130</v>
          </cell>
          <cell r="AC24">
            <v>63130</v>
          </cell>
          <cell r="AD24">
            <v>63130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  <cell r="Q29">
            <v>1183</v>
          </cell>
          <cell r="R29">
            <v>1183</v>
          </cell>
          <cell r="S29">
            <v>1183</v>
          </cell>
          <cell r="T29">
            <v>1183</v>
          </cell>
          <cell r="U29">
            <v>1183</v>
          </cell>
        </row>
        <row r="30">
          <cell r="A30" t="str">
            <v>Luxembourg</v>
          </cell>
        </row>
        <row r="31">
          <cell r="A31" t="str">
            <v>Hungary</v>
          </cell>
          <cell r="Q31">
            <v>1866</v>
          </cell>
          <cell r="R31">
            <v>1866</v>
          </cell>
          <cell r="S31">
            <v>1825</v>
          </cell>
          <cell r="T31">
            <v>1940</v>
          </cell>
          <cell r="U31">
            <v>1940</v>
          </cell>
          <cell r="V31">
            <v>2000</v>
          </cell>
          <cell r="W31">
            <v>2000</v>
          </cell>
          <cell r="X31">
            <v>2000</v>
          </cell>
          <cell r="Y31">
            <v>2000</v>
          </cell>
          <cell r="Z31">
            <v>2000</v>
          </cell>
          <cell r="AA31">
            <v>2000</v>
          </cell>
          <cell r="AB31">
            <v>2000</v>
          </cell>
          <cell r="AC31">
            <v>2000</v>
          </cell>
          <cell r="AD31">
            <v>2013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449</v>
          </cell>
          <cell r="R33">
            <v>510</v>
          </cell>
          <cell r="S33">
            <v>510</v>
          </cell>
          <cell r="T33">
            <v>510</v>
          </cell>
          <cell r="U33">
            <v>510</v>
          </cell>
          <cell r="V33">
            <v>510</v>
          </cell>
          <cell r="W33">
            <v>510</v>
          </cell>
          <cell r="X33">
            <v>510</v>
          </cell>
          <cell r="Y33">
            <v>485</v>
          </cell>
          <cell r="Z33">
            <v>485</v>
          </cell>
          <cell r="AA33">
            <v>485</v>
          </cell>
          <cell r="AB33">
            <v>485</v>
          </cell>
          <cell r="AC33">
            <v>485</v>
          </cell>
          <cell r="AD33">
            <v>485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  <cell r="Q37">
            <v>707</v>
          </cell>
          <cell r="R37">
            <v>707</v>
          </cell>
          <cell r="S37">
            <v>1411</v>
          </cell>
          <cell r="T37">
            <v>1411</v>
          </cell>
          <cell r="U37">
            <v>1411</v>
          </cell>
          <cell r="V37">
            <v>1411</v>
          </cell>
          <cell r="W37">
            <v>1411</v>
          </cell>
          <cell r="X37">
            <v>1411</v>
          </cell>
          <cell r="Y37">
            <v>1411</v>
          </cell>
          <cell r="Z37">
            <v>1411</v>
          </cell>
          <cell r="AA37">
            <v>1411</v>
          </cell>
          <cell r="AB37">
            <v>1411</v>
          </cell>
          <cell r="AC37">
            <v>1411.3</v>
          </cell>
          <cell r="AD37">
            <v>1411.3</v>
          </cell>
        </row>
        <row r="38">
          <cell r="A38" t="str">
            <v>Slovenia</v>
          </cell>
          <cell r="Q38">
            <v>656</v>
          </cell>
          <cell r="R38">
            <v>666</v>
          </cell>
          <cell r="S38">
            <v>666</v>
          </cell>
          <cell r="T38">
            <v>666</v>
          </cell>
          <cell r="U38">
            <v>666</v>
          </cell>
          <cell r="V38">
            <v>666</v>
          </cell>
          <cell r="W38">
            <v>688</v>
          </cell>
          <cell r="X38">
            <v>688</v>
          </cell>
          <cell r="Y38">
            <v>688</v>
          </cell>
          <cell r="Z38">
            <v>688</v>
          </cell>
          <cell r="AA38">
            <v>688</v>
          </cell>
          <cell r="AB38">
            <v>688</v>
          </cell>
          <cell r="AC38">
            <v>688</v>
          </cell>
          <cell r="AD38">
            <v>688</v>
          </cell>
        </row>
        <row r="39">
          <cell r="A39" t="str">
            <v>Slovakia</v>
          </cell>
          <cell r="Q39">
            <v>2640</v>
          </cell>
          <cell r="R39">
            <v>2640</v>
          </cell>
          <cell r="S39">
            <v>2200</v>
          </cell>
          <cell r="T39">
            <v>2200</v>
          </cell>
          <cell r="U39">
            <v>1820</v>
          </cell>
          <cell r="V39">
            <v>1820</v>
          </cell>
          <cell r="W39">
            <v>1940</v>
          </cell>
          <cell r="X39">
            <v>1939</v>
          </cell>
          <cell r="Y39">
            <v>1940</v>
          </cell>
          <cell r="Z39">
            <v>1940</v>
          </cell>
          <cell r="AA39">
            <v>1940</v>
          </cell>
          <cell r="AB39">
            <v>1940</v>
          </cell>
          <cell r="AC39">
            <v>1940</v>
          </cell>
          <cell r="AD39">
            <v>1940</v>
          </cell>
        </row>
        <row r="40">
          <cell r="A40" t="str">
            <v>Finland</v>
          </cell>
          <cell r="Q40">
            <v>2671</v>
          </cell>
          <cell r="R40">
            <v>2671</v>
          </cell>
          <cell r="S40">
            <v>2671</v>
          </cell>
          <cell r="T40">
            <v>2716</v>
          </cell>
          <cell r="U40">
            <v>2716</v>
          </cell>
          <cell r="V40">
            <v>2716</v>
          </cell>
          <cell r="W40">
            <v>2716</v>
          </cell>
          <cell r="X40">
            <v>2732</v>
          </cell>
          <cell r="Y40">
            <v>2752</v>
          </cell>
          <cell r="Z40">
            <v>2752</v>
          </cell>
          <cell r="AA40">
            <v>2752</v>
          </cell>
          <cell r="AB40">
            <v>2764</v>
          </cell>
          <cell r="AC40">
            <v>2779</v>
          </cell>
          <cell r="AD40">
            <v>2784</v>
          </cell>
        </row>
        <row r="41">
          <cell r="A41" t="str">
            <v>Sweden</v>
          </cell>
          <cell r="Q41">
            <v>9471</v>
          </cell>
          <cell r="R41">
            <v>9454</v>
          </cell>
          <cell r="S41">
            <v>9074</v>
          </cell>
          <cell r="T41">
            <v>8938</v>
          </cell>
          <cell r="U41">
            <v>8839</v>
          </cell>
          <cell r="V41">
            <v>8977</v>
          </cell>
          <cell r="W41">
            <v>9323</v>
          </cell>
          <cell r="X41">
            <v>9436</v>
          </cell>
          <cell r="Y41">
            <v>9408</v>
          </cell>
          <cell r="Z41">
            <v>9507</v>
          </cell>
          <cell r="AA41">
            <v>9688</v>
          </cell>
          <cell r="AB41">
            <v>9768</v>
          </cell>
          <cell r="AC41">
            <v>8999</v>
          </cell>
          <cell r="AD41">
            <v>8656</v>
          </cell>
        </row>
        <row r="42">
          <cell r="A42" t="str">
            <v>United Kingdom</v>
          </cell>
          <cell r="Q42">
            <v>11852</v>
          </cell>
          <cell r="R42">
            <v>10969</v>
          </cell>
          <cell r="S42">
            <v>10979</v>
          </cell>
          <cell r="T42">
            <v>10979</v>
          </cell>
          <cell r="U42">
            <v>10858</v>
          </cell>
          <cell r="V42">
            <v>10865</v>
          </cell>
          <cell r="W42">
            <v>10663</v>
          </cell>
          <cell r="X42">
            <v>9946</v>
          </cell>
          <cell r="Y42">
            <v>9906</v>
          </cell>
          <cell r="Z42">
            <v>9937</v>
          </cell>
          <cell r="AA42">
            <v>9487</v>
          </cell>
          <cell r="AB42">
            <v>9497</v>
          </cell>
          <cell r="AC42">
            <v>9361</v>
          </cell>
          <cell r="AD42">
            <v>9314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  <cell r="S53">
            <v>13835</v>
          </cell>
          <cell r="T53">
            <v>13835</v>
          </cell>
          <cell r="U53">
            <v>13835</v>
          </cell>
          <cell r="V53">
            <v>13835</v>
          </cell>
          <cell r="W53">
            <v>13835</v>
          </cell>
          <cell r="X53">
            <v>13835</v>
          </cell>
          <cell r="Y53">
            <v>13835</v>
          </cell>
          <cell r="Z53">
            <v>13835</v>
          </cell>
          <cell r="AA53">
            <v>13835</v>
          </cell>
          <cell r="AB53">
            <v>13835</v>
          </cell>
          <cell r="AC53">
            <v>13835</v>
          </cell>
        </row>
        <row r="54">
          <cell r="A54" t="str">
            <v>Georgia</v>
          </cell>
        </row>
      </sheetData>
      <sheetData sheetId="23">
        <row r="12">
          <cell r="A12" t="str">
            <v>European Union - 27 countries (from 2020)</v>
          </cell>
        </row>
        <row r="13">
          <cell r="A13" t="str">
            <v>European Union - 28 countries (2013-2020)</v>
          </cell>
        </row>
        <row r="14">
          <cell r="A14" t="str">
            <v>Euro area - 19 countries  (from 2015)</v>
          </cell>
        </row>
        <row r="15">
          <cell r="A15" t="str">
            <v>Belgium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24">
        <row r="12">
          <cell r="A12" t="str">
            <v>European Union - 27 countries (from 2020)</v>
          </cell>
          <cell r="Q12">
            <v>302.45</v>
          </cell>
          <cell r="R12">
            <v>389.45</v>
          </cell>
          <cell r="S12">
            <v>370.45</v>
          </cell>
          <cell r="T12">
            <v>382.45</v>
          </cell>
          <cell r="U12">
            <v>408.79500000000002</v>
          </cell>
          <cell r="V12">
            <v>407.79500000000002</v>
          </cell>
          <cell r="W12">
            <v>403.79500000000002</v>
          </cell>
          <cell r="X12">
            <v>404.79500000000002</v>
          </cell>
          <cell r="Y12">
            <v>404.79500000000002</v>
          </cell>
          <cell r="Z12">
            <v>435.79500000000002</v>
          </cell>
          <cell r="AA12">
            <v>434.09500000000003</v>
          </cell>
          <cell r="AB12">
            <v>450.09500000000003</v>
          </cell>
          <cell r="AC12">
            <v>492.96899999999999</v>
          </cell>
          <cell r="AD12">
            <v>477.75799999999998</v>
          </cell>
        </row>
        <row r="13">
          <cell r="A13" t="str">
            <v>European Union - 28 countries (2013-2020)</v>
          </cell>
          <cell r="Q13">
            <v>302.45</v>
          </cell>
          <cell r="R13">
            <v>389.45</v>
          </cell>
          <cell r="S13">
            <v>370.45</v>
          </cell>
          <cell r="T13">
            <v>382.45</v>
          </cell>
          <cell r="U13">
            <v>408.79500000000002</v>
          </cell>
          <cell r="V13">
            <v>407.79500000000002</v>
          </cell>
          <cell r="W13">
            <v>403.79500000000002</v>
          </cell>
          <cell r="X13">
            <v>404.79500000000002</v>
          </cell>
          <cell r="Y13">
            <v>404.79500000000002</v>
          </cell>
          <cell r="Z13">
            <v>435.79500000000002</v>
          </cell>
          <cell r="AA13">
            <v>434.09500000000003</v>
          </cell>
          <cell r="AB13">
            <v>450.09500000000003</v>
          </cell>
          <cell r="AC13">
            <v>492.96899999999999</v>
          </cell>
          <cell r="AD13">
            <v>477.75799999999998</v>
          </cell>
        </row>
        <row r="14">
          <cell r="A14" t="str">
            <v>Euro area - 19 countries  (from 2015)</v>
          </cell>
          <cell r="Q14">
            <v>302.45</v>
          </cell>
          <cell r="R14">
            <v>389.45</v>
          </cell>
          <cell r="S14">
            <v>370.45</v>
          </cell>
          <cell r="T14">
            <v>382.45</v>
          </cell>
          <cell r="U14">
            <v>408.79500000000002</v>
          </cell>
          <cell r="V14">
            <v>407.79500000000002</v>
          </cell>
          <cell r="W14">
            <v>403.79500000000002</v>
          </cell>
          <cell r="X14">
            <v>404.79500000000002</v>
          </cell>
          <cell r="Y14">
            <v>404.79500000000002</v>
          </cell>
          <cell r="Z14">
            <v>435.79500000000002</v>
          </cell>
          <cell r="AA14">
            <v>434.09500000000003</v>
          </cell>
          <cell r="AB14">
            <v>450.09500000000003</v>
          </cell>
          <cell r="AC14">
            <v>492.96899999999999</v>
          </cell>
          <cell r="AD14">
            <v>477.75799999999998</v>
          </cell>
        </row>
        <row r="15">
          <cell r="A15" t="str">
            <v>Belgium</v>
          </cell>
          <cell r="T15">
            <v>1</v>
          </cell>
          <cell r="Y15">
            <v>3</v>
          </cell>
          <cell r="Z15">
            <v>3</v>
          </cell>
          <cell r="AA15">
            <v>3</v>
          </cell>
          <cell r="AB15">
            <v>3</v>
          </cell>
          <cell r="AC15">
            <v>2.5</v>
          </cell>
          <cell r="AD15">
            <v>2.5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132</v>
          </cell>
          <cell r="R19">
            <v>148</v>
          </cell>
          <cell r="S19">
            <v>128</v>
          </cell>
          <cell r="T19">
            <v>138</v>
          </cell>
          <cell r="U19">
            <v>146</v>
          </cell>
          <cell r="V19">
            <v>146</v>
          </cell>
          <cell r="W19">
            <v>150</v>
          </cell>
          <cell r="X19">
            <v>148</v>
          </cell>
          <cell r="Y19">
            <v>139</v>
          </cell>
          <cell r="Z19">
            <v>145</v>
          </cell>
          <cell r="AA19">
            <v>143</v>
          </cell>
          <cell r="AB19">
            <v>110</v>
          </cell>
          <cell r="AC19">
            <v>141</v>
          </cell>
          <cell r="AD19">
            <v>141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  <cell r="Q23">
            <v>34.450000000000003</v>
          </cell>
          <cell r="R23">
            <v>34.450000000000003</v>
          </cell>
          <cell r="S23">
            <v>34.450000000000003</v>
          </cell>
          <cell r="T23">
            <v>34.450000000000003</v>
          </cell>
          <cell r="U23">
            <v>49.795000000000002</v>
          </cell>
          <cell r="V23">
            <v>49.795000000000002</v>
          </cell>
          <cell r="W23">
            <v>49.795000000000002</v>
          </cell>
          <cell r="X23">
            <v>49.795000000000002</v>
          </cell>
          <cell r="Y23">
            <v>49.795000000000002</v>
          </cell>
          <cell r="Z23">
            <v>49.795000000000002</v>
          </cell>
          <cell r="AA23">
            <v>54.094999999999999</v>
          </cell>
          <cell r="AB23">
            <v>54.094999999999999</v>
          </cell>
          <cell r="AC23">
            <v>54.094999999999999</v>
          </cell>
          <cell r="AD23">
            <v>54.094999999999999</v>
          </cell>
        </row>
        <row r="24">
          <cell r="A24" t="str">
            <v>France</v>
          </cell>
        </row>
        <row r="25">
          <cell r="A25" t="str">
            <v>Croatia</v>
          </cell>
        </row>
        <row r="26">
          <cell r="A26" t="str">
            <v>Italy</v>
          </cell>
          <cell r="Q26">
            <v>116</v>
          </cell>
          <cell r="R26">
            <v>187</v>
          </cell>
          <cell r="S26">
            <v>188</v>
          </cell>
          <cell r="T26">
            <v>189</v>
          </cell>
          <cell r="U26">
            <v>193</v>
          </cell>
          <cell r="V26">
            <v>192</v>
          </cell>
          <cell r="W26">
            <v>184</v>
          </cell>
          <cell r="X26">
            <v>185</v>
          </cell>
          <cell r="Y26">
            <v>203</v>
          </cell>
          <cell r="Z26">
            <v>230</v>
          </cell>
          <cell r="AA26">
            <v>226</v>
          </cell>
          <cell r="AB26">
            <v>275</v>
          </cell>
          <cell r="AC26">
            <v>287.37400000000002</v>
          </cell>
          <cell r="AD26">
            <v>272.16300000000001</v>
          </cell>
        </row>
        <row r="27">
          <cell r="A27" t="str">
            <v>Cyprus</v>
          </cell>
        </row>
        <row r="28">
          <cell r="A28" t="str">
            <v>Latvia</v>
          </cell>
          <cell r="X28">
            <v>2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20</v>
          </cell>
          <cell r="R33">
            <v>20</v>
          </cell>
          <cell r="S33">
            <v>20</v>
          </cell>
          <cell r="T33">
            <v>20</v>
          </cell>
          <cell r="U33">
            <v>20</v>
          </cell>
          <cell r="V33">
            <v>20</v>
          </cell>
          <cell r="W33">
            <v>20</v>
          </cell>
          <cell r="X33">
            <v>20</v>
          </cell>
          <cell r="Y33">
            <v>10</v>
          </cell>
          <cell r="Z33">
            <v>8</v>
          </cell>
          <cell r="AA33">
            <v>8</v>
          </cell>
          <cell r="AB33">
            <v>8</v>
          </cell>
          <cell r="AC33">
            <v>8</v>
          </cell>
          <cell r="AD33">
            <v>8</v>
          </cell>
        </row>
        <row r="34">
          <cell r="A34" t="str">
            <v>Austria</v>
          </cell>
        </row>
        <row r="35">
          <cell r="A35" t="str">
            <v>Poland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  <cell r="Q44">
            <v>13</v>
          </cell>
          <cell r="R44">
            <v>13</v>
          </cell>
          <cell r="S44">
            <v>13</v>
          </cell>
          <cell r="T44">
            <v>13</v>
          </cell>
          <cell r="U44">
            <v>13</v>
          </cell>
          <cell r="V44">
            <v>35</v>
          </cell>
          <cell r="W44">
            <v>35</v>
          </cell>
          <cell r="X44">
            <v>35</v>
          </cell>
          <cell r="Y44">
            <v>35</v>
          </cell>
          <cell r="Z44">
            <v>35</v>
          </cell>
          <cell r="AA44">
            <v>35</v>
          </cell>
          <cell r="AB44">
            <v>35</v>
          </cell>
          <cell r="AC44">
            <v>35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  <sheetData sheetId="25">
        <row r="12">
          <cell r="A12" t="str">
            <v>European Union - 27 countries (from 2020)</v>
          </cell>
          <cell r="Q12">
            <v>675</v>
          </cell>
          <cell r="R12">
            <v>760</v>
          </cell>
          <cell r="S12">
            <v>530</v>
          </cell>
          <cell r="T12">
            <v>525</v>
          </cell>
          <cell r="U12">
            <v>527</v>
          </cell>
          <cell r="V12">
            <v>525</v>
          </cell>
          <cell r="W12">
            <v>538</v>
          </cell>
          <cell r="X12">
            <v>419</v>
          </cell>
          <cell r="Y12">
            <v>486</v>
          </cell>
          <cell r="Z12">
            <v>508</v>
          </cell>
          <cell r="AA12">
            <v>456</v>
          </cell>
          <cell r="AB12">
            <v>423</v>
          </cell>
          <cell r="AC12">
            <v>404.28699999999998</v>
          </cell>
          <cell r="AD12">
            <v>431.97800000000001</v>
          </cell>
        </row>
        <row r="13">
          <cell r="A13" t="str">
            <v>European Union - 28 countries (2013-2020)</v>
          </cell>
          <cell r="Q13">
            <v>675</v>
          </cell>
          <cell r="R13">
            <v>760</v>
          </cell>
          <cell r="S13">
            <v>530</v>
          </cell>
          <cell r="T13">
            <v>525</v>
          </cell>
          <cell r="U13">
            <v>527</v>
          </cell>
          <cell r="V13">
            <v>525</v>
          </cell>
          <cell r="W13">
            <v>538</v>
          </cell>
          <cell r="X13">
            <v>419</v>
          </cell>
          <cell r="Y13">
            <v>486</v>
          </cell>
          <cell r="Z13">
            <v>508</v>
          </cell>
          <cell r="AA13">
            <v>456</v>
          </cell>
          <cell r="AB13">
            <v>423</v>
          </cell>
          <cell r="AC13">
            <v>404.28699999999998</v>
          </cell>
          <cell r="AD13">
            <v>431.97800000000001</v>
          </cell>
        </row>
        <row r="14">
          <cell r="A14" t="str">
            <v>Euro area - 19 countries  (from 2015)</v>
          </cell>
          <cell r="Q14">
            <v>637</v>
          </cell>
          <cell r="R14">
            <v>722</v>
          </cell>
          <cell r="S14">
            <v>498</v>
          </cell>
          <cell r="T14">
            <v>523</v>
          </cell>
          <cell r="U14">
            <v>525</v>
          </cell>
          <cell r="V14">
            <v>523</v>
          </cell>
          <cell r="W14">
            <v>536</v>
          </cell>
          <cell r="X14">
            <v>417</v>
          </cell>
          <cell r="Y14">
            <v>474</v>
          </cell>
          <cell r="Z14">
            <v>493</v>
          </cell>
          <cell r="AA14">
            <v>440</v>
          </cell>
          <cell r="AB14">
            <v>384</v>
          </cell>
          <cell r="AC14">
            <v>364.887</v>
          </cell>
          <cell r="AD14">
            <v>381.57799999999997</v>
          </cell>
        </row>
        <row r="15">
          <cell r="A15" t="str">
            <v>Belgium</v>
          </cell>
          <cell r="Y15">
            <v>1</v>
          </cell>
          <cell r="Z15">
            <v>1</v>
          </cell>
          <cell r="AA15">
            <v>1</v>
          </cell>
          <cell r="AB15">
            <v>1</v>
          </cell>
          <cell r="AC15">
            <v>0.6</v>
          </cell>
          <cell r="AD15">
            <v>0.6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</row>
        <row r="19">
          <cell r="A19" t="str">
            <v>Germany (until 1990 former territory of the FRG)</v>
          </cell>
          <cell r="Q19">
            <v>433</v>
          </cell>
          <cell r="R19">
            <v>517</v>
          </cell>
          <cell r="S19">
            <v>276</v>
          </cell>
          <cell r="T19">
            <v>301</v>
          </cell>
          <cell r="U19">
            <v>303</v>
          </cell>
          <cell r="V19">
            <v>302</v>
          </cell>
          <cell r="W19">
            <v>315</v>
          </cell>
          <cell r="X19">
            <v>210</v>
          </cell>
          <cell r="Y19">
            <v>281</v>
          </cell>
          <cell r="Z19">
            <v>307</v>
          </cell>
          <cell r="AA19">
            <v>260</v>
          </cell>
          <cell r="AB19">
            <v>238</v>
          </cell>
          <cell r="AC19">
            <v>227</v>
          </cell>
          <cell r="AD19">
            <v>227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</row>
        <row r="26">
          <cell r="A26" t="str">
            <v>Italy</v>
          </cell>
          <cell r="Q26">
            <v>117</v>
          </cell>
          <cell r="R26">
            <v>118</v>
          </cell>
          <cell r="S26">
            <v>126</v>
          </cell>
          <cell r="T26">
            <v>126</v>
          </cell>
          <cell r="U26">
            <v>126</v>
          </cell>
          <cell r="V26">
            <v>126</v>
          </cell>
          <cell r="W26">
            <v>126</v>
          </cell>
          <cell r="X26">
            <v>126</v>
          </cell>
          <cell r="Y26">
            <v>114</v>
          </cell>
          <cell r="Z26">
            <v>102</v>
          </cell>
          <cell r="AA26">
            <v>95</v>
          </cell>
          <cell r="AB26">
            <v>59</v>
          </cell>
          <cell r="AC26">
            <v>52.286999999999999</v>
          </cell>
          <cell r="AD26">
            <v>68.977999999999994</v>
          </cell>
        </row>
        <row r="27">
          <cell r="A27" t="str">
            <v>Cyprus</v>
          </cell>
        </row>
        <row r="28">
          <cell r="A28" t="str">
            <v>Latvia</v>
          </cell>
        </row>
        <row r="29">
          <cell r="A29" t="str">
            <v>Lithuania</v>
          </cell>
          <cell r="Q29">
            <v>25</v>
          </cell>
          <cell r="R29">
            <v>25</v>
          </cell>
          <cell r="S29">
            <v>25</v>
          </cell>
          <cell r="T29">
            <v>25</v>
          </cell>
          <cell r="U29">
            <v>25</v>
          </cell>
          <cell r="V29">
            <v>25</v>
          </cell>
          <cell r="W29">
            <v>25</v>
          </cell>
          <cell r="X29">
            <v>25</v>
          </cell>
          <cell r="Y29">
            <v>25</v>
          </cell>
          <cell r="Z29">
            <v>25</v>
          </cell>
          <cell r="AA29">
            <v>25</v>
          </cell>
          <cell r="AB29">
            <v>25</v>
          </cell>
          <cell r="AC29">
            <v>25</v>
          </cell>
          <cell r="AD29">
            <v>25</v>
          </cell>
        </row>
        <row r="30">
          <cell r="A30" t="str">
            <v>Luxembourg</v>
          </cell>
        </row>
        <row r="31">
          <cell r="A31" t="str">
            <v>Hungary</v>
          </cell>
          <cell r="Y31">
            <v>10</v>
          </cell>
          <cell r="Z31">
            <v>13</v>
          </cell>
          <cell r="AA31">
            <v>14</v>
          </cell>
          <cell r="AB31">
            <v>37</v>
          </cell>
          <cell r="AC31">
            <v>37</v>
          </cell>
          <cell r="AD31">
            <v>38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52</v>
          </cell>
          <cell r="R33">
            <v>52</v>
          </cell>
          <cell r="S33">
            <v>52</v>
          </cell>
          <cell r="T33">
            <v>52</v>
          </cell>
          <cell r="U33">
            <v>52</v>
          </cell>
          <cell r="V33">
            <v>51</v>
          </cell>
          <cell r="W33">
            <v>51</v>
          </cell>
          <cell r="X33">
            <v>37</v>
          </cell>
          <cell r="Y33">
            <v>28</v>
          </cell>
          <cell r="Z33">
            <v>33</v>
          </cell>
          <cell r="AA33">
            <v>29</v>
          </cell>
          <cell r="AB33">
            <v>29</v>
          </cell>
          <cell r="AC33">
            <v>29</v>
          </cell>
          <cell r="AD33">
            <v>29</v>
          </cell>
        </row>
        <row r="34">
          <cell r="A34" t="str">
            <v>Austria</v>
          </cell>
        </row>
        <row r="35">
          <cell r="A35" t="str">
            <v>Poland</v>
          </cell>
          <cell r="Q35">
            <v>38</v>
          </cell>
          <cell r="R35">
            <v>38</v>
          </cell>
          <cell r="S35">
            <v>32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2.4</v>
          </cell>
          <cell r="AD35">
            <v>12.4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  <cell r="Q39">
            <v>10</v>
          </cell>
          <cell r="R39">
            <v>10</v>
          </cell>
          <cell r="S39">
            <v>19</v>
          </cell>
          <cell r="T39">
            <v>19</v>
          </cell>
          <cell r="U39">
            <v>19</v>
          </cell>
          <cell r="V39">
            <v>19</v>
          </cell>
          <cell r="W39">
            <v>19</v>
          </cell>
          <cell r="X39">
            <v>19</v>
          </cell>
          <cell r="Y39">
            <v>25</v>
          </cell>
          <cell r="Z39">
            <v>25</v>
          </cell>
          <cell r="AA39">
            <v>30</v>
          </cell>
          <cell r="AB39">
            <v>32</v>
          </cell>
          <cell r="AC39">
            <v>31</v>
          </cell>
          <cell r="AD39">
            <v>31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</row>
        <row r="43">
          <cell r="A43" t="str">
            <v>Iceland</v>
          </cell>
        </row>
        <row r="44">
          <cell r="A44" t="str">
            <v>Norway</v>
          </cell>
          <cell r="Q44">
            <v>15</v>
          </cell>
          <cell r="R44">
            <v>22</v>
          </cell>
          <cell r="S44">
            <v>22</v>
          </cell>
          <cell r="T44">
            <v>22</v>
          </cell>
          <cell r="U44">
            <v>22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22</v>
          </cell>
          <cell r="R49">
            <v>22</v>
          </cell>
          <cell r="S49">
            <v>22</v>
          </cell>
          <cell r="T49">
            <v>22</v>
          </cell>
          <cell r="U49">
            <v>22</v>
          </cell>
          <cell r="V49">
            <v>22</v>
          </cell>
          <cell r="W49">
            <v>22</v>
          </cell>
          <cell r="X49">
            <v>22</v>
          </cell>
          <cell r="Y49">
            <v>58</v>
          </cell>
          <cell r="Z49">
            <v>72</v>
          </cell>
          <cell r="AA49">
            <v>93</v>
          </cell>
          <cell r="AB49">
            <v>133</v>
          </cell>
          <cell r="AC49">
            <v>164.5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  <row r="54">
          <cell r="A54" t="str">
            <v>Georgia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</sheetNames>
    <sheetDataSet>
      <sheetData sheetId="0">
        <row r="12">
          <cell r="A12" t="str">
            <v>European Union - 27 countries (from 2020)</v>
          </cell>
          <cell r="Q12">
            <v>142590.1</v>
          </cell>
          <cell r="R12">
            <v>141694.29999999999</v>
          </cell>
          <cell r="S12">
            <v>138123.29999999999</v>
          </cell>
          <cell r="T12">
            <v>138080.29999999999</v>
          </cell>
          <cell r="U12">
            <v>136974.29999999999</v>
          </cell>
          <cell r="V12">
            <v>136556.29999999999</v>
          </cell>
          <cell r="W12">
            <v>133983.9</v>
          </cell>
          <cell r="X12">
            <v>133253.4</v>
          </cell>
          <cell r="Y12">
            <v>125534.39999999999</v>
          </cell>
          <cell r="Z12">
            <v>121350.25</v>
          </cell>
          <cell r="AA12">
            <v>113907.81</v>
          </cell>
          <cell r="AB12">
            <v>107837.98</v>
          </cell>
          <cell r="AC12">
            <v>107660.171</v>
          </cell>
          <cell r="AD12">
            <v>113141.75199999999</v>
          </cell>
        </row>
        <row r="13">
          <cell r="A13" t="str">
            <v>European Union - 28 countries (2013-2020)</v>
          </cell>
          <cell r="Q13">
            <v>174882.1</v>
          </cell>
          <cell r="R13">
            <v>175302.3</v>
          </cell>
          <cell r="S13">
            <v>172398.3</v>
          </cell>
          <cell r="T13">
            <v>170903.3</v>
          </cell>
          <cell r="U13">
            <v>169805.3</v>
          </cell>
          <cell r="V13">
            <v>169395.3</v>
          </cell>
          <cell r="W13">
            <v>165746.9</v>
          </cell>
          <cell r="X13">
            <v>161776.4</v>
          </cell>
          <cell r="Y13">
            <v>148675.4</v>
          </cell>
          <cell r="Z13">
            <v>142632.25</v>
          </cell>
          <cell r="AA13">
            <v>132621.81</v>
          </cell>
          <cell r="AB13">
            <v>124996.78</v>
          </cell>
          <cell r="AC13">
            <v>124555.871</v>
          </cell>
          <cell r="AD13">
            <v>129713.378</v>
          </cell>
        </row>
        <row r="14">
          <cell r="A14" t="str">
            <v>Euro area - 19 countries  (from 2015)</v>
          </cell>
          <cell r="Q14">
            <v>72048.100000000006</v>
          </cell>
          <cell r="R14">
            <v>71156.3</v>
          </cell>
          <cell r="S14">
            <v>69303.3</v>
          </cell>
          <cell r="T14">
            <v>69949.3</v>
          </cell>
          <cell r="U14">
            <v>67943.3</v>
          </cell>
          <cell r="V14">
            <v>67005.3</v>
          </cell>
          <cell r="W14">
            <v>66778.899999999994</v>
          </cell>
          <cell r="X14">
            <v>64559.4</v>
          </cell>
          <cell r="Y14">
            <v>62161.4</v>
          </cell>
          <cell r="Z14">
            <v>57804.25</v>
          </cell>
          <cell r="AA14">
            <v>51178.45</v>
          </cell>
          <cell r="AB14">
            <v>45501.45</v>
          </cell>
          <cell r="AC14">
            <v>42900.788999999997</v>
          </cell>
          <cell r="AD14">
            <v>48719.625</v>
          </cell>
        </row>
        <row r="15">
          <cell r="A15" t="str">
            <v>Belgium</v>
          </cell>
          <cell r="Q15">
            <v>3484</v>
          </cell>
          <cell r="R15">
            <v>3452</v>
          </cell>
          <cell r="S15">
            <v>3431</v>
          </cell>
          <cell r="T15">
            <v>4586</v>
          </cell>
          <cell r="U15">
            <v>4339</v>
          </cell>
          <cell r="V15">
            <v>4369</v>
          </cell>
          <cell r="W15">
            <v>4183</v>
          </cell>
          <cell r="X15">
            <v>3344</v>
          </cell>
          <cell r="Y15">
            <v>2382</v>
          </cell>
          <cell r="Z15">
            <v>2068</v>
          </cell>
          <cell r="AA15">
            <v>2167</v>
          </cell>
          <cell r="AB15">
            <v>2080</v>
          </cell>
          <cell r="AC15">
            <v>2093.5</v>
          </cell>
          <cell r="AD15">
            <v>1673.4</v>
          </cell>
        </row>
        <row r="16">
          <cell r="A16" t="str">
            <v>Bulgaria</v>
          </cell>
          <cell r="Q16">
            <v>6419</v>
          </cell>
          <cell r="R16">
            <v>6205</v>
          </cell>
          <cell r="S16">
            <v>4710</v>
          </cell>
          <cell r="T16">
            <v>4384</v>
          </cell>
          <cell r="U16">
            <v>4227</v>
          </cell>
          <cell r="V16">
            <v>4424</v>
          </cell>
          <cell r="W16">
            <v>4312</v>
          </cell>
          <cell r="X16">
            <v>4680</v>
          </cell>
          <cell r="Y16">
            <v>4461</v>
          </cell>
          <cell r="Z16">
            <v>4236</v>
          </cell>
          <cell r="AA16">
            <v>3677</v>
          </cell>
          <cell r="AB16">
            <v>3445</v>
          </cell>
          <cell r="AC16">
            <v>3356.576</v>
          </cell>
          <cell r="AD16">
            <v>3783.3449999999998</v>
          </cell>
        </row>
        <row r="17">
          <cell r="A17" t="str">
            <v>Czechia</v>
          </cell>
          <cell r="Q17">
            <v>8869</v>
          </cell>
          <cell r="R17">
            <v>8866</v>
          </cell>
          <cell r="S17">
            <v>8850</v>
          </cell>
          <cell r="T17">
            <v>8949</v>
          </cell>
          <cell r="U17">
            <v>9106</v>
          </cell>
          <cell r="V17">
            <v>9741</v>
          </cell>
          <cell r="W17">
            <v>9562</v>
          </cell>
          <cell r="X17">
            <v>9421</v>
          </cell>
          <cell r="Y17">
            <v>9580</v>
          </cell>
          <cell r="Z17">
            <v>9540</v>
          </cell>
          <cell r="AA17">
            <v>9471</v>
          </cell>
          <cell r="AB17">
            <v>9562</v>
          </cell>
          <cell r="AC17">
            <v>9736.2999999999993</v>
          </cell>
          <cell r="AD17">
            <v>9740.2999999999993</v>
          </cell>
        </row>
        <row r="18">
          <cell r="A18" t="str">
            <v>Denmark</v>
          </cell>
          <cell r="Q18">
            <v>6917</v>
          </cell>
          <cell r="R18">
            <v>6823</v>
          </cell>
          <cell r="S18">
            <v>6717</v>
          </cell>
          <cell r="T18">
            <v>6608</v>
          </cell>
          <cell r="U18">
            <v>6646</v>
          </cell>
          <cell r="V18">
            <v>6370</v>
          </cell>
          <cell r="W18">
            <v>6370</v>
          </cell>
          <cell r="X18">
            <v>6255</v>
          </cell>
          <cell r="Y18">
            <v>5163</v>
          </cell>
          <cell r="Z18">
            <v>4878</v>
          </cell>
          <cell r="AA18">
            <v>4872.3599999999997</v>
          </cell>
          <cell r="AB18">
            <v>4853.53</v>
          </cell>
          <cell r="AC18">
            <v>4625.7240000000002</v>
          </cell>
          <cell r="AD18">
            <v>4645.6440000000002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  <cell r="Q20">
            <v>2483</v>
          </cell>
          <cell r="R20">
            <v>2485</v>
          </cell>
          <cell r="S20">
            <v>2531</v>
          </cell>
          <cell r="T20">
            <v>2571</v>
          </cell>
          <cell r="U20">
            <v>2525</v>
          </cell>
          <cell r="V20">
            <v>2605</v>
          </cell>
          <cell r="W20">
            <v>2602</v>
          </cell>
          <cell r="X20">
            <v>2611</v>
          </cell>
          <cell r="Y20">
            <v>2618</v>
          </cell>
          <cell r="Z20">
            <v>2713</v>
          </cell>
          <cell r="AA20">
            <v>2504</v>
          </cell>
          <cell r="AB20">
            <v>2206</v>
          </cell>
          <cell r="AC20">
            <v>2163</v>
          </cell>
          <cell r="AD20">
            <v>2423</v>
          </cell>
        </row>
        <row r="21">
          <cell r="A21" t="str">
            <v>Ireland</v>
          </cell>
          <cell r="Q21">
            <v>2390.5</v>
          </cell>
          <cell r="R21">
            <v>2384.6999999999998</v>
          </cell>
          <cell r="S21">
            <v>2379.6999999999998</v>
          </cell>
          <cell r="T21">
            <v>2389.6999999999998</v>
          </cell>
          <cell r="U21">
            <v>2374.6999999999998</v>
          </cell>
          <cell r="V21">
            <v>2374.6999999999998</v>
          </cell>
          <cell r="W21">
            <v>2374.6999999999998</v>
          </cell>
          <cell r="X21">
            <v>2389.1999999999998</v>
          </cell>
          <cell r="Y21">
            <v>2396.1999999999998</v>
          </cell>
          <cell r="Z21">
            <v>2398</v>
          </cell>
          <cell r="AA21">
            <v>2185.1999999999998</v>
          </cell>
          <cell r="AB21">
            <v>2185.1999999999998</v>
          </cell>
          <cell r="AC21">
            <v>2244.1999999999998</v>
          </cell>
          <cell r="AD21">
            <v>2245</v>
          </cell>
        </row>
        <row r="22">
          <cell r="A22" t="str">
            <v>Greece</v>
          </cell>
          <cell r="Q22">
            <v>5999</v>
          </cell>
          <cell r="R22">
            <v>5999</v>
          </cell>
          <cell r="S22">
            <v>6045</v>
          </cell>
          <cell r="T22">
            <v>5998</v>
          </cell>
          <cell r="U22">
            <v>6064</v>
          </cell>
          <cell r="V22">
            <v>6049</v>
          </cell>
          <cell r="W22">
            <v>6049</v>
          </cell>
          <cell r="X22">
            <v>5812</v>
          </cell>
          <cell r="Y22">
            <v>5812</v>
          </cell>
          <cell r="Z22">
            <v>5522</v>
          </cell>
          <cell r="AA22">
            <v>5558</v>
          </cell>
          <cell r="AB22">
            <v>5558</v>
          </cell>
          <cell r="AC22">
            <v>5558</v>
          </cell>
          <cell r="AD22">
            <v>4382.49</v>
          </cell>
        </row>
        <row r="23">
          <cell r="A23" t="str">
            <v>Spain</v>
          </cell>
          <cell r="AD23">
            <v>7291.5069999999996</v>
          </cell>
        </row>
        <row r="24">
          <cell r="A24" t="str">
            <v>France</v>
          </cell>
        </row>
        <row r="25">
          <cell r="A25" t="str">
            <v>Croatia</v>
          </cell>
          <cell r="Q25">
            <v>1222</v>
          </cell>
          <cell r="R25">
            <v>1222</v>
          </cell>
          <cell r="S25">
            <v>1232</v>
          </cell>
          <cell r="T25">
            <v>1232</v>
          </cell>
          <cell r="U25">
            <v>1312</v>
          </cell>
          <cell r="V25">
            <v>1312</v>
          </cell>
          <cell r="W25">
            <v>1206</v>
          </cell>
          <cell r="X25">
            <v>1207</v>
          </cell>
          <cell r="Y25">
            <v>1206</v>
          </cell>
          <cell r="Z25">
            <v>1206</v>
          </cell>
          <cell r="AA25">
            <v>1223</v>
          </cell>
          <cell r="AB25">
            <v>1224</v>
          </cell>
          <cell r="AC25">
            <v>1221</v>
          </cell>
          <cell r="AD25">
            <v>1181</v>
          </cell>
        </row>
        <row r="26">
          <cell r="A26" t="str">
            <v>Italy</v>
          </cell>
          <cell r="Q26">
            <v>29305</v>
          </cell>
          <cell r="R26">
            <v>28799</v>
          </cell>
          <cell r="S26">
            <v>27854</v>
          </cell>
          <cell r="T26">
            <v>27374</v>
          </cell>
          <cell r="U26">
            <v>25973</v>
          </cell>
          <cell r="V26">
            <v>25772</v>
          </cell>
          <cell r="W26">
            <v>25612</v>
          </cell>
          <cell r="X26">
            <v>25903</v>
          </cell>
          <cell r="Y26">
            <v>25422</v>
          </cell>
          <cell r="Z26">
            <v>22620</v>
          </cell>
          <cell r="AA26">
            <v>15854</v>
          </cell>
          <cell r="AB26">
            <v>12778</v>
          </cell>
          <cell r="AC26">
            <v>12024.97</v>
          </cell>
          <cell r="AD26">
            <v>12035.851000000001</v>
          </cell>
        </row>
        <row r="27">
          <cell r="A27" t="str">
            <v>Cyprus</v>
          </cell>
          <cell r="Q27">
            <v>930</v>
          </cell>
          <cell r="R27">
            <v>930</v>
          </cell>
          <cell r="S27">
            <v>930</v>
          </cell>
          <cell r="T27">
            <v>930</v>
          </cell>
          <cell r="U27">
            <v>930</v>
          </cell>
          <cell r="V27">
            <v>930</v>
          </cell>
          <cell r="W27">
            <v>900</v>
          </cell>
          <cell r="X27">
            <v>870</v>
          </cell>
          <cell r="Y27">
            <v>750</v>
          </cell>
          <cell r="Z27">
            <v>750</v>
          </cell>
          <cell r="AA27">
            <v>750</v>
          </cell>
          <cell r="AB27">
            <v>750</v>
          </cell>
          <cell r="AC27">
            <v>750</v>
          </cell>
          <cell r="AD27">
            <v>750</v>
          </cell>
        </row>
        <row r="28">
          <cell r="A28" t="str">
            <v>Latvia</v>
          </cell>
          <cell r="Q28">
            <v>413</v>
          </cell>
          <cell r="R28">
            <v>353</v>
          </cell>
          <cell r="S28">
            <v>342</v>
          </cell>
          <cell r="T28">
            <v>341</v>
          </cell>
          <cell r="U28">
            <v>9</v>
          </cell>
          <cell r="V28">
            <v>9</v>
          </cell>
          <cell r="W28">
            <v>9</v>
          </cell>
          <cell r="X28">
            <v>12</v>
          </cell>
          <cell r="Y28">
            <v>44</v>
          </cell>
          <cell r="Z28">
            <v>43</v>
          </cell>
          <cell r="AA28">
            <v>51</v>
          </cell>
          <cell r="AB28">
            <v>60</v>
          </cell>
          <cell r="AC28">
            <v>74.039000000000001</v>
          </cell>
          <cell r="AD28">
            <v>71.108999999999995</v>
          </cell>
        </row>
        <row r="29">
          <cell r="A29" t="str">
            <v>Lithuania</v>
          </cell>
          <cell r="Q29">
            <v>2429</v>
          </cell>
          <cell r="R29">
            <v>2431</v>
          </cell>
          <cell r="S29">
            <v>2288</v>
          </cell>
          <cell r="T29">
            <v>2291</v>
          </cell>
          <cell r="U29">
            <v>2298</v>
          </cell>
          <cell r="V29">
            <v>2298</v>
          </cell>
          <cell r="W29">
            <v>2299</v>
          </cell>
          <cell r="X29">
            <v>2312</v>
          </cell>
          <cell r="Y29">
            <v>2335</v>
          </cell>
          <cell r="Z29">
            <v>2035</v>
          </cell>
          <cell r="AA29">
            <v>1435</v>
          </cell>
          <cell r="AB29">
            <v>1435</v>
          </cell>
          <cell r="AC29">
            <v>1082</v>
          </cell>
          <cell r="AD29">
            <v>1087</v>
          </cell>
        </row>
        <row r="30">
          <cell r="A30" t="str">
            <v>Luxembourg</v>
          </cell>
          <cell r="Q30">
            <v>7.6</v>
          </cell>
          <cell r="R30">
            <v>7.6</v>
          </cell>
          <cell r="S30">
            <v>7.6</v>
          </cell>
          <cell r="T30">
            <v>7.6</v>
          </cell>
          <cell r="U30">
            <v>7.6</v>
          </cell>
          <cell r="V30">
            <v>7.6</v>
          </cell>
          <cell r="W30">
            <v>19.2</v>
          </cell>
          <cell r="X30">
            <v>19.2</v>
          </cell>
          <cell r="Y30">
            <v>19.2</v>
          </cell>
          <cell r="Z30">
            <v>17.25</v>
          </cell>
          <cell r="AA30">
            <v>17.25</v>
          </cell>
          <cell r="AB30">
            <v>17.25</v>
          </cell>
          <cell r="AC30">
            <v>17.25</v>
          </cell>
          <cell r="AD30">
            <v>17.25</v>
          </cell>
        </row>
        <row r="31">
          <cell r="A31" t="str">
            <v>Hungary</v>
          </cell>
          <cell r="Q31">
            <v>4426</v>
          </cell>
          <cell r="R31">
            <v>4426</v>
          </cell>
          <cell r="S31">
            <v>4397</v>
          </cell>
          <cell r="T31">
            <v>4146</v>
          </cell>
          <cell r="U31">
            <v>4199</v>
          </cell>
          <cell r="V31">
            <v>4017</v>
          </cell>
          <cell r="W31">
            <v>3660</v>
          </cell>
          <cell r="X31">
            <v>3538</v>
          </cell>
          <cell r="Y31">
            <v>2819</v>
          </cell>
          <cell r="Z31">
            <v>2533</v>
          </cell>
          <cell r="AA31">
            <v>2471</v>
          </cell>
          <cell r="AB31">
            <v>2474</v>
          </cell>
          <cell r="AC31">
            <v>2431</v>
          </cell>
          <cell r="AD31">
            <v>2429</v>
          </cell>
        </row>
        <row r="32">
          <cell r="A32" t="str">
            <v>Malta</v>
          </cell>
          <cell r="Q32">
            <v>350</v>
          </cell>
          <cell r="R32">
            <v>350</v>
          </cell>
          <cell r="S32">
            <v>350</v>
          </cell>
          <cell r="T32">
            <v>350</v>
          </cell>
          <cell r="U32">
            <v>350</v>
          </cell>
          <cell r="V32">
            <v>350</v>
          </cell>
          <cell r="W32">
            <v>350</v>
          </cell>
          <cell r="X32">
            <v>250</v>
          </cell>
          <cell r="Y32">
            <v>250</v>
          </cell>
          <cell r="Z32">
            <v>250</v>
          </cell>
          <cell r="AA32">
            <v>220</v>
          </cell>
          <cell r="AB32">
            <v>180</v>
          </cell>
        </row>
        <row r="33">
          <cell r="A33" t="str">
            <v>Netherlands</v>
          </cell>
          <cell r="Q33">
            <v>8986</v>
          </cell>
          <cell r="R33">
            <v>8689</v>
          </cell>
          <cell r="S33">
            <v>8609</v>
          </cell>
          <cell r="T33">
            <v>8772</v>
          </cell>
          <cell r="U33">
            <v>8772</v>
          </cell>
          <cell r="V33">
            <v>8119</v>
          </cell>
          <cell r="W33">
            <v>8119</v>
          </cell>
          <cell r="X33">
            <v>7520</v>
          </cell>
          <cell r="Y33">
            <v>7270</v>
          </cell>
          <cell r="Z33">
            <v>7710</v>
          </cell>
          <cell r="AA33">
            <v>9224</v>
          </cell>
          <cell r="AB33">
            <v>8216</v>
          </cell>
          <cell r="AC33">
            <v>7099.36</v>
          </cell>
          <cell r="AD33">
            <v>7074.96</v>
          </cell>
        </row>
        <row r="34">
          <cell r="A34" t="str">
            <v>Austria</v>
          </cell>
          <cell r="Q34">
            <v>3369</v>
          </cell>
          <cell r="R34">
            <v>3350</v>
          </cell>
          <cell r="S34">
            <v>3023</v>
          </cell>
          <cell r="T34">
            <v>2643</v>
          </cell>
          <cell r="U34">
            <v>2677</v>
          </cell>
          <cell r="V34">
            <v>2342</v>
          </cell>
          <cell r="W34">
            <v>2293</v>
          </cell>
          <cell r="X34">
            <v>2288</v>
          </cell>
          <cell r="Y34">
            <v>2276</v>
          </cell>
          <cell r="Z34">
            <v>2236</v>
          </cell>
          <cell r="AA34">
            <v>2081</v>
          </cell>
          <cell r="AB34">
            <v>1686</v>
          </cell>
          <cell r="AC34">
            <v>1401.615</v>
          </cell>
          <cell r="AD34">
            <v>1388.51</v>
          </cell>
        </row>
        <row r="35">
          <cell r="A35" t="str">
            <v>Poland</v>
          </cell>
          <cell r="Q35">
            <v>26994</v>
          </cell>
          <cell r="R35">
            <v>27060</v>
          </cell>
          <cell r="S35">
            <v>27140</v>
          </cell>
          <cell r="T35">
            <v>27390</v>
          </cell>
          <cell r="U35">
            <v>27526</v>
          </cell>
          <cell r="V35">
            <v>27301</v>
          </cell>
          <cell r="W35">
            <v>27910</v>
          </cell>
          <cell r="X35">
            <v>27767</v>
          </cell>
          <cell r="Y35">
            <v>27385</v>
          </cell>
          <cell r="Z35">
            <v>27046</v>
          </cell>
          <cell r="AA35">
            <v>27008</v>
          </cell>
          <cell r="AB35">
            <v>26836</v>
          </cell>
          <cell r="AC35">
            <v>30785.075000000001</v>
          </cell>
          <cell r="AD35">
            <v>30065.1</v>
          </cell>
        </row>
        <row r="36">
          <cell r="A36" t="str">
            <v>Portugal</v>
          </cell>
          <cell r="Q36">
            <v>3491</v>
          </cell>
          <cell r="R36">
            <v>3496</v>
          </cell>
          <cell r="S36">
            <v>3494</v>
          </cell>
          <cell r="T36">
            <v>3477</v>
          </cell>
          <cell r="U36">
            <v>3468</v>
          </cell>
          <cell r="V36">
            <v>3484</v>
          </cell>
          <cell r="W36">
            <v>3509</v>
          </cell>
          <cell r="X36">
            <v>2799</v>
          </cell>
          <cell r="Y36">
            <v>1858</v>
          </cell>
          <cell r="Z36">
            <v>1857</v>
          </cell>
          <cell r="AA36">
            <v>1858</v>
          </cell>
          <cell r="AB36">
            <v>1859</v>
          </cell>
          <cell r="AC36">
            <v>1855.635</v>
          </cell>
          <cell r="AD36">
            <v>1870.356</v>
          </cell>
        </row>
        <row r="37">
          <cell r="A37" t="str">
            <v>Romania</v>
          </cell>
          <cell r="Q37">
            <v>11338</v>
          </cell>
          <cell r="R37">
            <v>11328</v>
          </cell>
          <cell r="S37">
            <v>11189</v>
          </cell>
          <cell r="T37">
            <v>11123</v>
          </cell>
          <cell r="U37">
            <v>10899</v>
          </cell>
          <cell r="V37">
            <v>10837</v>
          </cell>
          <cell r="W37">
            <v>10783</v>
          </cell>
          <cell r="X37">
            <v>10258</v>
          </cell>
          <cell r="Y37">
            <v>8882</v>
          </cell>
          <cell r="Z37">
            <v>8751</v>
          </cell>
          <cell r="AA37">
            <v>8676</v>
          </cell>
          <cell r="AB37">
            <v>8627</v>
          </cell>
          <cell r="AC37">
            <v>8642.7070000000003</v>
          </cell>
          <cell r="AD37">
            <v>8603.7379999999994</v>
          </cell>
        </row>
        <row r="38">
          <cell r="A38" t="str">
            <v>Slovenia</v>
          </cell>
          <cell r="Q38">
            <v>936</v>
          </cell>
          <cell r="R38">
            <v>940</v>
          </cell>
          <cell r="S38">
            <v>940</v>
          </cell>
          <cell r="T38">
            <v>816</v>
          </cell>
          <cell r="U38">
            <v>903</v>
          </cell>
          <cell r="V38">
            <v>862</v>
          </cell>
          <cell r="W38">
            <v>871</v>
          </cell>
          <cell r="X38">
            <v>839</v>
          </cell>
          <cell r="Y38">
            <v>839</v>
          </cell>
          <cell r="Z38">
            <v>809</v>
          </cell>
          <cell r="AA38">
            <v>696</v>
          </cell>
          <cell r="AB38">
            <v>887</v>
          </cell>
          <cell r="AC38">
            <v>894.22</v>
          </cell>
          <cell r="AD38">
            <v>1020.952</v>
          </cell>
        </row>
        <row r="39">
          <cell r="A39" t="str">
            <v>Slovakia</v>
          </cell>
          <cell r="Q39">
            <v>2282</v>
          </cell>
          <cell r="R39">
            <v>2235</v>
          </cell>
          <cell r="S39">
            <v>1788</v>
          </cell>
          <cell r="T39">
            <v>1760</v>
          </cell>
          <cell r="U39">
            <v>1872</v>
          </cell>
          <cell r="V39">
            <v>1913</v>
          </cell>
          <cell r="W39">
            <v>1940</v>
          </cell>
          <cell r="X39">
            <v>1944</v>
          </cell>
          <cell r="Y39">
            <v>1934</v>
          </cell>
          <cell r="Z39">
            <v>1434</v>
          </cell>
          <cell r="AA39">
            <v>1193</v>
          </cell>
          <cell r="AB39">
            <v>1119</v>
          </cell>
          <cell r="AC39">
            <v>1021</v>
          </cell>
          <cell r="AD39">
            <v>875</v>
          </cell>
        </row>
        <row r="40">
          <cell r="A40" t="str">
            <v>Finland</v>
          </cell>
          <cell r="Q40">
            <v>5193</v>
          </cell>
          <cell r="R40">
            <v>5255</v>
          </cell>
          <cell r="S40">
            <v>5291</v>
          </cell>
          <cell r="T40">
            <v>5643</v>
          </cell>
          <cell r="U40">
            <v>5381</v>
          </cell>
          <cell r="V40">
            <v>5521</v>
          </cell>
          <cell r="W40">
            <v>5649</v>
          </cell>
          <cell r="X40">
            <v>5647</v>
          </cell>
          <cell r="Y40">
            <v>5956</v>
          </cell>
          <cell r="Z40">
            <v>5342</v>
          </cell>
          <cell r="AA40">
            <v>5385</v>
          </cell>
          <cell r="AB40">
            <v>4485</v>
          </cell>
          <cell r="AC40">
            <v>4622</v>
          </cell>
          <cell r="AD40">
            <v>4513.24</v>
          </cell>
        </row>
        <row r="41">
          <cell r="A41" t="str">
            <v>Sweden</v>
          </cell>
          <cell r="Q41">
            <v>4357</v>
          </cell>
          <cell r="R41">
            <v>4608</v>
          </cell>
          <cell r="S41">
            <v>4585</v>
          </cell>
          <cell r="T41">
            <v>4299</v>
          </cell>
          <cell r="U41">
            <v>5116</v>
          </cell>
          <cell r="V41">
            <v>5549</v>
          </cell>
          <cell r="W41">
            <v>3402</v>
          </cell>
          <cell r="X41">
            <v>5568</v>
          </cell>
          <cell r="Y41">
            <v>3877</v>
          </cell>
          <cell r="Z41">
            <v>5356</v>
          </cell>
          <cell r="AA41">
            <v>5331</v>
          </cell>
          <cell r="AB41">
            <v>5315</v>
          </cell>
          <cell r="AC41">
            <v>3961</v>
          </cell>
          <cell r="AD41">
            <v>3974</v>
          </cell>
        </row>
        <row r="42">
          <cell r="A42" t="str">
            <v>United Kingdom</v>
          </cell>
          <cell r="Q42">
            <v>32292</v>
          </cell>
          <cell r="R42">
            <v>33608</v>
          </cell>
          <cell r="S42">
            <v>34275</v>
          </cell>
          <cell r="T42">
            <v>32823</v>
          </cell>
          <cell r="U42">
            <v>32831</v>
          </cell>
          <cell r="V42">
            <v>32839</v>
          </cell>
          <cell r="W42">
            <v>31763</v>
          </cell>
          <cell r="X42">
            <v>28523</v>
          </cell>
          <cell r="Y42">
            <v>23141</v>
          </cell>
          <cell r="Z42">
            <v>21282</v>
          </cell>
          <cell r="AA42">
            <v>18714</v>
          </cell>
          <cell r="AB42">
            <v>17158.8</v>
          </cell>
          <cell r="AC42">
            <v>16895.7</v>
          </cell>
          <cell r="AD42">
            <v>16571.626</v>
          </cell>
        </row>
        <row r="43">
          <cell r="A43" t="str">
            <v>Iceland</v>
          </cell>
        </row>
        <row r="44">
          <cell r="A44" t="str">
            <v>Norway</v>
          </cell>
          <cell r="Q44">
            <v>127</v>
          </cell>
          <cell r="R44">
            <v>118</v>
          </cell>
          <cell r="S44">
            <v>118</v>
          </cell>
          <cell r="T44">
            <v>70</v>
          </cell>
          <cell r="U44">
            <v>70</v>
          </cell>
          <cell r="V44">
            <v>127</v>
          </cell>
          <cell r="W44">
            <v>127</v>
          </cell>
          <cell r="X44">
            <v>73</v>
          </cell>
          <cell r="Y44">
            <v>73</v>
          </cell>
          <cell r="Z44">
            <v>73</v>
          </cell>
          <cell r="AA44">
            <v>73</v>
          </cell>
          <cell r="AB44">
            <v>73</v>
          </cell>
          <cell r="AC44">
            <v>73</v>
          </cell>
        </row>
        <row r="45">
          <cell r="A45" t="str">
            <v>Montenegro</v>
          </cell>
          <cell r="Q45">
            <v>219</v>
          </cell>
          <cell r="R45">
            <v>219</v>
          </cell>
          <cell r="S45">
            <v>219</v>
          </cell>
          <cell r="T45">
            <v>219</v>
          </cell>
          <cell r="U45">
            <v>219</v>
          </cell>
          <cell r="V45">
            <v>219</v>
          </cell>
          <cell r="W45">
            <v>219</v>
          </cell>
          <cell r="X45">
            <v>219</v>
          </cell>
          <cell r="Y45">
            <v>219</v>
          </cell>
          <cell r="Z45">
            <v>219</v>
          </cell>
          <cell r="AA45">
            <v>219</v>
          </cell>
          <cell r="AB45">
            <v>219</v>
          </cell>
          <cell r="AC45">
            <v>225</v>
          </cell>
        </row>
        <row r="46">
          <cell r="A46" t="str">
            <v>North Macedonia</v>
          </cell>
          <cell r="V46">
            <v>30</v>
          </cell>
          <cell r="W46">
            <v>30</v>
          </cell>
          <cell r="X46">
            <v>30</v>
          </cell>
          <cell r="Y46">
            <v>30</v>
          </cell>
          <cell r="AB46">
            <v>30</v>
          </cell>
          <cell r="AC46">
            <v>30</v>
          </cell>
        </row>
        <row r="47">
          <cell r="A47" t="str">
            <v>Albania</v>
          </cell>
        </row>
        <row r="48">
          <cell r="A48" t="str">
            <v>Serbia</v>
          </cell>
          <cell r="Y48">
            <v>3186</v>
          </cell>
          <cell r="Z48">
            <v>3241</v>
          </cell>
          <cell r="AA48">
            <v>3265</v>
          </cell>
          <cell r="AB48">
            <v>3238</v>
          </cell>
          <cell r="AC48">
            <v>3238</v>
          </cell>
        </row>
        <row r="49">
          <cell r="A49" t="str">
            <v>Turkey</v>
          </cell>
          <cell r="Q49">
            <v>7981</v>
          </cell>
          <cell r="R49">
            <v>9071</v>
          </cell>
          <cell r="S49">
            <v>9068</v>
          </cell>
          <cell r="T49">
            <v>9204</v>
          </cell>
          <cell r="U49">
            <v>9607</v>
          </cell>
          <cell r="V49">
            <v>10967</v>
          </cell>
          <cell r="W49">
            <v>11542</v>
          </cell>
          <cell r="X49">
            <v>11606</v>
          </cell>
          <cell r="Y49">
            <v>11343</v>
          </cell>
          <cell r="Z49">
            <v>13152</v>
          </cell>
          <cell r="AA49">
            <v>13857</v>
          </cell>
          <cell r="AB49">
            <v>15304</v>
          </cell>
          <cell r="AC49">
            <v>16646</v>
          </cell>
        </row>
        <row r="50">
          <cell r="A50" t="str">
            <v>Bosnia and Herzegovina</v>
          </cell>
          <cell r="AC50">
            <v>2065</v>
          </cell>
        </row>
        <row r="51">
          <cell r="A51" t="str">
            <v>Kosovo (under United Nations Security Council Resolution 1244/99)</v>
          </cell>
          <cell r="Q51">
            <v>915</v>
          </cell>
          <cell r="R51">
            <v>915</v>
          </cell>
          <cell r="S51">
            <v>915</v>
          </cell>
          <cell r="T51">
            <v>915</v>
          </cell>
          <cell r="U51">
            <v>915</v>
          </cell>
          <cell r="V51">
            <v>915</v>
          </cell>
          <cell r="W51">
            <v>915</v>
          </cell>
          <cell r="X51">
            <v>915</v>
          </cell>
          <cell r="Y51">
            <v>915</v>
          </cell>
          <cell r="Z51">
            <v>915</v>
          </cell>
          <cell r="AA51">
            <v>915</v>
          </cell>
          <cell r="AB51">
            <v>915</v>
          </cell>
          <cell r="AC51">
            <v>1288</v>
          </cell>
        </row>
        <row r="52">
          <cell r="A52" t="str">
            <v>Moldova</v>
          </cell>
          <cell r="V52">
            <v>330</v>
          </cell>
          <cell r="W52">
            <v>330</v>
          </cell>
          <cell r="X52">
            <v>330</v>
          </cell>
          <cell r="Y52">
            <v>330</v>
          </cell>
          <cell r="Z52">
            <v>330</v>
          </cell>
          <cell r="AA52">
            <v>330</v>
          </cell>
          <cell r="AB52">
            <v>330</v>
          </cell>
          <cell r="AC52">
            <v>330</v>
          </cell>
        </row>
        <row r="53">
          <cell r="A53" t="str">
            <v>Ukraine</v>
          </cell>
        </row>
      </sheetData>
      <sheetData sheetId="1">
        <row r="12">
          <cell r="A12" t="str">
            <v>European Union - 27 countries (from 2020)</v>
          </cell>
          <cell r="Q12">
            <v>4756.4679999999998</v>
          </cell>
          <cell r="R12">
            <v>4905.7960000000003</v>
          </cell>
          <cell r="S12">
            <v>5176.1840000000002</v>
          </cell>
          <cell r="T12">
            <v>5205.1779999999999</v>
          </cell>
          <cell r="U12">
            <v>5561.6719999999996</v>
          </cell>
          <cell r="V12">
            <v>6493.5510000000004</v>
          </cell>
          <cell r="W12">
            <v>6647.5479999999998</v>
          </cell>
          <cell r="X12">
            <v>7751.616</v>
          </cell>
          <cell r="Y12">
            <v>7875.9210000000003</v>
          </cell>
          <cell r="Z12">
            <v>8052.9210000000003</v>
          </cell>
          <cell r="AA12">
            <v>8010.07</v>
          </cell>
          <cell r="AB12">
            <v>8361.9670000000006</v>
          </cell>
          <cell r="AC12">
            <v>8577.18</v>
          </cell>
          <cell r="AD12">
            <v>18095.118999999999</v>
          </cell>
        </row>
        <row r="13">
          <cell r="A13" t="str">
            <v>European Union - 28 countries (2013-2020)</v>
          </cell>
          <cell r="Q13">
            <v>4756.4679999999998</v>
          </cell>
          <cell r="R13">
            <v>4905.7960000000003</v>
          </cell>
          <cell r="S13">
            <v>5176.1840000000002</v>
          </cell>
          <cell r="T13">
            <v>5205.1779999999999</v>
          </cell>
          <cell r="U13">
            <v>5561.6719999999996</v>
          </cell>
          <cell r="V13">
            <v>6493.5510000000004</v>
          </cell>
          <cell r="W13">
            <v>6647.5479999999998</v>
          </cell>
          <cell r="X13">
            <v>7751.616</v>
          </cell>
          <cell r="Y13">
            <v>7875.9210000000003</v>
          </cell>
          <cell r="Z13">
            <v>8052.9210000000003</v>
          </cell>
          <cell r="AA13">
            <v>8010.07</v>
          </cell>
          <cell r="AB13">
            <v>8361.9670000000006</v>
          </cell>
          <cell r="AC13">
            <v>8577.18</v>
          </cell>
          <cell r="AD13">
            <v>18095.118999999999</v>
          </cell>
        </row>
        <row r="14">
          <cell r="A14" t="str">
            <v>Euro area - 19 countries  (from 2015)</v>
          </cell>
          <cell r="Q14">
            <v>3411.4679999999998</v>
          </cell>
          <cell r="R14">
            <v>3446.7959999999998</v>
          </cell>
          <cell r="S14">
            <v>3567.1840000000002</v>
          </cell>
          <cell r="T14">
            <v>3537.1779999999999</v>
          </cell>
          <cell r="U14">
            <v>3875.672</v>
          </cell>
          <cell r="V14">
            <v>4226.5510000000004</v>
          </cell>
          <cell r="W14">
            <v>4244.5479999999998</v>
          </cell>
          <cell r="X14">
            <v>5181.616</v>
          </cell>
          <cell r="Y14">
            <v>5170.9210000000003</v>
          </cell>
          <cell r="Z14">
            <v>5210.9210000000003</v>
          </cell>
          <cell r="AA14">
            <v>5128.0860000000002</v>
          </cell>
          <cell r="AB14">
            <v>5218.3010000000004</v>
          </cell>
          <cell r="AC14">
            <v>5352.9030000000002</v>
          </cell>
          <cell r="AD14">
            <v>14851.328</v>
          </cell>
        </row>
        <row r="15">
          <cell r="A15" t="str">
            <v>Belgium</v>
          </cell>
          <cell r="Q15">
            <v>382</v>
          </cell>
          <cell r="R15">
            <v>374</v>
          </cell>
          <cell r="S15">
            <v>354</v>
          </cell>
          <cell r="T15">
            <v>168</v>
          </cell>
          <cell r="U15">
            <v>178</v>
          </cell>
          <cell r="V15">
            <v>171</v>
          </cell>
          <cell r="W15">
            <v>195</v>
          </cell>
          <cell r="X15">
            <v>152</v>
          </cell>
          <cell r="Y15">
            <v>133</v>
          </cell>
          <cell r="Z15">
            <v>128</v>
          </cell>
          <cell r="AA15">
            <v>143</v>
          </cell>
          <cell r="AB15">
            <v>215</v>
          </cell>
          <cell r="AC15">
            <v>166.5</v>
          </cell>
          <cell r="AD15">
            <v>226.1</v>
          </cell>
        </row>
        <row r="16">
          <cell r="A16" t="str">
            <v>Bulgaria</v>
          </cell>
          <cell r="T16">
            <v>31</v>
          </cell>
          <cell r="U16">
            <v>42</v>
          </cell>
          <cell r="V16">
            <v>42</v>
          </cell>
          <cell r="W16">
            <v>56</v>
          </cell>
          <cell r="X16">
            <v>68</v>
          </cell>
          <cell r="Y16">
            <v>74</v>
          </cell>
          <cell r="Z16">
            <v>73</v>
          </cell>
          <cell r="AA16">
            <v>76</v>
          </cell>
          <cell r="AB16">
            <v>89</v>
          </cell>
          <cell r="AC16">
            <v>93.391000000000005</v>
          </cell>
          <cell r="AD16">
            <v>100.64100000000001</v>
          </cell>
        </row>
        <row r="17">
          <cell r="A17" t="str">
            <v>Czechia</v>
          </cell>
          <cell r="V17">
            <v>414</v>
          </cell>
          <cell r="W17">
            <v>490</v>
          </cell>
          <cell r="X17">
            <v>732</v>
          </cell>
          <cell r="Y17">
            <v>801</v>
          </cell>
          <cell r="Z17">
            <v>840</v>
          </cell>
          <cell r="AA17">
            <v>842</v>
          </cell>
          <cell r="AB17">
            <v>860</v>
          </cell>
          <cell r="AC17">
            <v>882</v>
          </cell>
          <cell r="AD17">
            <v>882</v>
          </cell>
        </row>
        <row r="18">
          <cell r="A18" t="str">
            <v>Denmark</v>
          </cell>
          <cell r="Q18">
            <v>846</v>
          </cell>
          <cell r="R18">
            <v>890</v>
          </cell>
          <cell r="S18">
            <v>1020</v>
          </cell>
          <cell r="T18">
            <v>1048</v>
          </cell>
          <cell r="U18">
            <v>1089</v>
          </cell>
          <cell r="V18">
            <v>1098</v>
          </cell>
          <cell r="W18">
            <v>1101</v>
          </cell>
          <cell r="X18">
            <v>1108</v>
          </cell>
          <cell r="Y18">
            <v>1111</v>
          </cell>
          <cell r="Z18">
            <v>1119</v>
          </cell>
          <cell r="AA18">
            <v>1138.9839999999999</v>
          </cell>
          <cell r="AB18">
            <v>1162.6659999999999</v>
          </cell>
          <cell r="AC18">
            <v>1169.7090000000001</v>
          </cell>
          <cell r="AD18">
            <v>1169.5530000000001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  <cell r="Q20">
            <v>9</v>
          </cell>
          <cell r="R20">
            <v>10</v>
          </cell>
          <cell r="S20">
            <v>13</v>
          </cell>
          <cell r="T20">
            <v>13</v>
          </cell>
          <cell r="U20">
            <v>12</v>
          </cell>
          <cell r="V20">
            <v>11</v>
          </cell>
          <cell r="W20">
            <v>19</v>
          </cell>
          <cell r="X20">
            <v>19</v>
          </cell>
          <cell r="Y20">
            <v>19</v>
          </cell>
          <cell r="Z20">
            <v>20</v>
          </cell>
          <cell r="AA20">
            <v>22</v>
          </cell>
          <cell r="AB20">
            <v>20</v>
          </cell>
          <cell r="AC20">
            <v>20</v>
          </cell>
          <cell r="AD20">
            <v>22</v>
          </cell>
        </row>
        <row r="21">
          <cell r="A21" t="str">
            <v>Ireland</v>
          </cell>
          <cell r="Q21">
            <v>18</v>
          </cell>
          <cell r="R21">
            <v>25.224</v>
          </cell>
          <cell r="S21">
            <v>26.821999999999999</v>
          </cell>
          <cell r="T21">
            <v>28.753</v>
          </cell>
          <cell r="U21">
            <v>29.622</v>
          </cell>
          <cell r="V21">
            <v>30.731999999999999</v>
          </cell>
          <cell r="W21">
            <v>33.932000000000002</v>
          </cell>
          <cell r="X21">
            <v>38</v>
          </cell>
          <cell r="Y21">
            <v>46</v>
          </cell>
          <cell r="Z21">
            <v>47</v>
          </cell>
          <cell r="AA21">
            <v>47</v>
          </cell>
          <cell r="AB21">
            <v>47</v>
          </cell>
          <cell r="AC21">
            <v>47</v>
          </cell>
          <cell r="AD21">
            <v>47</v>
          </cell>
        </row>
        <row r="22">
          <cell r="A22" t="str">
            <v>Greece</v>
          </cell>
          <cell r="Q22">
            <v>756</v>
          </cell>
          <cell r="R22">
            <v>745</v>
          </cell>
          <cell r="S22">
            <v>763</v>
          </cell>
          <cell r="T22">
            <v>824</v>
          </cell>
          <cell r="U22">
            <v>889</v>
          </cell>
          <cell r="V22">
            <v>883</v>
          </cell>
          <cell r="W22">
            <v>893</v>
          </cell>
          <cell r="X22">
            <v>883</v>
          </cell>
          <cell r="Y22">
            <v>883</v>
          </cell>
          <cell r="Z22">
            <v>855</v>
          </cell>
          <cell r="AA22">
            <v>883</v>
          </cell>
          <cell r="AB22">
            <v>883</v>
          </cell>
          <cell r="AC22">
            <v>883</v>
          </cell>
          <cell r="AD22">
            <v>845.81799999999998</v>
          </cell>
        </row>
        <row r="23">
          <cell r="A23" t="str">
            <v>Spain</v>
          </cell>
          <cell r="AD23">
            <v>9492.4159999999993</v>
          </cell>
        </row>
        <row r="24">
          <cell r="A24" t="str">
            <v>France</v>
          </cell>
        </row>
        <row r="25">
          <cell r="A25" t="str">
            <v>Croatia</v>
          </cell>
          <cell r="V25">
            <v>5</v>
          </cell>
          <cell r="W25">
            <v>5</v>
          </cell>
          <cell r="X25">
            <v>8</v>
          </cell>
          <cell r="Y25">
            <v>13</v>
          </cell>
          <cell r="Z25">
            <v>15</v>
          </cell>
          <cell r="AA25">
            <v>25</v>
          </cell>
          <cell r="AB25">
            <v>34</v>
          </cell>
          <cell r="AC25">
            <v>41.2</v>
          </cell>
          <cell r="AD25">
            <v>47.2</v>
          </cell>
        </row>
        <row r="26">
          <cell r="A26" t="str">
            <v>Italy</v>
          </cell>
          <cell r="Q26">
            <v>770</v>
          </cell>
          <cell r="R26">
            <v>813</v>
          </cell>
          <cell r="S26">
            <v>907</v>
          </cell>
          <cell r="T26">
            <v>948</v>
          </cell>
          <cell r="U26">
            <v>1228</v>
          </cell>
          <cell r="V26">
            <v>1574</v>
          </cell>
          <cell r="W26">
            <v>2103</v>
          </cell>
          <cell r="X26">
            <v>2886</v>
          </cell>
          <cell r="Y26">
            <v>2890</v>
          </cell>
          <cell r="Z26">
            <v>3008</v>
          </cell>
          <cell r="AA26">
            <v>2905</v>
          </cell>
          <cell r="AB26">
            <v>3023</v>
          </cell>
          <cell r="AC26">
            <v>3055.5909999999999</v>
          </cell>
          <cell r="AD26">
            <v>2896.7910000000002</v>
          </cell>
        </row>
        <row r="27">
          <cell r="A27" t="str">
            <v>Cyprus</v>
          </cell>
          <cell r="T27">
            <v>50</v>
          </cell>
          <cell r="U27">
            <v>51</v>
          </cell>
          <cell r="V27">
            <v>101</v>
          </cell>
          <cell r="W27">
            <v>102</v>
          </cell>
          <cell r="X27">
            <v>102</v>
          </cell>
          <cell r="Y27">
            <v>103</v>
          </cell>
          <cell r="Z27">
            <v>103</v>
          </cell>
          <cell r="AA27">
            <v>103</v>
          </cell>
          <cell r="AB27">
            <v>103</v>
          </cell>
          <cell r="AC27">
            <v>102.69</v>
          </cell>
          <cell r="AD27">
            <v>103.01</v>
          </cell>
        </row>
        <row r="28">
          <cell r="A28" t="str">
            <v>Latvia</v>
          </cell>
          <cell r="Q28">
            <v>17</v>
          </cell>
          <cell r="R28">
            <v>17</v>
          </cell>
          <cell r="S28">
            <v>23</v>
          </cell>
          <cell r="T28">
            <v>41</v>
          </cell>
          <cell r="U28">
            <v>57</v>
          </cell>
          <cell r="V28">
            <v>71</v>
          </cell>
          <cell r="W28">
            <v>71</v>
          </cell>
          <cell r="X28">
            <v>110</v>
          </cell>
          <cell r="Y28">
            <v>125</v>
          </cell>
          <cell r="Z28">
            <v>137</v>
          </cell>
          <cell r="AA28">
            <v>145</v>
          </cell>
          <cell r="AB28">
            <v>150</v>
          </cell>
          <cell r="AC28">
            <v>152.15299999999999</v>
          </cell>
          <cell r="AD28">
            <v>127.964</v>
          </cell>
        </row>
        <row r="29">
          <cell r="A29" t="str">
            <v>Lithuania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3</v>
          </cell>
          <cell r="W29">
            <v>5</v>
          </cell>
          <cell r="X29">
            <v>5</v>
          </cell>
          <cell r="Y29">
            <v>5</v>
          </cell>
          <cell r="Z29">
            <v>5</v>
          </cell>
          <cell r="AA29">
            <v>6</v>
          </cell>
          <cell r="AB29">
            <v>6</v>
          </cell>
          <cell r="AC29">
            <v>5</v>
          </cell>
          <cell r="AD29">
            <v>5</v>
          </cell>
        </row>
        <row r="30">
          <cell r="A30" t="str">
            <v>Luxembourg</v>
          </cell>
          <cell r="Q30">
            <v>33.468000000000004</v>
          </cell>
          <cell r="R30">
            <v>32.572000000000003</v>
          </cell>
          <cell r="S30">
            <v>32.362000000000002</v>
          </cell>
          <cell r="T30">
            <v>33.424999999999997</v>
          </cell>
          <cell r="U30">
            <v>34.049999999999997</v>
          </cell>
          <cell r="V30">
            <v>36.819000000000003</v>
          </cell>
          <cell r="W30">
            <v>44.616</v>
          </cell>
          <cell r="X30">
            <v>44.616</v>
          </cell>
          <cell r="Y30">
            <v>44.920999999999999</v>
          </cell>
          <cell r="Z30">
            <v>44.920999999999999</v>
          </cell>
          <cell r="AA30">
            <v>45.085999999999999</v>
          </cell>
          <cell r="AB30">
            <v>40.301000000000002</v>
          </cell>
          <cell r="AC30">
            <v>43.100999999999999</v>
          </cell>
          <cell r="AD30">
            <v>46.561</v>
          </cell>
        </row>
        <row r="31">
          <cell r="A31" t="str">
            <v>Hungary</v>
          </cell>
          <cell r="Q31">
            <v>425</v>
          </cell>
          <cell r="R31">
            <v>425</v>
          </cell>
          <cell r="S31">
            <v>435</v>
          </cell>
          <cell r="T31">
            <v>437</v>
          </cell>
          <cell r="U31">
            <v>434</v>
          </cell>
          <cell r="V31">
            <v>431</v>
          </cell>
          <cell r="W31">
            <v>429</v>
          </cell>
          <cell r="X31">
            <v>395</v>
          </cell>
          <cell r="Y31">
            <v>424</v>
          </cell>
          <cell r="Z31">
            <v>445</v>
          </cell>
          <cell r="AA31">
            <v>417</v>
          </cell>
          <cell r="AB31">
            <v>441</v>
          </cell>
          <cell r="AC31">
            <v>443</v>
          </cell>
          <cell r="AD31">
            <v>445</v>
          </cell>
        </row>
        <row r="32">
          <cell r="A32" t="str">
            <v>Malta</v>
          </cell>
          <cell r="X32">
            <v>149</v>
          </cell>
          <cell r="Y32">
            <v>149</v>
          </cell>
          <cell r="Z32">
            <v>149</v>
          </cell>
          <cell r="AA32">
            <v>149</v>
          </cell>
          <cell r="AB32">
            <v>74</v>
          </cell>
          <cell r="AC32">
            <v>153</v>
          </cell>
          <cell r="AD32">
            <v>153</v>
          </cell>
        </row>
        <row r="33">
          <cell r="A33" t="str">
            <v>Netherlands</v>
          </cell>
          <cell r="Q33">
            <v>698</v>
          </cell>
          <cell r="R33">
            <v>702</v>
          </cell>
          <cell r="S33">
            <v>702</v>
          </cell>
          <cell r="T33">
            <v>654</v>
          </cell>
          <cell r="U33">
            <v>654</v>
          </cell>
          <cell r="V33">
            <v>600</v>
          </cell>
          <cell r="W33">
            <v>58</v>
          </cell>
          <cell r="X33">
            <v>54</v>
          </cell>
          <cell r="Y33">
            <v>40</v>
          </cell>
          <cell r="Z33">
            <v>40</v>
          </cell>
          <cell r="AA33">
            <v>5</v>
          </cell>
          <cell r="AB33">
            <v>4</v>
          </cell>
          <cell r="AC33">
            <v>4</v>
          </cell>
          <cell r="AD33">
            <v>121.30800000000001</v>
          </cell>
        </row>
        <row r="34">
          <cell r="A34" t="str">
            <v>Austria</v>
          </cell>
          <cell r="Q34">
            <v>170</v>
          </cell>
          <cell r="R34">
            <v>170</v>
          </cell>
          <cell r="S34">
            <v>255</v>
          </cell>
          <cell r="T34">
            <v>248</v>
          </cell>
          <cell r="U34">
            <v>116</v>
          </cell>
          <cell r="V34">
            <v>88</v>
          </cell>
          <cell r="W34">
            <v>84</v>
          </cell>
          <cell r="X34">
            <v>106</v>
          </cell>
          <cell r="Y34">
            <v>97</v>
          </cell>
          <cell r="Z34">
            <v>99</v>
          </cell>
          <cell r="AA34">
            <v>87</v>
          </cell>
          <cell r="AB34">
            <v>78</v>
          </cell>
          <cell r="AC34">
            <v>75.510999999999996</v>
          </cell>
          <cell r="AD34">
            <v>74.510999999999996</v>
          </cell>
        </row>
        <row r="35">
          <cell r="A35" t="str">
            <v>Poland</v>
          </cell>
          <cell r="Q35">
            <v>12</v>
          </cell>
          <cell r="R35">
            <v>12</v>
          </cell>
          <cell r="S35">
            <v>16</v>
          </cell>
          <cell r="T35">
            <v>29</v>
          </cell>
          <cell r="U35">
            <v>29</v>
          </cell>
          <cell r="V35">
            <v>31</v>
          </cell>
          <cell r="W35">
            <v>36</v>
          </cell>
          <cell r="X35">
            <v>61</v>
          </cell>
          <cell r="Y35">
            <v>69</v>
          </cell>
          <cell r="Z35">
            <v>120</v>
          </cell>
          <cell r="AA35">
            <v>164</v>
          </cell>
          <cell r="AB35">
            <v>297</v>
          </cell>
          <cell r="AC35">
            <v>295.7</v>
          </cell>
          <cell r="AD35">
            <v>296.56400000000002</v>
          </cell>
        </row>
        <row r="36">
          <cell r="A36" t="str">
            <v>Portugal</v>
          </cell>
          <cell r="Q36">
            <v>468</v>
          </cell>
          <cell r="R36">
            <v>465</v>
          </cell>
          <cell r="S36">
            <v>396</v>
          </cell>
          <cell r="T36">
            <v>430</v>
          </cell>
          <cell r="U36">
            <v>473</v>
          </cell>
          <cell r="V36">
            <v>503</v>
          </cell>
          <cell r="W36">
            <v>480</v>
          </cell>
          <cell r="X36">
            <v>491</v>
          </cell>
          <cell r="Y36">
            <v>471</v>
          </cell>
          <cell r="Z36">
            <v>397</v>
          </cell>
          <cell r="AA36">
            <v>396</v>
          </cell>
          <cell r="AB36">
            <v>399</v>
          </cell>
          <cell r="AC36">
            <v>457.803</v>
          </cell>
          <cell r="AD36">
            <v>446.12299999999999</v>
          </cell>
        </row>
        <row r="37">
          <cell r="A37" t="str">
            <v>Romania</v>
          </cell>
          <cell r="Q37">
            <v>12</v>
          </cell>
          <cell r="R37">
            <v>47</v>
          </cell>
          <cell r="S37">
            <v>50</v>
          </cell>
          <cell r="T37">
            <v>36</v>
          </cell>
          <cell r="U37">
            <v>45</v>
          </cell>
          <cell r="V37">
            <v>125</v>
          </cell>
          <cell r="W37">
            <v>165</v>
          </cell>
          <cell r="X37">
            <v>167</v>
          </cell>
          <cell r="Y37">
            <v>182</v>
          </cell>
          <cell r="Z37">
            <v>230</v>
          </cell>
          <cell r="AA37">
            <v>219</v>
          </cell>
          <cell r="AB37">
            <v>260</v>
          </cell>
          <cell r="AC37">
            <v>265.27699999999999</v>
          </cell>
          <cell r="AD37">
            <v>268.83300000000003</v>
          </cell>
        </row>
        <row r="38">
          <cell r="A38" t="str">
            <v>Slovenia</v>
          </cell>
          <cell r="Q38">
            <v>24</v>
          </cell>
          <cell r="R38">
            <v>28</v>
          </cell>
          <cell r="S38">
            <v>30</v>
          </cell>
          <cell r="T38">
            <v>35</v>
          </cell>
          <cell r="U38">
            <v>40</v>
          </cell>
          <cell r="V38">
            <v>35</v>
          </cell>
          <cell r="W38">
            <v>35</v>
          </cell>
          <cell r="X38">
            <v>69</v>
          </cell>
          <cell r="Y38">
            <v>69</v>
          </cell>
          <cell r="Z38">
            <v>77</v>
          </cell>
          <cell r="AA38">
            <v>86</v>
          </cell>
          <cell r="AB38">
            <v>81</v>
          </cell>
          <cell r="AC38">
            <v>94.554000000000002</v>
          </cell>
          <cell r="AD38">
            <v>96.525999999999996</v>
          </cell>
        </row>
        <row r="39">
          <cell r="A39" t="str">
            <v>Slovakia</v>
          </cell>
          <cell r="Q39">
            <v>14</v>
          </cell>
          <cell r="R39">
            <v>13</v>
          </cell>
          <cell r="S39">
            <v>13</v>
          </cell>
          <cell r="T39">
            <v>14</v>
          </cell>
          <cell r="U39">
            <v>64</v>
          </cell>
          <cell r="V39">
            <v>71</v>
          </cell>
          <cell r="W39">
            <v>73</v>
          </cell>
          <cell r="X39">
            <v>25</v>
          </cell>
          <cell r="Y39">
            <v>48</v>
          </cell>
          <cell r="Z39">
            <v>53</v>
          </cell>
          <cell r="AA39">
            <v>58</v>
          </cell>
          <cell r="AB39">
            <v>59</v>
          </cell>
          <cell r="AC39">
            <v>62</v>
          </cell>
          <cell r="AD39">
            <v>116</v>
          </cell>
        </row>
        <row r="40">
          <cell r="A40" t="str">
            <v>Finland</v>
          </cell>
          <cell r="Q40">
            <v>50</v>
          </cell>
          <cell r="R40">
            <v>50</v>
          </cell>
          <cell r="S40">
            <v>50</v>
          </cell>
          <cell r="T40">
            <v>48</v>
          </cell>
          <cell r="U40">
            <v>48</v>
          </cell>
          <cell r="V40">
            <v>48</v>
          </cell>
          <cell r="W40">
            <v>48</v>
          </cell>
          <cell r="X40">
            <v>48</v>
          </cell>
          <cell r="Y40">
            <v>48</v>
          </cell>
          <cell r="Z40">
            <v>48</v>
          </cell>
          <cell r="AA40">
            <v>48</v>
          </cell>
          <cell r="AB40">
            <v>36</v>
          </cell>
          <cell r="AC40">
            <v>31</v>
          </cell>
          <cell r="AD40">
            <v>31.2</v>
          </cell>
        </row>
        <row r="41">
          <cell r="A41" t="str">
            <v>Sweden</v>
          </cell>
          <cell r="Q41">
            <v>50</v>
          </cell>
          <cell r="R41">
            <v>85</v>
          </cell>
          <cell r="S41">
            <v>88</v>
          </cell>
          <cell r="T41">
            <v>87</v>
          </cell>
          <cell r="U41">
            <v>47</v>
          </cell>
          <cell r="V41">
            <v>121</v>
          </cell>
          <cell r="W41">
            <v>121</v>
          </cell>
          <cell r="X41">
            <v>31</v>
          </cell>
          <cell r="Y41">
            <v>31</v>
          </cell>
          <cell r="AC41">
            <v>34</v>
          </cell>
          <cell r="AD41">
            <v>34</v>
          </cell>
        </row>
        <row r="42">
          <cell r="A42" t="str">
            <v>United Kingdom</v>
          </cell>
        </row>
        <row r="43">
          <cell r="A43" t="str">
            <v>Iceland</v>
          </cell>
          <cell r="Q43">
            <v>81</v>
          </cell>
          <cell r="R43">
            <v>78</v>
          </cell>
          <cell r="S43">
            <v>85</v>
          </cell>
          <cell r="T43">
            <v>84</v>
          </cell>
          <cell r="U43">
            <v>85</v>
          </cell>
          <cell r="V43">
            <v>85</v>
          </cell>
          <cell r="W43">
            <v>84</v>
          </cell>
          <cell r="X43">
            <v>78</v>
          </cell>
          <cell r="Y43">
            <v>78</v>
          </cell>
          <cell r="Z43">
            <v>78</v>
          </cell>
          <cell r="AA43">
            <v>81</v>
          </cell>
          <cell r="AB43">
            <v>81</v>
          </cell>
          <cell r="AC43">
            <v>80.281999999999996</v>
          </cell>
        </row>
        <row r="44">
          <cell r="A44" t="str">
            <v>Norway</v>
          </cell>
          <cell r="Q44">
            <v>6</v>
          </cell>
          <cell r="R44">
            <v>6</v>
          </cell>
          <cell r="S44">
            <v>6</v>
          </cell>
          <cell r="T44">
            <v>5</v>
          </cell>
          <cell r="U44">
            <v>5</v>
          </cell>
          <cell r="V44">
            <v>22</v>
          </cell>
          <cell r="W44">
            <v>22</v>
          </cell>
          <cell r="X44">
            <v>22</v>
          </cell>
          <cell r="Y44">
            <v>22</v>
          </cell>
          <cell r="Z44">
            <v>22</v>
          </cell>
          <cell r="AA44">
            <v>22</v>
          </cell>
          <cell r="AB44">
            <v>22</v>
          </cell>
          <cell r="AC44">
            <v>22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1014</v>
          </cell>
          <cell r="R49">
            <v>1009</v>
          </cell>
          <cell r="S49">
            <v>733</v>
          </cell>
          <cell r="T49">
            <v>866</v>
          </cell>
          <cell r="U49">
            <v>1206</v>
          </cell>
          <cell r="V49">
            <v>1334</v>
          </cell>
          <cell r="W49">
            <v>1639</v>
          </cell>
          <cell r="X49">
            <v>2029</v>
          </cell>
          <cell r="Y49">
            <v>1876</v>
          </cell>
          <cell r="Z49">
            <v>1895</v>
          </cell>
          <cell r="AA49">
            <v>1671</v>
          </cell>
          <cell r="AB49">
            <v>1171</v>
          </cell>
          <cell r="AC49">
            <v>1152.5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</sheetData>
      <sheetData sheetId="2">
        <row r="12">
          <cell r="A12" t="str">
            <v>European Union - 27 countries (from 2020)</v>
          </cell>
          <cell r="Q12">
            <v>13813</v>
          </cell>
          <cell r="R12">
            <v>13690</v>
          </cell>
          <cell r="S12">
            <v>13295</v>
          </cell>
          <cell r="T12">
            <v>13337</v>
          </cell>
          <cell r="U12">
            <v>13098</v>
          </cell>
          <cell r="V12">
            <v>13265</v>
          </cell>
          <cell r="W12">
            <v>13954</v>
          </cell>
          <cell r="X12">
            <v>13783</v>
          </cell>
          <cell r="Y12">
            <v>13322.75</v>
          </cell>
          <cell r="Z12">
            <v>12298.75</v>
          </cell>
          <cell r="AA12">
            <v>12352.25</v>
          </cell>
          <cell r="AB12">
            <v>12590.315000000001</v>
          </cell>
          <cell r="AC12">
            <v>12462.349</v>
          </cell>
          <cell r="AD12">
            <v>13554.953</v>
          </cell>
        </row>
        <row r="13">
          <cell r="A13" t="str">
            <v>European Union - 28 countries (2013-2020)</v>
          </cell>
          <cell r="Q13">
            <v>15169</v>
          </cell>
          <cell r="R13">
            <v>15134</v>
          </cell>
          <cell r="S13">
            <v>14785</v>
          </cell>
          <cell r="T13">
            <v>14978</v>
          </cell>
          <cell r="U13">
            <v>14877</v>
          </cell>
          <cell r="V13">
            <v>15044</v>
          </cell>
          <cell r="W13">
            <v>15660</v>
          </cell>
          <cell r="X13">
            <v>15434</v>
          </cell>
          <cell r="Y13">
            <v>14961.75</v>
          </cell>
          <cell r="Z13">
            <v>13941.75</v>
          </cell>
          <cell r="AA13">
            <v>13738.55</v>
          </cell>
          <cell r="AB13">
            <v>14455.615</v>
          </cell>
          <cell r="AC13">
            <v>14241.138999999999</v>
          </cell>
          <cell r="AD13">
            <v>15894.123</v>
          </cell>
        </row>
        <row r="14">
          <cell r="A14" t="str">
            <v>Euro area - 19 countries  (from 2015)</v>
          </cell>
          <cell r="Q14">
            <v>10857</v>
          </cell>
          <cell r="R14">
            <v>10634</v>
          </cell>
          <cell r="S14">
            <v>10598</v>
          </cell>
          <cell r="T14">
            <v>9995</v>
          </cell>
          <cell r="U14">
            <v>9767</v>
          </cell>
          <cell r="V14">
            <v>9821</v>
          </cell>
          <cell r="W14">
            <v>10294</v>
          </cell>
          <cell r="X14">
            <v>10238</v>
          </cell>
          <cell r="Y14">
            <v>9982.75</v>
          </cell>
          <cell r="Z14">
            <v>9124.75</v>
          </cell>
          <cell r="AA14">
            <v>9519.35</v>
          </cell>
          <cell r="AB14">
            <v>9786.4150000000009</v>
          </cell>
          <cell r="AC14">
            <v>9570.0490000000009</v>
          </cell>
          <cell r="AD14">
            <v>10661.753000000001</v>
          </cell>
        </row>
        <row r="15">
          <cell r="A15" t="str">
            <v>Belgium</v>
          </cell>
          <cell r="Q15">
            <v>1313</v>
          </cell>
          <cell r="R15">
            <v>1320</v>
          </cell>
          <cell r="S15">
            <v>1246</v>
          </cell>
          <cell r="T15">
            <v>1678</v>
          </cell>
          <cell r="U15">
            <v>2011</v>
          </cell>
          <cell r="V15">
            <v>2031</v>
          </cell>
          <cell r="W15">
            <v>2494</v>
          </cell>
          <cell r="X15">
            <v>2435</v>
          </cell>
          <cell r="Y15">
            <v>2415</v>
          </cell>
          <cell r="Z15">
            <v>2377</v>
          </cell>
          <cell r="AA15">
            <v>2260</v>
          </cell>
          <cell r="AB15">
            <v>2238</v>
          </cell>
          <cell r="AC15">
            <v>2091</v>
          </cell>
          <cell r="AD15">
            <v>2140.9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  <cell r="Q18">
            <v>470</v>
          </cell>
          <cell r="R18">
            <v>466</v>
          </cell>
          <cell r="S18">
            <v>466</v>
          </cell>
          <cell r="T18">
            <v>490</v>
          </cell>
          <cell r="U18">
            <v>490</v>
          </cell>
          <cell r="V18">
            <v>490</v>
          </cell>
          <cell r="W18">
            <v>490</v>
          </cell>
          <cell r="X18">
            <v>490</v>
          </cell>
          <cell r="Y18">
            <v>543</v>
          </cell>
          <cell r="Z18">
            <v>490</v>
          </cell>
          <cell r="AA18">
            <v>489.9</v>
          </cell>
          <cell r="AB18">
            <v>465.9</v>
          </cell>
          <cell r="AC18">
            <v>471.2</v>
          </cell>
          <cell r="AD18">
            <v>471.2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  <cell r="Q21">
            <v>1395</v>
          </cell>
          <cell r="R21">
            <v>1395</v>
          </cell>
          <cell r="S21">
            <v>1395</v>
          </cell>
          <cell r="T21">
            <v>1153</v>
          </cell>
          <cell r="U21">
            <v>1233</v>
          </cell>
          <cell r="V21">
            <v>1343</v>
          </cell>
          <cell r="W21">
            <v>1344</v>
          </cell>
          <cell r="X21">
            <v>1186</v>
          </cell>
          <cell r="Y21">
            <v>1191</v>
          </cell>
          <cell r="Z21">
            <v>1197</v>
          </cell>
          <cell r="AA21">
            <v>1196</v>
          </cell>
          <cell r="AB21">
            <v>1195</v>
          </cell>
          <cell r="AC21">
            <v>1188</v>
          </cell>
          <cell r="AD21">
            <v>1188</v>
          </cell>
        </row>
        <row r="22">
          <cell r="A22" t="str">
            <v>Greece</v>
          </cell>
          <cell r="Q22">
            <v>456</v>
          </cell>
          <cell r="R22">
            <v>456</v>
          </cell>
          <cell r="S22">
            <v>457</v>
          </cell>
          <cell r="T22">
            <v>456</v>
          </cell>
          <cell r="U22">
            <v>474</v>
          </cell>
          <cell r="V22">
            <v>493</v>
          </cell>
          <cell r="W22">
            <v>493</v>
          </cell>
          <cell r="X22">
            <v>493</v>
          </cell>
          <cell r="Y22">
            <v>491</v>
          </cell>
          <cell r="Z22">
            <v>441</v>
          </cell>
          <cell r="AA22">
            <v>493</v>
          </cell>
          <cell r="AB22">
            <v>430</v>
          </cell>
          <cell r="AC22">
            <v>432.56</v>
          </cell>
          <cell r="AD22">
            <v>148</v>
          </cell>
        </row>
        <row r="23">
          <cell r="A23" t="str">
            <v>Spain</v>
          </cell>
          <cell r="AD23">
            <v>1486.3589999999999</v>
          </cell>
        </row>
        <row r="24">
          <cell r="A24" t="str">
            <v>France</v>
          </cell>
        </row>
        <row r="25">
          <cell r="A25" t="str">
            <v>Croatia</v>
          </cell>
          <cell r="Q25">
            <v>113</v>
          </cell>
          <cell r="R25">
            <v>113</v>
          </cell>
          <cell r="S25">
            <v>115</v>
          </cell>
          <cell r="T25">
            <v>115</v>
          </cell>
          <cell r="U25">
            <v>115</v>
          </cell>
          <cell r="V25">
            <v>115</v>
          </cell>
          <cell r="W25">
            <v>115</v>
          </cell>
          <cell r="X25">
            <v>115</v>
          </cell>
          <cell r="Y25">
            <v>107</v>
          </cell>
          <cell r="Z25">
            <v>107</v>
          </cell>
          <cell r="AA25">
            <v>108</v>
          </cell>
          <cell r="AB25">
            <v>108</v>
          </cell>
          <cell r="AC25">
            <v>104</v>
          </cell>
          <cell r="AD25">
            <v>104</v>
          </cell>
        </row>
        <row r="26">
          <cell r="A26" t="str">
            <v>Italy</v>
          </cell>
          <cell r="Q26">
            <v>3219</v>
          </cell>
          <cell r="R26">
            <v>3240</v>
          </cell>
          <cell r="S26">
            <v>3254</v>
          </cell>
          <cell r="T26">
            <v>3343</v>
          </cell>
          <cell r="U26">
            <v>2699</v>
          </cell>
          <cell r="V26">
            <v>2692</v>
          </cell>
          <cell r="W26">
            <v>2721</v>
          </cell>
          <cell r="X26">
            <v>2771</v>
          </cell>
          <cell r="Y26">
            <v>2314</v>
          </cell>
          <cell r="Z26">
            <v>1813</v>
          </cell>
          <cell r="AA26">
            <v>2430</v>
          </cell>
          <cell r="AB26">
            <v>2984</v>
          </cell>
          <cell r="AC26">
            <v>3032.7420000000002</v>
          </cell>
          <cell r="AD26">
            <v>2894.9769999999999</v>
          </cell>
        </row>
        <row r="27">
          <cell r="A27" t="str">
            <v>Cyprus</v>
          </cell>
          <cell r="Q27">
            <v>188</v>
          </cell>
          <cell r="R27">
            <v>188</v>
          </cell>
          <cell r="S27">
            <v>188</v>
          </cell>
          <cell r="T27">
            <v>188</v>
          </cell>
          <cell r="U27">
            <v>188</v>
          </cell>
          <cell r="V27">
            <v>188</v>
          </cell>
          <cell r="W27">
            <v>188</v>
          </cell>
          <cell r="X27">
            <v>188</v>
          </cell>
          <cell r="Y27">
            <v>188</v>
          </cell>
          <cell r="Z27">
            <v>188</v>
          </cell>
          <cell r="AA27">
            <v>188</v>
          </cell>
          <cell r="AB27">
            <v>187.5</v>
          </cell>
          <cell r="AC27">
            <v>187.5</v>
          </cell>
          <cell r="AD27">
            <v>187.5</v>
          </cell>
        </row>
        <row r="28">
          <cell r="A28" t="str">
            <v>Latvia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</row>
        <row r="29">
          <cell r="A29" t="str">
            <v>Lithuania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</row>
        <row r="30">
          <cell r="A30" t="str">
            <v>Luxembourg</v>
          </cell>
          <cell r="Q30">
            <v>399</v>
          </cell>
          <cell r="R30">
            <v>399</v>
          </cell>
          <cell r="S30">
            <v>399</v>
          </cell>
          <cell r="T30">
            <v>399</v>
          </cell>
          <cell r="U30">
            <v>399</v>
          </cell>
          <cell r="V30">
            <v>399</v>
          </cell>
          <cell r="W30">
            <v>399</v>
          </cell>
          <cell r="X30">
            <v>399</v>
          </cell>
          <cell r="Y30">
            <v>402.75</v>
          </cell>
          <cell r="Z30">
            <v>402.75</v>
          </cell>
          <cell r="AA30">
            <v>389.35</v>
          </cell>
          <cell r="AB30">
            <v>3.915</v>
          </cell>
          <cell r="AC30">
            <v>14.715</v>
          </cell>
          <cell r="AD30">
            <v>15.045</v>
          </cell>
        </row>
        <row r="31">
          <cell r="A31" t="str">
            <v>Hungary</v>
          </cell>
          <cell r="Q31">
            <v>678</v>
          </cell>
          <cell r="R31">
            <v>678</v>
          </cell>
          <cell r="S31">
            <v>483</v>
          </cell>
          <cell r="T31">
            <v>1035</v>
          </cell>
          <cell r="U31">
            <v>1036</v>
          </cell>
          <cell r="V31">
            <v>1175</v>
          </cell>
          <cell r="W31">
            <v>1709</v>
          </cell>
          <cell r="X31">
            <v>1693</v>
          </cell>
          <cell r="Y31">
            <v>832</v>
          </cell>
          <cell r="Z31">
            <v>725</v>
          </cell>
          <cell r="AA31">
            <v>724</v>
          </cell>
          <cell r="AB31">
            <v>719</v>
          </cell>
          <cell r="AC31">
            <v>719</v>
          </cell>
          <cell r="AD31">
            <v>719</v>
          </cell>
        </row>
        <row r="32">
          <cell r="A32" t="str">
            <v>Malta</v>
          </cell>
          <cell r="Q32">
            <v>461</v>
          </cell>
          <cell r="R32">
            <v>111</v>
          </cell>
          <cell r="S32">
            <v>111</v>
          </cell>
          <cell r="T32">
            <v>111</v>
          </cell>
          <cell r="U32">
            <v>111</v>
          </cell>
          <cell r="V32">
            <v>111</v>
          </cell>
          <cell r="W32">
            <v>111</v>
          </cell>
          <cell r="X32">
            <v>111</v>
          </cell>
          <cell r="Y32">
            <v>111</v>
          </cell>
          <cell r="Z32">
            <v>111</v>
          </cell>
          <cell r="AA32">
            <v>111</v>
          </cell>
          <cell r="AB32">
            <v>111</v>
          </cell>
          <cell r="AC32">
            <v>111</v>
          </cell>
          <cell r="AD32">
            <v>111</v>
          </cell>
        </row>
        <row r="33">
          <cell r="A33" t="str">
            <v>Netherlands</v>
          </cell>
          <cell r="Q33">
            <v>666</v>
          </cell>
          <cell r="R33">
            <v>760</v>
          </cell>
          <cell r="S33">
            <v>751</v>
          </cell>
          <cell r="T33">
            <v>747</v>
          </cell>
          <cell r="U33">
            <v>737</v>
          </cell>
          <cell r="V33">
            <v>796</v>
          </cell>
          <cell r="W33">
            <v>796</v>
          </cell>
          <cell r="X33">
            <v>941</v>
          </cell>
          <cell r="Y33">
            <v>810</v>
          </cell>
          <cell r="Z33">
            <v>669</v>
          </cell>
          <cell r="AA33">
            <v>533</v>
          </cell>
          <cell r="AB33">
            <v>533</v>
          </cell>
          <cell r="AC33">
            <v>490</v>
          </cell>
          <cell r="AD33">
            <v>401.14</v>
          </cell>
        </row>
        <row r="34">
          <cell r="A34" t="str">
            <v>Austria</v>
          </cell>
          <cell r="Q34">
            <v>469</v>
          </cell>
          <cell r="R34">
            <v>469</v>
          </cell>
          <cell r="S34">
            <v>486</v>
          </cell>
          <cell r="T34">
            <v>486</v>
          </cell>
          <cell r="U34">
            <v>559</v>
          </cell>
          <cell r="V34">
            <v>402</v>
          </cell>
          <cell r="W34">
            <v>386</v>
          </cell>
          <cell r="X34">
            <v>372</v>
          </cell>
          <cell r="Y34">
            <v>386</v>
          </cell>
          <cell r="Z34">
            <v>381</v>
          </cell>
          <cell r="AA34">
            <v>376</v>
          </cell>
          <cell r="AB34">
            <v>517</v>
          </cell>
          <cell r="AC34">
            <v>491.53199999999998</v>
          </cell>
          <cell r="AD34">
            <v>491.53199999999998</v>
          </cell>
        </row>
        <row r="35">
          <cell r="A35" t="str">
            <v>Poland</v>
          </cell>
          <cell r="Q35">
            <v>51</v>
          </cell>
          <cell r="R35">
            <v>44</v>
          </cell>
          <cell r="S35">
            <v>31</v>
          </cell>
          <cell r="T35">
            <v>42</v>
          </cell>
          <cell r="U35">
            <v>43</v>
          </cell>
          <cell r="V35">
            <v>43</v>
          </cell>
          <cell r="W35">
            <v>32</v>
          </cell>
          <cell r="X35">
            <v>32</v>
          </cell>
          <cell r="Y35">
            <v>32</v>
          </cell>
          <cell r="Z35">
            <v>36</v>
          </cell>
          <cell r="AA35">
            <v>29</v>
          </cell>
          <cell r="AB35">
            <v>29</v>
          </cell>
          <cell r="AC35">
            <v>116.1</v>
          </cell>
          <cell r="AD35">
            <v>117</v>
          </cell>
        </row>
        <row r="36">
          <cell r="A36" t="str">
            <v>Portugal</v>
          </cell>
          <cell r="Q36">
            <v>238</v>
          </cell>
          <cell r="R36">
            <v>243</v>
          </cell>
          <cell r="S36">
            <v>197</v>
          </cell>
          <cell r="T36">
            <v>197</v>
          </cell>
          <cell r="U36">
            <v>197</v>
          </cell>
          <cell r="V36">
            <v>199</v>
          </cell>
          <cell r="W36">
            <v>197</v>
          </cell>
          <cell r="X36">
            <v>165</v>
          </cell>
          <cell r="Y36">
            <v>178</v>
          </cell>
          <cell r="Z36">
            <v>49</v>
          </cell>
          <cell r="AA36">
            <v>49</v>
          </cell>
          <cell r="AB36">
            <v>49</v>
          </cell>
        </row>
        <row r="37">
          <cell r="A37" t="str">
            <v>Romania</v>
          </cell>
        </row>
        <row r="38">
          <cell r="A38" t="str">
            <v>Slovenia</v>
          </cell>
          <cell r="Q38">
            <v>319</v>
          </cell>
          <cell r="R38">
            <v>319</v>
          </cell>
          <cell r="S38">
            <v>319</v>
          </cell>
          <cell r="T38">
            <v>383</v>
          </cell>
          <cell r="U38">
            <v>299</v>
          </cell>
          <cell r="V38">
            <v>307</v>
          </cell>
          <cell r="W38">
            <v>307</v>
          </cell>
          <cell r="X38">
            <v>319</v>
          </cell>
          <cell r="Y38">
            <v>306</v>
          </cell>
          <cell r="Z38">
            <v>306</v>
          </cell>
          <cell r="AA38">
            <v>304</v>
          </cell>
          <cell r="AB38">
            <v>304</v>
          </cell>
          <cell r="AC38">
            <v>297</v>
          </cell>
          <cell r="AD38">
            <v>350</v>
          </cell>
        </row>
        <row r="39">
          <cell r="A39" t="str">
            <v>Slovakia</v>
          </cell>
          <cell r="Q39">
            <v>5</v>
          </cell>
          <cell r="R39">
            <v>5</v>
          </cell>
          <cell r="S39">
            <v>5</v>
          </cell>
          <cell r="T39">
            <v>5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69</v>
          </cell>
          <cell r="AC39">
            <v>69</v>
          </cell>
          <cell r="AD39">
            <v>68</v>
          </cell>
        </row>
        <row r="40">
          <cell r="A40" t="str">
            <v>Finland</v>
          </cell>
          <cell r="Q40">
            <v>1727</v>
          </cell>
          <cell r="R40">
            <v>1727</v>
          </cell>
          <cell r="S40">
            <v>1788</v>
          </cell>
          <cell r="T40">
            <v>847</v>
          </cell>
          <cell r="U40">
            <v>847</v>
          </cell>
          <cell r="V40">
            <v>847</v>
          </cell>
          <cell r="W40">
            <v>847</v>
          </cell>
          <cell r="X40">
            <v>847</v>
          </cell>
          <cell r="Y40">
            <v>1180</v>
          </cell>
          <cell r="Z40">
            <v>1180</v>
          </cell>
          <cell r="AA40">
            <v>1180</v>
          </cell>
          <cell r="AB40">
            <v>1165</v>
          </cell>
          <cell r="AC40">
            <v>1165</v>
          </cell>
          <cell r="AD40">
            <v>1179.3</v>
          </cell>
        </row>
        <row r="41">
          <cell r="A41" t="str">
            <v>Sweden</v>
          </cell>
          <cell r="Q41">
            <v>1644</v>
          </cell>
          <cell r="R41">
            <v>1755</v>
          </cell>
          <cell r="S41">
            <v>1602</v>
          </cell>
          <cell r="T41">
            <v>1660</v>
          </cell>
          <cell r="U41">
            <v>1647</v>
          </cell>
          <cell r="V41">
            <v>1621</v>
          </cell>
          <cell r="W41">
            <v>1314</v>
          </cell>
          <cell r="X41">
            <v>1215</v>
          </cell>
          <cell r="Y41">
            <v>1826</v>
          </cell>
          <cell r="Z41">
            <v>1816</v>
          </cell>
          <cell r="AA41">
            <v>1482</v>
          </cell>
          <cell r="AB41">
            <v>1482</v>
          </cell>
          <cell r="AC41">
            <v>1482</v>
          </cell>
          <cell r="AD41">
            <v>1482</v>
          </cell>
        </row>
        <row r="42">
          <cell r="A42" t="str">
            <v>United Kingdom</v>
          </cell>
          <cell r="Q42">
            <v>1356</v>
          </cell>
          <cell r="R42">
            <v>1444</v>
          </cell>
          <cell r="S42">
            <v>1490</v>
          </cell>
          <cell r="T42">
            <v>1641</v>
          </cell>
          <cell r="U42">
            <v>1779</v>
          </cell>
          <cell r="V42">
            <v>1779</v>
          </cell>
          <cell r="W42">
            <v>1706</v>
          </cell>
          <cell r="X42">
            <v>1651</v>
          </cell>
          <cell r="Y42">
            <v>1639</v>
          </cell>
          <cell r="Z42">
            <v>1643</v>
          </cell>
          <cell r="AA42">
            <v>1386.3</v>
          </cell>
          <cell r="AB42">
            <v>1865.3</v>
          </cell>
          <cell r="AC42">
            <v>1778.79</v>
          </cell>
          <cell r="AD42">
            <v>2339.17</v>
          </cell>
        </row>
        <row r="43">
          <cell r="A43" t="str">
            <v>Iceland</v>
          </cell>
          <cell r="Q43">
            <v>35</v>
          </cell>
          <cell r="R43">
            <v>35</v>
          </cell>
          <cell r="S43">
            <v>35</v>
          </cell>
          <cell r="T43">
            <v>36</v>
          </cell>
          <cell r="U43">
            <v>36</v>
          </cell>
          <cell r="V43">
            <v>36</v>
          </cell>
          <cell r="W43">
            <v>36</v>
          </cell>
          <cell r="X43">
            <v>36</v>
          </cell>
          <cell r="Y43">
            <v>36</v>
          </cell>
          <cell r="Z43">
            <v>36</v>
          </cell>
          <cell r="AA43">
            <v>36</v>
          </cell>
          <cell r="AB43">
            <v>36</v>
          </cell>
          <cell r="AC43">
            <v>36</v>
          </cell>
        </row>
        <row r="44">
          <cell r="A44" t="str">
            <v>Norway</v>
          </cell>
          <cell r="Q44">
            <v>4</v>
          </cell>
          <cell r="R44">
            <v>4</v>
          </cell>
          <cell r="S44">
            <v>401</v>
          </cell>
          <cell r="T44">
            <v>451</v>
          </cell>
          <cell r="U44">
            <v>454</v>
          </cell>
          <cell r="V44">
            <v>833</v>
          </cell>
          <cell r="W44">
            <v>864</v>
          </cell>
          <cell r="X44">
            <v>963</v>
          </cell>
          <cell r="Y44">
            <v>952</v>
          </cell>
          <cell r="Z44">
            <v>915</v>
          </cell>
          <cell r="AA44">
            <v>915</v>
          </cell>
          <cell r="AB44">
            <v>425</v>
          </cell>
          <cell r="AC44">
            <v>440</v>
          </cell>
        </row>
        <row r="45">
          <cell r="A45" t="str">
            <v>Montenegro</v>
          </cell>
        </row>
        <row r="46">
          <cell r="A46" t="str">
            <v>North Macedonia</v>
          </cell>
          <cell r="V46">
            <v>220</v>
          </cell>
          <cell r="W46">
            <v>220</v>
          </cell>
          <cell r="X46">
            <v>220</v>
          </cell>
          <cell r="Y46">
            <v>220</v>
          </cell>
          <cell r="Z46">
            <v>220</v>
          </cell>
          <cell r="AA46">
            <v>220</v>
          </cell>
          <cell r="AB46">
            <v>220</v>
          </cell>
          <cell r="AC46">
            <v>220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299</v>
          </cell>
          <cell r="R49">
            <v>424</v>
          </cell>
          <cell r="S49">
            <v>413</v>
          </cell>
          <cell r="T49">
            <v>580</v>
          </cell>
          <cell r="U49">
            <v>1351</v>
          </cell>
          <cell r="V49">
            <v>1369</v>
          </cell>
          <cell r="W49">
            <v>1847</v>
          </cell>
          <cell r="X49">
            <v>766</v>
          </cell>
          <cell r="Y49">
            <v>589</v>
          </cell>
          <cell r="Z49">
            <v>571</v>
          </cell>
          <cell r="AA49">
            <v>612</v>
          </cell>
          <cell r="AB49">
            <v>289</v>
          </cell>
          <cell r="AC49">
            <v>295.60000000000002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</sheetData>
      <sheetData sheetId="3">
        <row r="12">
          <cell r="A12" t="str">
            <v>European Union - 27 countries (from 2020)</v>
          </cell>
          <cell r="Q12">
            <v>45839</v>
          </cell>
          <cell r="R12">
            <v>51385</v>
          </cell>
          <cell r="S12">
            <v>56220</v>
          </cell>
          <cell r="T12">
            <v>58672</v>
          </cell>
          <cell r="U12">
            <v>63045</v>
          </cell>
          <cell r="V12">
            <v>68352</v>
          </cell>
          <cell r="W12">
            <v>73092</v>
          </cell>
          <cell r="X12">
            <v>77289</v>
          </cell>
          <cell r="Y12">
            <v>78222</v>
          </cell>
          <cell r="Z12">
            <v>80022</v>
          </cell>
          <cell r="AA12">
            <v>79704.09</v>
          </cell>
          <cell r="AB12">
            <v>78598.09</v>
          </cell>
          <cell r="AC12">
            <v>105177.545</v>
          </cell>
          <cell r="AD12">
            <v>105488.602</v>
          </cell>
        </row>
        <row r="13">
          <cell r="A13" t="str">
            <v>European Union - 28 countries (2013-2020)</v>
          </cell>
          <cell r="Q13">
            <v>70102</v>
          </cell>
          <cell r="R13">
            <v>76244</v>
          </cell>
          <cell r="S13">
            <v>80488</v>
          </cell>
          <cell r="T13">
            <v>84875</v>
          </cell>
          <cell r="U13">
            <v>89829</v>
          </cell>
          <cell r="V13">
            <v>100076</v>
          </cell>
          <cell r="W13">
            <v>103275</v>
          </cell>
          <cell r="X13">
            <v>110402</v>
          </cell>
          <cell r="Y13">
            <v>111189</v>
          </cell>
          <cell r="Z13">
            <v>112016</v>
          </cell>
          <cell r="AA13">
            <v>109039.09</v>
          </cell>
          <cell r="AB13">
            <v>108304.09</v>
          </cell>
          <cell r="AC13">
            <v>136560.54500000001</v>
          </cell>
          <cell r="AD13">
            <v>132632.60200000001</v>
          </cell>
        </row>
        <row r="14">
          <cell r="A14" t="str">
            <v>Euro area - 19 countries  (from 2015)</v>
          </cell>
          <cell r="Q14">
            <v>42369</v>
          </cell>
          <cell r="R14">
            <v>47591</v>
          </cell>
          <cell r="S14">
            <v>52179</v>
          </cell>
          <cell r="T14">
            <v>54880</v>
          </cell>
          <cell r="U14">
            <v>59289</v>
          </cell>
          <cell r="V14">
            <v>64904</v>
          </cell>
          <cell r="W14">
            <v>69081</v>
          </cell>
          <cell r="X14">
            <v>73355</v>
          </cell>
          <cell r="Y14">
            <v>73274</v>
          </cell>
          <cell r="Z14">
            <v>73625</v>
          </cell>
          <cell r="AA14">
            <v>73113</v>
          </cell>
          <cell r="AB14">
            <v>72246</v>
          </cell>
          <cell r="AC14">
            <v>98837.455000000002</v>
          </cell>
          <cell r="AD14">
            <v>98341.212</v>
          </cell>
        </row>
        <row r="15">
          <cell r="A15" t="str">
            <v>Belgium</v>
          </cell>
          <cell r="Q15">
            <v>3044</v>
          </cell>
          <cell r="R15">
            <v>3167</v>
          </cell>
          <cell r="S15">
            <v>3262</v>
          </cell>
          <cell r="T15">
            <v>1556</v>
          </cell>
          <cell r="U15">
            <v>1672</v>
          </cell>
          <cell r="V15">
            <v>1621</v>
          </cell>
          <cell r="W15">
            <v>2087</v>
          </cell>
          <cell r="X15">
            <v>2082</v>
          </cell>
          <cell r="Y15">
            <v>2442</v>
          </cell>
          <cell r="Z15">
            <v>2442</v>
          </cell>
          <cell r="AA15">
            <v>2442</v>
          </cell>
          <cell r="AB15">
            <v>2442</v>
          </cell>
          <cell r="AC15">
            <v>2482.4</v>
          </cell>
          <cell r="AD15">
            <v>2442.3000000000002</v>
          </cell>
        </row>
        <row r="16">
          <cell r="A16" t="str">
            <v>Bulgaria</v>
          </cell>
          <cell r="T16">
            <v>51</v>
          </cell>
          <cell r="U16">
            <v>56</v>
          </cell>
          <cell r="V16">
            <v>56</v>
          </cell>
          <cell r="W16">
            <v>127</v>
          </cell>
          <cell r="X16">
            <v>101</v>
          </cell>
          <cell r="Y16">
            <v>101</v>
          </cell>
          <cell r="Z16">
            <v>101</v>
          </cell>
          <cell r="AA16">
            <v>101</v>
          </cell>
          <cell r="AB16">
            <v>101</v>
          </cell>
          <cell r="AC16">
            <v>101</v>
          </cell>
          <cell r="AD16">
            <v>102</v>
          </cell>
        </row>
        <row r="17">
          <cell r="A17" t="str">
            <v>Czechia</v>
          </cell>
          <cell r="Q17">
            <v>452</v>
          </cell>
          <cell r="R17">
            <v>464</v>
          </cell>
          <cell r="S17">
            <v>468</v>
          </cell>
          <cell r="T17">
            <v>501</v>
          </cell>
          <cell r="U17">
            <v>520</v>
          </cell>
          <cell r="V17">
            <v>191</v>
          </cell>
          <cell r="W17">
            <v>192</v>
          </cell>
          <cell r="X17">
            <v>120</v>
          </cell>
          <cell r="Y17">
            <v>117</v>
          </cell>
          <cell r="Z17">
            <v>962</v>
          </cell>
          <cell r="AA17">
            <v>962</v>
          </cell>
          <cell r="AB17">
            <v>963</v>
          </cell>
          <cell r="AC17">
            <v>964</v>
          </cell>
          <cell r="AD17">
            <v>964</v>
          </cell>
        </row>
        <row r="18">
          <cell r="A18" t="str">
            <v>Denmark</v>
          </cell>
          <cell r="Q18">
            <v>1025</v>
          </cell>
          <cell r="R18">
            <v>1025</v>
          </cell>
          <cell r="S18">
            <v>1025</v>
          </cell>
          <cell r="T18">
            <v>1025</v>
          </cell>
          <cell r="U18">
            <v>1025</v>
          </cell>
          <cell r="V18">
            <v>1025</v>
          </cell>
          <cell r="W18">
            <v>1016</v>
          </cell>
          <cell r="X18">
            <v>1016</v>
          </cell>
          <cell r="Y18">
            <v>1019</v>
          </cell>
          <cell r="Z18">
            <v>1019</v>
          </cell>
          <cell r="AA18">
            <v>1019.09</v>
          </cell>
          <cell r="AB18">
            <v>1019.09</v>
          </cell>
          <cell r="AC18">
            <v>1019.09</v>
          </cell>
          <cell r="AD18">
            <v>1019.09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  <cell r="Q21">
            <v>1134</v>
          </cell>
          <cell r="R21">
            <v>1518</v>
          </cell>
          <cell r="S21">
            <v>1919</v>
          </cell>
          <cell r="T21">
            <v>1919</v>
          </cell>
          <cell r="U21">
            <v>1810</v>
          </cell>
          <cell r="V21">
            <v>2458</v>
          </cell>
          <cell r="W21">
            <v>2457</v>
          </cell>
          <cell r="X21">
            <v>2458</v>
          </cell>
          <cell r="Y21">
            <v>2465</v>
          </cell>
          <cell r="Z21">
            <v>2463</v>
          </cell>
          <cell r="AA21">
            <v>2926</v>
          </cell>
          <cell r="AB21">
            <v>2924</v>
          </cell>
          <cell r="AC21">
            <v>2916</v>
          </cell>
          <cell r="AD21">
            <v>2916</v>
          </cell>
        </row>
        <row r="22">
          <cell r="A22" t="str">
            <v>Greece</v>
          </cell>
          <cell r="Q22">
            <v>2240</v>
          </cell>
          <cell r="R22">
            <v>2240</v>
          </cell>
          <cell r="S22">
            <v>2240</v>
          </cell>
          <cell r="T22">
            <v>2239</v>
          </cell>
          <cell r="U22">
            <v>2240</v>
          </cell>
          <cell r="V22">
            <v>2650</v>
          </cell>
          <cell r="W22">
            <v>3073</v>
          </cell>
          <cell r="X22">
            <v>3516</v>
          </cell>
          <cell r="Y22">
            <v>3516</v>
          </cell>
          <cell r="Z22">
            <v>3609</v>
          </cell>
          <cell r="AA22">
            <v>3360</v>
          </cell>
          <cell r="AB22">
            <v>3360</v>
          </cell>
          <cell r="AC22">
            <v>3360</v>
          </cell>
          <cell r="AD22">
            <v>4699.2120000000004</v>
          </cell>
        </row>
        <row r="23">
          <cell r="A23" t="str">
            <v>Spain</v>
          </cell>
          <cell r="AC23">
            <v>26670</v>
          </cell>
          <cell r="AD23">
            <v>26284.01</v>
          </cell>
        </row>
        <row r="24">
          <cell r="A24" t="str">
            <v>France</v>
          </cell>
        </row>
        <row r="25">
          <cell r="A25" t="str">
            <v>Croatia</v>
          </cell>
          <cell r="Q25">
            <v>256</v>
          </cell>
          <cell r="R25">
            <v>256</v>
          </cell>
          <cell r="S25">
            <v>256</v>
          </cell>
          <cell r="T25">
            <v>256</v>
          </cell>
          <cell r="U25">
            <v>256</v>
          </cell>
          <cell r="V25">
            <v>256</v>
          </cell>
          <cell r="W25">
            <v>368</v>
          </cell>
          <cell r="X25">
            <v>368</v>
          </cell>
          <cell r="Y25">
            <v>368</v>
          </cell>
          <cell r="Z25">
            <v>368</v>
          </cell>
          <cell r="AA25">
            <v>595</v>
          </cell>
          <cell r="AB25">
            <v>595</v>
          </cell>
          <cell r="AC25">
            <v>582</v>
          </cell>
          <cell r="AD25">
            <v>589</v>
          </cell>
        </row>
        <row r="26">
          <cell r="A26" t="str">
            <v>Italy</v>
          </cell>
          <cell r="Q26">
            <v>24115</v>
          </cell>
          <cell r="R26">
            <v>28110</v>
          </cell>
          <cell r="S26">
            <v>32310</v>
          </cell>
          <cell r="T26">
            <v>35489</v>
          </cell>
          <cell r="U26">
            <v>37331</v>
          </cell>
          <cell r="V26">
            <v>38759</v>
          </cell>
          <cell r="W26">
            <v>40065</v>
          </cell>
          <cell r="X26">
            <v>41292</v>
          </cell>
          <cell r="Y26">
            <v>40038</v>
          </cell>
          <cell r="Z26">
            <v>39978</v>
          </cell>
          <cell r="AA26">
            <v>39386</v>
          </cell>
          <cell r="AB26">
            <v>38653</v>
          </cell>
          <cell r="AC26">
            <v>38312.898999999998</v>
          </cell>
          <cell r="AD26">
            <v>38101.478000000003</v>
          </cell>
        </row>
        <row r="27">
          <cell r="A27" t="str">
            <v>Cyprus</v>
          </cell>
          <cell r="U27">
            <v>220</v>
          </cell>
          <cell r="V27">
            <v>220</v>
          </cell>
          <cell r="W27">
            <v>365</v>
          </cell>
          <cell r="X27">
            <v>365</v>
          </cell>
          <cell r="Y27">
            <v>440</v>
          </cell>
          <cell r="Z27">
            <v>440</v>
          </cell>
          <cell r="AA27">
            <v>440</v>
          </cell>
          <cell r="AB27">
            <v>440</v>
          </cell>
          <cell r="AC27">
            <v>440</v>
          </cell>
          <cell r="AD27">
            <v>440</v>
          </cell>
        </row>
        <row r="28">
          <cell r="A28" t="str">
            <v>Latvia</v>
          </cell>
          <cell r="Q28">
            <v>146</v>
          </cell>
          <cell r="R28">
            <v>193</v>
          </cell>
          <cell r="S28">
            <v>193</v>
          </cell>
          <cell r="T28">
            <v>193</v>
          </cell>
          <cell r="U28">
            <v>854</v>
          </cell>
          <cell r="V28">
            <v>854</v>
          </cell>
          <cell r="W28">
            <v>863</v>
          </cell>
          <cell r="X28">
            <v>855</v>
          </cell>
          <cell r="Y28">
            <v>1030</v>
          </cell>
          <cell r="Z28">
            <v>1036</v>
          </cell>
          <cell r="AA28">
            <v>1030</v>
          </cell>
          <cell r="AB28">
            <v>1028</v>
          </cell>
          <cell r="AC28">
            <v>1028.2940000000001</v>
          </cell>
          <cell r="AD28">
            <v>1024</v>
          </cell>
        </row>
        <row r="29">
          <cell r="A29" t="str">
            <v>Lithuania</v>
          </cell>
          <cell r="T29">
            <v>35</v>
          </cell>
          <cell r="U29">
            <v>35</v>
          </cell>
          <cell r="V29">
            <v>35</v>
          </cell>
          <cell r="W29">
            <v>35</v>
          </cell>
          <cell r="X29">
            <v>490</v>
          </cell>
          <cell r="Y29">
            <v>490</v>
          </cell>
          <cell r="Z29">
            <v>490</v>
          </cell>
          <cell r="AA29">
            <v>490</v>
          </cell>
          <cell r="AB29">
            <v>490</v>
          </cell>
          <cell r="AC29">
            <v>490</v>
          </cell>
          <cell r="AD29">
            <v>490</v>
          </cell>
        </row>
        <row r="30">
          <cell r="A30" t="str">
            <v>Luxembourg</v>
          </cell>
        </row>
        <row r="31">
          <cell r="A31" t="str">
            <v>Hungary</v>
          </cell>
          <cell r="Q31">
            <v>990</v>
          </cell>
          <cell r="R31">
            <v>1008</v>
          </cell>
          <cell r="S31">
            <v>1157</v>
          </cell>
          <cell r="T31">
            <v>835</v>
          </cell>
          <cell r="U31">
            <v>878</v>
          </cell>
          <cell r="V31">
            <v>874</v>
          </cell>
          <cell r="W31">
            <v>1299</v>
          </cell>
          <cell r="X31">
            <v>1280</v>
          </cell>
          <cell r="Y31">
            <v>1756</v>
          </cell>
          <cell r="Z31">
            <v>2304</v>
          </cell>
          <cell r="AA31">
            <v>2244</v>
          </cell>
          <cell r="AB31">
            <v>2244</v>
          </cell>
          <cell r="AC31">
            <v>2244</v>
          </cell>
          <cell r="AD31">
            <v>2244</v>
          </cell>
        </row>
        <row r="32">
          <cell r="A32" t="str">
            <v>Malta</v>
          </cell>
          <cell r="Q32">
            <v>110</v>
          </cell>
          <cell r="R32">
            <v>110</v>
          </cell>
          <cell r="S32">
            <v>110</v>
          </cell>
          <cell r="T32">
            <v>110</v>
          </cell>
          <cell r="U32">
            <v>110</v>
          </cell>
          <cell r="V32">
            <v>110</v>
          </cell>
          <cell r="W32">
            <v>110</v>
          </cell>
          <cell r="X32">
            <v>110</v>
          </cell>
          <cell r="Y32">
            <v>110</v>
          </cell>
          <cell r="Z32">
            <v>110</v>
          </cell>
          <cell r="AA32">
            <v>110</v>
          </cell>
          <cell r="AB32">
            <v>110</v>
          </cell>
          <cell r="AC32">
            <v>326</v>
          </cell>
          <cell r="AD32">
            <v>326</v>
          </cell>
        </row>
        <row r="33">
          <cell r="A33" t="str">
            <v>Netherlands</v>
          </cell>
          <cell r="Q33">
            <v>6889</v>
          </cell>
          <cell r="R33">
            <v>7142</v>
          </cell>
          <cell r="S33">
            <v>7081</v>
          </cell>
          <cell r="T33">
            <v>7303</v>
          </cell>
          <cell r="U33">
            <v>8173</v>
          </cell>
          <cell r="V33">
            <v>9478</v>
          </cell>
          <cell r="W33">
            <v>10636</v>
          </cell>
          <cell r="X33">
            <v>12688</v>
          </cell>
          <cell r="Y33">
            <v>13270</v>
          </cell>
          <cell r="Z33">
            <v>13673</v>
          </cell>
          <cell r="AA33">
            <v>13638</v>
          </cell>
          <cell r="AB33">
            <v>13638</v>
          </cell>
          <cell r="AC33">
            <v>13638</v>
          </cell>
          <cell r="AD33">
            <v>12508.35</v>
          </cell>
        </row>
        <row r="34">
          <cell r="A34" t="str">
            <v>Austria</v>
          </cell>
          <cell r="Q34">
            <v>1235</v>
          </cell>
          <cell r="R34">
            <v>1291</v>
          </cell>
          <cell r="S34">
            <v>1244</v>
          </cell>
          <cell r="T34">
            <v>2497</v>
          </cell>
          <cell r="U34">
            <v>2360</v>
          </cell>
          <cell r="V34">
            <v>2750</v>
          </cell>
          <cell r="W34">
            <v>3576</v>
          </cell>
          <cell r="X34">
            <v>3581</v>
          </cell>
          <cell r="Y34">
            <v>3567</v>
          </cell>
          <cell r="Z34">
            <v>3420</v>
          </cell>
          <cell r="AA34">
            <v>3420</v>
          </cell>
          <cell r="AB34">
            <v>3280</v>
          </cell>
          <cell r="AC34">
            <v>3302.91</v>
          </cell>
          <cell r="AD34">
            <v>3289.91</v>
          </cell>
        </row>
        <row r="35">
          <cell r="A35" t="str">
            <v>Poland</v>
          </cell>
          <cell r="Q35">
            <v>705</v>
          </cell>
          <cell r="R35">
            <v>705</v>
          </cell>
          <cell r="S35">
            <v>734</v>
          </cell>
          <cell r="T35">
            <v>732</v>
          </cell>
          <cell r="U35">
            <v>730</v>
          </cell>
          <cell r="V35">
            <v>739</v>
          </cell>
          <cell r="W35">
            <v>699</v>
          </cell>
          <cell r="X35">
            <v>739</v>
          </cell>
          <cell r="Y35">
            <v>739</v>
          </cell>
          <cell r="Z35">
            <v>739</v>
          </cell>
          <cell r="AA35">
            <v>732</v>
          </cell>
          <cell r="AB35">
            <v>732</v>
          </cell>
          <cell r="AC35">
            <v>732</v>
          </cell>
          <cell r="AD35">
            <v>741.3</v>
          </cell>
        </row>
        <row r="36">
          <cell r="A36" t="str">
            <v>Portugal</v>
          </cell>
          <cell r="Q36">
            <v>1774</v>
          </cell>
          <cell r="R36">
            <v>2166</v>
          </cell>
          <cell r="S36">
            <v>2166</v>
          </cell>
          <cell r="T36">
            <v>2166</v>
          </cell>
          <cell r="U36">
            <v>3029</v>
          </cell>
          <cell r="V36">
            <v>3865</v>
          </cell>
          <cell r="W36">
            <v>3865</v>
          </cell>
          <cell r="X36">
            <v>3902</v>
          </cell>
          <cell r="Y36">
            <v>3902</v>
          </cell>
          <cell r="Z36">
            <v>3902</v>
          </cell>
          <cell r="AA36">
            <v>3902</v>
          </cell>
          <cell r="AB36">
            <v>3902</v>
          </cell>
          <cell r="AC36">
            <v>3891.9520000000002</v>
          </cell>
          <cell r="AD36">
            <v>3891.9520000000002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  <cell r="Q39">
            <v>246</v>
          </cell>
          <cell r="R39">
            <v>218</v>
          </cell>
          <cell r="S39">
            <v>218</v>
          </cell>
          <cell r="T39">
            <v>218</v>
          </cell>
          <cell r="U39">
            <v>300</v>
          </cell>
          <cell r="V39">
            <v>949</v>
          </cell>
          <cell r="W39">
            <v>794</v>
          </cell>
          <cell r="X39">
            <v>851</v>
          </cell>
          <cell r="Y39">
            <v>839</v>
          </cell>
          <cell r="Z39">
            <v>897</v>
          </cell>
          <cell r="AA39">
            <v>839</v>
          </cell>
          <cell r="AB39">
            <v>839</v>
          </cell>
          <cell r="AC39">
            <v>839</v>
          </cell>
          <cell r="AD39">
            <v>788</v>
          </cell>
        </row>
        <row r="40">
          <cell r="A40" t="str">
            <v>Finland</v>
          </cell>
          <cell r="Q40">
            <v>1436</v>
          </cell>
          <cell r="R40">
            <v>1436</v>
          </cell>
          <cell r="S40">
            <v>1436</v>
          </cell>
          <cell r="T40">
            <v>1155</v>
          </cell>
          <cell r="U40">
            <v>1155</v>
          </cell>
          <cell r="V40">
            <v>1155</v>
          </cell>
          <cell r="W40">
            <v>1155</v>
          </cell>
          <cell r="X40">
            <v>1165</v>
          </cell>
          <cell r="Y40">
            <v>1165</v>
          </cell>
          <cell r="Z40">
            <v>1165</v>
          </cell>
          <cell r="AA40">
            <v>1130</v>
          </cell>
          <cell r="AB40">
            <v>1140</v>
          </cell>
          <cell r="AC40">
            <v>1140</v>
          </cell>
          <cell r="AD40">
            <v>1140</v>
          </cell>
        </row>
        <row r="41">
          <cell r="A41" t="str">
            <v>Sweden</v>
          </cell>
          <cell r="Q41">
            <v>42</v>
          </cell>
          <cell r="R41">
            <v>336</v>
          </cell>
          <cell r="S41">
            <v>401</v>
          </cell>
          <cell r="T41">
            <v>392</v>
          </cell>
          <cell r="U41">
            <v>291</v>
          </cell>
          <cell r="V41">
            <v>307</v>
          </cell>
          <cell r="W41">
            <v>310</v>
          </cell>
          <cell r="X41">
            <v>310</v>
          </cell>
          <cell r="Y41">
            <v>848</v>
          </cell>
          <cell r="Z41">
            <v>904</v>
          </cell>
          <cell r="AA41">
            <v>938</v>
          </cell>
          <cell r="AB41">
            <v>698</v>
          </cell>
          <cell r="AC41">
            <v>698</v>
          </cell>
          <cell r="AD41">
            <v>1488</v>
          </cell>
        </row>
        <row r="42">
          <cell r="A42" t="str">
            <v>United Kingdom</v>
          </cell>
          <cell r="Q42">
            <v>24263</v>
          </cell>
          <cell r="R42">
            <v>24859</v>
          </cell>
          <cell r="S42">
            <v>24268</v>
          </cell>
          <cell r="T42">
            <v>26203</v>
          </cell>
          <cell r="U42">
            <v>26784</v>
          </cell>
          <cell r="V42">
            <v>31724</v>
          </cell>
          <cell r="W42">
            <v>30183</v>
          </cell>
          <cell r="X42">
            <v>33113</v>
          </cell>
          <cell r="Y42">
            <v>32967</v>
          </cell>
          <cell r="Z42">
            <v>31994</v>
          </cell>
          <cell r="AA42">
            <v>29335</v>
          </cell>
          <cell r="AB42">
            <v>29706</v>
          </cell>
          <cell r="AC42">
            <v>31383</v>
          </cell>
          <cell r="AD42">
            <v>27144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  <cell r="U46">
            <v>30</v>
          </cell>
          <cell r="V46">
            <v>30</v>
          </cell>
          <cell r="W46">
            <v>30</v>
          </cell>
          <cell r="X46">
            <v>30</v>
          </cell>
          <cell r="Y46">
            <v>30</v>
          </cell>
          <cell r="Z46">
            <v>30</v>
          </cell>
          <cell r="AA46">
            <v>30</v>
          </cell>
          <cell r="AB46">
            <v>30</v>
          </cell>
          <cell r="AC46">
            <v>30</v>
          </cell>
        </row>
        <row r="47">
          <cell r="A47" t="str">
            <v>Albania</v>
          </cell>
          <cell r="X47">
            <v>97</v>
          </cell>
          <cell r="Y47">
            <v>98</v>
          </cell>
          <cell r="Z47">
            <v>98</v>
          </cell>
          <cell r="AA47">
            <v>98</v>
          </cell>
          <cell r="AB47">
            <v>98</v>
          </cell>
          <cell r="AC47">
            <v>98</v>
          </cell>
        </row>
        <row r="48">
          <cell r="A48" t="str">
            <v>Serbia</v>
          </cell>
          <cell r="Y48">
            <v>985</v>
          </cell>
          <cell r="Z48">
            <v>985</v>
          </cell>
          <cell r="AA48">
            <v>985</v>
          </cell>
          <cell r="AB48">
            <v>985</v>
          </cell>
          <cell r="AC48">
            <v>985</v>
          </cell>
        </row>
        <row r="49">
          <cell r="A49" t="str">
            <v>Turkey</v>
          </cell>
          <cell r="Q49">
            <v>13080</v>
          </cell>
          <cell r="R49">
            <v>13641</v>
          </cell>
          <cell r="S49">
            <v>13838</v>
          </cell>
          <cell r="T49">
            <v>13909</v>
          </cell>
          <cell r="U49">
            <v>14583</v>
          </cell>
          <cell r="V49">
            <v>15911</v>
          </cell>
          <cell r="W49">
            <v>16299</v>
          </cell>
          <cell r="X49">
            <v>17663</v>
          </cell>
          <cell r="Y49">
            <v>21642</v>
          </cell>
          <cell r="Z49">
            <v>22208</v>
          </cell>
          <cell r="AA49">
            <v>21667</v>
          </cell>
          <cell r="AB49">
            <v>23067</v>
          </cell>
          <cell r="AC49">
            <v>24028.5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</sheetData>
      <sheetData sheetId="4">
        <row r="12">
          <cell r="A12" t="str">
            <v>European Union - 27 countries (from 2020)</v>
          </cell>
          <cell r="Q12">
            <v>21853</v>
          </cell>
          <cell r="R12">
            <v>21091</v>
          </cell>
          <cell r="S12">
            <v>20991</v>
          </cell>
          <cell r="T12">
            <v>21393</v>
          </cell>
          <cell r="U12">
            <v>23163</v>
          </cell>
          <cell r="V12">
            <v>24537</v>
          </cell>
          <cell r="W12">
            <v>24792.34</v>
          </cell>
          <cell r="X12">
            <v>25797.731</v>
          </cell>
          <cell r="Y12">
            <v>23932.457999999999</v>
          </cell>
          <cell r="Z12">
            <v>22392.993999999999</v>
          </cell>
          <cell r="AA12">
            <v>22377.850999999999</v>
          </cell>
          <cell r="AB12">
            <v>21286.078000000001</v>
          </cell>
          <cell r="AC12">
            <v>38244.057000000001</v>
          </cell>
          <cell r="AD12">
            <v>17804.618999999999</v>
          </cell>
        </row>
        <row r="13">
          <cell r="A13" t="str">
            <v>European Union - 28 countries (2013-2020)</v>
          </cell>
          <cell r="Q13">
            <v>21970</v>
          </cell>
          <cell r="R13">
            <v>21187</v>
          </cell>
          <cell r="S13">
            <v>21125</v>
          </cell>
          <cell r="T13">
            <v>21606</v>
          </cell>
          <cell r="U13">
            <v>23376</v>
          </cell>
          <cell r="V13">
            <v>24760</v>
          </cell>
          <cell r="W13">
            <v>25885.34</v>
          </cell>
          <cell r="X13">
            <v>27023.731</v>
          </cell>
          <cell r="Y13">
            <v>25356.457999999999</v>
          </cell>
          <cell r="Z13">
            <v>24558.993999999999</v>
          </cell>
          <cell r="AA13">
            <v>22377.850999999999</v>
          </cell>
          <cell r="AB13">
            <v>21286.078000000001</v>
          </cell>
          <cell r="AC13">
            <v>38244.057000000001</v>
          </cell>
          <cell r="AD13">
            <v>17804.618999999999</v>
          </cell>
        </row>
        <row r="14">
          <cell r="A14" t="str">
            <v>Euro area - 19 countries  (from 2015)</v>
          </cell>
          <cell r="Q14">
            <v>21853</v>
          </cell>
          <cell r="R14">
            <v>21091</v>
          </cell>
          <cell r="S14">
            <v>20991</v>
          </cell>
          <cell r="T14">
            <v>21392</v>
          </cell>
          <cell r="U14">
            <v>23162</v>
          </cell>
          <cell r="V14">
            <v>24535</v>
          </cell>
          <cell r="W14">
            <v>24791.34</v>
          </cell>
          <cell r="X14">
            <v>25795.731</v>
          </cell>
          <cell r="Y14">
            <v>23931.457999999999</v>
          </cell>
          <cell r="Z14">
            <v>22391.993999999999</v>
          </cell>
          <cell r="AA14">
            <v>22376.481</v>
          </cell>
          <cell r="AB14">
            <v>21285.038</v>
          </cell>
          <cell r="AC14">
            <v>38208.017</v>
          </cell>
          <cell r="AD14">
            <v>17745.778999999999</v>
          </cell>
        </row>
        <row r="15">
          <cell r="A15" t="str">
            <v>Belgium</v>
          </cell>
          <cell r="T15">
            <v>177</v>
          </cell>
          <cell r="U15">
            <v>191</v>
          </cell>
          <cell r="V15">
            <v>205</v>
          </cell>
          <cell r="W15">
            <v>169</v>
          </cell>
          <cell r="X15">
            <v>169</v>
          </cell>
          <cell r="Y15">
            <v>187</v>
          </cell>
          <cell r="Z15">
            <v>187</v>
          </cell>
          <cell r="AA15">
            <v>187</v>
          </cell>
          <cell r="AB15">
            <v>187</v>
          </cell>
          <cell r="AC15">
            <v>183.2</v>
          </cell>
          <cell r="AD15">
            <v>177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  <cell r="V18">
            <v>1</v>
          </cell>
          <cell r="X18">
            <v>1</v>
          </cell>
          <cell r="AA18">
            <v>0.37</v>
          </cell>
          <cell r="AB18">
            <v>0.04</v>
          </cell>
          <cell r="AC18">
            <v>0.04</v>
          </cell>
          <cell r="AD18">
            <v>0.04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</row>
        <row r="22">
          <cell r="A22" t="str">
            <v>Greece</v>
          </cell>
        </row>
        <row r="23">
          <cell r="A23" t="str">
            <v>Spain</v>
          </cell>
          <cell r="AC23">
            <v>19785.904999999999</v>
          </cell>
          <cell r="AD23">
            <v>1454.5229999999999</v>
          </cell>
        </row>
        <row r="24">
          <cell r="A24" t="str">
            <v>France</v>
          </cell>
          <cell r="Q24">
            <v>21835</v>
          </cell>
          <cell r="R24">
            <v>21091</v>
          </cell>
          <cell r="S24">
            <v>20991</v>
          </cell>
          <cell r="T24">
            <v>21215</v>
          </cell>
          <cell r="U24">
            <v>22971</v>
          </cell>
          <cell r="V24">
            <v>24328</v>
          </cell>
          <cell r="W24">
            <v>24619.34</v>
          </cell>
          <cell r="X24">
            <v>25617.731</v>
          </cell>
          <cell r="Y24">
            <v>23722.457999999999</v>
          </cell>
          <cell r="Z24">
            <v>22179.993999999999</v>
          </cell>
          <cell r="AA24">
            <v>22162.481</v>
          </cell>
          <cell r="AB24">
            <v>21065.038</v>
          </cell>
          <cell r="AC24">
            <v>18204.425999999999</v>
          </cell>
          <cell r="AD24">
            <v>16063.005999999999</v>
          </cell>
        </row>
        <row r="25">
          <cell r="A25" t="str">
            <v>Croatia</v>
          </cell>
          <cell r="AC25">
            <v>36</v>
          </cell>
          <cell r="AD25">
            <v>58.8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  <cell r="X28">
            <v>6</v>
          </cell>
          <cell r="Y28">
            <v>6</v>
          </cell>
          <cell r="Z28">
            <v>8</v>
          </cell>
          <cell r="AA28">
            <v>8</v>
          </cell>
          <cell r="AB28">
            <v>13</v>
          </cell>
          <cell r="AC28">
            <v>13.486000000000001</v>
          </cell>
          <cell r="AD28">
            <v>16.25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</row>
        <row r="34">
          <cell r="A34" t="str">
            <v>Austria</v>
          </cell>
        </row>
        <row r="35">
          <cell r="A35" t="str">
            <v>Poland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  <cell r="Q39">
            <v>18</v>
          </cell>
          <cell r="V39">
            <v>2</v>
          </cell>
          <cell r="W39">
            <v>3</v>
          </cell>
          <cell r="X39">
            <v>3</v>
          </cell>
          <cell r="Y39">
            <v>16</v>
          </cell>
          <cell r="Z39">
            <v>17</v>
          </cell>
          <cell r="AA39">
            <v>19</v>
          </cell>
          <cell r="AB39">
            <v>20</v>
          </cell>
          <cell r="AC39">
            <v>21</v>
          </cell>
          <cell r="AD39">
            <v>35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  <cell r="Q42">
            <v>117</v>
          </cell>
          <cell r="R42">
            <v>96</v>
          </cell>
          <cell r="S42">
            <v>134</v>
          </cell>
          <cell r="T42">
            <v>213</v>
          </cell>
          <cell r="U42">
            <v>213</v>
          </cell>
          <cell r="V42">
            <v>223</v>
          </cell>
          <cell r="W42">
            <v>1093</v>
          </cell>
          <cell r="X42">
            <v>1226</v>
          </cell>
          <cell r="Y42">
            <v>1424</v>
          </cell>
          <cell r="Z42">
            <v>2166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  <cell r="Q46">
            <v>1013</v>
          </cell>
          <cell r="R46">
            <v>1013</v>
          </cell>
          <cell r="S46">
            <v>1013</v>
          </cell>
          <cell r="T46">
            <v>1013</v>
          </cell>
          <cell r="U46">
            <v>1013</v>
          </cell>
          <cell r="V46">
            <v>803</v>
          </cell>
          <cell r="W46">
            <v>803</v>
          </cell>
          <cell r="X46">
            <v>824</v>
          </cell>
          <cell r="Y46">
            <v>824</v>
          </cell>
          <cell r="Z46">
            <v>824</v>
          </cell>
          <cell r="AA46">
            <v>828</v>
          </cell>
          <cell r="AB46">
            <v>829</v>
          </cell>
          <cell r="AC46">
            <v>831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31</v>
          </cell>
          <cell r="R49">
            <v>61</v>
          </cell>
          <cell r="S49">
            <v>44</v>
          </cell>
          <cell r="T49">
            <v>53</v>
          </cell>
          <cell r="U49">
            <v>76</v>
          </cell>
          <cell r="V49">
            <v>95</v>
          </cell>
          <cell r="W49">
            <v>101</v>
          </cell>
          <cell r="X49">
            <v>202</v>
          </cell>
          <cell r="Y49">
            <v>221</v>
          </cell>
          <cell r="Z49">
            <v>221</v>
          </cell>
          <cell r="AA49">
            <v>192</v>
          </cell>
          <cell r="AB49">
            <v>224</v>
          </cell>
          <cell r="AC49">
            <v>222.3</v>
          </cell>
        </row>
        <row r="50">
          <cell r="A50" t="str">
            <v>Bosnia and Herzegovina</v>
          </cell>
          <cell r="AB50">
            <v>2065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  <cell r="S53">
            <v>31724</v>
          </cell>
          <cell r="U53">
            <v>31790</v>
          </cell>
          <cell r="V53">
            <v>34576</v>
          </cell>
          <cell r="W53">
            <v>31894</v>
          </cell>
          <cell r="X53">
            <v>31778</v>
          </cell>
          <cell r="Y53">
            <v>32290</v>
          </cell>
          <cell r="Z53">
            <v>32410</v>
          </cell>
          <cell r="AA53">
            <v>32584</v>
          </cell>
          <cell r="AB53">
            <v>33013</v>
          </cell>
          <cell r="AC53">
            <v>29265</v>
          </cell>
        </row>
      </sheetData>
      <sheetData sheetId="5">
        <row r="12">
          <cell r="A12" t="str">
            <v>European Union - 27 countries (from 2020)</v>
          </cell>
          <cell r="Q12">
            <v>13518.3</v>
          </cell>
          <cell r="R12">
            <v>13753.3</v>
          </cell>
          <cell r="S12">
            <v>13493.33</v>
          </cell>
          <cell r="T12">
            <v>12671.85</v>
          </cell>
          <cell r="U12">
            <v>12216.85</v>
          </cell>
          <cell r="V12">
            <v>12120.85</v>
          </cell>
          <cell r="W12">
            <v>11796.85</v>
          </cell>
          <cell r="X12">
            <v>11518.85</v>
          </cell>
          <cell r="Y12">
            <v>11992.95</v>
          </cell>
          <cell r="Z12">
            <v>10621.35</v>
          </cell>
          <cell r="AA12">
            <v>11138.06</v>
          </cell>
          <cell r="AB12">
            <v>10807.06</v>
          </cell>
          <cell r="AC12">
            <v>12365.117</v>
          </cell>
          <cell r="AD12">
            <v>12897.332</v>
          </cell>
        </row>
        <row r="13">
          <cell r="A13" t="str">
            <v>European Union - 28 countries (2013-2020)</v>
          </cell>
          <cell r="Q13">
            <v>14010.3</v>
          </cell>
          <cell r="R13">
            <v>14196.3</v>
          </cell>
          <cell r="S13">
            <v>13910.33</v>
          </cell>
          <cell r="T13">
            <v>12927.85</v>
          </cell>
          <cell r="U13">
            <v>12472.85</v>
          </cell>
          <cell r="V13">
            <v>12378.85</v>
          </cell>
          <cell r="W13">
            <v>12086.85</v>
          </cell>
          <cell r="X13">
            <v>11811.85</v>
          </cell>
          <cell r="Y13">
            <v>12300.95</v>
          </cell>
          <cell r="Z13">
            <v>11011.35</v>
          </cell>
          <cell r="AA13">
            <v>11570.505999999999</v>
          </cell>
          <cell r="AB13">
            <v>11776.048000000001</v>
          </cell>
          <cell r="AC13">
            <v>13372.588</v>
          </cell>
          <cell r="AD13">
            <v>13984.121999999999</v>
          </cell>
        </row>
        <row r="14">
          <cell r="A14" t="str">
            <v>Euro area - 19 countries  (from 2015)</v>
          </cell>
          <cell r="Q14">
            <v>7532</v>
          </cell>
          <cell r="R14">
            <v>7467</v>
          </cell>
          <cell r="S14">
            <v>7400.03</v>
          </cell>
          <cell r="T14">
            <v>7082.55</v>
          </cell>
          <cell r="U14">
            <v>6851.55</v>
          </cell>
          <cell r="V14">
            <v>7102.55</v>
          </cell>
          <cell r="W14">
            <v>6590.55</v>
          </cell>
          <cell r="X14">
            <v>6177.55</v>
          </cell>
          <cell r="Y14">
            <v>5990.55</v>
          </cell>
          <cell r="Z14">
            <v>5883.55</v>
          </cell>
          <cell r="AA14">
            <v>6203.55</v>
          </cell>
          <cell r="AB14">
            <v>5989.55</v>
          </cell>
          <cell r="AC14">
            <v>5989.7179999999998</v>
          </cell>
          <cell r="AD14">
            <v>6324.9480000000003</v>
          </cell>
        </row>
        <row r="15">
          <cell r="A15" t="str">
            <v>Belgium</v>
          </cell>
          <cell r="R15">
            <v>33</v>
          </cell>
          <cell r="S15">
            <v>34</v>
          </cell>
          <cell r="T15">
            <v>470</v>
          </cell>
          <cell r="U15">
            <v>411</v>
          </cell>
          <cell r="V15">
            <v>435</v>
          </cell>
          <cell r="W15">
            <v>437</v>
          </cell>
          <cell r="X15">
            <v>451</v>
          </cell>
          <cell r="Y15">
            <v>463</v>
          </cell>
          <cell r="Z15">
            <v>469</v>
          </cell>
          <cell r="AA15">
            <v>358</v>
          </cell>
          <cell r="AB15">
            <v>335</v>
          </cell>
          <cell r="AC15">
            <v>335.1</v>
          </cell>
          <cell r="AD15">
            <v>335.1</v>
          </cell>
        </row>
        <row r="16">
          <cell r="A16" t="str">
            <v>Bulgaria</v>
          </cell>
          <cell r="Q16">
            <v>263</v>
          </cell>
          <cell r="R16">
            <v>213</v>
          </cell>
          <cell r="S16">
            <v>192</v>
          </cell>
          <cell r="T16">
            <v>146</v>
          </cell>
          <cell r="U16">
            <v>16</v>
          </cell>
          <cell r="V16">
            <v>19</v>
          </cell>
          <cell r="W16">
            <v>8</v>
          </cell>
          <cell r="X16">
            <v>28</v>
          </cell>
          <cell r="Y16">
            <v>30</v>
          </cell>
          <cell r="Z16">
            <v>17</v>
          </cell>
          <cell r="AA16">
            <v>85</v>
          </cell>
          <cell r="AB16">
            <v>145</v>
          </cell>
          <cell r="AC16">
            <v>190.74799999999999</v>
          </cell>
          <cell r="AD16">
            <v>190.76400000000001</v>
          </cell>
        </row>
        <row r="17">
          <cell r="A17" t="str">
            <v>Czechia</v>
          </cell>
          <cell r="Q17">
            <v>1846</v>
          </cell>
          <cell r="R17">
            <v>1893</v>
          </cell>
          <cell r="S17">
            <v>1855</v>
          </cell>
          <cell r="T17">
            <v>1610</v>
          </cell>
          <cell r="U17">
            <v>1616</v>
          </cell>
          <cell r="V17">
            <v>1270</v>
          </cell>
          <cell r="W17">
            <v>1292</v>
          </cell>
          <cell r="X17">
            <v>1296</v>
          </cell>
          <cell r="Y17">
            <v>1293</v>
          </cell>
          <cell r="Z17">
            <v>1274</v>
          </cell>
          <cell r="AA17">
            <v>1270</v>
          </cell>
          <cell r="AB17">
            <v>1287</v>
          </cell>
          <cell r="AC17">
            <v>1338</v>
          </cell>
          <cell r="AD17">
            <v>1330.7739999999999</v>
          </cell>
        </row>
        <row r="18">
          <cell r="A18" t="str">
            <v>Denmark</v>
          </cell>
          <cell r="Q18">
            <v>266</v>
          </cell>
          <cell r="R18">
            <v>262</v>
          </cell>
          <cell r="S18">
            <v>263</v>
          </cell>
          <cell r="T18">
            <v>262</v>
          </cell>
          <cell r="U18">
            <v>253</v>
          </cell>
          <cell r="V18">
            <v>255</v>
          </cell>
          <cell r="W18">
            <v>255</v>
          </cell>
          <cell r="X18">
            <v>255</v>
          </cell>
          <cell r="Y18">
            <v>248</v>
          </cell>
          <cell r="Z18">
            <v>254</v>
          </cell>
          <cell r="AA18">
            <v>254.71</v>
          </cell>
          <cell r="AB18">
            <v>284.70999999999998</v>
          </cell>
          <cell r="AC18">
            <v>310.08999999999997</v>
          </cell>
          <cell r="AD18">
            <v>310.08999999999997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  <cell r="Q20">
            <v>22</v>
          </cell>
          <cell r="R20">
            <v>19</v>
          </cell>
          <cell r="S20">
            <v>22</v>
          </cell>
          <cell r="T20">
            <v>21</v>
          </cell>
          <cell r="U20">
            <v>13</v>
          </cell>
          <cell r="V20">
            <v>16</v>
          </cell>
          <cell r="W20">
            <v>14</v>
          </cell>
          <cell r="X20">
            <v>11</v>
          </cell>
          <cell r="Y20">
            <v>10</v>
          </cell>
          <cell r="Z20">
            <v>10</v>
          </cell>
          <cell r="AA20">
            <v>20</v>
          </cell>
          <cell r="AB20">
            <v>20</v>
          </cell>
          <cell r="AC20">
            <v>20</v>
          </cell>
          <cell r="AD20">
            <v>20</v>
          </cell>
        </row>
        <row r="21">
          <cell r="A21" t="str">
            <v>Ireland</v>
          </cell>
          <cell r="Q21">
            <v>34</v>
          </cell>
          <cell r="R21">
            <v>7</v>
          </cell>
          <cell r="S21">
            <v>7.03</v>
          </cell>
          <cell r="T21">
            <v>10.55</v>
          </cell>
          <cell r="U21">
            <v>10.55</v>
          </cell>
          <cell r="V21">
            <v>10.55</v>
          </cell>
          <cell r="W21">
            <v>10.55</v>
          </cell>
          <cell r="X21">
            <v>10.55</v>
          </cell>
          <cell r="Y21">
            <v>11.55</v>
          </cell>
          <cell r="Z21">
            <v>11.55</v>
          </cell>
          <cell r="AA21">
            <v>11.55</v>
          </cell>
          <cell r="AB21">
            <v>11.55</v>
          </cell>
          <cell r="AC21">
            <v>11.55</v>
          </cell>
          <cell r="AD21">
            <v>11.55</v>
          </cell>
        </row>
        <row r="22">
          <cell r="A22" t="str">
            <v>Greece</v>
          </cell>
          <cell r="Q22">
            <v>105</v>
          </cell>
          <cell r="R22">
            <v>84</v>
          </cell>
          <cell r="S22">
            <v>49</v>
          </cell>
          <cell r="T22">
            <v>54</v>
          </cell>
          <cell r="U22">
            <v>41</v>
          </cell>
          <cell r="V22">
            <v>30</v>
          </cell>
          <cell r="W22">
            <v>49</v>
          </cell>
          <cell r="X22">
            <v>29</v>
          </cell>
          <cell r="Y22">
            <v>29</v>
          </cell>
          <cell r="Z22">
            <v>13</v>
          </cell>
          <cell r="AA22">
            <v>47</v>
          </cell>
          <cell r="AB22">
            <v>53</v>
          </cell>
          <cell r="AC22">
            <v>53</v>
          </cell>
          <cell r="AD22">
            <v>53.78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  <cell r="Q25">
            <v>171.3</v>
          </cell>
          <cell r="R25">
            <v>171.3</v>
          </cell>
          <cell r="S25">
            <v>171.3</v>
          </cell>
          <cell r="T25">
            <v>171.3</v>
          </cell>
          <cell r="U25">
            <v>171.3</v>
          </cell>
          <cell r="V25">
            <v>171.3</v>
          </cell>
          <cell r="W25">
            <v>171.3</v>
          </cell>
          <cell r="X25">
            <v>171.3</v>
          </cell>
          <cell r="Y25">
            <v>133.4</v>
          </cell>
          <cell r="Z25">
            <v>131.80000000000001</v>
          </cell>
          <cell r="AA25">
            <v>131.80000000000001</v>
          </cell>
          <cell r="AB25">
            <v>131.80000000000001</v>
          </cell>
          <cell r="AC25">
            <v>131.80000000000001</v>
          </cell>
          <cell r="AD25">
            <v>132</v>
          </cell>
        </row>
        <row r="26">
          <cell r="A26" t="str">
            <v>Italy</v>
          </cell>
          <cell r="Q26">
            <v>2733</v>
          </cell>
          <cell r="R26">
            <v>2634</v>
          </cell>
          <cell r="S26">
            <v>2334</v>
          </cell>
          <cell r="T26">
            <v>2237</v>
          </cell>
          <cell r="U26">
            <v>2163</v>
          </cell>
          <cell r="V26">
            <v>2142</v>
          </cell>
          <cell r="W26">
            <v>1699</v>
          </cell>
          <cell r="X26">
            <v>1365</v>
          </cell>
          <cell r="Y26">
            <v>1242</v>
          </cell>
          <cell r="Z26">
            <v>1107</v>
          </cell>
          <cell r="AA26">
            <v>1587</v>
          </cell>
          <cell r="AB26">
            <v>1412</v>
          </cell>
          <cell r="AC26">
            <v>1405.6880000000001</v>
          </cell>
          <cell r="AD26">
            <v>1234.6659999999999</v>
          </cell>
        </row>
        <row r="27">
          <cell r="A27" t="str">
            <v>Cyprus</v>
          </cell>
        </row>
        <row r="28">
          <cell r="A28" t="str">
            <v>Latvia</v>
          </cell>
          <cell r="Q28">
            <v>17</v>
          </cell>
          <cell r="R28">
            <v>17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9</v>
          </cell>
          <cell r="AC28">
            <v>2</v>
          </cell>
          <cell r="AD28">
            <v>0.6</v>
          </cell>
        </row>
        <row r="29">
          <cell r="A29" t="str">
            <v>Lithuania</v>
          </cell>
          <cell r="Q29">
            <v>13</v>
          </cell>
          <cell r="R29">
            <v>11</v>
          </cell>
          <cell r="S29">
            <v>156</v>
          </cell>
          <cell r="T29">
            <v>150</v>
          </cell>
          <cell r="U29">
            <v>152</v>
          </cell>
          <cell r="V29">
            <v>152</v>
          </cell>
          <cell r="W29">
            <v>147</v>
          </cell>
          <cell r="X29">
            <v>147</v>
          </cell>
          <cell r="Y29">
            <v>144</v>
          </cell>
          <cell r="Z29">
            <v>144</v>
          </cell>
          <cell r="AA29">
            <v>144</v>
          </cell>
          <cell r="AB29">
            <v>144</v>
          </cell>
          <cell r="AC29">
            <v>146</v>
          </cell>
          <cell r="AD29">
            <v>146</v>
          </cell>
        </row>
        <row r="30">
          <cell r="A30" t="str">
            <v>Luxembourg</v>
          </cell>
        </row>
        <row r="31">
          <cell r="A31" t="str">
            <v>Hungary</v>
          </cell>
          <cell r="T31">
            <v>8</v>
          </cell>
          <cell r="U31">
            <v>11</v>
          </cell>
          <cell r="V31">
            <v>32</v>
          </cell>
          <cell r="W31">
            <v>32</v>
          </cell>
          <cell r="X31">
            <v>31</v>
          </cell>
          <cell r="Y31">
            <v>32</v>
          </cell>
          <cell r="Z31">
            <v>43</v>
          </cell>
          <cell r="AA31">
            <v>35</v>
          </cell>
          <cell r="AB31">
            <v>36</v>
          </cell>
          <cell r="AC31">
            <v>79</v>
          </cell>
          <cell r="AD31">
            <v>77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773</v>
          </cell>
          <cell r="R33">
            <v>780</v>
          </cell>
          <cell r="S33">
            <v>939</v>
          </cell>
          <cell r="T33">
            <v>767</v>
          </cell>
          <cell r="U33">
            <v>767</v>
          </cell>
          <cell r="V33">
            <v>739</v>
          </cell>
          <cell r="W33">
            <v>843</v>
          </cell>
          <cell r="X33">
            <v>840</v>
          </cell>
          <cell r="Y33">
            <v>760</v>
          </cell>
          <cell r="Z33">
            <v>792</v>
          </cell>
          <cell r="AA33">
            <v>754</v>
          </cell>
          <cell r="AB33">
            <v>754</v>
          </cell>
          <cell r="AC33">
            <v>759.83</v>
          </cell>
          <cell r="AD33">
            <v>1066.058</v>
          </cell>
        </row>
        <row r="34">
          <cell r="A34" t="str">
            <v>Austria</v>
          </cell>
          <cell r="Q34">
            <v>694</v>
          </cell>
          <cell r="R34">
            <v>702</v>
          </cell>
          <cell r="S34">
            <v>745</v>
          </cell>
          <cell r="T34">
            <v>855</v>
          </cell>
          <cell r="U34">
            <v>805</v>
          </cell>
          <cell r="V34">
            <v>1002</v>
          </cell>
          <cell r="W34">
            <v>1049</v>
          </cell>
          <cell r="X34">
            <v>1005</v>
          </cell>
          <cell r="Y34">
            <v>1043</v>
          </cell>
          <cell r="Z34">
            <v>963</v>
          </cell>
          <cell r="AA34">
            <v>958</v>
          </cell>
          <cell r="AB34">
            <v>942</v>
          </cell>
          <cell r="AC34">
            <v>721.00599999999997</v>
          </cell>
          <cell r="AD34">
            <v>707.024</v>
          </cell>
        </row>
        <row r="35">
          <cell r="A35" t="str">
            <v>Poland</v>
          </cell>
          <cell r="Q35">
            <v>1966</v>
          </cell>
          <cell r="R35">
            <v>1940</v>
          </cell>
          <cell r="S35">
            <v>1850</v>
          </cell>
          <cell r="T35">
            <v>1532</v>
          </cell>
          <cell r="U35">
            <v>1535</v>
          </cell>
          <cell r="V35">
            <v>1655</v>
          </cell>
          <cell r="W35">
            <v>1563</v>
          </cell>
          <cell r="X35">
            <v>1547</v>
          </cell>
          <cell r="Y35">
            <v>1518</v>
          </cell>
          <cell r="Z35">
            <v>1444</v>
          </cell>
          <cell r="AA35">
            <v>1621</v>
          </cell>
          <cell r="AB35">
            <v>1577</v>
          </cell>
          <cell r="AC35">
            <v>1716.9179999999999</v>
          </cell>
          <cell r="AD35">
            <v>1747.6</v>
          </cell>
        </row>
        <row r="36">
          <cell r="A36" t="str">
            <v>Portugal</v>
          </cell>
          <cell r="Q36">
            <v>586</v>
          </cell>
          <cell r="R36">
            <v>596</v>
          </cell>
          <cell r="S36">
            <v>563</v>
          </cell>
          <cell r="T36">
            <v>576</v>
          </cell>
          <cell r="U36">
            <v>594</v>
          </cell>
          <cell r="V36">
            <v>705</v>
          </cell>
          <cell r="W36">
            <v>671</v>
          </cell>
          <cell r="X36">
            <v>665</v>
          </cell>
          <cell r="Y36">
            <v>628</v>
          </cell>
          <cell r="Z36">
            <v>617</v>
          </cell>
          <cell r="AA36">
            <v>617</v>
          </cell>
          <cell r="AB36">
            <v>616</v>
          </cell>
          <cell r="AC36">
            <v>628.57399999999996</v>
          </cell>
          <cell r="AD36">
            <v>677.05700000000002</v>
          </cell>
        </row>
        <row r="37">
          <cell r="A37" t="str">
            <v>Romania</v>
          </cell>
          <cell r="Q37">
            <v>508</v>
          </cell>
          <cell r="R37">
            <v>709</v>
          </cell>
          <cell r="S37">
            <v>565</v>
          </cell>
          <cell r="T37">
            <v>552</v>
          </cell>
          <cell r="U37">
            <v>527</v>
          </cell>
          <cell r="V37">
            <v>499</v>
          </cell>
          <cell r="W37">
            <v>486</v>
          </cell>
          <cell r="X37">
            <v>775</v>
          </cell>
          <cell r="Y37">
            <v>1554</v>
          </cell>
          <cell r="Z37">
            <v>1574</v>
          </cell>
          <cell r="AA37">
            <v>1537</v>
          </cell>
          <cell r="AB37">
            <v>1356</v>
          </cell>
          <cell r="AC37">
            <v>1341.8430000000001</v>
          </cell>
          <cell r="AD37">
            <v>1354.1559999999999</v>
          </cell>
        </row>
        <row r="38">
          <cell r="A38" t="str">
            <v>Slovenia</v>
          </cell>
          <cell r="Q38">
            <v>67</v>
          </cell>
          <cell r="R38">
            <v>66</v>
          </cell>
          <cell r="S38">
            <v>52</v>
          </cell>
          <cell r="T38">
            <v>52</v>
          </cell>
          <cell r="U38">
            <v>58</v>
          </cell>
          <cell r="V38">
            <v>48</v>
          </cell>
          <cell r="W38">
            <v>48</v>
          </cell>
          <cell r="X38">
            <v>33</v>
          </cell>
          <cell r="Y38">
            <v>34</v>
          </cell>
          <cell r="Z38">
            <v>35</v>
          </cell>
          <cell r="AA38">
            <v>29</v>
          </cell>
          <cell r="AB38">
            <v>29</v>
          </cell>
          <cell r="AC38">
            <v>28.97</v>
          </cell>
          <cell r="AD38">
            <v>29.113</v>
          </cell>
        </row>
        <row r="39">
          <cell r="A39" t="str">
            <v>Slovakia</v>
          </cell>
          <cell r="Q39">
            <v>488</v>
          </cell>
          <cell r="R39">
            <v>518</v>
          </cell>
          <cell r="S39">
            <v>516</v>
          </cell>
          <cell r="T39">
            <v>527</v>
          </cell>
          <cell r="U39">
            <v>513</v>
          </cell>
          <cell r="V39">
            <v>484</v>
          </cell>
          <cell r="W39">
            <v>322</v>
          </cell>
          <cell r="X39">
            <v>314</v>
          </cell>
          <cell r="Y39">
            <v>304</v>
          </cell>
          <cell r="Z39">
            <v>400</v>
          </cell>
          <cell r="AA39">
            <v>380</v>
          </cell>
          <cell r="AB39">
            <v>354</v>
          </cell>
          <cell r="AC39">
            <v>375</v>
          </cell>
          <cell r="AD39">
            <v>542</v>
          </cell>
        </row>
        <row r="40">
          <cell r="A40" t="str">
            <v>Finland</v>
          </cell>
          <cell r="Q40">
            <v>2000</v>
          </cell>
          <cell r="R40">
            <v>2000</v>
          </cell>
          <cell r="S40">
            <v>1982</v>
          </cell>
          <cell r="T40">
            <v>1362</v>
          </cell>
          <cell r="U40">
            <v>1323</v>
          </cell>
          <cell r="V40">
            <v>1338</v>
          </cell>
          <cell r="W40">
            <v>1300</v>
          </cell>
          <cell r="X40">
            <v>1300</v>
          </cell>
          <cell r="Y40">
            <v>1315</v>
          </cell>
          <cell r="Z40">
            <v>1315</v>
          </cell>
          <cell r="AA40">
            <v>1291</v>
          </cell>
          <cell r="AB40">
            <v>1310</v>
          </cell>
          <cell r="AC40">
            <v>1503</v>
          </cell>
          <cell r="AD40">
            <v>1502</v>
          </cell>
        </row>
        <row r="41">
          <cell r="A41" t="str">
            <v>Sweden</v>
          </cell>
          <cell r="Q41">
            <v>966</v>
          </cell>
          <cell r="R41">
            <v>1098</v>
          </cell>
          <cell r="S41">
            <v>1197</v>
          </cell>
          <cell r="T41">
            <v>1308</v>
          </cell>
          <cell r="U41">
            <v>1236</v>
          </cell>
          <cell r="V41">
            <v>1117</v>
          </cell>
          <cell r="W41">
            <v>1399</v>
          </cell>
          <cell r="X41">
            <v>1238</v>
          </cell>
          <cell r="Y41">
            <v>1194</v>
          </cell>
          <cell r="AC41">
            <v>1267</v>
          </cell>
          <cell r="AD41">
            <v>1430</v>
          </cell>
        </row>
        <row r="42">
          <cell r="A42" t="str">
            <v>United Kingdom</v>
          </cell>
          <cell r="Q42">
            <v>492</v>
          </cell>
          <cell r="R42">
            <v>443</v>
          </cell>
          <cell r="S42">
            <v>417</v>
          </cell>
          <cell r="T42">
            <v>256</v>
          </cell>
          <cell r="U42">
            <v>256</v>
          </cell>
          <cell r="V42">
            <v>258</v>
          </cell>
          <cell r="W42">
            <v>290</v>
          </cell>
          <cell r="X42">
            <v>293</v>
          </cell>
          <cell r="Y42">
            <v>308</v>
          </cell>
          <cell r="Z42">
            <v>390</v>
          </cell>
          <cell r="AA42">
            <v>432.44600000000003</v>
          </cell>
          <cell r="AB42">
            <v>968.98800000000006</v>
          </cell>
          <cell r="AC42">
            <v>1007.471</v>
          </cell>
          <cell r="AD42">
            <v>1086.79</v>
          </cell>
        </row>
        <row r="43">
          <cell r="A43" t="str">
            <v>Iceland</v>
          </cell>
        </row>
        <row r="44">
          <cell r="A44" t="str">
            <v>Norway</v>
          </cell>
          <cell r="Q44">
            <v>83</v>
          </cell>
          <cell r="R44">
            <v>75</v>
          </cell>
          <cell r="S44">
            <v>75</v>
          </cell>
          <cell r="T44">
            <v>79</v>
          </cell>
          <cell r="U44">
            <v>95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  <cell r="AC48">
            <v>107</v>
          </cell>
        </row>
        <row r="49">
          <cell r="A49" t="str">
            <v>Turkey</v>
          </cell>
          <cell r="Q49">
            <v>1426</v>
          </cell>
          <cell r="R49">
            <v>1426</v>
          </cell>
          <cell r="S49">
            <v>1455</v>
          </cell>
          <cell r="T49">
            <v>1319</v>
          </cell>
          <cell r="U49">
            <v>1367</v>
          </cell>
          <cell r="V49">
            <v>1448</v>
          </cell>
          <cell r="W49">
            <v>1464</v>
          </cell>
          <cell r="X49">
            <v>1609</v>
          </cell>
          <cell r="Y49">
            <v>1602</v>
          </cell>
          <cell r="Z49">
            <v>2001</v>
          </cell>
          <cell r="AA49">
            <v>1990</v>
          </cell>
          <cell r="AB49">
            <v>2042</v>
          </cell>
          <cell r="AC49">
            <v>2093.3000000000002</v>
          </cell>
        </row>
        <row r="50">
          <cell r="A50" t="str">
            <v>Bosnia and Herzegovina</v>
          </cell>
          <cell r="AC50">
            <v>52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  <cell r="V52">
            <v>103</v>
          </cell>
          <cell r="W52">
            <v>105</v>
          </cell>
          <cell r="X52">
            <v>87</v>
          </cell>
          <cell r="Y52">
            <v>74</v>
          </cell>
          <cell r="Z52">
            <v>70</v>
          </cell>
          <cell r="AA52">
            <v>74</v>
          </cell>
          <cell r="AB52">
            <v>58</v>
          </cell>
          <cell r="AC52">
            <v>57</v>
          </cell>
        </row>
        <row r="53">
          <cell r="A53" t="str">
            <v>Ukraine</v>
          </cell>
        </row>
      </sheetData>
      <sheetData sheetId="6">
        <row r="12">
          <cell r="A12" t="str">
            <v>European Union - 27 countries (from 2020)</v>
          </cell>
          <cell r="Q12">
            <v>2421.9609999999998</v>
          </cell>
          <cell r="R12">
            <v>3245.3609999999999</v>
          </cell>
          <cell r="S12">
            <v>4124.7520000000004</v>
          </cell>
          <cell r="T12">
            <v>5170.3209999999999</v>
          </cell>
          <cell r="U12">
            <v>5842.1419999999998</v>
          </cell>
          <cell r="V12">
            <v>6085.4889999999996</v>
          </cell>
          <cell r="W12">
            <v>6753.5969999999998</v>
          </cell>
          <cell r="X12">
            <v>7427.2290000000003</v>
          </cell>
          <cell r="Y12">
            <v>7642.415</v>
          </cell>
          <cell r="Z12">
            <v>7780.2939999999999</v>
          </cell>
          <cell r="AA12">
            <v>8052.8980000000001</v>
          </cell>
          <cell r="AB12">
            <v>8059.6170000000002</v>
          </cell>
          <cell r="AC12">
            <v>8129.5789999999997</v>
          </cell>
          <cell r="AD12">
            <v>8103.7139999999999</v>
          </cell>
        </row>
        <row r="13">
          <cell r="A13" t="str">
            <v>European Union - 28 countries (2013-2020)</v>
          </cell>
          <cell r="Q13">
            <v>2584.9609999999998</v>
          </cell>
          <cell r="R13">
            <v>3398.3609999999999</v>
          </cell>
          <cell r="S13">
            <v>4270.7520000000004</v>
          </cell>
          <cell r="T13">
            <v>5307.3209999999999</v>
          </cell>
          <cell r="U13">
            <v>5962.1419999999998</v>
          </cell>
          <cell r="V13">
            <v>6203.4889999999996</v>
          </cell>
          <cell r="W13">
            <v>6875.5969999999998</v>
          </cell>
          <cell r="X13">
            <v>7546.2290000000003</v>
          </cell>
          <cell r="Y13">
            <v>7744.415</v>
          </cell>
          <cell r="Z13">
            <v>7885.2939999999999</v>
          </cell>
          <cell r="AA13">
            <v>8161.4279999999999</v>
          </cell>
          <cell r="AB13">
            <v>8164.47</v>
          </cell>
          <cell r="AC13">
            <v>9776.0859999999993</v>
          </cell>
          <cell r="AD13">
            <v>9829.1810000000005</v>
          </cell>
        </row>
        <row r="14">
          <cell r="A14" t="str">
            <v>Euro area - 19 countries  (from 2015)</v>
          </cell>
          <cell r="Q14">
            <v>2087.9609999999998</v>
          </cell>
          <cell r="R14">
            <v>2863.3609999999999</v>
          </cell>
          <cell r="S14">
            <v>3642.752</v>
          </cell>
          <cell r="T14">
            <v>4615.8209999999999</v>
          </cell>
          <cell r="U14">
            <v>5225.6419999999998</v>
          </cell>
          <cell r="V14">
            <v>5462.9889999999996</v>
          </cell>
          <cell r="W14">
            <v>6073.0969999999998</v>
          </cell>
          <cell r="X14">
            <v>6239.7290000000003</v>
          </cell>
          <cell r="Y14">
            <v>6358.915</v>
          </cell>
          <cell r="Z14">
            <v>6439.7939999999999</v>
          </cell>
          <cell r="AA14">
            <v>6599.902</v>
          </cell>
          <cell r="AB14">
            <v>6730.8909999999996</v>
          </cell>
          <cell r="AC14">
            <v>6781.4309999999996</v>
          </cell>
          <cell r="AD14">
            <v>6775.4539999999997</v>
          </cell>
        </row>
        <row r="15">
          <cell r="A15" t="str">
            <v>Belgium</v>
          </cell>
          <cell r="Q15">
            <v>51</v>
          </cell>
          <cell r="R15">
            <v>55</v>
          </cell>
          <cell r="S15">
            <v>63</v>
          </cell>
          <cell r="T15">
            <v>323</v>
          </cell>
          <cell r="U15">
            <v>512</v>
          </cell>
          <cell r="V15">
            <v>467</v>
          </cell>
          <cell r="W15">
            <v>482</v>
          </cell>
          <cell r="X15">
            <v>575</v>
          </cell>
          <cell r="Y15">
            <v>582</v>
          </cell>
          <cell r="Z15">
            <v>610</v>
          </cell>
          <cell r="AA15">
            <v>639</v>
          </cell>
          <cell r="AB15">
            <v>713</v>
          </cell>
          <cell r="AC15">
            <v>712.2</v>
          </cell>
          <cell r="AD15">
            <v>690.1</v>
          </cell>
        </row>
        <row r="16">
          <cell r="A16" t="str">
            <v>Bulgaria</v>
          </cell>
          <cell r="T16">
            <v>15</v>
          </cell>
          <cell r="U16">
            <v>8</v>
          </cell>
          <cell r="V16">
            <v>16</v>
          </cell>
          <cell r="W16">
            <v>25</v>
          </cell>
          <cell r="X16">
            <v>15</v>
          </cell>
          <cell r="Y16">
            <v>18</v>
          </cell>
          <cell r="Z16">
            <v>25</v>
          </cell>
          <cell r="AA16">
            <v>34</v>
          </cell>
          <cell r="AB16">
            <v>22</v>
          </cell>
          <cell r="AC16">
            <v>23.815999999999999</v>
          </cell>
          <cell r="AD16">
            <v>23.818000000000001</v>
          </cell>
        </row>
        <row r="17">
          <cell r="A17" t="str">
            <v>Czechia</v>
          </cell>
          <cell r="V17">
            <v>21</v>
          </cell>
          <cell r="W17">
            <v>21</v>
          </cell>
          <cell r="X17">
            <v>18</v>
          </cell>
          <cell r="Y17">
            <v>19</v>
          </cell>
          <cell r="Z17">
            <v>15</v>
          </cell>
          <cell r="AA17">
            <v>14</v>
          </cell>
          <cell r="AB17">
            <v>14</v>
          </cell>
          <cell r="AC17">
            <v>14</v>
          </cell>
          <cell r="AD17">
            <v>14</v>
          </cell>
        </row>
        <row r="18">
          <cell r="A18" t="str">
            <v>Denmark</v>
          </cell>
          <cell r="Q18">
            <v>209</v>
          </cell>
          <cell r="R18">
            <v>202</v>
          </cell>
          <cell r="S18">
            <v>212</v>
          </cell>
          <cell r="T18">
            <v>230</v>
          </cell>
          <cell r="U18">
            <v>229</v>
          </cell>
          <cell r="V18">
            <v>214</v>
          </cell>
          <cell r="W18">
            <v>213</v>
          </cell>
          <cell r="X18">
            <v>211</v>
          </cell>
          <cell r="Y18">
            <v>197</v>
          </cell>
          <cell r="Z18">
            <v>219</v>
          </cell>
          <cell r="AA18">
            <v>217.49600000000001</v>
          </cell>
          <cell r="AB18">
            <v>191.226</v>
          </cell>
          <cell r="AC18">
            <v>191.56899999999999</v>
          </cell>
          <cell r="AD18">
            <v>190.63300000000001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  <cell r="Q20">
            <v>9</v>
          </cell>
          <cell r="R20">
            <v>7</v>
          </cell>
          <cell r="S20">
            <v>6</v>
          </cell>
          <cell r="T20">
            <v>7</v>
          </cell>
          <cell r="U20">
            <v>4</v>
          </cell>
          <cell r="V20">
            <v>5</v>
          </cell>
          <cell r="W20">
            <v>5</v>
          </cell>
          <cell r="X20">
            <v>8</v>
          </cell>
          <cell r="Y20">
            <v>7</v>
          </cell>
          <cell r="Z20">
            <v>7</v>
          </cell>
          <cell r="AA20">
            <v>5</v>
          </cell>
          <cell r="AB20">
            <v>5</v>
          </cell>
          <cell r="AC20">
            <v>5</v>
          </cell>
          <cell r="AD20">
            <v>5</v>
          </cell>
        </row>
        <row r="21">
          <cell r="A21" t="str">
            <v>Ireland</v>
          </cell>
          <cell r="Q21">
            <v>37</v>
          </cell>
          <cell r="R21">
            <v>34</v>
          </cell>
          <cell r="S21">
            <v>44.564</v>
          </cell>
          <cell r="T21">
            <v>47.497</v>
          </cell>
          <cell r="U21">
            <v>49.139000000000003</v>
          </cell>
          <cell r="V21">
            <v>56.807000000000002</v>
          </cell>
          <cell r="W21">
            <v>68.475999999999999</v>
          </cell>
          <cell r="X21">
            <v>73.787000000000006</v>
          </cell>
          <cell r="Y21">
            <v>88.372</v>
          </cell>
          <cell r="Z21">
            <v>92.781000000000006</v>
          </cell>
          <cell r="AA21">
            <v>95.111000000000004</v>
          </cell>
          <cell r="AB21">
            <v>96.784999999999997</v>
          </cell>
          <cell r="AC21">
            <v>96.585999999999999</v>
          </cell>
          <cell r="AD21">
            <v>102.57599999999999</v>
          </cell>
        </row>
        <row r="22">
          <cell r="A22" t="str">
            <v>Greece</v>
          </cell>
          <cell r="Q22">
            <v>19</v>
          </cell>
          <cell r="R22">
            <v>30</v>
          </cell>
          <cell r="S22">
            <v>27</v>
          </cell>
          <cell r="T22">
            <v>29</v>
          </cell>
          <cell r="U22">
            <v>45</v>
          </cell>
          <cell r="V22">
            <v>45</v>
          </cell>
          <cell r="W22">
            <v>55</v>
          </cell>
          <cell r="X22">
            <v>39</v>
          </cell>
          <cell r="Y22">
            <v>39</v>
          </cell>
          <cell r="Z22">
            <v>39</v>
          </cell>
          <cell r="AA22">
            <v>47</v>
          </cell>
          <cell r="AB22">
            <v>47</v>
          </cell>
          <cell r="AC22">
            <v>47</v>
          </cell>
          <cell r="AD22">
            <v>59.21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  <cell r="Q25">
            <v>14</v>
          </cell>
          <cell r="R25">
            <v>14</v>
          </cell>
          <cell r="S25">
            <v>14</v>
          </cell>
          <cell r="T25">
            <v>16.5</v>
          </cell>
          <cell r="U25">
            <v>16.5</v>
          </cell>
          <cell r="V25">
            <v>16.5</v>
          </cell>
          <cell r="W25">
            <v>16.5</v>
          </cell>
          <cell r="X25">
            <v>2.5</v>
          </cell>
          <cell r="Y25">
            <v>2.5</v>
          </cell>
          <cell r="Z25">
            <v>2.5</v>
          </cell>
          <cell r="AA25">
            <v>2.5</v>
          </cell>
          <cell r="AB25">
            <v>2.5</v>
          </cell>
          <cell r="AC25">
            <v>3.7</v>
          </cell>
          <cell r="AD25">
            <v>4.7</v>
          </cell>
        </row>
        <row r="26">
          <cell r="A26" t="str">
            <v>Italy</v>
          </cell>
          <cell r="Q26">
            <v>334</v>
          </cell>
          <cell r="R26">
            <v>382</v>
          </cell>
          <cell r="S26">
            <v>376</v>
          </cell>
          <cell r="T26">
            <v>461</v>
          </cell>
          <cell r="U26">
            <v>550</v>
          </cell>
          <cell r="V26">
            <v>652</v>
          </cell>
          <cell r="W26">
            <v>655</v>
          </cell>
          <cell r="X26">
            <v>704</v>
          </cell>
          <cell r="Y26">
            <v>881</v>
          </cell>
          <cell r="Z26">
            <v>974</v>
          </cell>
          <cell r="AA26">
            <v>1252</v>
          </cell>
          <cell r="AB26">
            <v>1293</v>
          </cell>
          <cell r="AC26">
            <v>1373.481</v>
          </cell>
          <cell r="AD26">
            <v>1689.711</v>
          </cell>
        </row>
        <row r="27">
          <cell r="A27" t="str">
            <v>Cyprus</v>
          </cell>
          <cell r="Q27">
            <v>6</v>
          </cell>
          <cell r="R27">
            <v>16</v>
          </cell>
          <cell r="S27">
            <v>22</v>
          </cell>
          <cell r="T27">
            <v>34</v>
          </cell>
          <cell r="U27">
            <v>31</v>
          </cell>
          <cell r="V27">
            <v>31</v>
          </cell>
          <cell r="W27">
            <v>35</v>
          </cell>
          <cell r="X27">
            <v>35</v>
          </cell>
          <cell r="Y27">
            <v>35</v>
          </cell>
          <cell r="Z27">
            <v>32</v>
          </cell>
          <cell r="AA27">
            <v>41</v>
          </cell>
          <cell r="AB27">
            <v>37</v>
          </cell>
          <cell r="AC27">
            <v>37.119999999999997</v>
          </cell>
          <cell r="AD27">
            <v>36.917999999999999</v>
          </cell>
        </row>
        <row r="28">
          <cell r="A28" t="str">
            <v>Latvia</v>
          </cell>
          <cell r="Q28">
            <v>10</v>
          </cell>
          <cell r="R28">
            <v>9</v>
          </cell>
          <cell r="S28">
            <v>11</v>
          </cell>
          <cell r="T28">
            <v>14</v>
          </cell>
          <cell r="U28">
            <v>14</v>
          </cell>
          <cell r="V28">
            <v>14</v>
          </cell>
          <cell r="W28">
            <v>18</v>
          </cell>
          <cell r="X28">
            <v>30</v>
          </cell>
          <cell r="Y28">
            <v>41</v>
          </cell>
          <cell r="Z28">
            <v>32</v>
          </cell>
          <cell r="AA28">
            <v>32</v>
          </cell>
          <cell r="AB28">
            <v>32</v>
          </cell>
          <cell r="AC28">
            <v>28.757000000000001</v>
          </cell>
          <cell r="AD28">
            <v>28.370999999999999</v>
          </cell>
        </row>
        <row r="29">
          <cell r="A29" t="str">
            <v>Lithuania</v>
          </cell>
          <cell r="T29">
            <v>17</v>
          </cell>
          <cell r="U29">
            <v>19</v>
          </cell>
          <cell r="V29">
            <v>22</v>
          </cell>
          <cell r="W29">
            <v>22</v>
          </cell>
          <cell r="X29">
            <v>20</v>
          </cell>
          <cell r="Y29">
            <v>21</v>
          </cell>
          <cell r="Z29">
            <v>24</v>
          </cell>
          <cell r="AA29">
            <v>25</v>
          </cell>
          <cell r="AB29">
            <v>29</v>
          </cell>
          <cell r="AC29">
            <v>29</v>
          </cell>
          <cell r="AD29">
            <v>29</v>
          </cell>
        </row>
        <row r="30">
          <cell r="A30" t="str">
            <v>Luxembourg</v>
          </cell>
          <cell r="Q30">
            <v>48.960999999999999</v>
          </cell>
          <cell r="R30">
            <v>51.360999999999997</v>
          </cell>
          <cell r="S30">
            <v>52.188000000000002</v>
          </cell>
          <cell r="T30">
            <v>56.323999999999998</v>
          </cell>
          <cell r="U30">
            <v>59.503</v>
          </cell>
          <cell r="V30">
            <v>61.182000000000002</v>
          </cell>
          <cell r="W30">
            <v>57.621000000000002</v>
          </cell>
          <cell r="X30">
            <v>58.942</v>
          </cell>
          <cell r="Y30">
            <v>58.542999999999999</v>
          </cell>
          <cell r="Z30">
            <v>59.012999999999998</v>
          </cell>
          <cell r="AA30">
            <v>61.790999999999997</v>
          </cell>
          <cell r="AB30">
            <v>76.546000000000006</v>
          </cell>
          <cell r="AC30">
            <v>58.186</v>
          </cell>
          <cell r="AD30">
            <v>54.985999999999997</v>
          </cell>
        </row>
        <row r="31">
          <cell r="A31" t="str">
            <v>Hungary</v>
          </cell>
          <cell r="T31">
            <v>83</v>
          </cell>
          <cell r="U31">
            <v>85</v>
          </cell>
          <cell r="V31">
            <v>89</v>
          </cell>
          <cell r="W31">
            <v>108</v>
          </cell>
          <cell r="X31">
            <v>43</v>
          </cell>
          <cell r="Y31">
            <v>90</v>
          </cell>
          <cell r="Z31">
            <v>91</v>
          </cell>
          <cell r="AA31">
            <v>132</v>
          </cell>
          <cell r="AB31">
            <v>147</v>
          </cell>
          <cell r="AC31">
            <v>133</v>
          </cell>
          <cell r="AD31">
            <v>128</v>
          </cell>
        </row>
        <row r="32">
          <cell r="A32" t="str">
            <v>Malta</v>
          </cell>
          <cell r="W32">
            <v>3</v>
          </cell>
          <cell r="X32">
            <v>3</v>
          </cell>
          <cell r="Y32">
            <v>3</v>
          </cell>
          <cell r="Z32">
            <v>3</v>
          </cell>
          <cell r="AA32">
            <v>3</v>
          </cell>
          <cell r="AB32">
            <v>4.5599999999999996</v>
          </cell>
          <cell r="AC32">
            <v>4.5599999999999996</v>
          </cell>
          <cell r="AD32">
            <v>4.5599999999999996</v>
          </cell>
        </row>
        <row r="33">
          <cell r="A33" t="str">
            <v>Netherlands</v>
          </cell>
          <cell r="Q33">
            <v>978</v>
          </cell>
          <cell r="R33">
            <v>1693</v>
          </cell>
          <cell r="S33">
            <v>2333</v>
          </cell>
          <cell r="T33">
            <v>2836</v>
          </cell>
          <cell r="U33">
            <v>3016</v>
          </cell>
          <cell r="V33">
            <v>3050</v>
          </cell>
          <cell r="W33">
            <v>3551</v>
          </cell>
          <cell r="X33">
            <v>3557</v>
          </cell>
          <cell r="Y33">
            <v>3500</v>
          </cell>
          <cell r="Z33">
            <v>3500</v>
          </cell>
          <cell r="AA33">
            <v>3349</v>
          </cell>
          <cell r="AB33">
            <v>3327</v>
          </cell>
          <cell r="AC33">
            <v>3320.5</v>
          </cell>
          <cell r="AD33">
            <v>3069.8939999999998</v>
          </cell>
        </row>
        <row r="34">
          <cell r="A34" t="str">
            <v>Austria</v>
          </cell>
          <cell r="Q34">
            <v>41</v>
          </cell>
          <cell r="R34">
            <v>41</v>
          </cell>
          <cell r="S34">
            <v>50</v>
          </cell>
          <cell r="T34">
            <v>43</v>
          </cell>
          <cell r="U34">
            <v>64</v>
          </cell>
          <cell r="V34">
            <v>194</v>
          </cell>
          <cell r="W34">
            <v>198</v>
          </cell>
          <cell r="X34">
            <v>205</v>
          </cell>
          <cell r="Y34">
            <v>203</v>
          </cell>
          <cell r="Z34">
            <v>203</v>
          </cell>
          <cell r="AA34">
            <v>203</v>
          </cell>
          <cell r="AB34">
            <v>213</v>
          </cell>
          <cell r="AC34">
            <v>206.965</v>
          </cell>
          <cell r="AD34">
            <v>144.85300000000001</v>
          </cell>
        </row>
        <row r="35">
          <cell r="A35" t="str">
            <v>Poland</v>
          </cell>
          <cell r="Q35">
            <v>15</v>
          </cell>
          <cell r="R35">
            <v>16</v>
          </cell>
          <cell r="S35">
            <v>16</v>
          </cell>
          <cell r="T35">
            <v>55</v>
          </cell>
          <cell r="U35">
            <v>74</v>
          </cell>
          <cell r="V35">
            <v>89</v>
          </cell>
          <cell r="W35">
            <v>115</v>
          </cell>
          <cell r="X35">
            <v>153</v>
          </cell>
          <cell r="Y35">
            <v>182</v>
          </cell>
          <cell r="Z35">
            <v>220</v>
          </cell>
          <cell r="AA35">
            <v>252</v>
          </cell>
          <cell r="AB35">
            <v>157</v>
          </cell>
          <cell r="AC35">
            <v>165.011</v>
          </cell>
          <cell r="AD35">
            <v>171.392</v>
          </cell>
        </row>
        <row r="36">
          <cell r="A36" t="str">
            <v>Portugal</v>
          </cell>
          <cell r="Q36">
            <v>539</v>
          </cell>
          <cell r="R36">
            <v>531</v>
          </cell>
          <cell r="S36">
            <v>639</v>
          </cell>
          <cell r="T36">
            <v>674</v>
          </cell>
          <cell r="U36">
            <v>779</v>
          </cell>
          <cell r="V36">
            <v>782</v>
          </cell>
          <cell r="W36">
            <v>746</v>
          </cell>
          <cell r="X36">
            <v>737</v>
          </cell>
          <cell r="Y36">
            <v>647</v>
          </cell>
          <cell r="Z36">
            <v>647</v>
          </cell>
          <cell r="AA36">
            <v>631</v>
          </cell>
          <cell r="AB36">
            <v>639</v>
          </cell>
          <cell r="AC36">
            <v>636.36300000000006</v>
          </cell>
          <cell r="AD36">
            <v>641.81200000000001</v>
          </cell>
        </row>
        <row r="37">
          <cell r="A37" t="str">
            <v>Romania</v>
          </cell>
          <cell r="Q37">
            <v>96</v>
          </cell>
          <cell r="R37">
            <v>150</v>
          </cell>
          <cell r="S37">
            <v>240</v>
          </cell>
          <cell r="T37">
            <v>155</v>
          </cell>
          <cell r="U37">
            <v>204</v>
          </cell>
          <cell r="V37">
            <v>177</v>
          </cell>
          <cell r="W37">
            <v>182</v>
          </cell>
          <cell r="X37">
            <v>745</v>
          </cell>
          <cell r="Y37">
            <v>775</v>
          </cell>
          <cell r="Z37">
            <v>768</v>
          </cell>
          <cell r="AA37">
            <v>801</v>
          </cell>
          <cell r="AB37">
            <v>795</v>
          </cell>
          <cell r="AC37">
            <v>817.05200000000002</v>
          </cell>
          <cell r="AD37">
            <v>795.71699999999998</v>
          </cell>
        </row>
        <row r="38">
          <cell r="A38" t="str">
            <v>Slovenia</v>
          </cell>
          <cell r="Q38">
            <v>9</v>
          </cell>
          <cell r="R38">
            <v>8</v>
          </cell>
          <cell r="S38">
            <v>8</v>
          </cell>
          <cell r="T38">
            <v>7</v>
          </cell>
          <cell r="U38">
            <v>8</v>
          </cell>
          <cell r="V38">
            <v>7</v>
          </cell>
          <cell r="W38">
            <v>7</v>
          </cell>
          <cell r="X38">
            <v>6</v>
          </cell>
          <cell r="Y38">
            <v>7</v>
          </cell>
          <cell r="Z38">
            <v>13</v>
          </cell>
          <cell r="AA38">
            <v>14</v>
          </cell>
          <cell r="AB38">
            <v>13</v>
          </cell>
          <cell r="AC38">
            <v>13.712999999999999</v>
          </cell>
          <cell r="AD38">
            <v>14.462999999999999</v>
          </cell>
        </row>
        <row r="39">
          <cell r="A39" t="str">
            <v>Slovakia</v>
          </cell>
          <cell r="Q39">
            <v>6</v>
          </cell>
          <cell r="R39">
            <v>6</v>
          </cell>
          <cell r="S39">
            <v>11</v>
          </cell>
          <cell r="T39">
            <v>4</v>
          </cell>
          <cell r="U39">
            <v>12</v>
          </cell>
          <cell r="V39">
            <v>13</v>
          </cell>
          <cell r="W39">
            <v>113</v>
          </cell>
          <cell r="X39">
            <v>136</v>
          </cell>
          <cell r="Y39">
            <v>194</v>
          </cell>
          <cell r="Z39">
            <v>152</v>
          </cell>
          <cell r="AA39">
            <v>150</v>
          </cell>
          <cell r="AB39">
            <v>150</v>
          </cell>
          <cell r="AC39">
            <v>157</v>
          </cell>
          <cell r="AD39">
            <v>149</v>
          </cell>
        </row>
        <row r="40">
          <cell r="A40" t="str">
            <v>Finland</v>
          </cell>
          <cell r="T40">
            <v>63</v>
          </cell>
          <cell r="U40">
            <v>63</v>
          </cell>
          <cell r="V40">
            <v>63</v>
          </cell>
          <cell r="W40">
            <v>57</v>
          </cell>
          <cell r="X40">
            <v>52</v>
          </cell>
          <cell r="Y40">
            <v>52</v>
          </cell>
          <cell r="Z40">
            <v>52</v>
          </cell>
          <cell r="AA40">
            <v>52</v>
          </cell>
          <cell r="AB40">
            <v>55</v>
          </cell>
          <cell r="AC40">
            <v>55</v>
          </cell>
          <cell r="AD40">
            <v>55</v>
          </cell>
        </row>
        <row r="41">
          <cell r="A41" t="str">
            <v>Sweden</v>
          </cell>
        </row>
        <row r="42">
          <cell r="A42" t="str">
            <v>United Kingdom</v>
          </cell>
          <cell r="Q42">
            <v>163</v>
          </cell>
          <cell r="R42">
            <v>153</v>
          </cell>
          <cell r="S42">
            <v>146</v>
          </cell>
          <cell r="T42">
            <v>137</v>
          </cell>
          <cell r="U42">
            <v>120</v>
          </cell>
          <cell r="V42">
            <v>118</v>
          </cell>
          <cell r="W42">
            <v>122</v>
          </cell>
          <cell r="X42">
            <v>119</v>
          </cell>
          <cell r="Y42">
            <v>102</v>
          </cell>
          <cell r="Z42">
            <v>105</v>
          </cell>
          <cell r="AA42">
            <v>108.53</v>
          </cell>
          <cell r="AB42">
            <v>104.85299999999999</v>
          </cell>
          <cell r="AC42">
            <v>1646.5070000000001</v>
          </cell>
          <cell r="AD42">
            <v>1725.4670000000001</v>
          </cell>
        </row>
        <row r="43">
          <cell r="A43" t="str">
            <v>Iceland</v>
          </cell>
          <cell r="Q43">
            <v>27</v>
          </cell>
          <cell r="R43">
            <v>27</v>
          </cell>
        </row>
        <row r="44">
          <cell r="A44" t="str">
            <v>Norway</v>
          </cell>
          <cell r="Q44">
            <v>17</v>
          </cell>
          <cell r="R44">
            <v>17</v>
          </cell>
          <cell r="S44">
            <v>17</v>
          </cell>
          <cell r="T44">
            <v>23</v>
          </cell>
          <cell r="U44">
            <v>23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  <cell r="Y48">
            <v>4</v>
          </cell>
          <cell r="Z48">
            <v>5</v>
          </cell>
          <cell r="AA48">
            <v>5</v>
          </cell>
          <cell r="AB48">
            <v>10</v>
          </cell>
          <cell r="AC48">
            <v>13</v>
          </cell>
        </row>
        <row r="49">
          <cell r="A49" t="str">
            <v>Turkey</v>
          </cell>
          <cell r="Q49">
            <v>489</v>
          </cell>
          <cell r="R49">
            <v>458</v>
          </cell>
          <cell r="S49">
            <v>441</v>
          </cell>
          <cell r="T49">
            <v>435</v>
          </cell>
          <cell r="U49">
            <v>235</v>
          </cell>
          <cell r="V49">
            <v>244</v>
          </cell>
          <cell r="W49">
            <v>241</v>
          </cell>
          <cell r="X49">
            <v>310</v>
          </cell>
          <cell r="Y49">
            <v>462</v>
          </cell>
          <cell r="Z49">
            <v>533</v>
          </cell>
          <cell r="AA49">
            <v>579</v>
          </cell>
          <cell r="AB49">
            <v>619</v>
          </cell>
          <cell r="AC49">
            <v>706.2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  <cell r="W52">
            <v>52</v>
          </cell>
          <cell r="X52">
            <v>54</v>
          </cell>
          <cell r="Y52">
            <v>66</v>
          </cell>
          <cell r="Z52">
            <v>65</v>
          </cell>
          <cell r="AA52">
            <v>69</v>
          </cell>
          <cell r="AB52">
            <v>55</v>
          </cell>
          <cell r="AC52">
            <v>63</v>
          </cell>
        </row>
        <row r="53">
          <cell r="A53" t="str">
            <v>Ukraine</v>
          </cell>
        </row>
      </sheetData>
      <sheetData sheetId="7">
        <row r="12">
          <cell r="A12" t="str">
            <v>European Union - 27 countries (from 2020)</v>
          </cell>
          <cell r="Q12">
            <v>1938.6</v>
          </cell>
          <cell r="R12">
            <v>2212.6</v>
          </cell>
          <cell r="S12">
            <v>2288.799</v>
          </cell>
          <cell r="T12">
            <v>2836.8989999999999</v>
          </cell>
          <cell r="U12">
            <v>2817.799</v>
          </cell>
          <cell r="V12">
            <v>2806.799</v>
          </cell>
          <cell r="W12">
            <v>3147.6990000000001</v>
          </cell>
          <cell r="X12">
            <v>3241.2139999999999</v>
          </cell>
          <cell r="Y12">
            <v>3267.17</v>
          </cell>
          <cell r="Z12">
            <v>3307.2750000000001</v>
          </cell>
          <cell r="AA12">
            <v>3273.2750000000001</v>
          </cell>
          <cell r="AB12">
            <v>3297.6149999999998</v>
          </cell>
          <cell r="AC12">
            <v>3691.1410000000001</v>
          </cell>
          <cell r="AD12">
            <v>4540.7550000000001</v>
          </cell>
        </row>
        <row r="13">
          <cell r="A13" t="str">
            <v>European Union - 28 countries (2013-2020)</v>
          </cell>
          <cell r="Q13">
            <v>2426.6</v>
          </cell>
          <cell r="R13">
            <v>2686.6</v>
          </cell>
          <cell r="S13">
            <v>2786.799</v>
          </cell>
          <cell r="T13">
            <v>3155.8989999999999</v>
          </cell>
          <cell r="U13">
            <v>3114.799</v>
          </cell>
          <cell r="V13">
            <v>3090.799</v>
          </cell>
          <cell r="W13">
            <v>3463.6990000000001</v>
          </cell>
          <cell r="X13">
            <v>3549.2139999999999</v>
          </cell>
          <cell r="Y13">
            <v>3555.17</v>
          </cell>
          <cell r="Z13">
            <v>3598.2750000000001</v>
          </cell>
          <cell r="AA13">
            <v>3614.7359999999999</v>
          </cell>
          <cell r="AB13">
            <v>3678.6289999999999</v>
          </cell>
          <cell r="AC13">
            <v>4435.8909999999996</v>
          </cell>
          <cell r="AD13">
            <v>5883.7920000000004</v>
          </cell>
        </row>
        <row r="14">
          <cell r="A14" t="str">
            <v>Euro area - 19 countries  (from 2015)</v>
          </cell>
          <cell r="Q14">
            <v>1770</v>
          </cell>
          <cell r="R14">
            <v>2054</v>
          </cell>
          <cell r="S14">
            <v>2150.1990000000001</v>
          </cell>
          <cell r="T14">
            <v>2661.299</v>
          </cell>
          <cell r="U14">
            <v>2644.1990000000001</v>
          </cell>
          <cell r="V14">
            <v>2630.1990000000001</v>
          </cell>
          <cell r="W14">
            <v>2974.0990000000002</v>
          </cell>
          <cell r="X14">
            <v>3050.614</v>
          </cell>
          <cell r="Y14">
            <v>3095.17</v>
          </cell>
          <cell r="Z14">
            <v>3095.875</v>
          </cell>
          <cell r="AA14">
            <v>3060.875</v>
          </cell>
          <cell r="AB14">
            <v>3083.2150000000001</v>
          </cell>
          <cell r="AC14">
            <v>3044.5729999999999</v>
          </cell>
          <cell r="AD14">
            <v>3307.0839999999998</v>
          </cell>
        </row>
        <row r="15">
          <cell r="A15" t="str">
            <v>Belgium</v>
          </cell>
          <cell r="R15">
            <v>131</v>
          </cell>
          <cell r="S15">
            <v>175</v>
          </cell>
          <cell r="T15">
            <v>137</v>
          </cell>
          <cell r="U15">
            <v>147</v>
          </cell>
          <cell r="V15">
            <v>160</v>
          </cell>
          <cell r="W15">
            <v>160</v>
          </cell>
          <cell r="X15">
            <v>188</v>
          </cell>
          <cell r="Y15">
            <v>211</v>
          </cell>
          <cell r="Z15">
            <v>225</v>
          </cell>
          <cell r="AA15">
            <v>225</v>
          </cell>
          <cell r="AB15">
            <v>321</v>
          </cell>
          <cell r="AC15">
            <v>321.39999999999998</v>
          </cell>
          <cell r="AD15">
            <v>331.8</v>
          </cell>
        </row>
        <row r="16">
          <cell r="A16" t="str">
            <v>Bulgaria</v>
          </cell>
          <cell r="T16">
            <v>20</v>
          </cell>
          <cell r="U16">
            <v>23</v>
          </cell>
          <cell r="V16">
            <v>21</v>
          </cell>
          <cell r="W16">
            <v>18</v>
          </cell>
          <cell r="X16">
            <v>19</v>
          </cell>
          <cell r="Y16">
            <v>17</v>
          </cell>
          <cell r="Z16">
            <v>18</v>
          </cell>
          <cell r="AA16">
            <v>18</v>
          </cell>
          <cell r="AB16">
            <v>20</v>
          </cell>
          <cell r="AC16">
            <v>19.832000000000001</v>
          </cell>
          <cell r="AD16">
            <v>19.835000000000001</v>
          </cell>
        </row>
        <row r="17">
          <cell r="A17" t="str">
            <v>Czechia</v>
          </cell>
        </row>
        <row r="18">
          <cell r="A18" t="str">
            <v>Denmark</v>
          </cell>
          <cell r="Q18">
            <v>97</v>
          </cell>
          <cell r="R18">
            <v>97</v>
          </cell>
          <cell r="S18">
            <v>97</v>
          </cell>
          <cell r="T18">
            <v>97</v>
          </cell>
          <cell r="U18">
            <v>97</v>
          </cell>
          <cell r="V18">
            <v>97</v>
          </cell>
          <cell r="W18">
            <v>97</v>
          </cell>
          <cell r="X18">
            <v>97</v>
          </cell>
          <cell r="Y18">
            <v>82</v>
          </cell>
          <cell r="Z18">
            <v>96</v>
          </cell>
          <cell r="AA18">
            <v>96</v>
          </cell>
          <cell r="AB18">
            <v>96</v>
          </cell>
          <cell r="AC18">
            <v>81.236000000000004</v>
          </cell>
          <cell r="AD18">
            <v>91.436000000000007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  <cell r="Q21">
            <v>69</v>
          </cell>
          <cell r="R21">
            <v>221</v>
          </cell>
          <cell r="S21">
            <v>225.19900000000001</v>
          </cell>
          <cell r="T21">
            <v>226.29900000000001</v>
          </cell>
          <cell r="U21">
            <v>230.19900000000001</v>
          </cell>
          <cell r="V21">
            <v>229.19900000000001</v>
          </cell>
          <cell r="W21">
            <v>230.09899999999999</v>
          </cell>
          <cell r="X21">
            <v>230.614</v>
          </cell>
          <cell r="Y21">
            <v>233.17</v>
          </cell>
          <cell r="Z21">
            <v>233.875</v>
          </cell>
          <cell r="AA21">
            <v>233.875</v>
          </cell>
          <cell r="AB21">
            <v>233.875</v>
          </cell>
          <cell r="AC21">
            <v>238.97800000000001</v>
          </cell>
          <cell r="AD21">
            <v>239.47800000000001</v>
          </cell>
        </row>
        <row r="22">
          <cell r="A22" t="str">
            <v>Greece</v>
          </cell>
          <cell r="Q22">
            <v>67</v>
          </cell>
          <cell r="R22">
            <v>63</v>
          </cell>
          <cell r="S22">
            <v>47</v>
          </cell>
          <cell r="T22">
            <v>389</v>
          </cell>
          <cell r="U22">
            <v>389</v>
          </cell>
          <cell r="V22">
            <v>389</v>
          </cell>
          <cell r="W22">
            <v>396</v>
          </cell>
          <cell r="X22">
            <v>404</v>
          </cell>
          <cell r="Y22">
            <v>409</v>
          </cell>
          <cell r="Z22">
            <v>403</v>
          </cell>
          <cell r="AA22">
            <v>417</v>
          </cell>
          <cell r="AB22">
            <v>417</v>
          </cell>
          <cell r="AC22">
            <v>419.56</v>
          </cell>
          <cell r="AD22">
            <v>417.1</v>
          </cell>
        </row>
        <row r="23">
          <cell r="A23" t="str">
            <v>Spain</v>
          </cell>
        </row>
        <row r="24">
          <cell r="A24" t="str">
            <v>France</v>
          </cell>
        </row>
        <row r="25">
          <cell r="A25" t="str">
            <v>Croatia</v>
          </cell>
          <cell r="Q25">
            <v>19.600000000000001</v>
          </cell>
          <cell r="R25">
            <v>19.600000000000001</v>
          </cell>
          <cell r="S25">
            <v>19.600000000000001</v>
          </cell>
          <cell r="T25">
            <v>19.600000000000001</v>
          </cell>
          <cell r="U25">
            <v>19.600000000000001</v>
          </cell>
          <cell r="V25">
            <v>19.600000000000001</v>
          </cell>
          <cell r="W25">
            <v>19.600000000000001</v>
          </cell>
          <cell r="X25">
            <v>19.600000000000001</v>
          </cell>
          <cell r="Y25">
            <v>14</v>
          </cell>
          <cell r="Z25">
            <v>21.4</v>
          </cell>
          <cell r="AA25">
            <v>21.4</v>
          </cell>
          <cell r="AB25">
            <v>21.4</v>
          </cell>
          <cell r="AC25">
            <v>21.4</v>
          </cell>
          <cell r="AD25">
            <v>25.3</v>
          </cell>
        </row>
        <row r="26">
          <cell r="A26" t="str">
            <v>Italy</v>
          </cell>
          <cell r="Q26">
            <v>734</v>
          </cell>
          <cell r="R26">
            <v>728</v>
          </cell>
          <cell r="S26">
            <v>745</v>
          </cell>
          <cell r="T26">
            <v>707</v>
          </cell>
          <cell r="U26">
            <v>654</v>
          </cell>
          <cell r="V26">
            <v>677</v>
          </cell>
          <cell r="W26">
            <v>733</v>
          </cell>
          <cell r="X26">
            <v>678</v>
          </cell>
          <cell r="Y26">
            <v>752</v>
          </cell>
          <cell r="Z26">
            <v>711</v>
          </cell>
          <cell r="AA26">
            <v>710</v>
          </cell>
          <cell r="AB26">
            <v>706</v>
          </cell>
          <cell r="AC26">
            <v>642.90700000000004</v>
          </cell>
          <cell r="AD26">
            <v>766.30200000000002</v>
          </cell>
        </row>
        <row r="27">
          <cell r="A27" t="str">
            <v>Cyprus</v>
          </cell>
        </row>
        <row r="28">
          <cell r="A28" t="str">
            <v>Latvia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  <cell r="AB28">
            <v>0.34</v>
          </cell>
          <cell r="AC28">
            <v>0.34</v>
          </cell>
        </row>
        <row r="29">
          <cell r="A29" t="str">
            <v>Lithuania</v>
          </cell>
          <cell r="Q29">
            <v>21</v>
          </cell>
          <cell r="R29">
            <v>21</v>
          </cell>
          <cell r="S29">
            <v>24</v>
          </cell>
          <cell r="T29">
            <v>21</v>
          </cell>
          <cell r="U29">
            <v>24</v>
          </cell>
          <cell r="V29">
            <v>24</v>
          </cell>
          <cell r="W29">
            <v>80</v>
          </cell>
          <cell r="X29">
            <v>80</v>
          </cell>
          <cell r="Y29">
            <v>80</v>
          </cell>
          <cell r="Z29">
            <v>80</v>
          </cell>
          <cell r="AA29">
            <v>80</v>
          </cell>
          <cell r="AB29">
            <v>80</v>
          </cell>
          <cell r="AC29">
            <v>80</v>
          </cell>
          <cell r="AD29">
            <v>80</v>
          </cell>
        </row>
        <row r="30">
          <cell r="A30" t="str">
            <v>Luxembourg</v>
          </cell>
        </row>
        <row r="31">
          <cell r="A31" t="str">
            <v>Hungary</v>
          </cell>
          <cell r="T31">
            <v>28</v>
          </cell>
          <cell r="U31">
            <v>27</v>
          </cell>
          <cell r="V31">
            <v>27</v>
          </cell>
          <cell r="W31">
            <v>27</v>
          </cell>
          <cell r="X31">
            <v>27</v>
          </cell>
          <cell r="Y31">
            <v>34</v>
          </cell>
          <cell r="Z31">
            <v>38</v>
          </cell>
          <cell r="AA31">
            <v>39</v>
          </cell>
          <cell r="AB31">
            <v>39</v>
          </cell>
          <cell r="AC31">
            <v>41</v>
          </cell>
          <cell r="AD31">
            <v>41</v>
          </cell>
        </row>
        <row r="32">
          <cell r="A32" t="str">
            <v>Malta</v>
          </cell>
        </row>
        <row r="33">
          <cell r="A33" t="str">
            <v>Netherlands</v>
          </cell>
          <cell r="Q33">
            <v>527</v>
          </cell>
          <cell r="R33">
            <v>527</v>
          </cell>
          <cell r="S33">
            <v>527</v>
          </cell>
          <cell r="T33">
            <v>531</v>
          </cell>
          <cell r="U33">
            <v>524</v>
          </cell>
          <cell r="V33">
            <v>521</v>
          </cell>
          <cell r="W33">
            <v>527</v>
          </cell>
          <cell r="X33">
            <v>478</v>
          </cell>
          <cell r="Y33">
            <v>470</v>
          </cell>
          <cell r="Z33">
            <v>489</v>
          </cell>
          <cell r="AA33">
            <v>485</v>
          </cell>
          <cell r="AB33">
            <v>483</v>
          </cell>
          <cell r="AC33">
            <v>483</v>
          </cell>
          <cell r="AD33">
            <v>546.98800000000006</v>
          </cell>
        </row>
        <row r="34">
          <cell r="A34" t="str">
            <v>Austria</v>
          </cell>
          <cell r="Q34">
            <v>36</v>
          </cell>
          <cell r="R34">
            <v>36</v>
          </cell>
          <cell r="S34">
            <v>32</v>
          </cell>
          <cell r="T34">
            <v>31</v>
          </cell>
          <cell r="U34">
            <v>2</v>
          </cell>
          <cell r="V34">
            <v>2</v>
          </cell>
          <cell r="W34">
            <v>22</v>
          </cell>
          <cell r="X34">
            <v>34</v>
          </cell>
          <cell r="Y34">
            <v>34</v>
          </cell>
          <cell r="Z34">
            <v>35</v>
          </cell>
          <cell r="AA34">
            <v>34</v>
          </cell>
          <cell r="AB34">
            <v>34</v>
          </cell>
          <cell r="AC34">
            <v>33.950000000000003</v>
          </cell>
          <cell r="AD34">
            <v>58.05</v>
          </cell>
        </row>
        <row r="35">
          <cell r="A35" t="str">
            <v>Poland</v>
          </cell>
          <cell r="Q35">
            <v>34</v>
          </cell>
          <cell r="R35">
            <v>42</v>
          </cell>
          <cell r="S35">
            <v>22</v>
          </cell>
          <cell r="T35">
            <v>11</v>
          </cell>
          <cell r="U35">
            <v>7</v>
          </cell>
          <cell r="V35">
            <v>12</v>
          </cell>
          <cell r="W35">
            <v>12</v>
          </cell>
          <cell r="X35">
            <v>28</v>
          </cell>
          <cell r="Y35">
            <v>25</v>
          </cell>
          <cell r="Z35">
            <v>38</v>
          </cell>
          <cell r="AA35">
            <v>38</v>
          </cell>
          <cell r="AB35">
            <v>38</v>
          </cell>
          <cell r="AC35">
            <v>483.1</v>
          </cell>
          <cell r="AD35">
            <v>1056.0999999999999</v>
          </cell>
        </row>
        <row r="36">
          <cell r="A36" t="str">
            <v>Portugal</v>
          </cell>
          <cell r="Q36">
            <v>181</v>
          </cell>
          <cell r="R36">
            <v>188</v>
          </cell>
          <cell r="S36">
            <v>237</v>
          </cell>
          <cell r="T36">
            <v>247</v>
          </cell>
          <cell r="U36">
            <v>306</v>
          </cell>
          <cell r="V36">
            <v>261</v>
          </cell>
          <cell r="W36">
            <v>396</v>
          </cell>
          <cell r="X36">
            <v>529</v>
          </cell>
          <cell r="Y36">
            <v>535</v>
          </cell>
          <cell r="Z36">
            <v>547</v>
          </cell>
          <cell r="AA36">
            <v>498</v>
          </cell>
          <cell r="AB36">
            <v>429</v>
          </cell>
          <cell r="AC36">
            <v>447.84199999999998</v>
          </cell>
          <cell r="AD36">
            <v>496.77</v>
          </cell>
        </row>
        <row r="37">
          <cell r="A37" t="str">
            <v>Romania</v>
          </cell>
        </row>
        <row r="38">
          <cell r="A38" t="str">
            <v>Slovenia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1</v>
          </cell>
          <cell r="Y38">
            <v>1</v>
          </cell>
          <cell r="Z38">
            <v>2</v>
          </cell>
          <cell r="AA38">
            <v>4</v>
          </cell>
          <cell r="AB38">
            <v>4</v>
          </cell>
          <cell r="AC38">
            <v>3.5960000000000001</v>
          </cell>
          <cell r="AD38">
            <v>3.5960000000000001</v>
          </cell>
        </row>
        <row r="39">
          <cell r="A39" t="str">
            <v>Slovakia</v>
          </cell>
          <cell r="Q39">
            <v>12</v>
          </cell>
          <cell r="R39">
            <v>16</v>
          </cell>
          <cell r="S39">
            <v>17</v>
          </cell>
          <cell r="T39">
            <v>16</v>
          </cell>
          <cell r="U39">
            <v>12</v>
          </cell>
          <cell r="V39">
            <v>11</v>
          </cell>
          <cell r="W39">
            <v>74</v>
          </cell>
          <cell r="X39">
            <v>74</v>
          </cell>
          <cell r="Y39">
            <v>16</v>
          </cell>
          <cell r="Z39">
            <v>16</v>
          </cell>
          <cell r="AA39">
            <v>20</v>
          </cell>
          <cell r="AB39">
            <v>22</v>
          </cell>
          <cell r="AC39">
            <v>20</v>
          </cell>
          <cell r="AD39">
            <v>14</v>
          </cell>
        </row>
        <row r="40">
          <cell r="A40" t="str">
            <v>Finland</v>
          </cell>
          <cell r="Q40">
            <v>120</v>
          </cell>
          <cell r="R40">
            <v>120</v>
          </cell>
          <cell r="S40">
            <v>118</v>
          </cell>
          <cell r="T40">
            <v>353</v>
          </cell>
          <cell r="U40">
            <v>353</v>
          </cell>
          <cell r="V40">
            <v>353</v>
          </cell>
          <cell r="W40">
            <v>353</v>
          </cell>
          <cell r="X40">
            <v>353</v>
          </cell>
          <cell r="Y40">
            <v>353</v>
          </cell>
          <cell r="Z40">
            <v>353</v>
          </cell>
          <cell r="AA40">
            <v>353</v>
          </cell>
          <cell r="AB40">
            <v>353</v>
          </cell>
          <cell r="AC40">
            <v>353</v>
          </cell>
          <cell r="AD40">
            <v>353</v>
          </cell>
        </row>
        <row r="41">
          <cell r="A41" t="str">
            <v>Sweden</v>
          </cell>
          <cell r="Q41">
            <v>18</v>
          </cell>
        </row>
        <row r="42">
          <cell r="A42" t="str">
            <v>United Kingdom</v>
          </cell>
          <cell r="Q42">
            <v>488</v>
          </cell>
          <cell r="R42">
            <v>474</v>
          </cell>
          <cell r="S42">
            <v>498</v>
          </cell>
          <cell r="T42">
            <v>319</v>
          </cell>
          <cell r="U42">
            <v>297</v>
          </cell>
          <cell r="V42">
            <v>284</v>
          </cell>
          <cell r="W42">
            <v>316</v>
          </cell>
          <cell r="X42">
            <v>308</v>
          </cell>
          <cell r="Y42">
            <v>288</v>
          </cell>
          <cell r="Z42">
            <v>291</v>
          </cell>
          <cell r="AA42">
            <v>341.46100000000001</v>
          </cell>
          <cell r="AB42">
            <v>381.01400000000001</v>
          </cell>
          <cell r="AC42">
            <v>744.75</v>
          </cell>
          <cell r="AD42">
            <v>1343.037</v>
          </cell>
        </row>
        <row r="43">
          <cell r="A43" t="str">
            <v>Iceland</v>
          </cell>
        </row>
        <row r="44">
          <cell r="A44" t="str">
            <v>Norway</v>
          </cell>
          <cell r="Q44">
            <v>36</v>
          </cell>
          <cell r="R44">
            <v>36</v>
          </cell>
          <cell r="S44">
            <v>36</v>
          </cell>
          <cell r="T44">
            <v>86</v>
          </cell>
          <cell r="U44">
            <v>611</v>
          </cell>
        </row>
        <row r="45">
          <cell r="A45" t="str">
            <v>Montenegro</v>
          </cell>
        </row>
        <row r="46">
          <cell r="A46" t="str">
            <v>North Macedonia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552</v>
          </cell>
          <cell r="R49">
            <v>656</v>
          </cell>
          <cell r="S49">
            <v>662</v>
          </cell>
          <cell r="T49">
            <v>673</v>
          </cell>
          <cell r="U49">
            <v>726</v>
          </cell>
          <cell r="V49">
            <v>716</v>
          </cell>
          <cell r="W49">
            <v>713</v>
          </cell>
          <cell r="X49">
            <v>740</v>
          </cell>
          <cell r="Y49">
            <v>691</v>
          </cell>
          <cell r="Z49">
            <v>700</v>
          </cell>
          <cell r="AA49">
            <v>820</v>
          </cell>
          <cell r="AB49">
            <v>1098</v>
          </cell>
          <cell r="AC49">
            <v>1090.5999999999999</v>
          </cell>
        </row>
        <row r="50">
          <cell r="A50" t="str">
            <v>Bosnia and Herzegovina</v>
          </cell>
          <cell r="AC50">
            <v>17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</row>
      </sheetData>
      <sheetData sheetId="8"/>
      <sheetData sheetId="9">
        <row r="12">
          <cell r="A12" t="str">
            <v>European Union - 27 countries (from 2020)</v>
          </cell>
          <cell r="Q12">
            <v>4725</v>
          </cell>
          <cell r="R12">
            <v>4709</v>
          </cell>
          <cell r="S12">
            <v>4678.7690000000002</v>
          </cell>
          <cell r="T12">
            <v>4297.0339999999997</v>
          </cell>
          <cell r="U12">
            <v>4166.1790000000001</v>
          </cell>
          <cell r="V12">
            <v>4167.4269999999997</v>
          </cell>
          <cell r="W12">
            <v>4061.0419999999999</v>
          </cell>
          <cell r="X12">
            <v>4128.2160000000003</v>
          </cell>
          <cell r="Y12">
            <v>3980.549</v>
          </cell>
          <cell r="Z12">
            <v>3867.4479999999999</v>
          </cell>
          <cell r="AA12">
            <v>3834.2849999999999</v>
          </cell>
          <cell r="AB12">
            <v>3953.5250000000001</v>
          </cell>
          <cell r="AC12">
            <v>3831.8270000000002</v>
          </cell>
          <cell r="AD12">
            <v>3940.8919999999998</v>
          </cell>
        </row>
        <row r="13">
          <cell r="A13" t="str">
            <v>European Union - 28 countries (2013-2020)</v>
          </cell>
          <cell r="Q13">
            <v>8033</v>
          </cell>
          <cell r="R13">
            <v>7979</v>
          </cell>
          <cell r="S13">
            <v>7928.7690000000002</v>
          </cell>
          <cell r="T13">
            <v>7663.0339999999997</v>
          </cell>
          <cell r="U13">
            <v>7391.1790000000001</v>
          </cell>
          <cell r="V13">
            <v>7549.4269999999997</v>
          </cell>
          <cell r="W13">
            <v>7724.0420000000004</v>
          </cell>
          <cell r="X13">
            <v>7730.2160000000003</v>
          </cell>
          <cell r="Y13">
            <v>7240.549</v>
          </cell>
          <cell r="Z13">
            <v>7783.4480000000003</v>
          </cell>
          <cell r="AA13">
            <v>7690.3379999999997</v>
          </cell>
          <cell r="AB13">
            <v>8242.1970000000001</v>
          </cell>
          <cell r="AC13">
            <v>8358.0789999999997</v>
          </cell>
          <cell r="AD13">
            <v>8834.0390000000007</v>
          </cell>
        </row>
        <row r="14">
          <cell r="A14" t="str">
            <v>Euro area - 19 countries  (from 2015)</v>
          </cell>
          <cell r="Q14">
            <v>4721</v>
          </cell>
          <cell r="R14">
            <v>4705</v>
          </cell>
          <cell r="S14">
            <v>4674.7690000000002</v>
          </cell>
          <cell r="T14">
            <v>4290.0339999999997</v>
          </cell>
          <cell r="U14">
            <v>4156.1790000000001</v>
          </cell>
          <cell r="V14">
            <v>4155.4269999999997</v>
          </cell>
          <cell r="W14">
            <v>4045.0419999999999</v>
          </cell>
          <cell r="X14">
            <v>4112.2160000000003</v>
          </cell>
          <cell r="Y14">
            <v>3978.549</v>
          </cell>
          <cell r="Z14">
            <v>3865.4479999999999</v>
          </cell>
          <cell r="AA14">
            <v>3832.2849999999999</v>
          </cell>
          <cell r="AB14">
            <v>3951.5250000000001</v>
          </cell>
          <cell r="AC14">
            <v>3827.027</v>
          </cell>
          <cell r="AD14">
            <v>3934.8919999999998</v>
          </cell>
        </row>
        <row r="15">
          <cell r="A15" t="str">
            <v>Belgium</v>
          </cell>
          <cell r="Q15">
            <v>119</v>
          </cell>
          <cell r="R15">
            <v>119</v>
          </cell>
          <cell r="S15">
            <v>120</v>
          </cell>
          <cell r="T15">
            <v>2</v>
          </cell>
          <cell r="U15">
            <v>4</v>
          </cell>
          <cell r="V15">
            <v>56</v>
          </cell>
          <cell r="W15">
            <v>56</v>
          </cell>
          <cell r="X15">
            <v>30</v>
          </cell>
          <cell r="Y15">
            <v>53</v>
          </cell>
          <cell r="Z15">
            <v>53</v>
          </cell>
          <cell r="AA15">
            <v>57</v>
          </cell>
          <cell r="AB15">
            <v>58</v>
          </cell>
          <cell r="AC15">
            <v>57.5</v>
          </cell>
          <cell r="AD15">
            <v>147.6</v>
          </cell>
        </row>
        <row r="16">
          <cell r="A16" t="str">
            <v>Bulgaria</v>
          </cell>
        </row>
        <row r="17">
          <cell r="A17" t="str">
            <v>Czechia</v>
          </cell>
        </row>
        <row r="18">
          <cell r="A18" t="str">
            <v>Denmark</v>
          </cell>
          <cell r="Q18">
            <v>4</v>
          </cell>
          <cell r="R18">
            <v>4</v>
          </cell>
          <cell r="S18">
            <v>4</v>
          </cell>
          <cell r="T18">
            <v>7</v>
          </cell>
          <cell r="U18">
            <v>8</v>
          </cell>
          <cell r="V18">
            <v>10</v>
          </cell>
          <cell r="W18">
            <v>14</v>
          </cell>
          <cell r="X18">
            <v>14</v>
          </cell>
        </row>
        <row r="19">
          <cell r="A19" t="str">
            <v>Germany (until 1990 former territory of the FRG)</v>
          </cell>
        </row>
        <row r="20">
          <cell r="A20" t="str">
            <v>Estonia</v>
          </cell>
        </row>
        <row r="21">
          <cell r="A21" t="str">
            <v>Ireland</v>
          </cell>
          <cell r="Q21">
            <v>5</v>
          </cell>
          <cell r="S21">
            <v>11.769</v>
          </cell>
          <cell r="T21">
            <v>7.0339999999999998</v>
          </cell>
          <cell r="U21">
            <v>11.179</v>
          </cell>
          <cell r="V21">
            <v>11.427</v>
          </cell>
          <cell r="W21">
            <v>17.762</v>
          </cell>
          <cell r="X21">
            <v>16.396999999999998</v>
          </cell>
          <cell r="Y21">
            <v>2.7109999999999999</v>
          </cell>
          <cell r="Z21">
            <v>2.7109999999999999</v>
          </cell>
          <cell r="AA21">
            <v>2.7109999999999999</v>
          </cell>
          <cell r="AB21">
            <v>2.7109999999999999</v>
          </cell>
          <cell r="AC21">
            <v>2.7109999999999999</v>
          </cell>
          <cell r="AD21">
            <v>2.7109999999999999</v>
          </cell>
        </row>
        <row r="22">
          <cell r="A22" t="str">
            <v>Greece</v>
          </cell>
        </row>
        <row r="23">
          <cell r="A23" t="str">
            <v>Spain</v>
          </cell>
        </row>
        <row r="24">
          <cell r="A24" t="str">
            <v>France</v>
          </cell>
          <cell r="Q24">
            <v>4586</v>
          </cell>
          <cell r="R24">
            <v>4584</v>
          </cell>
          <cell r="S24">
            <v>4540</v>
          </cell>
          <cell r="T24">
            <v>4278</v>
          </cell>
          <cell r="U24">
            <v>4138</v>
          </cell>
          <cell r="V24">
            <v>4083</v>
          </cell>
          <cell r="W24">
            <v>3952.28</v>
          </cell>
          <cell r="X24">
            <v>4040.819</v>
          </cell>
          <cell r="Y24">
            <v>3885.8380000000002</v>
          </cell>
          <cell r="Z24">
            <v>3737.7370000000001</v>
          </cell>
          <cell r="AA24">
            <v>3704.5740000000001</v>
          </cell>
          <cell r="AB24">
            <v>3829.8139999999999</v>
          </cell>
          <cell r="AC24">
            <v>3702.8159999999998</v>
          </cell>
          <cell r="AD24">
            <v>3719.65</v>
          </cell>
        </row>
        <row r="25">
          <cell r="A25" t="str">
            <v>Croatia</v>
          </cell>
        </row>
        <row r="26">
          <cell r="A26" t="str">
            <v>Italy</v>
          </cell>
        </row>
        <row r="27">
          <cell r="A27" t="str">
            <v>Cyprus</v>
          </cell>
        </row>
        <row r="28">
          <cell r="A28" t="str">
            <v>Latvia</v>
          </cell>
          <cell r="AD28">
            <v>1.4</v>
          </cell>
        </row>
        <row r="29">
          <cell r="A29" t="str">
            <v>Lithuania</v>
          </cell>
        </row>
        <row r="30">
          <cell r="A30" t="str">
            <v>Luxembourg</v>
          </cell>
        </row>
        <row r="31">
          <cell r="A31" t="str">
            <v>Hungary</v>
          </cell>
        </row>
        <row r="32">
          <cell r="A32" t="str">
            <v>Malta</v>
          </cell>
        </row>
        <row r="33">
          <cell r="A33" t="str">
            <v>Netherlands</v>
          </cell>
          <cell r="AD33">
            <v>16.530999999999999</v>
          </cell>
        </row>
        <row r="34">
          <cell r="A34" t="str">
            <v>Austria</v>
          </cell>
        </row>
        <row r="35">
          <cell r="A35" t="str">
            <v>Poland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4.8</v>
          </cell>
          <cell r="AD35">
            <v>6</v>
          </cell>
        </row>
        <row r="36">
          <cell r="A36" t="str">
            <v>Portugal</v>
          </cell>
        </row>
        <row r="37">
          <cell r="A37" t="str">
            <v>Romania</v>
          </cell>
        </row>
        <row r="38">
          <cell r="A38" t="str">
            <v>Slovenia</v>
          </cell>
        </row>
        <row r="39">
          <cell r="A39" t="str">
            <v>Slovakia</v>
          </cell>
          <cell r="Q39">
            <v>11</v>
          </cell>
          <cell r="R39">
            <v>2</v>
          </cell>
          <cell r="S39">
            <v>3</v>
          </cell>
          <cell r="T39">
            <v>3</v>
          </cell>
          <cell r="U39">
            <v>3</v>
          </cell>
          <cell r="V39">
            <v>5</v>
          </cell>
          <cell r="W39">
            <v>19</v>
          </cell>
          <cell r="X39">
            <v>25</v>
          </cell>
          <cell r="Y39">
            <v>37</v>
          </cell>
          <cell r="Z39">
            <v>72</v>
          </cell>
          <cell r="AA39">
            <v>68</v>
          </cell>
          <cell r="AB39">
            <v>61</v>
          </cell>
          <cell r="AC39">
            <v>64</v>
          </cell>
          <cell r="AD39">
            <v>47</v>
          </cell>
        </row>
        <row r="40">
          <cell r="A40" t="str">
            <v>Finland</v>
          </cell>
        </row>
        <row r="41">
          <cell r="A41" t="str">
            <v>Sweden</v>
          </cell>
        </row>
        <row r="42">
          <cell r="A42" t="str">
            <v>United Kingdom</v>
          </cell>
          <cell r="Q42">
            <v>3308</v>
          </cell>
          <cell r="R42">
            <v>3270</v>
          </cell>
          <cell r="S42">
            <v>3250</v>
          </cell>
          <cell r="T42">
            <v>3366</v>
          </cell>
          <cell r="U42">
            <v>3225</v>
          </cell>
          <cell r="V42">
            <v>3382</v>
          </cell>
          <cell r="W42">
            <v>3663</v>
          </cell>
          <cell r="X42">
            <v>3602</v>
          </cell>
          <cell r="Y42">
            <v>3260</v>
          </cell>
          <cell r="Z42">
            <v>3916</v>
          </cell>
          <cell r="AA42">
            <v>3856.0529999999999</v>
          </cell>
          <cell r="AB42">
            <v>4288.6719999999996</v>
          </cell>
          <cell r="AC42">
            <v>4526.2520000000004</v>
          </cell>
          <cell r="AD42">
            <v>4893.1469999999999</v>
          </cell>
        </row>
        <row r="43">
          <cell r="A43" t="str">
            <v>Iceland</v>
          </cell>
        </row>
        <row r="44">
          <cell r="A44" t="str">
            <v>Norway</v>
          </cell>
        </row>
        <row r="45">
          <cell r="A45" t="str">
            <v>Montenegro</v>
          </cell>
        </row>
        <row r="46">
          <cell r="A46" t="str">
            <v>North Macedonia</v>
          </cell>
          <cell r="Q46">
            <v>3</v>
          </cell>
          <cell r="R46">
            <v>3</v>
          </cell>
          <cell r="S46">
            <v>3</v>
          </cell>
          <cell r="T46">
            <v>3</v>
          </cell>
          <cell r="U46">
            <v>3</v>
          </cell>
          <cell r="V46">
            <v>3</v>
          </cell>
          <cell r="W46">
            <v>3</v>
          </cell>
          <cell r="X46">
            <v>3</v>
          </cell>
          <cell r="Y46">
            <v>3</v>
          </cell>
          <cell r="Z46">
            <v>3</v>
          </cell>
        </row>
        <row r="47">
          <cell r="A47" t="str">
            <v>Albania</v>
          </cell>
        </row>
        <row r="48">
          <cell r="A48" t="str">
            <v>Serbia</v>
          </cell>
        </row>
        <row r="49">
          <cell r="A49" t="str">
            <v>Turkey</v>
          </cell>
          <cell r="Q49">
            <v>8</v>
          </cell>
          <cell r="R49">
            <v>42</v>
          </cell>
          <cell r="S49">
            <v>9</v>
          </cell>
          <cell r="T49">
            <v>9</v>
          </cell>
          <cell r="U49">
            <v>9</v>
          </cell>
          <cell r="V49">
            <v>9</v>
          </cell>
          <cell r="W49">
            <v>9</v>
          </cell>
          <cell r="X49">
            <v>20</v>
          </cell>
          <cell r="Y49">
            <v>100</v>
          </cell>
          <cell r="Z49">
            <v>118</v>
          </cell>
          <cell r="AA49">
            <v>102</v>
          </cell>
          <cell r="AB49">
            <v>153</v>
          </cell>
          <cell r="AC49">
            <v>200.2</v>
          </cell>
        </row>
        <row r="50">
          <cell r="A50" t="str">
            <v>Bosnia and Herzegovina</v>
          </cell>
        </row>
        <row r="51">
          <cell r="A51" t="str">
            <v>Kosovo (under United Nations Security Council Resolution 1244/99)</v>
          </cell>
        </row>
        <row r="52">
          <cell r="A52" t="str">
            <v>Moldova</v>
          </cell>
        </row>
        <row r="53">
          <cell r="A53" t="str">
            <v>Ukraine</v>
          </cell>
          <cell r="S53">
            <v>3274</v>
          </cell>
          <cell r="U53">
            <v>3253</v>
          </cell>
          <cell r="V53">
            <v>3255</v>
          </cell>
          <cell r="Y53">
            <v>3326</v>
          </cell>
          <cell r="Z53">
            <v>2925</v>
          </cell>
          <cell r="AA53">
            <v>2751</v>
          </cell>
          <cell r="AB53">
            <v>3462</v>
          </cell>
          <cell r="AC53">
            <v>2201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0856-36C8-4609-8347-5AEB2731FEE5}">
  <dimension ref="A1:R67"/>
  <sheetViews>
    <sheetView tabSelected="1" zoomScaleNormal="100" workbookViewId="0">
      <selection activeCell="D7" sqref="D7"/>
    </sheetView>
  </sheetViews>
  <sheetFormatPr baseColWidth="10" defaultRowHeight="12.75" x14ac:dyDescent="0.2"/>
  <cols>
    <col min="1" max="1" width="3.140625" style="1" customWidth="1"/>
    <col min="2" max="2" width="29.5703125" style="1" customWidth="1"/>
    <col min="3" max="3" width="21.85546875" style="1" bestFit="1" customWidth="1"/>
    <col min="4" max="16384" width="11.42578125" style="1"/>
  </cols>
  <sheetData>
    <row r="1" spans="1:18" ht="15" x14ac:dyDescent="0.25">
      <c r="A1" s="2"/>
      <c r="B1" s="15" t="s">
        <v>81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2"/>
      <c r="B2" s="1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">
      <c r="A3" s="2"/>
      <c r="B3" s="16" t="str">
        <f>VLOOKUP(G3,background!A2:B44,2)</f>
        <v>Austria</v>
      </c>
      <c r="C3" s="2"/>
      <c r="D3" s="2"/>
      <c r="E3" s="2"/>
      <c r="F3" s="2"/>
      <c r="G3" s="2">
        <v>23</v>
      </c>
      <c r="H3" s="14" t="s">
        <v>82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">
      <c r="A5" s="2"/>
      <c r="B5" s="6" t="s">
        <v>68</v>
      </c>
      <c r="C5" s="7" t="s">
        <v>67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55</v>
      </c>
      <c r="M5" s="6" t="s">
        <v>56</v>
      </c>
      <c r="N5" s="6" t="s">
        <v>57</v>
      </c>
      <c r="O5" s="6" t="s">
        <v>58</v>
      </c>
      <c r="P5" s="6" t="s">
        <v>59</v>
      </c>
      <c r="Q5" s="6" t="s">
        <v>60</v>
      </c>
      <c r="R5" s="2"/>
    </row>
    <row r="6" spans="1:18" x14ac:dyDescent="0.2">
      <c r="A6" s="2"/>
      <c r="B6" s="8" t="s">
        <v>46</v>
      </c>
      <c r="C6" s="8" t="s">
        <v>45</v>
      </c>
      <c r="D6" s="9">
        <f>SUMIFS([1]Data2!Q$12:Q$54,[1]Data2!$A$12:$A$54,$B$3)</f>
        <v>1753.057</v>
      </c>
      <c r="E6" s="9">
        <f>SUMIFS([1]Data2!R$12:R$54,[1]Data2!$A$12:$A$54,$B$3)</f>
        <v>1766.9829999999999</v>
      </c>
      <c r="F6" s="9">
        <f>SUMIFS([1]Data2!S$12:S$54,[1]Data2!$A$12:$A$54,$B$3)</f>
        <v>1815.104</v>
      </c>
      <c r="G6" s="9">
        <f>SUMIFS([1]Data2!T$12:T$54,[1]Data2!$A$12:$A$54,$B$3)</f>
        <v>1916.104</v>
      </c>
      <c r="H6" s="9">
        <f>SUMIFS([1]Data2!U$12:U$54,[1]Data2!$A$12:$A$54,$B$3)</f>
        <v>2114.7840000000001</v>
      </c>
      <c r="I6" s="9">
        <f>SUMIFS([1]Data2!V$12:V$54,[1]Data2!$A$12:$A$54,$B$3)</f>
        <v>2311.223</v>
      </c>
      <c r="J6" s="9">
        <f>SUMIFS([1]Data2!W$12:W$54,[1]Data2!$A$12:$A$54,$B$3)</f>
        <v>2374.163</v>
      </c>
      <c r="K6" s="9">
        <f>SUMIFS([1]Data2!X$12:X$54,[1]Data2!$A$12:$A$54,$B$3)</f>
        <v>2349.163</v>
      </c>
      <c r="L6" s="9">
        <f>SUMIFS([1]Data2!Y$12:Y$54,[1]Data2!$A$12:$A$54,$B$3)</f>
        <v>2379.163</v>
      </c>
      <c r="M6" s="9">
        <f>SUMIFS([1]Data2!Z$12:Z$54,[1]Data2!$A$12:$A$54,$B$3)</f>
        <v>2258.163</v>
      </c>
      <c r="N6" s="9">
        <f>SUMIFS([1]Data2!AA$12:AA$54,[1]Data2!$A$12:$A$54,$B$3)</f>
        <v>2237.7460000000001</v>
      </c>
      <c r="O6" s="9">
        <f>SUMIFS([1]Data2!AB$12:AB$54,[1]Data2!$A$12:$A$54,$B$3)</f>
        <v>2257.7159999999999</v>
      </c>
      <c r="P6" s="9">
        <f>SUMIFS([1]Data2!AC$12:AC$54,[1]Data2!$A$12:$A$54,$B$3)</f>
        <v>1772.9739999999999</v>
      </c>
      <c r="Q6" s="9">
        <f>SUMIFS([1]Data2!AD$12:AD$54,[1]Data2!$A$12:$A$54,$B$3)</f>
        <v>1716.162</v>
      </c>
      <c r="R6" s="2"/>
    </row>
    <row r="7" spans="1:18" x14ac:dyDescent="0.2">
      <c r="A7" s="2"/>
      <c r="B7" s="10" t="s">
        <v>46</v>
      </c>
      <c r="C7" s="10" t="s">
        <v>44</v>
      </c>
      <c r="D7" s="11">
        <f>SUMIFS([1]Data!Q$12:Q$54,[1]Data!$A$12:$A$54,$B$3)</f>
        <v>17349.136999999999</v>
      </c>
      <c r="E7" s="11">
        <f>SUMIFS([1]Data!R$12:R$54,[1]Data!$A$12:$A$54,$B$3)</f>
        <v>17554.684000000001</v>
      </c>
      <c r="F7" s="11">
        <f>SUMIFS([1]Data!S$12:S$54,[1]Data!$A$12:$A$54,$B$3)</f>
        <v>17469.397000000001</v>
      </c>
      <c r="G7" s="11">
        <f>SUMIFS([1]Data!T$12:T$54,[1]Data!$A$12:$A$54,$B$3)</f>
        <v>18794.855</v>
      </c>
      <c r="H7" s="11">
        <f>SUMIFS([1]Data!U$12:U$54,[1]Data!$A$12:$A$54,$B$3)</f>
        <v>18844.460999999999</v>
      </c>
      <c r="I7" s="11">
        <f>SUMIFS([1]Data!V$12:V$54,[1]Data!$A$12:$A$54,$B$3)</f>
        <v>19034.181</v>
      </c>
      <c r="J7" s="11">
        <f>SUMIFS([1]Data!W$12:W$54,[1]Data!$A$12:$A$54,$B$3)</f>
        <v>20262.178</v>
      </c>
      <c r="K7" s="11">
        <f>SUMIFS([1]Data!X$12:X$54,[1]Data!$A$12:$A$54,$B$3)</f>
        <v>20796.274000000001</v>
      </c>
      <c r="L7" s="11">
        <f>SUMIFS([1]Data!Y$12:Y$54,[1]Data!$A$12:$A$54,$B$3)</f>
        <v>21475.66</v>
      </c>
      <c r="M7" s="11">
        <f>SUMIFS([1]Data!Z$12:Z$54,[1]Data!$A$12:$A$54,$B$3)</f>
        <v>22029.525000000001</v>
      </c>
      <c r="N7" s="11">
        <f>SUMIFS([1]Data!AA$12:AA$54,[1]Data!$A$12:$A$54,$B$3)</f>
        <v>22503.648000000001</v>
      </c>
      <c r="O7" s="11">
        <f>SUMIFS([1]Data!AB$12:AB$54,[1]Data!$A$12:$A$54,$B$3)</f>
        <v>22958.534</v>
      </c>
      <c r="P7" s="11">
        <f>SUMIFS([1]Data!AC$12:AC$54,[1]Data!$A$12:$A$54,$B$3)</f>
        <v>23146.136999999999</v>
      </c>
      <c r="Q7" s="11">
        <f>SUMIFS([1]Data!AD$12:AD$54,[1]Data!$A$12:$A$54,$B$3)</f>
        <v>23903.87</v>
      </c>
      <c r="R7" s="2"/>
    </row>
    <row r="8" spans="1:18" x14ac:dyDescent="0.2">
      <c r="A8" s="2"/>
      <c r="B8" s="2" t="s">
        <v>46</v>
      </c>
      <c r="C8" s="2" t="s">
        <v>46</v>
      </c>
      <c r="D8" s="3">
        <f>SUM(D6:D7)</f>
        <v>19102.194</v>
      </c>
      <c r="E8" s="3">
        <f t="shared" ref="E8:Q8" si="0">SUM(E6:E7)</f>
        <v>19321.667000000001</v>
      </c>
      <c r="F8" s="3">
        <f t="shared" si="0"/>
        <v>19284.501</v>
      </c>
      <c r="G8" s="3">
        <f t="shared" si="0"/>
        <v>20710.958999999999</v>
      </c>
      <c r="H8" s="3">
        <f t="shared" si="0"/>
        <v>20959.244999999999</v>
      </c>
      <c r="I8" s="3">
        <f t="shared" si="0"/>
        <v>21345.404000000002</v>
      </c>
      <c r="J8" s="3">
        <f t="shared" si="0"/>
        <v>22636.341</v>
      </c>
      <c r="K8" s="3">
        <f t="shared" si="0"/>
        <v>23145.437000000002</v>
      </c>
      <c r="L8" s="3">
        <f t="shared" si="0"/>
        <v>23854.823</v>
      </c>
      <c r="M8" s="3">
        <f t="shared" si="0"/>
        <v>24287.688000000002</v>
      </c>
      <c r="N8" s="3">
        <f t="shared" si="0"/>
        <v>24741.394</v>
      </c>
      <c r="O8" s="3">
        <f t="shared" si="0"/>
        <v>25216.25</v>
      </c>
      <c r="P8" s="3">
        <f t="shared" si="0"/>
        <v>24919.110999999997</v>
      </c>
      <c r="Q8" s="3">
        <f t="shared" si="0"/>
        <v>25620.031999999999</v>
      </c>
      <c r="R8" s="2"/>
    </row>
    <row r="9" spans="1:18" x14ac:dyDescent="0.2">
      <c r="A9" s="2"/>
      <c r="B9" s="8" t="s">
        <v>43</v>
      </c>
      <c r="C9" s="8" t="s">
        <v>45</v>
      </c>
      <c r="D9" s="9">
        <f>SUMIFS([1]Data4!Q$12:Q$54,[1]Data4!$A$12:$A$54,$B$3)</f>
        <v>1213</v>
      </c>
      <c r="E9" s="9">
        <f>SUMIFS([1]Data4!R$12:R$54,[1]Data4!$A$12:$A$54,$B$3)</f>
        <v>1225</v>
      </c>
      <c r="F9" s="9">
        <f>SUMIFS([1]Data4!S$12:S$54,[1]Data4!$A$12:$A$54,$B$3)</f>
        <v>1272</v>
      </c>
      <c r="G9" s="9">
        <f>SUMIFS([1]Data4!T$12:T$54,[1]Data4!$A$12:$A$54,$B$3)</f>
        <v>1373</v>
      </c>
      <c r="H9" s="9">
        <f>SUMIFS([1]Data4!U$12:U$54,[1]Data4!$A$12:$A$54,$B$3)</f>
        <v>1566</v>
      </c>
      <c r="I9" s="9">
        <f>SUMIFS([1]Data4!V$12:V$54,[1]Data4!$A$12:$A$54,$B$3)</f>
        <v>1763</v>
      </c>
      <c r="J9" s="9">
        <f>SUMIFS([1]Data4!W$12:W$54,[1]Data4!$A$12:$A$54,$B$3)</f>
        <v>1839</v>
      </c>
      <c r="K9" s="9">
        <f>SUMIFS([1]Data4!X$12:X$54,[1]Data4!$A$12:$A$54,$B$3)</f>
        <v>1814</v>
      </c>
      <c r="L9" s="9">
        <f>SUMIFS([1]Data4!Y$12:Y$54,[1]Data4!$A$12:$A$54,$B$3)</f>
        <v>1844</v>
      </c>
      <c r="M9" s="9">
        <f>SUMIFS([1]Data4!Z$12:Z$54,[1]Data4!$A$12:$A$54,$B$3)</f>
        <v>1723</v>
      </c>
      <c r="N9" s="9">
        <f>SUMIFS([1]Data4!AA$12:AA$54,[1]Data4!$A$12:$A$54,$B$3)</f>
        <v>1701</v>
      </c>
      <c r="O9" s="9">
        <f>SUMIFS([1]Data4!AB$12:AB$54,[1]Data4!$A$12:$A$54,$B$3)</f>
        <v>1712</v>
      </c>
      <c r="P9" s="9">
        <f>SUMIFS([1]Data4!AC$12:AC$54,[1]Data4!$A$12:$A$54,$B$3)</f>
        <v>1341.011</v>
      </c>
      <c r="Q9" s="9">
        <f>SUMIFS([1]Data4!AD$12:AD$54,[1]Data4!$A$12:$A$54,$B$3)</f>
        <v>1288.0540000000001</v>
      </c>
      <c r="R9" s="2"/>
    </row>
    <row r="10" spans="1:18" x14ac:dyDescent="0.2">
      <c r="A10" s="2"/>
      <c r="B10" s="10" t="s">
        <v>43</v>
      </c>
      <c r="C10" s="10" t="s">
        <v>44</v>
      </c>
      <c r="D10" s="11">
        <f>SUMIFS([1]Data3!Q$12:Q$54,[1]Data3!$A$12:$A$54,$B$3)</f>
        <v>5243</v>
      </c>
      <c r="E10" s="11">
        <f>SUMIFS([1]Data3!R$12:R$54,[1]Data3!$A$12:$A$54,$B$3)</f>
        <v>5280</v>
      </c>
      <c r="F10" s="11">
        <f>SUMIFS([1]Data3!S$12:S$54,[1]Data3!$A$12:$A$54,$B$3)</f>
        <v>5008</v>
      </c>
      <c r="G10" s="11">
        <f>SUMIFS([1]Data3!T$12:T$54,[1]Data3!$A$12:$A$54,$B$3)</f>
        <v>5874</v>
      </c>
      <c r="H10" s="11">
        <f>SUMIFS([1]Data3!U$12:U$54,[1]Data3!$A$12:$A$54,$B$3)</f>
        <v>5712</v>
      </c>
      <c r="I10" s="11">
        <f>SUMIFS([1]Data3!V$12:V$54,[1]Data3!$A$12:$A$54,$B$3)</f>
        <v>5582</v>
      </c>
      <c r="J10" s="11">
        <f>SUMIFS([1]Data3!W$12:W$54,[1]Data3!$A$12:$A$54,$B$3)</f>
        <v>6339</v>
      </c>
      <c r="K10" s="11">
        <f>SUMIFS([1]Data3!X$12:X$54,[1]Data3!$A$12:$A$54,$B$3)</f>
        <v>6347</v>
      </c>
      <c r="L10" s="11">
        <f>SUMIFS([1]Data3!Y$12:Y$54,[1]Data3!$A$12:$A$54,$B$3)</f>
        <v>6326</v>
      </c>
      <c r="M10" s="11">
        <f>SUMIFS([1]Data3!Z$12:Z$54,[1]Data3!$A$12:$A$54,$B$3)</f>
        <v>6136</v>
      </c>
      <c r="N10" s="11">
        <f>SUMIFS([1]Data3!AA$12:AA$54,[1]Data3!$A$12:$A$54,$B$3)</f>
        <v>5964</v>
      </c>
      <c r="O10" s="11">
        <f>SUMIFS([1]Data3!AB$12:AB$54,[1]Data3!$A$12:$A$54,$B$3)</f>
        <v>5561</v>
      </c>
      <c r="P10" s="11">
        <f>SUMIFS([1]Data3!AC$12:AC$54,[1]Data3!$A$12:$A$54,$B$3)</f>
        <v>5271.5680000000002</v>
      </c>
      <c r="Q10" s="11">
        <f>SUMIFS([1]Data3!AD$12:AD$54,[1]Data3!$A$12:$A$54,$B$3)</f>
        <v>5244.4629999999997</v>
      </c>
      <c r="R10" s="2"/>
    </row>
    <row r="11" spans="1:18" x14ac:dyDescent="0.2">
      <c r="A11" s="2"/>
      <c r="B11" s="2" t="s">
        <v>43</v>
      </c>
      <c r="C11" s="2" t="s">
        <v>46</v>
      </c>
      <c r="D11" s="3">
        <f>SUM(D9:D10)</f>
        <v>6456</v>
      </c>
      <c r="E11" s="3">
        <f t="shared" ref="E11:Q11" si="1">SUM(E9:E10)</f>
        <v>6505</v>
      </c>
      <c r="F11" s="3">
        <f t="shared" si="1"/>
        <v>6280</v>
      </c>
      <c r="G11" s="3">
        <f t="shared" si="1"/>
        <v>7247</v>
      </c>
      <c r="H11" s="3">
        <f t="shared" si="1"/>
        <v>7278</v>
      </c>
      <c r="I11" s="3">
        <f t="shared" si="1"/>
        <v>7345</v>
      </c>
      <c r="J11" s="3">
        <f t="shared" si="1"/>
        <v>8178</v>
      </c>
      <c r="K11" s="3">
        <f t="shared" si="1"/>
        <v>8161</v>
      </c>
      <c r="L11" s="3">
        <f t="shared" si="1"/>
        <v>8170</v>
      </c>
      <c r="M11" s="3">
        <f t="shared" si="1"/>
        <v>7859</v>
      </c>
      <c r="N11" s="3">
        <f t="shared" si="1"/>
        <v>7665</v>
      </c>
      <c r="O11" s="3">
        <f t="shared" si="1"/>
        <v>7273</v>
      </c>
      <c r="P11" s="3">
        <f t="shared" si="1"/>
        <v>6612.5789999999997</v>
      </c>
      <c r="Q11" s="3">
        <f t="shared" si="1"/>
        <v>6532.5169999999998</v>
      </c>
      <c r="R11" s="2"/>
    </row>
    <row r="12" spans="1:18" x14ac:dyDescent="0.2">
      <c r="A12" s="2"/>
      <c r="B12" s="12" t="s">
        <v>61</v>
      </c>
      <c r="C12" s="8" t="s">
        <v>45</v>
      </c>
      <c r="D12" s="9">
        <f>SUMIFS([2]Data6!Q$12:Q$54,[2]Data6!$A$12:$A$54,$B$3)</f>
        <v>694</v>
      </c>
      <c r="E12" s="9">
        <f>SUMIFS([2]Data6!R$12:R$54,[2]Data6!$A$12:$A$54,$B$3)</f>
        <v>702</v>
      </c>
      <c r="F12" s="9">
        <f>SUMIFS([2]Data6!S$12:S$54,[2]Data6!$A$12:$A$54,$B$3)</f>
        <v>745</v>
      </c>
      <c r="G12" s="9">
        <f>SUMIFS([2]Data6!T$12:T$54,[2]Data6!$A$12:$A$54,$B$3)</f>
        <v>855</v>
      </c>
      <c r="H12" s="9">
        <f>SUMIFS([2]Data6!U$12:U$54,[2]Data6!$A$12:$A$54,$B$3)</f>
        <v>805</v>
      </c>
      <c r="I12" s="9">
        <f>SUMIFS([2]Data6!V$12:V$54,[2]Data6!$A$12:$A$54,$B$3)</f>
        <v>1002</v>
      </c>
      <c r="J12" s="9">
        <f>SUMIFS([2]Data6!W$12:W$54,[2]Data6!$A$12:$A$54,$B$3)</f>
        <v>1049</v>
      </c>
      <c r="K12" s="9">
        <f>SUMIFS([2]Data6!X$12:X$54,[2]Data6!$A$12:$A$54,$B$3)</f>
        <v>1005</v>
      </c>
      <c r="L12" s="9">
        <f>SUMIFS([2]Data6!Y$12:Y$54,[2]Data6!$A$12:$A$54,$B$3)</f>
        <v>1043</v>
      </c>
      <c r="M12" s="9">
        <f>SUMIFS([2]Data6!Z$12:Z$54,[2]Data6!$A$12:$A$54,$B$3)</f>
        <v>963</v>
      </c>
      <c r="N12" s="9">
        <f>SUMIFS([2]Data6!AA$12:AA$54,[2]Data6!$A$12:$A$54,$B$3)</f>
        <v>958</v>
      </c>
      <c r="O12" s="9">
        <f>SUMIFS([2]Data6!AB$12:AB$54,[2]Data6!$A$12:$A$54,$B$3)</f>
        <v>942</v>
      </c>
      <c r="P12" s="9">
        <f>SUMIFS([2]Data6!AC$12:AC$54,[2]Data6!$A$12:$A$54,$B$3)</f>
        <v>721.00599999999997</v>
      </c>
      <c r="Q12" s="9">
        <f>SUMIFS([2]Data6!AD$12:AD$54,[2]Data6!$A$12:$A$54,$B$3)</f>
        <v>707.024</v>
      </c>
      <c r="R12" s="2"/>
    </row>
    <row r="13" spans="1:18" x14ac:dyDescent="0.2">
      <c r="A13" s="2"/>
      <c r="B13" s="13" t="s">
        <v>61</v>
      </c>
      <c r="C13" s="10" t="s">
        <v>44</v>
      </c>
      <c r="D13" s="11">
        <f>SUMIFS([2]Data!Q$12:Q$54,[2]Data!$A$12:$A$54,$B$3)</f>
        <v>3369</v>
      </c>
      <c r="E13" s="11">
        <f>SUMIFS([2]Data!R$12:R$54,[2]Data!$A$12:$A$54,$B$3)</f>
        <v>3350</v>
      </c>
      <c r="F13" s="11">
        <f>SUMIFS([2]Data!S$12:S$54,[2]Data!$A$12:$A$54,$B$3)</f>
        <v>3023</v>
      </c>
      <c r="G13" s="11">
        <f>SUMIFS([2]Data!T$12:T$54,[2]Data!$A$12:$A$54,$B$3)</f>
        <v>2643</v>
      </c>
      <c r="H13" s="11">
        <f>SUMIFS([2]Data!U$12:U$54,[2]Data!$A$12:$A$54,$B$3)</f>
        <v>2677</v>
      </c>
      <c r="I13" s="11">
        <f>SUMIFS([2]Data!V$12:V$54,[2]Data!$A$12:$A$54,$B$3)</f>
        <v>2342</v>
      </c>
      <c r="J13" s="11">
        <f>SUMIFS([2]Data!W$12:W$54,[2]Data!$A$12:$A$54,$B$3)</f>
        <v>2293</v>
      </c>
      <c r="K13" s="11">
        <f>SUMIFS([2]Data!X$12:X$54,[2]Data!$A$12:$A$54,$B$3)</f>
        <v>2288</v>
      </c>
      <c r="L13" s="11">
        <f>SUMIFS([2]Data!Y$12:Y$54,[2]Data!$A$12:$A$54,$B$3)</f>
        <v>2276</v>
      </c>
      <c r="M13" s="11">
        <f>SUMIFS([2]Data!Z$12:Z$54,[2]Data!$A$12:$A$54,$B$3)</f>
        <v>2236</v>
      </c>
      <c r="N13" s="11">
        <f>SUMIFS([2]Data!AA$12:AA$54,[2]Data!$A$12:$A$54,$B$3)</f>
        <v>2081</v>
      </c>
      <c r="O13" s="11">
        <f>SUMIFS([2]Data!AB$12:AB$54,[2]Data!$A$12:$A$54,$B$3)</f>
        <v>1686</v>
      </c>
      <c r="P13" s="11">
        <f>SUMIFS([2]Data!AC$12:AC$54,[2]Data!$A$12:$A$54,$B$3)</f>
        <v>1401.615</v>
      </c>
      <c r="Q13" s="11">
        <f>SUMIFS([2]Data!AD$12:AD$54,[2]Data!$A$12:$A$54,$B$3)</f>
        <v>1388.51</v>
      </c>
      <c r="R13" s="2"/>
    </row>
    <row r="14" spans="1:18" x14ac:dyDescent="0.2">
      <c r="A14" s="2"/>
      <c r="B14" s="4" t="s">
        <v>61</v>
      </c>
      <c r="C14" s="2" t="s">
        <v>46</v>
      </c>
      <c r="D14" s="3">
        <f>SUM(D12:D13)</f>
        <v>4063</v>
      </c>
      <c r="E14" s="3">
        <f t="shared" ref="E14:Q14" si="2">SUM(E12:E13)</f>
        <v>4052</v>
      </c>
      <c r="F14" s="3">
        <f t="shared" si="2"/>
        <v>3768</v>
      </c>
      <c r="G14" s="3">
        <f t="shared" si="2"/>
        <v>3498</v>
      </c>
      <c r="H14" s="3">
        <f t="shared" si="2"/>
        <v>3482</v>
      </c>
      <c r="I14" s="3">
        <f t="shared" si="2"/>
        <v>3344</v>
      </c>
      <c r="J14" s="3">
        <f t="shared" si="2"/>
        <v>3342</v>
      </c>
      <c r="K14" s="3">
        <f t="shared" si="2"/>
        <v>3293</v>
      </c>
      <c r="L14" s="3">
        <f t="shared" si="2"/>
        <v>3319</v>
      </c>
      <c r="M14" s="3">
        <f t="shared" si="2"/>
        <v>3199</v>
      </c>
      <c r="N14" s="3">
        <f t="shared" si="2"/>
        <v>3039</v>
      </c>
      <c r="O14" s="3">
        <f t="shared" si="2"/>
        <v>2628</v>
      </c>
      <c r="P14" s="3">
        <f t="shared" si="2"/>
        <v>2122.6210000000001</v>
      </c>
      <c r="Q14" s="3">
        <f t="shared" si="2"/>
        <v>2095.5340000000001</v>
      </c>
      <c r="R14" s="2"/>
    </row>
    <row r="15" spans="1:18" x14ac:dyDescent="0.2">
      <c r="A15" s="2"/>
      <c r="B15" s="12" t="s">
        <v>62</v>
      </c>
      <c r="C15" s="8" t="s">
        <v>45</v>
      </c>
      <c r="D15" s="9">
        <f>SUMIFS([2]Data7!Q$12:Q$54,[2]Data7!$A$12:$A$54,$B$3)</f>
        <v>41</v>
      </c>
      <c r="E15" s="9">
        <f>SUMIFS([2]Data7!R$12:R$54,[2]Data7!$A$12:$A$54,$B$3)</f>
        <v>41</v>
      </c>
      <c r="F15" s="9">
        <f>SUMIFS([2]Data7!S$12:S$54,[2]Data7!$A$12:$A$54,$B$3)</f>
        <v>50</v>
      </c>
      <c r="G15" s="9">
        <f>SUMIFS([2]Data7!T$12:T$54,[2]Data7!$A$12:$A$54,$B$3)</f>
        <v>43</v>
      </c>
      <c r="H15" s="9">
        <f>SUMIFS([2]Data7!U$12:U$54,[2]Data7!$A$12:$A$54,$B$3)</f>
        <v>64</v>
      </c>
      <c r="I15" s="9">
        <f>SUMIFS([2]Data7!V$12:V$54,[2]Data7!$A$12:$A$54,$B$3)</f>
        <v>194</v>
      </c>
      <c r="J15" s="9">
        <f>SUMIFS([2]Data7!W$12:W$54,[2]Data7!$A$12:$A$54,$B$3)</f>
        <v>198</v>
      </c>
      <c r="K15" s="9">
        <f>SUMIFS([2]Data7!X$12:X$54,[2]Data7!$A$12:$A$54,$B$3)</f>
        <v>205</v>
      </c>
      <c r="L15" s="9">
        <f>SUMIFS([2]Data7!Y$12:Y$54,[2]Data7!$A$12:$A$54,$B$3)</f>
        <v>203</v>
      </c>
      <c r="M15" s="9">
        <f>SUMIFS([2]Data7!Z$12:Z$54,[2]Data7!$A$12:$A$54,$B$3)</f>
        <v>203</v>
      </c>
      <c r="N15" s="9">
        <f>SUMIFS([2]Data7!AA$12:AA$54,[2]Data7!$A$12:$A$54,$B$3)</f>
        <v>203</v>
      </c>
      <c r="O15" s="9">
        <f>SUMIFS([2]Data7!AB$12:AB$54,[2]Data7!$A$12:$A$54,$B$3)</f>
        <v>213</v>
      </c>
      <c r="P15" s="9">
        <f>SUMIFS([2]Data7!AC$12:AC$54,[2]Data7!$A$12:$A$54,$B$3)</f>
        <v>206.965</v>
      </c>
      <c r="Q15" s="9">
        <f>SUMIFS([2]Data7!AD$12:AD$54,[2]Data7!$A$12:$A$54,$B$3)</f>
        <v>144.85300000000001</v>
      </c>
      <c r="R15" s="2"/>
    </row>
    <row r="16" spans="1:18" x14ac:dyDescent="0.2">
      <c r="A16" s="2"/>
      <c r="B16" s="13" t="s">
        <v>62</v>
      </c>
      <c r="C16" s="10" t="s">
        <v>44</v>
      </c>
      <c r="D16" s="11">
        <f>SUMIFS([2]Data2!Q$12:Q$54,[2]Data2!$A$12:$A$54,$B$3)</f>
        <v>170</v>
      </c>
      <c r="E16" s="11">
        <f>SUMIFS([2]Data2!R$12:R$54,[2]Data2!$A$12:$A$54,$B$3)</f>
        <v>170</v>
      </c>
      <c r="F16" s="11">
        <f>SUMIFS([2]Data2!S$12:S$54,[2]Data2!$A$12:$A$54,$B$3)</f>
        <v>255</v>
      </c>
      <c r="G16" s="11">
        <f>SUMIFS([2]Data2!T$12:T$54,[2]Data2!$A$12:$A$54,$B$3)</f>
        <v>248</v>
      </c>
      <c r="H16" s="11">
        <f>SUMIFS([2]Data2!U$12:U$54,[2]Data2!$A$12:$A$54,$B$3)</f>
        <v>116</v>
      </c>
      <c r="I16" s="11">
        <f>SUMIFS([2]Data2!V$12:V$54,[2]Data2!$A$12:$A$54,$B$3)</f>
        <v>88</v>
      </c>
      <c r="J16" s="11">
        <f>SUMIFS([2]Data2!W$12:W$54,[2]Data2!$A$12:$A$54,$B$3)</f>
        <v>84</v>
      </c>
      <c r="K16" s="11">
        <f>SUMIFS([2]Data2!X$12:X$54,[2]Data2!$A$12:$A$54,$B$3)</f>
        <v>106</v>
      </c>
      <c r="L16" s="11">
        <f>SUMIFS([2]Data2!Y$12:Y$54,[2]Data2!$A$12:$A$54,$B$3)</f>
        <v>97</v>
      </c>
      <c r="M16" s="11">
        <f>SUMIFS([2]Data2!Z$12:Z$54,[2]Data2!$A$12:$A$54,$B$3)</f>
        <v>99</v>
      </c>
      <c r="N16" s="11">
        <f>SUMIFS([2]Data2!AA$12:AA$54,[2]Data2!$A$12:$A$54,$B$3)</f>
        <v>87</v>
      </c>
      <c r="O16" s="11">
        <f>SUMIFS([2]Data2!AB$12:AB$54,[2]Data2!$A$12:$A$54,$B$3)</f>
        <v>78</v>
      </c>
      <c r="P16" s="11">
        <f>SUMIFS([2]Data2!AC$12:AC$54,[2]Data2!$A$12:$A$54,$B$3)</f>
        <v>75.510999999999996</v>
      </c>
      <c r="Q16" s="11">
        <f>SUMIFS([2]Data2!AD$12:AD$54,[2]Data2!$A$12:$A$54,$B$3)</f>
        <v>74.510999999999996</v>
      </c>
      <c r="R16" s="2"/>
    </row>
    <row r="17" spans="1:18" x14ac:dyDescent="0.2">
      <c r="A17" s="2"/>
      <c r="B17" s="4" t="s">
        <v>62</v>
      </c>
      <c r="C17" s="2" t="s">
        <v>46</v>
      </c>
      <c r="D17" s="3">
        <f>SUM(D15:D16)</f>
        <v>211</v>
      </c>
      <c r="E17" s="3">
        <f t="shared" ref="E17:Q17" si="3">SUM(E15:E16)</f>
        <v>211</v>
      </c>
      <c r="F17" s="3">
        <f t="shared" si="3"/>
        <v>305</v>
      </c>
      <c r="G17" s="3">
        <f t="shared" si="3"/>
        <v>291</v>
      </c>
      <c r="H17" s="3">
        <f t="shared" si="3"/>
        <v>180</v>
      </c>
      <c r="I17" s="3">
        <f t="shared" si="3"/>
        <v>282</v>
      </c>
      <c r="J17" s="3">
        <f t="shared" si="3"/>
        <v>282</v>
      </c>
      <c r="K17" s="3">
        <f t="shared" si="3"/>
        <v>311</v>
      </c>
      <c r="L17" s="3">
        <f t="shared" si="3"/>
        <v>300</v>
      </c>
      <c r="M17" s="3">
        <f t="shared" si="3"/>
        <v>302</v>
      </c>
      <c r="N17" s="3">
        <f t="shared" si="3"/>
        <v>290</v>
      </c>
      <c r="O17" s="3">
        <f t="shared" si="3"/>
        <v>291</v>
      </c>
      <c r="P17" s="3">
        <f t="shared" si="3"/>
        <v>282.476</v>
      </c>
      <c r="Q17" s="3">
        <f t="shared" si="3"/>
        <v>219.364</v>
      </c>
      <c r="R17" s="2"/>
    </row>
    <row r="18" spans="1:18" x14ac:dyDescent="0.2">
      <c r="A18" s="2"/>
      <c r="B18" s="12" t="s">
        <v>63</v>
      </c>
      <c r="C18" s="8" t="s">
        <v>45</v>
      </c>
      <c r="D18" s="9">
        <f>SUMIFS([2]Data8!Q$12:Q$54,[2]Data8!$A$12:$A$54,$B$3)</f>
        <v>36</v>
      </c>
      <c r="E18" s="9">
        <f>SUMIFS([2]Data8!R$12:R$54,[2]Data8!$A$12:$A$54,$B$3)</f>
        <v>36</v>
      </c>
      <c r="F18" s="9">
        <f>SUMIFS([2]Data8!S$12:S$54,[2]Data8!$A$12:$A$54,$B$3)</f>
        <v>32</v>
      </c>
      <c r="G18" s="9">
        <f>SUMIFS([2]Data8!T$12:T$54,[2]Data8!$A$12:$A$54,$B$3)</f>
        <v>31</v>
      </c>
      <c r="H18" s="9">
        <f>SUMIFS([2]Data8!U$12:U$54,[2]Data8!$A$12:$A$54,$B$3)</f>
        <v>2</v>
      </c>
      <c r="I18" s="9">
        <f>SUMIFS([2]Data8!V$12:V$54,[2]Data8!$A$12:$A$54,$B$3)</f>
        <v>2</v>
      </c>
      <c r="J18" s="9">
        <f>SUMIFS([2]Data8!W$12:W$54,[2]Data8!$A$12:$A$54,$B$3)</f>
        <v>22</v>
      </c>
      <c r="K18" s="9">
        <f>SUMIFS([2]Data8!X$12:X$54,[2]Data8!$A$12:$A$54,$B$3)</f>
        <v>34</v>
      </c>
      <c r="L18" s="9">
        <f>SUMIFS([2]Data8!Y$12:Y$54,[2]Data8!$A$12:$A$54,$B$3)</f>
        <v>34</v>
      </c>
      <c r="M18" s="9">
        <f>SUMIFS([2]Data8!Z$12:Z$54,[2]Data8!$A$12:$A$54,$B$3)</f>
        <v>35</v>
      </c>
      <c r="N18" s="9">
        <f>SUMIFS([2]Data8!AA$12:AA$54,[2]Data8!$A$12:$A$54,$B$3)</f>
        <v>34</v>
      </c>
      <c r="O18" s="9">
        <f>SUMIFS([2]Data8!AB$12:AB$54,[2]Data8!$A$12:$A$54,$B$3)</f>
        <v>34</v>
      </c>
      <c r="P18" s="9">
        <f>SUMIFS([2]Data8!AC$12:AC$54,[2]Data8!$A$12:$A$54,$B$3)</f>
        <v>33.950000000000003</v>
      </c>
      <c r="Q18" s="9">
        <f>SUMIFS([2]Data8!AD$12:AD$54,[2]Data8!$A$12:$A$54,$B$3)</f>
        <v>58.05</v>
      </c>
      <c r="R18" s="2"/>
    </row>
    <row r="19" spans="1:18" x14ac:dyDescent="0.2">
      <c r="A19" s="2"/>
      <c r="B19" s="13" t="s">
        <v>63</v>
      </c>
      <c r="C19" s="10" t="s">
        <v>44</v>
      </c>
      <c r="D19" s="11">
        <f>SUMIFS([2]Data3!Q$12:Q$54,[2]Data3!$A$12:$A$54,$B$3)</f>
        <v>469</v>
      </c>
      <c r="E19" s="11">
        <f>SUMIFS([2]Data3!R$12:R$54,[2]Data3!$A$12:$A$54,$B$3)</f>
        <v>469</v>
      </c>
      <c r="F19" s="11">
        <f>SUMIFS([2]Data3!S$12:S$54,[2]Data3!$A$12:$A$54,$B$3)</f>
        <v>486</v>
      </c>
      <c r="G19" s="11">
        <f>SUMIFS([2]Data3!T$12:T$54,[2]Data3!$A$12:$A$54,$B$3)</f>
        <v>486</v>
      </c>
      <c r="H19" s="11">
        <f>SUMIFS([2]Data3!U$12:U$54,[2]Data3!$A$12:$A$54,$B$3)</f>
        <v>559</v>
      </c>
      <c r="I19" s="11">
        <f>SUMIFS([2]Data3!V$12:V$54,[2]Data3!$A$12:$A$54,$B$3)</f>
        <v>402</v>
      </c>
      <c r="J19" s="11">
        <f>SUMIFS([2]Data3!W$12:W$54,[2]Data3!$A$12:$A$54,$B$3)</f>
        <v>386</v>
      </c>
      <c r="K19" s="11">
        <f>SUMIFS([2]Data3!X$12:X$54,[2]Data3!$A$12:$A$54,$B$3)</f>
        <v>372</v>
      </c>
      <c r="L19" s="11">
        <f>SUMIFS([2]Data3!Y$12:Y$54,[2]Data3!$A$12:$A$54,$B$3)</f>
        <v>386</v>
      </c>
      <c r="M19" s="11">
        <f>SUMIFS([2]Data3!Z$12:Z$54,[2]Data3!$A$12:$A$54,$B$3)</f>
        <v>381</v>
      </c>
      <c r="N19" s="11">
        <f>SUMIFS([2]Data3!AA$12:AA$54,[2]Data3!$A$12:$A$54,$B$3)</f>
        <v>376</v>
      </c>
      <c r="O19" s="11">
        <f>SUMIFS([2]Data3!AB$12:AB$54,[2]Data3!$A$12:$A$54,$B$3)</f>
        <v>517</v>
      </c>
      <c r="P19" s="11">
        <f>SUMIFS([2]Data3!AC$12:AC$54,[2]Data3!$A$12:$A$54,$B$3)</f>
        <v>491.53199999999998</v>
      </c>
      <c r="Q19" s="11">
        <f>SUMIFS([2]Data3!AD$12:AD$54,[2]Data3!$A$12:$A$54,$B$3)</f>
        <v>491.53199999999998</v>
      </c>
      <c r="R19" s="2"/>
    </row>
    <row r="20" spans="1:18" x14ac:dyDescent="0.2">
      <c r="A20" s="2"/>
      <c r="B20" s="4" t="s">
        <v>63</v>
      </c>
      <c r="C20" s="2" t="s">
        <v>46</v>
      </c>
      <c r="D20" s="3">
        <f>SUM(D18:D19)</f>
        <v>505</v>
      </c>
      <c r="E20" s="3">
        <f t="shared" ref="E20:Q20" si="4">SUM(E18:E19)</f>
        <v>505</v>
      </c>
      <c r="F20" s="3">
        <f t="shared" si="4"/>
        <v>518</v>
      </c>
      <c r="G20" s="3">
        <f t="shared" si="4"/>
        <v>517</v>
      </c>
      <c r="H20" s="3">
        <f t="shared" si="4"/>
        <v>561</v>
      </c>
      <c r="I20" s="3">
        <f t="shared" si="4"/>
        <v>404</v>
      </c>
      <c r="J20" s="3">
        <f t="shared" si="4"/>
        <v>408</v>
      </c>
      <c r="K20" s="3">
        <f t="shared" si="4"/>
        <v>406</v>
      </c>
      <c r="L20" s="3">
        <f t="shared" si="4"/>
        <v>420</v>
      </c>
      <c r="M20" s="3">
        <f t="shared" si="4"/>
        <v>416</v>
      </c>
      <c r="N20" s="3">
        <f t="shared" si="4"/>
        <v>410</v>
      </c>
      <c r="O20" s="3">
        <f t="shared" si="4"/>
        <v>551</v>
      </c>
      <c r="P20" s="3">
        <f t="shared" si="4"/>
        <v>525.48199999999997</v>
      </c>
      <c r="Q20" s="3">
        <f t="shared" si="4"/>
        <v>549.58199999999999</v>
      </c>
      <c r="R20" s="2"/>
    </row>
    <row r="21" spans="1:18" x14ac:dyDescent="0.2">
      <c r="A21" s="2"/>
      <c r="B21" s="12" t="s">
        <v>64</v>
      </c>
      <c r="C21" s="8" t="s">
        <v>45</v>
      </c>
      <c r="D21" s="9">
        <f>SUMIFS([2]Data6!Q$12:Q$54,[2]Data6!$A$12:$A$54,$B$3)</f>
        <v>694</v>
      </c>
      <c r="E21" s="9">
        <f>SUMIFS([2]Data6!R$12:R$54,[2]Data6!$A$12:$A$54,$B$3)</f>
        <v>702</v>
      </c>
      <c r="F21" s="9">
        <f>SUMIFS([2]Data6!S$12:S$54,[2]Data6!$A$12:$A$54,$B$3)</f>
        <v>745</v>
      </c>
      <c r="G21" s="9">
        <f>SUMIFS([2]Data6!T$12:T$54,[2]Data6!$A$12:$A$54,$B$3)</f>
        <v>855</v>
      </c>
      <c r="H21" s="9">
        <f>SUMIFS([2]Data6!U$12:U$54,[2]Data6!$A$12:$A$54,$B$3)</f>
        <v>805</v>
      </c>
      <c r="I21" s="9">
        <f>SUMIFS([2]Data6!V$12:V$54,[2]Data6!$A$12:$A$54,$B$3)</f>
        <v>1002</v>
      </c>
      <c r="J21" s="9">
        <f>SUMIFS([2]Data6!W$12:W$54,[2]Data6!$A$12:$A$54,$B$3)</f>
        <v>1049</v>
      </c>
      <c r="K21" s="9">
        <f>SUMIFS([2]Data6!X$12:X$54,[2]Data6!$A$12:$A$54,$B$3)</f>
        <v>1005</v>
      </c>
      <c r="L21" s="9">
        <f>SUMIFS([2]Data6!Y$12:Y$54,[2]Data6!$A$12:$A$54,$B$3)</f>
        <v>1043</v>
      </c>
      <c r="M21" s="9">
        <f>SUMIFS([2]Data6!Z$12:Z$54,[2]Data6!$A$12:$A$54,$B$3)</f>
        <v>963</v>
      </c>
      <c r="N21" s="9">
        <f>SUMIFS([2]Data6!AA$12:AA$54,[2]Data6!$A$12:$A$54,$B$3)</f>
        <v>958</v>
      </c>
      <c r="O21" s="9">
        <f>SUMIFS([2]Data6!AB$12:AB$54,[2]Data6!$A$12:$A$54,$B$3)</f>
        <v>942</v>
      </c>
      <c r="P21" s="9">
        <f>SUMIFS([2]Data6!AC$12:AC$54,[2]Data6!$A$12:$A$54,$B$3)</f>
        <v>721.00599999999997</v>
      </c>
      <c r="Q21" s="9">
        <f>SUMIFS([2]Data6!AD$12:AD$54,[2]Data6!$A$12:$A$54,$B$3)</f>
        <v>707.024</v>
      </c>
      <c r="R21" s="2"/>
    </row>
    <row r="22" spans="1:18" x14ac:dyDescent="0.2">
      <c r="A22" s="2"/>
      <c r="B22" s="13" t="s">
        <v>64</v>
      </c>
      <c r="C22" s="10" t="s">
        <v>44</v>
      </c>
      <c r="D22" s="11">
        <f>SUMIFS([2]Data4!Q$12:Q$54,[2]Data4!$A$12:$A$54,$B$3)</f>
        <v>1235</v>
      </c>
      <c r="E22" s="11">
        <f>SUMIFS([2]Data4!R$12:R$54,[2]Data4!$A$12:$A$54,$B$3)</f>
        <v>1291</v>
      </c>
      <c r="F22" s="11">
        <f>SUMIFS([2]Data4!S$12:S$54,[2]Data4!$A$12:$A$54,$B$3)</f>
        <v>1244</v>
      </c>
      <c r="G22" s="11">
        <f>SUMIFS([2]Data4!T$12:T$54,[2]Data4!$A$12:$A$54,$B$3)</f>
        <v>2497</v>
      </c>
      <c r="H22" s="11">
        <f>SUMIFS([2]Data4!U$12:U$54,[2]Data4!$A$12:$A$54,$B$3)</f>
        <v>2360</v>
      </c>
      <c r="I22" s="11">
        <f>SUMIFS([2]Data4!V$12:V$54,[2]Data4!$A$12:$A$54,$B$3)</f>
        <v>2750</v>
      </c>
      <c r="J22" s="11">
        <f>SUMIFS([2]Data4!W$12:W$54,[2]Data4!$A$12:$A$54,$B$3)</f>
        <v>3576</v>
      </c>
      <c r="K22" s="11">
        <f>SUMIFS([2]Data4!X$12:X$54,[2]Data4!$A$12:$A$54,$B$3)</f>
        <v>3581</v>
      </c>
      <c r="L22" s="11">
        <f>SUMIFS([2]Data4!Y$12:Y$54,[2]Data4!$A$12:$A$54,$B$3)</f>
        <v>3567</v>
      </c>
      <c r="M22" s="11">
        <f>SUMIFS([2]Data4!Z$12:Z$54,[2]Data4!$A$12:$A$54,$B$3)</f>
        <v>3420</v>
      </c>
      <c r="N22" s="11">
        <f>SUMIFS([2]Data4!AA$12:AA$54,[2]Data4!$A$12:$A$54,$B$3)</f>
        <v>3420</v>
      </c>
      <c r="O22" s="11">
        <f>SUMIFS([2]Data4!AB$12:AB$54,[2]Data4!$A$12:$A$54,$B$3)</f>
        <v>3280</v>
      </c>
      <c r="P22" s="11">
        <f>SUMIFS([2]Data4!AC$12:AC$54,[2]Data4!$A$12:$A$54,$B$3)</f>
        <v>3302.91</v>
      </c>
      <c r="Q22" s="11">
        <f>SUMIFS([2]Data4!AD$12:AD$54,[2]Data4!$A$12:$A$54,$B$3)</f>
        <v>3289.91</v>
      </c>
      <c r="R22" s="2"/>
    </row>
    <row r="23" spans="1:18" x14ac:dyDescent="0.2">
      <c r="A23" s="2"/>
      <c r="B23" s="4" t="s">
        <v>64</v>
      </c>
      <c r="C23" s="2" t="s">
        <v>46</v>
      </c>
      <c r="D23" s="3">
        <f>SUM(D21:D22)</f>
        <v>1929</v>
      </c>
      <c r="E23" s="3">
        <f t="shared" ref="E23:Q23" si="5">SUM(E21:E22)</f>
        <v>1993</v>
      </c>
      <c r="F23" s="3">
        <f t="shared" si="5"/>
        <v>1989</v>
      </c>
      <c r="G23" s="3">
        <f t="shared" si="5"/>
        <v>3352</v>
      </c>
      <c r="H23" s="3">
        <f t="shared" si="5"/>
        <v>3165</v>
      </c>
      <c r="I23" s="3">
        <f t="shared" si="5"/>
        <v>3752</v>
      </c>
      <c r="J23" s="3">
        <f t="shared" si="5"/>
        <v>4625</v>
      </c>
      <c r="K23" s="3">
        <f t="shared" si="5"/>
        <v>4586</v>
      </c>
      <c r="L23" s="3">
        <f t="shared" si="5"/>
        <v>4610</v>
      </c>
      <c r="M23" s="3">
        <f t="shared" si="5"/>
        <v>4383</v>
      </c>
      <c r="N23" s="3">
        <f t="shared" si="5"/>
        <v>4378</v>
      </c>
      <c r="O23" s="3">
        <f t="shared" si="5"/>
        <v>4222</v>
      </c>
      <c r="P23" s="3">
        <f t="shared" si="5"/>
        <v>4023.9159999999997</v>
      </c>
      <c r="Q23" s="3">
        <f t="shared" si="5"/>
        <v>3996.9339999999997</v>
      </c>
      <c r="R23" s="2"/>
    </row>
    <row r="24" spans="1:18" x14ac:dyDescent="0.2">
      <c r="A24" s="2"/>
      <c r="B24" s="12" t="s">
        <v>65</v>
      </c>
      <c r="C24" s="8" t="s">
        <v>45</v>
      </c>
      <c r="D24" s="9">
        <f>SUMIFS([2]Data10!Q$12:Q$54,[2]Data10!$A$12:$A$54,$B$3)</f>
        <v>0</v>
      </c>
      <c r="E24" s="9">
        <f>SUMIFS([2]Data10!R$12:R$54,[2]Data10!$A$12:$A$54,$B$3)</f>
        <v>0</v>
      </c>
      <c r="F24" s="9">
        <f>SUMIFS([2]Data10!S$12:S$54,[2]Data10!$A$12:$A$54,$B$3)</f>
        <v>0</v>
      </c>
      <c r="G24" s="9">
        <f>SUMIFS([2]Data10!T$12:T$54,[2]Data10!$A$12:$A$54,$B$3)</f>
        <v>0</v>
      </c>
      <c r="H24" s="9">
        <f>SUMIFS([2]Data10!U$12:U$54,[2]Data10!$A$12:$A$54,$B$3)</f>
        <v>0</v>
      </c>
      <c r="I24" s="9">
        <f>SUMIFS([2]Data10!V$12:V$54,[2]Data10!$A$12:$A$54,$B$3)</f>
        <v>0</v>
      </c>
      <c r="J24" s="9">
        <f>SUMIFS([2]Data10!W$12:W$54,[2]Data10!$A$12:$A$54,$B$3)</f>
        <v>0</v>
      </c>
      <c r="K24" s="9">
        <f>SUMIFS([2]Data10!X$12:X$54,[2]Data10!$A$12:$A$54,$B$3)</f>
        <v>0</v>
      </c>
      <c r="L24" s="9">
        <f>SUMIFS([2]Data10!Y$12:Y$54,[2]Data10!$A$12:$A$54,$B$3)</f>
        <v>0</v>
      </c>
      <c r="M24" s="9">
        <f>SUMIFS([2]Data10!Z$12:Z$54,[2]Data10!$A$12:$A$54,$B$3)</f>
        <v>0</v>
      </c>
      <c r="N24" s="9">
        <f>SUMIFS([2]Data10!AA$12:AA$54,[2]Data10!$A$12:$A$54,$B$3)</f>
        <v>0</v>
      </c>
      <c r="O24" s="9">
        <f>SUMIFS([2]Data10!AB$12:AB$54,[2]Data10!$A$12:$A$54,$B$3)</f>
        <v>0</v>
      </c>
      <c r="P24" s="9">
        <f>SUMIFS([2]Data10!AC$12:AC$54,[2]Data10!$A$12:$A$54,$B$3)</f>
        <v>0</v>
      </c>
      <c r="Q24" s="9">
        <f>SUMIFS([2]Data10!AD$12:AD$54,[2]Data10!$A$12:$A$54,$B$3)</f>
        <v>0</v>
      </c>
      <c r="R24" s="2"/>
    </row>
    <row r="25" spans="1:18" x14ac:dyDescent="0.2">
      <c r="A25" s="2"/>
      <c r="B25" s="13" t="s">
        <v>65</v>
      </c>
      <c r="C25" s="10" t="s">
        <v>44</v>
      </c>
      <c r="D25" s="11">
        <f>SUMIFS([2]Data5!Q$12:Q$54,[2]Data5!$A$12:$A$54,$B$3)</f>
        <v>0</v>
      </c>
      <c r="E25" s="11">
        <f>SUMIFS([2]Data5!R$12:R$54,[2]Data5!$A$12:$A$54,$B$3)</f>
        <v>0</v>
      </c>
      <c r="F25" s="11">
        <f>SUMIFS([2]Data5!S$12:S$54,[2]Data5!$A$12:$A$54,$B$3)</f>
        <v>0</v>
      </c>
      <c r="G25" s="11">
        <f>SUMIFS([2]Data5!T$12:T$54,[2]Data5!$A$12:$A$54,$B$3)</f>
        <v>0</v>
      </c>
      <c r="H25" s="11">
        <f>SUMIFS([2]Data5!U$12:U$54,[2]Data5!$A$12:$A$54,$B$3)</f>
        <v>0</v>
      </c>
      <c r="I25" s="11">
        <f>SUMIFS([2]Data5!V$12:V$54,[2]Data5!$A$12:$A$54,$B$3)</f>
        <v>0</v>
      </c>
      <c r="J25" s="11">
        <f>SUMIFS([2]Data5!W$12:W$54,[2]Data5!$A$12:$A$54,$B$3)</f>
        <v>0</v>
      </c>
      <c r="K25" s="11">
        <f>SUMIFS([2]Data5!X$12:X$54,[2]Data5!$A$12:$A$54,$B$3)</f>
        <v>0</v>
      </c>
      <c r="L25" s="11">
        <f>SUMIFS([2]Data5!Y$12:Y$54,[2]Data5!$A$12:$A$54,$B$3)</f>
        <v>0</v>
      </c>
      <c r="M25" s="11">
        <f>SUMIFS([2]Data5!Z$12:Z$54,[2]Data5!$A$12:$A$54,$B$3)</f>
        <v>0</v>
      </c>
      <c r="N25" s="11">
        <f>SUMIFS([2]Data5!AA$12:AA$54,[2]Data5!$A$12:$A$54,$B$3)</f>
        <v>0</v>
      </c>
      <c r="O25" s="11">
        <f>SUMIFS([2]Data5!AB$12:AB$54,[2]Data5!$A$12:$A$54,$B$3)</f>
        <v>0</v>
      </c>
      <c r="P25" s="11">
        <f>SUMIFS([2]Data5!AC$12:AC$54,[2]Data5!$A$12:$A$54,$B$3)</f>
        <v>0</v>
      </c>
      <c r="Q25" s="11">
        <f>SUMIFS([2]Data5!AD$12:AD$54,[2]Data5!$A$12:$A$54,$B$3)</f>
        <v>0</v>
      </c>
      <c r="R25" s="2"/>
    </row>
    <row r="26" spans="1:18" x14ac:dyDescent="0.2">
      <c r="A26" s="2"/>
      <c r="B26" s="4" t="s">
        <v>65</v>
      </c>
      <c r="C26" s="2" t="s">
        <v>46</v>
      </c>
      <c r="D26" s="3">
        <f>SUM(D24:D25)</f>
        <v>0</v>
      </c>
      <c r="E26" s="3">
        <f t="shared" ref="E26:Q26" si="6">SUM(E24:E25)</f>
        <v>0</v>
      </c>
      <c r="F26" s="3">
        <f t="shared" si="6"/>
        <v>0</v>
      </c>
      <c r="G26" s="3">
        <f t="shared" si="6"/>
        <v>0</v>
      </c>
      <c r="H26" s="3">
        <f t="shared" si="6"/>
        <v>0</v>
      </c>
      <c r="I26" s="3">
        <f t="shared" si="6"/>
        <v>0</v>
      </c>
      <c r="J26" s="3">
        <f t="shared" si="6"/>
        <v>0</v>
      </c>
      <c r="K26" s="3">
        <f t="shared" si="6"/>
        <v>0</v>
      </c>
      <c r="L26" s="3">
        <f t="shared" si="6"/>
        <v>0</v>
      </c>
      <c r="M26" s="3">
        <f t="shared" si="6"/>
        <v>0</v>
      </c>
      <c r="N26" s="3">
        <f t="shared" si="6"/>
        <v>0</v>
      </c>
      <c r="O26" s="3">
        <f t="shared" si="6"/>
        <v>0</v>
      </c>
      <c r="P26" s="3">
        <f t="shared" si="6"/>
        <v>0</v>
      </c>
      <c r="Q26" s="3">
        <f t="shared" si="6"/>
        <v>0</v>
      </c>
      <c r="R26" s="2"/>
    </row>
    <row r="27" spans="1:18" x14ac:dyDescent="0.2">
      <c r="A27" s="2"/>
      <c r="B27" s="12" t="s">
        <v>66</v>
      </c>
      <c r="C27" s="8" t="s">
        <v>45</v>
      </c>
      <c r="D27" s="9">
        <f t="shared" ref="D27" si="7">D9-D12-D15-D18-D21-D24</f>
        <v>-252</v>
      </c>
      <c r="E27" s="9">
        <f t="shared" ref="E27:Q27" si="8">E9-E12-E15-E18-E21-E24</f>
        <v>-256</v>
      </c>
      <c r="F27" s="9">
        <f t="shared" si="8"/>
        <v>-300</v>
      </c>
      <c r="G27" s="9">
        <f t="shared" si="8"/>
        <v>-411</v>
      </c>
      <c r="H27" s="9">
        <f t="shared" si="8"/>
        <v>-110</v>
      </c>
      <c r="I27" s="9">
        <f t="shared" si="8"/>
        <v>-437</v>
      </c>
      <c r="J27" s="9">
        <f t="shared" si="8"/>
        <v>-479</v>
      </c>
      <c r="K27" s="9">
        <f t="shared" si="8"/>
        <v>-435</v>
      </c>
      <c r="L27" s="9">
        <f t="shared" si="8"/>
        <v>-479</v>
      </c>
      <c r="M27" s="9">
        <f t="shared" si="8"/>
        <v>-441</v>
      </c>
      <c r="N27" s="9">
        <f t="shared" si="8"/>
        <v>-452</v>
      </c>
      <c r="O27" s="9">
        <f t="shared" si="8"/>
        <v>-419</v>
      </c>
      <c r="P27" s="9">
        <f t="shared" si="8"/>
        <v>-341.916</v>
      </c>
      <c r="Q27" s="9">
        <f t="shared" si="8"/>
        <v>-328.89699999999993</v>
      </c>
      <c r="R27" s="2"/>
    </row>
    <row r="28" spans="1:18" x14ac:dyDescent="0.2">
      <c r="A28" s="2"/>
      <c r="B28" s="13" t="s">
        <v>66</v>
      </c>
      <c r="C28" s="10" t="s">
        <v>44</v>
      </c>
      <c r="D28" s="11">
        <f t="shared" ref="D28" si="9">D10-D13-D16-D19-D22-D25</f>
        <v>0</v>
      </c>
      <c r="E28" s="11">
        <f t="shared" ref="E28:Q28" si="10">E10-E13-E16-E19-E22-E25</f>
        <v>0</v>
      </c>
      <c r="F28" s="11">
        <f t="shared" si="10"/>
        <v>0</v>
      </c>
      <c r="G28" s="11">
        <f t="shared" si="10"/>
        <v>0</v>
      </c>
      <c r="H28" s="11">
        <f t="shared" si="10"/>
        <v>0</v>
      </c>
      <c r="I28" s="11">
        <f t="shared" si="10"/>
        <v>0</v>
      </c>
      <c r="J28" s="11">
        <f t="shared" si="10"/>
        <v>0</v>
      </c>
      <c r="K28" s="11">
        <f t="shared" si="10"/>
        <v>0</v>
      </c>
      <c r="L28" s="11">
        <f t="shared" si="10"/>
        <v>0</v>
      </c>
      <c r="M28" s="11">
        <f t="shared" si="10"/>
        <v>0</v>
      </c>
      <c r="N28" s="11">
        <f t="shared" si="10"/>
        <v>0</v>
      </c>
      <c r="O28" s="11">
        <f t="shared" si="10"/>
        <v>0</v>
      </c>
      <c r="P28" s="11">
        <f t="shared" si="10"/>
        <v>4.5474735088646412E-13</v>
      </c>
      <c r="Q28" s="11">
        <f t="shared" si="10"/>
        <v>-4.5474735088646412E-13</v>
      </c>
      <c r="R28" s="2"/>
    </row>
    <row r="29" spans="1:18" x14ac:dyDescent="0.2">
      <c r="A29" s="2"/>
      <c r="B29" s="4" t="s">
        <v>66</v>
      </c>
      <c r="C29" s="2" t="s">
        <v>46</v>
      </c>
      <c r="D29" s="3">
        <f t="shared" ref="D29" si="11">D11-D14-D17-D20-D23-D26</f>
        <v>-252</v>
      </c>
      <c r="E29" s="3">
        <f t="shared" ref="E29:Q29" si="12">E11-E14-E17-E20-E23-E26</f>
        <v>-256</v>
      </c>
      <c r="F29" s="3">
        <f t="shared" si="12"/>
        <v>-300</v>
      </c>
      <c r="G29" s="3">
        <f t="shared" si="12"/>
        <v>-411</v>
      </c>
      <c r="H29" s="3">
        <f t="shared" si="12"/>
        <v>-110</v>
      </c>
      <c r="I29" s="3">
        <f t="shared" si="12"/>
        <v>-437</v>
      </c>
      <c r="J29" s="3">
        <f t="shared" si="12"/>
        <v>-479</v>
      </c>
      <c r="K29" s="3">
        <f t="shared" si="12"/>
        <v>-435</v>
      </c>
      <c r="L29" s="3">
        <f t="shared" si="12"/>
        <v>-479</v>
      </c>
      <c r="M29" s="3">
        <f t="shared" si="12"/>
        <v>-441</v>
      </c>
      <c r="N29" s="3">
        <f t="shared" si="12"/>
        <v>-452</v>
      </c>
      <c r="O29" s="3">
        <f t="shared" si="12"/>
        <v>-419</v>
      </c>
      <c r="P29" s="3">
        <f t="shared" si="12"/>
        <v>-341.91599999999971</v>
      </c>
      <c r="Q29" s="3">
        <f t="shared" si="12"/>
        <v>-328.89699999999903</v>
      </c>
      <c r="R29" s="2"/>
    </row>
    <row r="30" spans="1:18" x14ac:dyDescent="0.2">
      <c r="A30" s="2"/>
      <c r="B30" s="8" t="s">
        <v>69</v>
      </c>
      <c r="C30" s="8" t="s">
        <v>45</v>
      </c>
      <c r="D30" s="9">
        <f>SUMIFS([1]Data6!Q$12:Q$54,[1]Data6!$A$12:$A$54,$B$3)</f>
        <v>540.05700000000002</v>
      </c>
      <c r="E30" s="9">
        <f>SUMIFS([1]Data6!R$12:R$54,[1]Data6!$A$12:$A$54,$B$3)</f>
        <v>541.98299999999995</v>
      </c>
      <c r="F30" s="9">
        <f>SUMIFS([1]Data6!S$12:S$54,[1]Data6!$A$12:$A$54,$B$3)</f>
        <v>543.10400000000004</v>
      </c>
      <c r="G30" s="9">
        <f>SUMIFS([1]Data6!T$12:T$54,[1]Data6!$A$12:$A$54,$B$3)</f>
        <v>543.10400000000004</v>
      </c>
      <c r="H30" s="9">
        <f>SUMIFS([1]Data6!U$12:U$54,[1]Data6!$A$12:$A$54,$B$3)</f>
        <v>548.78399999999999</v>
      </c>
      <c r="I30" s="9">
        <f>SUMIFS([1]Data6!V$12:V$54,[1]Data6!$A$12:$A$54,$B$3)</f>
        <v>548.22299999999996</v>
      </c>
      <c r="J30" s="9">
        <f>SUMIFS([1]Data6!W$12:W$54,[1]Data6!$A$12:$A$54,$B$3)</f>
        <v>535.16300000000001</v>
      </c>
      <c r="K30" s="9">
        <f>SUMIFS([1]Data6!X$12:X$54,[1]Data6!$A$12:$A$54,$B$3)</f>
        <v>535.16300000000001</v>
      </c>
      <c r="L30" s="9">
        <f>SUMIFS([1]Data6!Y$12:Y$54,[1]Data6!$A$12:$A$54,$B$3)</f>
        <v>535.16300000000001</v>
      </c>
      <c r="M30" s="9">
        <f>SUMIFS([1]Data6!Z$12:Z$54,[1]Data6!$A$12:$A$54,$B$3)</f>
        <v>535.16300000000001</v>
      </c>
      <c r="N30" s="9">
        <f>SUMIFS([1]Data6!AA$12:AA$54,[1]Data6!$A$12:$A$54,$B$3)</f>
        <v>536.74599999999998</v>
      </c>
      <c r="O30" s="9">
        <f>SUMIFS([1]Data6!AB$12:AB$54,[1]Data6!$A$12:$A$54,$B$3)</f>
        <v>545.71600000000001</v>
      </c>
      <c r="P30" s="9">
        <f>SUMIFS([1]Data6!AC$12:AC$54,[1]Data6!$A$12:$A$54,$B$3)</f>
        <v>431.96300000000002</v>
      </c>
      <c r="Q30" s="9">
        <f>SUMIFS([1]Data6!AD$12:AD$54,[1]Data6!$A$12:$A$54,$B$3)</f>
        <v>428.108</v>
      </c>
      <c r="R30" s="2"/>
    </row>
    <row r="31" spans="1:18" x14ac:dyDescent="0.2">
      <c r="A31" s="2"/>
      <c r="B31" s="10" t="s">
        <v>69</v>
      </c>
      <c r="C31" s="10" t="s">
        <v>44</v>
      </c>
      <c r="D31" s="11">
        <f>SUMIFS([1]Data5!Q$12:Q$54,[1]Data5!$A$12:$A$54,$B$3)</f>
        <v>11258.985000000001</v>
      </c>
      <c r="E31" s="11">
        <f>SUMIFS([1]Data5!R$12:R$54,[1]Data5!$A$12:$A$54,$B$3)</f>
        <v>11283.112999999999</v>
      </c>
      <c r="F31" s="11">
        <f>SUMIFS([1]Data5!S$12:S$54,[1]Data5!$A$12:$A$54,$B$3)</f>
        <v>11445.084999999999</v>
      </c>
      <c r="G31" s="11">
        <f>SUMIFS([1]Data5!T$12:T$54,[1]Data5!$A$12:$A$54,$B$3)</f>
        <v>11897.846</v>
      </c>
      <c r="H31" s="11">
        <f>SUMIFS([1]Data5!U$12:U$54,[1]Data5!$A$12:$A$54,$B$3)</f>
        <v>12081.646000000001</v>
      </c>
      <c r="I31" s="11">
        <f>SUMIFS([1]Data5!V$12:V$54,[1]Data5!$A$12:$A$54,$B$3)</f>
        <v>12346.625</v>
      </c>
      <c r="J31" s="11">
        <f>SUMIFS([1]Data5!W$12:W$54,[1]Data5!$A$12:$A$54,$B$3)</f>
        <v>12642.227000000001</v>
      </c>
      <c r="K31" s="11">
        <f>SUMIFS([1]Data5!X$12:X$54,[1]Data5!$A$12:$A$54,$B$3)</f>
        <v>12773.726000000001</v>
      </c>
      <c r="L31" s="11">
        <f>SUMIFS([1]Data5!Y$12:Y$54,[1]Data5!$A$12:$A$54,$B$3)</f>
        <v>12848.233</v>
      </c>
      <c r="M31" s="11">
        <f>SUMIFS([1]Data5!Z$12:Z$54,[1]Data5!$A$12:$A$54,$B$3)</f>
        <v>12997.089</v>
      </c>
      <c r="N31" s="11">
        <f>SUMIFS([1]Data5!AA$12:AA$54,[1]Data5!$A$12:$A$54,$B$3)</f>
        <v>13112.909</v>
      </c>
      <c r="O31" s="11">
        <f>SUMIFS([1]Data5!AB$12:AB$54,[1]Data5!$A$12:$A$54,$B$3)</f>
        <v>13570.598</v>
      </c>
      <c r="P31" s="11">
        <f>SUMIFS([1]Data5!AC$12:AC$54,[1]Data5!$A$12:$A$54,$B$3)</f>
        <v>13717.985000000001</v>
      </c>
      <c r="Q31" s="11">
        <f>SUMIFS([1]Data5!AD$12:AD$54,[1]Data5!$A$12:$A$54,$B$3)</f>
        <v>14088.138000000001</v>
      </c>
      <c r="R31" s="2"/>
    </row>
    <row r="32" spans="1:18" x14ac:dyDescent="0.2">
      <c r="A32" s="2"/>
      <c r="B32" s="2" t="s">
        <v>69</v>
      </c>
      <c r="C32" s="2" t="s">
        <v>46</v>
      </c>
      <c r="D32" s="3">
        <f>SUM(D30:D31)</f>
        <v>11799.042000000001</v>
      </c>
      <c r="E32" s="3">
        <f t="shared" ref="E32:Q32" si="13">SUM(E30:E31)</f>
        <v>11825.096</v>
      </c>
      <c r="F32" s="3">
        <f t="shared" si="13"/>
        <v>11988.188999999998</v>
      </c>
      <c r="G32" s="3">
        <f t="shared" si="13"/>
        <v>12440.949999999999</v>
      </c>
      <c r="H32" s="3">
        <f t="shared" si="13"/>
        <v>12630.43</v>
      </c>
      <c r="I32" s="3">
        <f t="shared" si="13"/>
        <v>12894.848</v>
      </c>
      <c r="J32" s="3">
        <f t="shared" si="13"/>
        <v>13177.390000000001</v>
      </c>
      <c r="K32" s="3">
        <f t="shared" si="13"/>
        <v>13308.889000000001</v>
      </c>
      <c r="L32" s="3">
        <f t="shared" si="13"/>
        <v>13383.396000000001</v>
      </c>
      <c r="M32" s="3">
        <f t="shared" si="13"/>
        <v>13532.252</v>
      </c>
      <c r="N32" s="3">
        <f t="shared" si="13"/>
        <v>13649.654999999999</v>
      </c>
      <c r="O32" s="3">
        <f t="shared" si="13"/>
        <v>14116.314</v>
      </c>
      <c r="P32" s="3">
        <f t="shared" si="13"/>
        <v>14149.948</v>
      </c>
      <c r="Q32" s="3">
        <f t="shared" si="13"/>
        <v>14516.246000000001</v>
      </c>
      <c r="R32" s="2"/>
    </row>
    <row r="33" spans="1:18" x14ac:dyDescent="0.2">
      <c r="A33" s="2"/>
      <c r="B33" s="12" t="s">
        <v>70</v>
      </c>
      <c r="C33" s="8" t="s">
        <v>45</v>
      </c>
      <c r="D33" s="9">
        <f>SUMIFS([1]Data8!Q$12:Q$54,[1]Data8!$A$12:$A$54,$B$3)</f>
        <v>540.05700000000002</v>
      </c>
      <c r="E33" s="9">
        <f>SUMIFS([1]Data8!R$12:R$54,[1]Data8!$A$12:$A$54,$B$3)</f>
        <v>541.98299999999995</v>
      </c>
      <c r="F33" s="9">
        <f>SUMIFS([1]Data8!S$12:S$54,[1]Data8!$A$12:$A$54,$B$3)</f>
        <v>543.10400000000004</v>
      </c>
      <c r="G33" s="9">
        <f>SUMIFS([1]Data8!T$12:T$54,[1]Data8!$A$12:$A$54,$B$3)</f>
        <v>543.10400000000004</v>
      </c>
      <c r="H33" s="9">
        <f>SUMIFS([1]Data8!U$12:U$54,[1]Data8!$A$12:$A$54,$B$3)</f>
        <v>548.78399999999999</v>
      </c>
      <c r="I33" s="9">
        <f>SUMIFS([1]Data8!V$12:V$54,[1]Data8!$A$12:$A$54,$B$3)</f>
        <v>548.22299999999996</v>
      </c>
      <c r="J33" s="9">
        <f>SUMIFS([1]Data8!W$12:W$54,[1]Data8!$A$12:$A$54,$B$3)</f>
        <v>535.16300000000001</v>
      </c>
      <c r="K33" s="9">
        <f>SUMIFS([1]Data8!X$12:X$54,[1]Data8!$A$12:$A$54,$B$3)</f>
        <v>535.16300000000001</v>
      </c>
      <c r="L33" s="9">
        <f>SUMIFS([1]Data8!Y$12:Y$54,[1]Data8!$A$12:$A$54,$B$3)</f>
        <v>535.16300000000001</v>
      </c>
      <c r="M33" s="9">
        <f>SUMIFS([1]Data8!Z$12:Z$54,[1]Data8!$A$12:$A$54,$B$3)</f>
        <v>535.16300000000001</v>
      </c>
      <c r="N33" s="9">
        <f>SUMIFS([1]Data8!AA$12:AA$54,[1]Data8!$A$12:$A$54,$B$3)</f>
        <v>536.74599999999998</v>
      </c>
      <c r="O33" s="9">
        <f>SUMIFS([1]Data8!AB$12:AB$54,[1]Data8!$A$12:$A$54,$B$3)</f>
        <v>545.71600000000001</v>
      </c>
      <c r="P33" s="9">
        <f>SUMIFS([1]Data8!AC$12:AC$54,[1]Data8!$A$12:$A$54,$B$3)</f>
        <v>431.96300000000002</v>
      </c>
      <c r="Q33" s="9">
        <f>SUMIFS([1]Data8!AD$12:AD$54,[1]Data8!$A$12:$A$54,$B$3)</f>
        <v>428.108</v>
      </c>
      <c r="R33" s="2"/>
    </row>
    <row r="34" spans="1:18" x14ac:dyDescent="0.2">
      <c r="A34" s="2"/>
      <c r="B34" s="13" t="s">
        <v>70</v>
      </c>
      <c r="C34" s="10" t="s">
        <v>44</v>
      </c>
      <c r="D34" s="11">
        <f>SUMIFS([1]Data7!Q$12:Q$54,[1]Data7!$A$12:$A$54,$B$3)</f>
        <v>7294.3549999999996</v>
      </c>
      <c r="E34" s="11">
        <f>SUMIFS([1]Data7!R$12:R$54,[1]Data7!$A$12:$A$54,$B$3)</f>
        <v>7318.5129999999999</v>
      </c>
      <c r="F34" s="11">
        <f>SUMIFS([1]Data7!S$12:S$54,[1]Data7!$A$12:$A$54,$B$3)</f>
        <v>7480.4849999999997</v>
      </c>
      <c r="G34" s="11">
        <f>SUMIFS([1]Data7!T$12:T$54,[1]Data7!$A$12:$A$54,$B$3)</f>
        <v>7483.3289999999997</v>
      </c>
      <c r="H34" s="11">
        <f>SUMIFS([1]Data7!U$12:U$54,[1]Data7!$A$12:$A$54,$B$3)</f>
        <v>7463.1289999999999</v>
      </c>
      <c r="I34" s="11">
        <f>SUMIFS([1]Data7!V$12:V$54,[1]Data7!$A$12:$A$54,$B$3)</f>
        <v>7554.1080000000002</v>
      </c>
      <c r="J34" s="11">
        <f>SUMIFS([1]Data7!W$12:W$54,[1]Data7!$A$12:$A$54,$B$3)</f>
        <v>7609.01</v>
      </c>
      <c r="K34" s="11">
        <f>SUMIFS([1]Data7!X$12:X$54,[1]Data7!$A$12:$A$54,$B$3)</f>
        <v>7665.509</v>
      </c>
      <c r="L34" s="11">
        <f>SUMIFS([1]Data7!Y$12:Y$54,[1]Data7!$A$12:$A$54,$B$3)</f>
        <v>7737.0159999999996</v>
      </c>
      <c r="M34" s="11">
        <f>SUMIFS([1]Data7!Z$12:Z$54,[1]Data7!$A$12:$A$54,$B$3)</f>
        <v>7786.4620000000004</v>
      </c>
      <c r="N34" s="11">
        <f>SUMIFS([1]Data7!AA$12:AA$54,[1]Data7!$A$12:$A$54,$B$3)</f>
        <v>7919.5190000000002</v>
      </c>
      <c r="O34" s="11">
        <f>SUMIFS([1]Data7!AB$12:AB$54,[1]Data7!$A$12:$A$54,$B$3)</f>
        <v>7947.2079999999996</v>
      </c>
      <c r="P34" s="11">
        <f>SUMIFS([1]Data7!AC$12:AC$54,[1]Data7!$A$12:$A$54,$B$3)</f>
        <v>8073.7049999999999</v>
      </c>
      <c r="Q34" s="11">
        <f>SUMIFS([1]Data7!AD$12:AD$54,[1]Data7!$A$12:$A$54,$B$3)</f>
        <v>8162.8580000000002</v>
      </c>
      <c r="R34" s="2"/>
    </row>
    <row r="35" spans="1:18" x14ac:dyDescent="0.2">
      <c r="A35" s="2"/>
      <c r="B35" s="4" t="s">
        <v>70</v>
      </c>
      <c r="C35" s="2" t="s">
        <v>46</v>
      </c>
      <c r="D35" s="3">
        <f>SUM(D33:D34)</f>
        <v>7834.4119999999994</v>
      </c>
      <c r="E35" s="3">
        <f t="shared" ref="E35:Q35" si="14">SUM(E33:E34)</f>
        <v>7860.4960000000001</v>
      </c>
      <c r="F35" s="3">
        <f t="shared" si="14"/>
        <v>8023.5889999999999</v>
      </c>
      <c r="G35" s="3">
        <f t="shared" si="14"/>
        <v>8026.433</v>
      </c>
      <c r="H35" s="3">
        <f t="shared" si="14"/>
        <v>8011.9129999999996</v>
      </c>
      <c r="I35" s="3">
        <f t="shared" si="14"/>
        <v>8102.3310000000001</v>
      </c>
      <c r="J35" s="3">
        <f t="shared" si="14"/>
        <v>8144.1730000000007</v>
      </c>
      <c r="K35" s="3">
        <f t="shared" si="14"/>
        <v>8200.6720000000005</v>
      </c>
      <c r="L35" s="3">
        <f t="shared" si="14"/>
        <v>8272.1790000000001</v>
      </c>
      <c r="M35" s="3">
        <f t="shared" si="14"/>
        <v>8321.625</v>
      </c>
      <c r="N35" s="3">
        <f t="shared" si="14"/>
        <v>8456.2649999999994</v>
      </c>
      <c r="O35" s="3">
        <f t="shared" si="14"/>
        <v>8492.9239999999991</v>
      </c>
      <c r="P35" s="3">
        <f t="shared" si="14"/>
        <v>8505.6679999999997</v>
      </c>
      <c r="Q35" s="3">
        <f t="shared" si="14"/>
        <v>8590.9660000000003</v>
      </c>
      <c r="R35" s="2"/>
    </row>
    <row r="36" spans="1:18" x14ac:dyDescent="0.2">
      <c r="A36" s="2"/>
      <c r="B36" s="12" t="s">
        <v>71</v>
      </c>
      <c r="C36" s="8" t="s">
        <v>45</v>
      </c>
      <c r="D36" s="9">
        <f>SUMIFS([1]Data10!Q$12:Q$54,[1]Data10!$A$12:$A$54,$B$3)</f>
        <v>0</v>
      </c>
      <c r="E36" s="9">
        <f>SUMIFS([1]Data10!R$12:R$54,[1]Data10!$A$12:$A$54,$B$3)</f>
        <v>0</v>
      </c>
      <c r="F36" s="9">
        <f>SUMIFS([1]Data10!S$12:S$54,[1]Data10!$A$12:$A$54,$B$3)</f>
        <v>0</v>
      </c>
      <c r="G36" s="9">
        <f>SUMIFS([1]Data10!T$12:T$54,[1]Data10!$A$12:$A$54,$B$3)</f>
        <v>0</v>
      </c>
      <c r="H36" s="9">
        <f>SUMIFS([1]Data10!U$12:U$54,[1]Data10!$A$12:$A$54,$B$3)</f>
        <v>0</v>
      </c>
      <c r="I36" s="9">
        <f>SUMIFS([1]Data10!V$12:V$54,[1]Data10!$A$12:$A$54,$B$3)</f>
        <v>0</v>
      </c>
      <c r="J36" s="9">
        <f>SUMIFS([1]Data10!W$12:W$54,[1]Data10!$A$12:$A$54,$B$3)</f>
        <v>0</v>
      </c>
      <c r="K36" s="9">
        <f>SUMIFS([1]Data10!X$12:X$54,[1]Data10!$A$12:$A$54,$B$3)</f>
        <v>0</v>
      </c>
      <c r="L36" s="9">
        <f>SUMIFS([1]Data10!Y$12:Y$54,[1]Data10!$A$12:$A$54,$B$3)</f>
        <v>0</v>
      </c>
      <c r="M36" s="9">
        <f>SUMIFS([1]Data10!Z$12:Z$54,[1]Data10!$A$12:$A$54,$B$3)</f>
        <v>0</v>
      </c>
      <c r="N36" s="9">
        <f>SUMIFS([1]Data10!AA$12:AA$54,[1]Data10!$A$12:$A$54,$B$3)</f>
        <v>0</v>
      </c>
      <c r="O36" s="9">
        <f>SUMIFS([1]Data10!AB$12:AB$54,[1]Data10!$A$12:$A$54,$B$3)</f>
        <v>0</v>
      </c>
      <c r="P36" s="9">
        <f>SUMIFS([1]Data10!AC$12:AC$54,[1]Data10!$A$12:$A$54,$B$3)</f>
        <v>0</v>
      </c>
      <c r="Q36" s="9">
        <f>SUMIFS([1]Data10!AD$12:AD$54,[1]Data10!$A$12:$A$54,$B$3)</f>
        <v>0</v>
      </c>
      <c r="R36" s="2"/>
    </row>
    <row r="37" spans="1:18" x14ac:dyDescent="0.2">
      <c r="A37" s="2"/>
      <c r="B37" s="13" t="s">
        <v>71</v>
      </c>
      <c r="C37" s="10" t="s">
        <v>44</v>
      </c>
      <c r="D37" s="11">
        <f>SUMIFS([1]Data9!Q$12:Q$54,[1]Data9!$A$12:$A$54,$B$3)</f>
        <v>3964.63</v>
      </c>
      <c r="E37" s="11">
        <f>SUMIFS([1]Data9!R$12:R$54,[1]Data9!$A$12:$A$54,$B$3)</f>
        <v>3964.6</v>
      </c>
      <c r="F37" s="11">
        <f>SUMIFS([1]Data9!S$12:S$54,[1]Data9!$A$12:$A$54,$B$3)</f>
        <v>3964.6</v>
      </c>
      <c r="G37" s="11">
        <f>SUMIFS([1]Data9!T$12:T$54,[1]Data9!$A$12:$A$54,$B$3)</f>
        <v>4414.5169999999998</v>
      </c>
      <c r="H37" s="11">
        <f>SUMIFS([1]Data9!U$12:U$54,[1]Data9!$A$12:$A$54,$B$3)</f>
        <v>4618.5169999999998</v>
      </c>
      <c r="I37" s="11">
        <f>SUMIFS([1]Data9!V$12:V$54,[1]Data9!$A$12:$A$54,$B$3)</f>
        <v>4792.5169999999998</v>
      </c>
      <c r="J37" s="11">
        <f>SUMIFS([1]Data9!W$12:W$54,[1]Data9!$A$12:$A$54,$B$3)</f>
        <v>5033.2169999999996</v>
      </c>
      <c r="K37" s="11">
        <f>SUMIFS([1]Data9!X$12:X$54,[1]Data9!$A$12:$A$54,$B$3)</f>
        <v>5108.2169999999996</v>
      </c>
      <c r="L37" s="11">
        <f>SUMIFS([1]Data9!Y$12:Y$54,[1]Data9!$A$12:$A$54,$B$3)</f>
        <v>5111.2169999999996</v>
      </c>
      <c r="M37" s="11">
        <f>SUMIFS([1]Data9!Z$12:Z$54,[1]Data9!$A$12:$A$54,$B$3)</f>
        <v>5210.6270000000004</v>
      </c>
      <c r="N37" s="11">
        <f>SUMIFS([1]Data9!AA$12:AA$54,[1]Data9!$A$12:$A$54,$B$3)</f>
        <v>5193.3900000000003</v>
      </c>
      <c r="O37" s="11">
        <f>SUMIFS([1]Data9!AB$12:AB$54,[1]Data9!$A$12:$A$54,$B$3)</f>
        <v>5623.39</v>
      </c>
      <c r="P37" s="11">
        <f>SUMIFS([1]Data9!AC$12:AC$54,[1]Data9!$A$12:$A$54,$B$3)</f>
        <v>5644.28</v>
      </c>
      <c r="Q37" s="11">
        <f>SUMIFS([1]Data9!AD$12:AD$54,[1]Data9!$A$12:$A$54,$B$3)</f>
        <v>5925.28</v>
      </c>
      <c r="R37" s="2"/>
    </row>
    <row r="38" spans="1:18" x14ac:dyDescent="0.2">
      <c r="A38" s="2"/>
      <c r="B38" s="4" t="s">
        <v>71</v>
      </c>
      <c r="C38" s="2" t="s">
        <v>46</v>
      </c>
      <c r="D38" s="3">
        <f>SUM(D36:D37)</f>
        <v>3964.63</v>
      </c>
      <c r="E38" s="3">
        <f t="shared" ref="E38:Q38" si="15">SUM(E36:E37)</f>
        <v>3964.6</v>
      </c>
      <c r="F38" s="3">
        <f t="shared" si="15"/>
        <v>3964.6</v>
      </c>
      <c r="G38" s="3">
        <f t="shared" si="15"/>
        <v>4414.5169999999998</v>
      </c>
      <c r="H38" s="3">
        <f t="shared" si="15"/>
        <v>4618.5169999999998</v>
      </c>
      <c r="I38" s="3">
        <f t="shared" si="15"/>
        <v>4792.5169999999998</v>
      </c>
      <c r="J38" s="3">
        <f t="shared" si="15"/>
        <v>5033.2169999999996</v>
      </c>
      <c r="K38" s="3">
        <f t="shared" si="15"/>
        <v>5108.2169999999996</v>
      </c>
      <c r="L38" s="3">
        <f t="shared" si="15"/>
        <v>5111.2169999999996</v>
      </c>
      <c r="M38" s="3">
        <f t="shared" si="15"/>
        <v>5210.6270000000004</v>
      </c>
      <c r="N38" s="3">
        <f t="shared" si="15"/>
        <v>5193.3900000000003</v>
      </c>
      <c r="O38" s="3">
        <f t="shared" si="15"/>
        <v>5623.39</v>
      </c>
      <c r="P38" s="3">
        <f t="shared" si="15"/>
        <v>5644.28</v>
      </c>
      <c r="Q38" s="3">
        <f t="shared" si="15"/>
        <v>5925.28</v>
      </c>
      <c r="R38" s="2"/>
    </row>
    <row r="39" spans="1:18" x14ac:dyDescent="0.2">
      <c r="A39" s="2"/>
      <c r="B39" s="12" t="s">
        <v>72</v>
      </c>
      <c r="C39" s="8" t="s">
        <v>45</v>
      </c>
      <c r="D39" s="9">
        <f>SUMIFS([1]Data12!Q$12:Q$54,[1]Data12!$A$12:$A$54,$B$3)</f>
        <v>0</v>
      </c>
      <c r="E39" s="9">
        <f>SUMIFS([1]Data12!R$12:R$54,[1]Data12!$A$12:$A$54,$B$3)</f>
        <v>0</v>
      </c>
      <c r="F39" s="9">
        <f>SUMIFS([1]Data12!S$12:S$54,[1]Data12!$A$12:$A$54,$B$3)</f>
        <v>0</v>
      </c>
      <c r="G39" s="9">
        <f>SUMIFS([1]Data12!T$12:T$54,[1]Data12!$A$12:$A$54,$B$3)</f>
        <v>0</v>
      </c>
      <c r="H39" s="9">
        <f>SUMIFS([1]Data12!U$12:U$54,[1]Data12!$A$12:$A$54,$B$3)</f>
        <v>0</v>
      </c>
      <c r="I39" s="9">
        <f>SUMIFS([1]Data12!V$12:V$54,[1]Data12!$A$12:$A$54,$B$3)</f>
        <v>0</v>
      </c>
      <c r="J39" s="9">
        <f>SUMIFS([1]Data12!W$12:W$54,[1]Data12!$A$12:$A$54,$B$3)</f>
        <v>0</v>
      </c>
      <c r="K39" s="9">
        <f>SUMIFS([1]Data12!X$12:X$54,[1]Data12!$A$12:$A$54,$B$3)</f>
        <v>0</v>
      </c>
      <c r="L39" s="9">
        <f>SUMIFS([1]Data12!Y$12:Y$54,[1]Data12!$A$12:$A$54,$B$3)</f>
        <v>0</v>
      </c>
      <c r="M39" s="9">
        <f>SUMIFS([1]Data12!Z$12:Z$54,[1]Data12!$A$12:$A$54,$B$3)</f>
        <v>0</v>
      </c>
      <c r="N39" s="9">
        <f>SUMIFS([1]Data12!AA$12:AA$54,[1]Data12!$A$12:$A$54,$B$3)</f>
        <v>0</v>
      </c>
      <c r="O39" s="9">
        <f>SUMIFS([1]Data12!AB$12:AB$54,[1]Data12!$A$12:$A$54,$B$3)</f>
        <v>0</v>
      </c>
      <c r="P39" s="9">
        <f>SUMIFS([1]Data12!AC$12:AC$54,[1]Data12!$A$12:$A$54,$B$3)</f>
        <v>0</v>
      </c>
      <c r="Q39" s="9">
        <f>SUMIFS([1]Data12!AD$12:AD$54,[1]Data12!$A$12:$A$54,$B$3)</f>
        <v>0</v>
      </c>
      <c r="R39" s="2"/>
    </row>
    <row r="40" spans="1:18" x14ac:dyDescent="0.2">
      <c r="A40" s="2"/>
      <c r="B40" s="13" t="s">
        <v>72</v>
      </c>
      <c r="C40" s="10" t="s">
        <v>44</v>
      </c>
      <c r="D40" s="11">
        <f>SUMIFS([1]Data11!Q$12:Q$54,[1]Data11!$A$12:$A$54,$B$3)</f>
        <v>0</v>
      </c>
      <c r="E40" s="11">
        <f>SUMIFS([1]Data11!R$12:R$54,[1]Data11!$A$12:$A$54,$B$3)</f>
        <v>0</v>
      </c>
      <c r="F40" s="11">
        <f>SUMIFS([1]Data11!S$12:S$54,[1]Data11!$A$12:$A$54,$B$3)</f>
        <v>0</v>
      </c>
      <c r="G40" s="11">
        <f>SUMIFS([1]Data11!T$12:T$54,[1]Data11!$A$12:$A$54,$B$3)</f>
        <v>0</v>
      </c>
      <c r="H40" s="11">
        <f>SUMIFS([1]Data11!U$12:U$54,[1]Data11!$A$12:$A$54,$B$3)</f>
        <v>0</v>
      </c>
      <c r="I40" s="11">
        <f>SUMIFS([1]Data11!V$12:V$54,[1]Data11!$A$12:$A$54,$B$3)</f>
        <v>0</v>
      </c>
      <c r="J40" s="11">
        <f>SUMIFS([1]Data11!W$12:W$54,[1]Data11!$A$12:$A$54,$B$3)</f>
        <v>0</v>
      </c>
      <c r="K40" s="11">
        <f>SUMIFS([1]Data11!X$12:X$54,[1]Data11!$A$12:$A$54,$B$3)</f>
        <v>0</v>
      </c>
      <c r="L40" s="11">
        <f>SUMIFS([1]Data11!Y$12:Y$54,[1]Data11!$A$12:$A$54,$B$3)</f>
        <v>0</v>
      </c>
      <c r="M40" s="11">
        <f>SUMIFS([1]Data11!Z$12:Z$54,[1]Data11!$A$12:$A$54,$B$3)</f>
        <v>0</v>
      </c>
      <c r="N40" s="11">
        <f>SUMIFS([1]Data11!AA$12:AA$54,[1]Data11!$A$12:$A$54,$B$3)</f>
        <v>0</v>
      </c>
      <c r="O40" s="11">
        <f>SUMIFS([1]Data11!AB$12:AB$54,[1]Data11!$A$12:$A$54,$B$3)</f>
        <v>0</v>
      </c>
      <c r="P40" s="11">
        <f>SUMIFS([1]Data11!AC$12:AC$54,[1]Data11!$A$12:$A$54,$B$3)</f>
        <v>0</v>
      </c>
      <c r="Q40" s="11">
        <f>SUMIFS([1]Data11!AD$12:AD$54,[1]Data11!$A$12:$A$54,$B$3)</f>
        <v>0</v>
      </c>
      <c r="R40" s="2"/>
    </row>
    <row r="41" spans="1:18" x14ac:dyDescent="0.2">
      <c r="A41" s="2"/>
      <c r="B41" s="4" t="s">
        <v>72</v>
      </c>
      <c r="C41" s="2" t="s">
        <v>46</v>
      </c>
      <c r="D41" s="3">
        <f>SUM(D39:D40)</f>
        <v>0</v>
      </c>
      <c r="E41" s="3">
        <f t="shared" ref="E41:Q41" si="16">SUM(E39:E40)</f>
        <v>0</v>
      </c>
      <c r="F41" s="3">
        <f t="shared" si="16"/>
        <v>0</v>
      </c>
      <c r="G41" s="3">
        <f t="shared" si="16"/>
        <v>0</v>
      </c>
      <c r="H41" s="3">
        <f t="shared" si="16"/>
        <v>0</v>
      </c>
      <c r="I41" s="3">
        <f t="shared" si="16"/>
        <v>0</v>
      </c>
      <c r="J41" s="3">
        <f t="shared" si="16"/>
        <v>0</v>
      </c>
      <c r="K41" s="3">
        <f t="shared" si="16"/>
        <v>0</v>
      </c>
      <c r="L41" s="3">
        <f t="shared" si="16"/>
        <v>0</v>
      </c>
      <c r="M41" s="3">
        <f t="shared" si="16"/>
        <v>0</v>
      </c>
      <c r="N41" s="3">
        <f t="shared" si="16"/>
        <v>0</v>
      </c>
      <c r="O41" s="3">
        <f t="shared" si="16"/>
        <v>0</v>
      </c>
      <c r="P41" s="3">
        <f t="shared" si="16"/>
        <v>0</v>
      </c>
      <c r="Q41" s="3">
        <f t="shared" si="16"/>
        <v>0</v>
      </c>
      <c r="R41" s="2"/>
    </row>
    <row r="42" spans="1:18" x14ac:dyDescent="0.2">
      <c r="A42" s="2"/>
      <c r="B42" s="8" t="s">
        <v>73</v>
      </c>
      <c r="C42" s="8" t="s">
        <v>45</v>
      </c>
      <c r="D42" s="9">
        <f>SUMIFS([1]Data14!Q$12:Q$54,[1]Data14!$A$12:$A$54,$B$3)</f>
        <v>0</v>
      </c>
      <c r="E42" s="9">
        <f>SUMIFS([1]Data14!R$12:R$54,[1]Data14!$A$12:$A$54,$B$3)</f>
        <v>0</v>
      </c>
      <c r="F42" s="9">
        <f>SUMIFS([1]Data14!S$12:S$54,[1]Data14!$A$12:$A$54,$B$3)</f>
        <v>0</v>
      </c>
      <c r="G42" s="9">
        <f>SUMIFS([1]Data14!T$12:T$54,[1]Data14!$A$12:$A$54,$B$3)</f>
        <v>0</v>
      </c>
      <c r="H42" s="9">
        <f>SUMIFS([1]Data14!U$12:U$54,[1]Data14!$A$12:$A$54,$B$3)</f>
        <v>0</v>
      </c>
      <c r="I42" s="9">
        <f>SUMIFS([1]Data14!V$12:V$54,[1]Data14!$A$12:$A$54,$B$3)</f>
        <v>0</v>
      </c>
      <c r="J42" s="9">
        <f>SUMIFS([1]Data14!W$12:W$54,[1]Data14!$A$12:$A$54,$B$3)</f>
        <v>0</v>
      </c>
      <c r="K42" s="9">
        <f>SUMIFS([1]Data14!X$12:X$54,[1]Data14!$A$12:$A$54,$B$3)</f>
        <v>0</v>
      </c>
      <c r="L42" s="9">
        <f>SUMIFS([1]Data14!Y$12:Y$54,[1]Data14!$A$12:$A$54,$B$3)</f>
        <v>0</v>
      </c>
      <c r="M42" s="9">
        <f>SUMIFS([1]Data14!Z$12:Z$54,[1]Data14!$A$12:$A$54,$B$3)</f>
        <v>0</v>
      </c>
      <c r="N42" s="9">
        <f>SUMIFS([1]Data14!AA$12:AA$54,[1]Data14!$A$12:$A$54,$B$3)</f>
        <v>0</v>
      </c>
      <c r="O42" s="9">
        <f>SUMIFS([1]Data14!AB$12:AB$54,[1]Data14!$A$12:$A$54,$B$3)</f>
        <v>0</v>
      </c>
      <c r="P42" s="9">
        <f>SUMIFS([1]Data14!AC$12:AC$54,[1]Data14!$A$12:$A$54,$B$3)</f>
        <v>0</v>
      </c>
      <c r="Q42" s="9">
        <f>SUMIFS([1]Data14!AD$12:AD$54,[1]Data14!$A$12:$A$54,$B$3)</f>
        <v>0</v>
      </c>
      <c r="R42" s="2"/>
    </row>
    <row r="43" spans="1:18" x14ac:dyDescent="0.2">
      <c r="A43" s="2"/>
      <c r="B43" s="10" t="s">
        <v>73</v>
      </c>
      <c r="C43" s="10" t="s">
        <v>44</v>
      </c>
      <c r="D43" s="11">
        <f>SUMIFS([1]Data13!Q$12:Q$54,[1]Data13!$A$12:$A$54,$B$3)</f>
        <v>0.91500000000000004</v>
      </c>
      <c r="E43" s="11">
        <f>SUMIFS([1]Data13!R$12:R$54,[1]Data13!$A$12:$A$54,$B$3)</f>
        <v>0.91500000000000004</v>
      </c>
      <c r="F43" s="11">
        <f>SUMIFS([1]Data13!S$12:S$54,[1]Data13!$A$12:$A$54,$B$3)</f>
        <v>0.91500000000000004</v>
      </c>
      <c r="G43" s="11">
        <f>SUMIFS([1]Data13!T$12:T$54,[1]Data13!$A$12:$A$54,$B$3)</f>
        <v>0.91500000000000004</v>
      </c>
      <c r="H43" s="11">
        <f>SUMIFS([1]Data13!U$12:U$54,[1]Data13!$A$12:$A$54,$B$3)</f>
        <v>0.91500000000000004</v>
      </c>
      <c r="I43" s="11">
        <f>SUMIFS([1]Data13!V$12:V$54,[1]Data13!$A$12:$A$54,$B$3)</f>
        <v>0.91500000000000004</v>
      </c>
      <c r="J43" s="11">
        <f>SUMIFS([1]Data13!W$12:W$54,[1]Data13!$A$12:$A$54,$B$3)</f>
        <v>0.91500000000000004</v>
      </c>
      <c r="K43" s="11">
        <f>SUMIFS([1]Data13!X$12:X$54,[1]Data13!$A$12:$A$54,$B$3)</f>
        <v>0.91500000000000004</v>
      </c>
      <c r="L43" s="11">
        <f>SUMIFS([1]Data13!Y$12:Y$54,[1]Data13!$A$12:$A$54,$B$3)</f>
        <v>0.91500000000000004</v>
      </c>
      <c r="M43" s="11">
        <f>SUMIFS([1]Data13!Z$12:Z$54,[1]Data13!$A$12:$A$54,$B$3)</f>
        <v>0.91500000000000004</v>
      </c>
      <c r="N43" s="11">
        <f>SUMIFS([1]Data13!AA$12:AA$54,[1]Data13!$A$12:$A$54,$B$3)</f>
        <v>0.91500000000000004</v>
      </c>
      <c r="O43" s="11">
        <f>SUMIFS([1]Data13!AB$12:AB$54,[1]Data13!$A$12:$A$54,$B$3)</f>
        <v>0.92400000000000004</v>
      </c>
      <c r="P43" s="11">
        <f>SUMIFS([1]Data13!AC$12:AC$54,[1]Data13!$A$12:$A$54,$B$3)</f>
        <v>0.91500000000000004</v>
      </c>
      <c r="Q43" s="11">
        <f>SUMIFS([1]Data13!AD$12:AD$54,[1]Data13!$A$12:$A$54,$B$3)</f>
        <v>0.91500000000000004</v>
      </c>
      <c r="R43" s="2"/>
    </row>
    <row r="44" spans="1:18" x14ac:dyDescent="0.2">
      <c r="A44" s="2"/>
      <c r="B44" s="2" t="s">
        <v>73</v>
      </c>
      <c r="C44" s="2" t="s">
        <v>46</v>
      </c>
      <c r="D44" s="3">
        <f>SUM(D42:D43)</f>
        <v>0.91500000000000004</v>
      </c>
      <c r="E44" s="3">
        <f t="shared" ref="E44:Q44" si="17">SUM(E42:E43)</f>
        <v>0.91500000000000004</v>
      </c>
      <c r="F44" s="3">
        <f t="shared" si="17"/>
        <v>0.91500000000000004</v>
      </c>
      <c r="G44" s="3">
        <f t="shared" si="17"/>
        <v>0.91500000000000004</v>
      </c>
      <c r="H44" s="3">
        <f t="shared" si="17"/>
        <v>0.91500000000000004</v>
      </c>
      <c r="I44" s="3">
        <f t="shared" si="17"/>
        <v>0.91500000000000004</v>
      </c>
      <c r="J44" s="3">
        <f t="shared" si="17"/>
        <v>0.91500000000000004</v>
      </c>
      <c r="K44" s="3">
        <f t="shared" si="17"/>
        <v>0.91500000000000004</v>
      </c>
      <c r="L44" s="3">
        <f t="shared" si="17"/>
        <v>0.91500000000000004</v>
      </c>
      <c r="M44" s="3">
        <f t="shared" si="17"/>
        <v>0.91500000000000004</v>
      </c>
      <c r="N44" s="3">
        <f t="shared" si="17"/>
        <v>0.91500000000000004</v>
      </c>
      <c r="O44" s="3">
        <f t="shared" si="17"/>
        <v>0.92400000000000004</v>
      </c>
      <c r="P44" s="3">
        <f t="shared" si="17"/>
        <v>0.91500000000000004</v>
      </c>
      <c r="Q44" s="3">
        <f t="shared" si="17"/>
        <v>0.91500000000000004</v>
      </c>
      <c r="R44" s="2"/>
    </row>
    <row r="45" spans="1:18" x14ac:dyDescent="0.2">
      <c r="A45" s="2"/>
      <c r="B45" s="8" t="s">
        <v>74</v>
      </c>
      <c r="C45" s="8" t="s">
        <v>45</v>
      </c>
      <c r="D45" s="9">
        <f>SUMIFS([1]Data16!Q$12:Q$54,[1]Data16!$A$12:$A$54,$B$3)</f>
        <v>0</v>
      </c>
      <c r="E45" s="9">
        <f>SUMIFS([1]Data16!R$12:R$54,[1]Data16!$A$12:$A$54,$B$3)</f>
        <v>0</v>
      </c>
      <c r="F45" s="9">
        <f>SUMIFS([1]Data16!S$12:S$54,[1]Data16!$A$12:$A$54,$B$3)</f>
        <v>0</v>
      </c>
      <c r="G45" s="9">
        <f>SUMIFS([1]Data16!T$12:T$54,[1]Data16!$A$12:$A$54,$B$3)</f>
        <v>0</v>
      </c>
      <c r="H45" s="9">
        <f>SUMIFS([1]Data16!U$12:U$54,[1]Data16!$A$12:$A$54,$B$3)</f>
        <v>0</v>
      </c>
      <c r="I45" s="9">
        <f>SUMIFS([1]Data16!V$12:V$54,[1]Data16!$A$12:$A$54,$B$3)</f>
        <v>0</v>
      </c>
      <c r="J45" s="9">
        <f>SUMIFS([1]Data16!W$12:W$54,[1]Data16!$A$12:$A$54,$B$3)</f>
        <v>0</v>
      </c>
      <c r="K45" s="9">
        <f>SUMIFS([1]Data16!X$12:X$54,[1]Data16!$A$12:$A$54,$B$3)</f>
        <v>0</v>
      </c>
      <c r="L45" s="9">
        <f>SUMIFS([1]Data16!Y$12:Y$54,[1]Data16!$A$12:$A$54,$B$3)</f>
        <v>0</v>
      </c>
      <c r="M45" s="9">
        <f>SUMIFS([1]Data16!Z$12:Z$54,[1]Data16!$A$12:$A$54,$B$3)</f>
        <v>0</v>
      </c>
      <c r="N45" s="9">
        <f>SUMIFS([1]Data16!AA$12:AA$54,[1]Data16!$A$12:$A$54,$B$3)</f>
        <v>0</v>
      </c>
      <c r="O45" s="9">
        <f>SUMIFS([1]Data16!AB$12:AB$54,[1]Data16!$A$12:$A$54,$B$3)</f>
        <v>0</v>
      </c>
      <c r="P45" s="9">
        <f>SUMIFS([1]Data16!AC$12:AC$54,[1]Data16!$A$12:$A$54,$B$3)</f>
        <v>0</v>
      </c>
      <c r="Q45" s="9">
        <f>SUMIFS([1]Data16!AD$12:AD$54,[1]Data16!$A$12:$A$54,$B$3)</f>
        <v>0</v>
      </c>
      <c r="R45" s="2"/>
    </row>
    <row r="46" spans="1:18" x14ac:dyDescent="0.2">
      <c r="A46" s="2"/>
      <c r="B46" s="10" t="s">
        <v>74</v>
      </c>
      <c r="C46" s="10" t="s">
        <v>44</v>
      </c>
      <c r="D46" s="11">
        <f>SUMIFS([1]Data15!Q$12:Q$54,[1]Data15!$A$12:$A$54,$B$3)</f>
        <v>825.21900000000005</v>
      </c>
      <c r="E46" s="11">
        <f>SUMIFS([1]Data15!R$12:R$54,[1]Data15!$A$12:$A$54,$B$3)</f>
        <v>968.26900000000001</v>
      </c>
      <c r="F46" s="11">
        <f>SUMIFS([1]Data15!S$12:S$54,[1]Data15!$A$12:$A$54,$B$3)</f>
        <v>991.15899999999999</v>
      </c>
      <c r="G46" s="11">
        <f>SUMIFS([1]Data15!T$12:T$54,[1]Data15!$A$12:$A$54,$B$3)</f>
        <v>991.97400000000005</v>
      </c>
      <c r="H46" s="11">
        <f>SUMIFS([1]Data15!U$12:U$54,[1]Data15!$A$12:$A$54,$B$3)</f>
        <v>1000.985</v>
      </c>
      <c r="I46" s="11">
        <f>SUMIFS([1]Data15!V$12:V$54,[1]Data15!$A$12:$A$54,$B$3)</f>
        <v>1015.828</v>
      </c>
      <c r="J46" s="11">
        <f>SUMIFS([1]Data15!W$12:W$54,[1]Data15!$A$12:$A$54,$B$3)</f>
        <v>1105.9659999999999</v>
      </c>
      <c r="K46" s="11">
        <f>SUMIFS([1]Data15!X$12:X$54,[1]Data15!$A$12:$A$54,$B$3)</f>
        <v>1337.15</v>
      </c>
      <c r="L46" s="11">
        <f>SUMIFS([1]Data15!Y$12:Y$54,[1]Data15!$A$12:$A$54,$B$3)</f>
        <v>1674.538</v>
      </c>
      <c r="M46" s="11">
        <f>SUMIFS([1]Data15!Z$12:Z$54,[1]Data15!$A$12:$A$54,$B$3)</f>
        <v>2110.2750000000001</v>
      </c>
      <c r="N46" s="11">
        <f>SUMIFS([1]Data15!AA$12:AA$54,[1]Data15!$A$12:$A$54,$B$3)</f>
        <v>2488.7260000000001</v>
      </c>
      <c r="O46" s="11">
        <f>SUMIFS([1]Data15!AB$12:AB$54,[1]Data15!$A$12:$A$54,$B$3)</f>
        <v>2729.9960000000001</v>
      </c>
      <c r="P46" s="11">
        <f>SUMIFS([1]Data15!AC$12:AC$54,[1]Data15!$A$12:$A$54,$B$3)</f>
        <v>2886.6979999999999</v>
      </c>
      <c r="Q46" s="11">
        <f>SUMIFS([1]Data15!AD$12:AD$54,[1]Data15!$A$12:$A$54,$B$3)</f>
        <v>3132.7130000000002</v>
      </c>
      <c r="R46" s="2"/>
    </row>
    <row r="47" spans="1:18" x14ac:dyDescent="0.2">
      <c r="A47" s="2"/>
      <c r="B47" s="2" t="s">
        <v>74</v>
      </c>
      <c r="C47" s="2" t="s">
        <v>46</v>
      </c>
      <c r="D47" s="3">
        <f>SUM(D45:D46)</f>
        <v>825.21900000000005</v>
      </c>
      <c r="E47" s="3">
        <f t="shared" ref="E47:Q47" si="18">SUM(E45:E46)</f>
        <v>968.26900000000001</v>
      </c>
      <c r="F47" s="3">
        <f t="shared" si="18"/>
        <v>991.15899999999999</v>
      </c>
      <c r="G47" s="3">
        <f t="shared" si="18"/>
        <v>991.97400000000005</v>
      </c>
      <c r="H47" s="3">
        <f t="shared" si="18"/>
        <v>1000.985</v>
      </c>
      <c r="I47" s="3">
        <f t="shared" si="18"/>
        <v>1015.828</v>
      </c>
      <c r="J47" s="3">
        <f t="shared" si="18"/>
        <v>1105.9659999999999</v>
      </c>
      <c r="K47" s="3">
        <f t="shared" si="18"/>
        <v>1337.15</v>
      </c>
      <c r="L47" s="3">
        <f t="shared" si="18"/>
        <v>1674.538</v>
      </c>
      <c r="M47" s="3">
        <f t="shared" si="18"/>
        <v>2110.2750000000001</v>
      </c>
      <c r="N47" s="3">
        <f t="shared" si="18"/>
        <v>2488.7260000000001</v>
      </c>
      <c r="O47" s="3">
        <f t="shared" si="18"/>
        <v>2729.9960000000001</v>
      </c>
      <c r="P47" s="3">
        <f t="shared" si="18"/>
        <v>2886.6979999999999</v>
      </c>
      <c r="Q47" s="3">
        <f t="shared" si="18"/>
        <v>3132.7130000000002</v>
      </c>
      <c r="R47" s="2"/>
    </row>
    <row r="48" spans="1:18" x14ac:dyDescent="0.2">
      <c r="A48" s="2"/>
      <c r="B48" s="8" t="s">
        <v>75</v>
      </c>
      <c r="C48" s="8" t="s">
        <v>45</v>
      </c>
      <c r="D48" s="9">
        <f>SUMIFS([1]Data18!Q$12:Q$54,[1]Data18!$A$12:$A$54,$B$3)</f>
        <v>0</v>
      </c>
      <c r="E48" s="9">
        <f>SUMIFS([1]Data18!R$12:R$54,[1]Data18!$A$12:$A$54,$B$3)</f>
        <v>0</v>
      </c>
      <c r="F48" s="9">
        <f>SUMIFS([1]Data18!S$12:S$54,[1]Data18!$A$12:$A$54,$B$3)</f>
        <v>0</v>
      </c>
      <c r="G48" s="9">
        <f>SUMIFS([1]Data18!T$12:T$54,[1]Data18!$A$12:$A$54,$B$3)</f>
        <v>0</v>
      </c>
      <c r="H48" s="9">
        <f>SUMIFS([1]Data18!U$12:U$54,[1]Data18!$A$12:$A$54,$B$3)</f>
        <v>0</v>
      </c>
      <c r="I48" s="9">
        <f>SUMIFS([1]Data18!V$12:V$54,[1]Data18!$A$12:$A$54,$B$3)</f>
        <v>0</v>
      </c>
      <c r="J48" s="9">
        <f>SUMIFS([1]Data18!W$12:W$54,[1]Data18!$A$12:$A$54,$B$3)</f>
        <v>0</v>
      </c>
      <c r="K48" s="9">
        <f>SUMIFS([1]Data18!X$12:X$54,[1]Data18!$A$12:$A$54,$B$3)</f>
        <v>0</v>
      </c>
      <c r="L48" s="9">
        <f>SUMIFS([1]Data18!Y$12:Y$54,[1]Data18!$A$12:$A$54,$B$3)</f>
        <v>0</v>
      </c>
      <c r="M48" s="9">
        <f>SUMIFS([1]Data18!Z$12:Z$54,[1]Data18!$A$12:$A$54,$B$3)</f>
        <v>0</v>
      </c>
      <c r="N48" s="9">
        <f>SUMIFS([1]Data18!AA$12:AA$54,[1]Data18!$A$12:$A$54,$B$3)</f>
        <v>0</v>
      </c>
      <c r="O48" s="9">
        <f>SUMIFS([1]Data18!AB$12:AB$54,[1]Data18!$A$12:$A$54,$B$3)</f>
        <v>0</v>
      </c>
      <c r="P48" s="9">
        <f>SUMIFS([1]Data18!AC$12:AC$54,[1]Data18!$A$12:$A$54,$B$3)</f>
        <v>0</v>
      </c>
      <c r="Q48" s="9">
        <f>SUMIFS([1]Data18!AD$12:AD$54,[1]Data18!$A$12:$A$54,$B$3)</f>
        <v>0</v>
      </c>
      <c r="R48" s="2"/>
    </row>
    <row r="49" spans="1:18" x14ac:dyDescent="0.2">
      <c r="A49" s="2"/>
      <c r="B49" s="10" t="s">
        <v>75</v>
      </c>
      <c r="C49" s="10" t="s">
        <v>44</v>
      </c>
      <c r="D49" s="11">
        <f>SUMIFS([1]Data17!Q$12:Q$54,[1]Data17!$A$12:$A$54,$B$3)</f>
        <v>0</v>
      </c>
      <c r="E49" s="11">
        <f>SUMIFS([1]Data17!R$12:R$54,[1]Data17!$A$12:$A$54,$B$3)</f>
        <v>0</v>
      </c>
      <c r="F49" s="11">
        <f>SUMIFS([1]Data17!S$12:S$54,[1]Data17!$A$12:$A$54,$B$3)</f>
        <v>0</v>
      </c>
      <c r="G49" s="11">
        <f>SUMIFS([1]Data17!T$12:T$54,[1]Data17!$A$12:$A$54,$B$3)</f>
        <v>0</v>
      </c>
      <c r="H49" s="11">
        <f>SUMIFS([1]Data17!U$12:U$54,[1]Data17!$A$12:$A$54,$B$3)</f>
        <v>0</v>
      </c>
      <c r="I49" s="11">
        <f>SUMIFS([1]Data17!V$12:V$54,[1]Data17!$A$12:$A$54,$B$3)</f>
        <v>0</v>
      </c>
      <c r="J49" s="11">
        <f>SUMIFS([1]Data17!W$12:W$54,[1]Data17!$A$12:$A$54,$B$3)</f>
        <v>0</v>
      </c>
      <c r="K49" s="11">
        <f>SUMIFS([1]Data17!X$12:X$54,[1]Data17!$A$12:$A$54,$B$3)</f>
        <v>0</v>
      </c>
      <c r="L49" s="11">
        <f>SUMIFS([1]Data17!Y$12:Y$54,[1]Data17!$A$12:$A$54,$B$3)</f>
        <v>0</v>
      </c>
      <c r="M49" s="11">
        <f>SUMIFS([1]Data17!Z$12:Z$54,[1]Data17!$A$12:$A$54,$B$3)</f>
        <v>0</v>
      </c>
      <c r="N49" s="11">
        <f>SUMIFS([1]Data17!AA$12:AA$54,[1]Data17!$A$12:$A$54,$B$3)</f>
        <v>0</v>
      </c>
      <c r="O49" s="11">
        <f>SUMIFS([1]Data17!AB$12:AB$54,[1]Data17!$A$12:$A$54,$B$3)</f>
        <v>0</v>
      </c>
      <c r="P49" s="11">
        <f>SUMIFS([1]Data17!AC$12:AC$54,[1]Data17!$A$12:$A$54,$B$3)</f>
        <v>0</v>
      </c>
      <c r="Q49" s="11">
        <f>SUMIFS([1]Data17!AD$12:AD$54,[1]Data17!$A$12:$A$54,$B$3)</f>
        <v>0</v>
      </c>
      <c r="R49" s="2"/>
    </row>
    <row r="50" spans="1:18" x14ac:dyDescent="0.2">
      <c r="A50" s="2"/>
      <c r="B50" s="2" t="s">
        <v>75</v>
      </c>
      <c r="C50" s="2" t="s">
        <v>46</v>
      </c>
      <c r="D50" s="3">
        <f>SUM(D48:D49)</f>
        <v>0</v>
      </c>
      <c r="E50" s="3">
        <f t="shared" ref="E50:Q50" si="19">SUM(E48:E49)</f>
        <v>0</v>
      </c>
      <c r="F50" s="3">
        <f t="shared" si="19"/>
        <v>0</v>
      </c>
      <c r="G50" s="3">
        <f t="shared" si="19"/>
        <v>0</v>
      </c>
      <c r="H50" s="3">
        <f t="shared" si="19"/>
        <v>0</v>
      </c>
      <c r="I50" s="3">
        <f t="shared" si="19"/>
        <v>0</v>
      </c>
      <c r="J50" s="3">
        <f t="shared" si="19"/>
        <v>0</v>
      </c>
      <c r="K50" s="3">
        <f t="shared" si="19"/>
        <v>0</v>
      </c>
      <c r="L50" s="3">
        <f t="shared" si="19"/>
        <v>0</v>
      </c>
      <c r="M50" s="3">
        <f t="shared" si="19"/>
        <v>0</v>
      </c>
      <c r="N50" s="3">
        <f t="shared" si="19"/>
        <v>0</v>
      </c>
      <c r="O50" s="3">
        <f t="shared" si="19"/>
        <v>0</v>
      </c>
      <c r="P50" s="3">
        <f t="shared" si="19"/>
        <v>0</v>
      </c>
      <c r="Q50" s="3">
        <f t="shared" si="19"/>
        <v>0</v>
      </c>
      <c r="R50" s="2"/>
    </row>
    <row r="51" spans="1:18" x14ac:dyDescent="0.2">
      <c r="A51" s="2"/>
      <c r="B51" s="8" t="s">
        <v>76</v>
      </c>
      <c r="C51" s="8" t="s">
        <v>45</v>
      </c>
      <c r="D51" s="9">
        <f>SUMIFS([1]Data20!Q$12:Q$54,[1]Data20!$A$12:$A$54,$B$3)</f>
        <v>0</v>
      </c>
      <c r="E51" s="9">
        <f>SUMIFS([1]Data20!R$12:R$54,[1]Data20!$A$12:$A$54,$B$3)</f>
        <v>0</v>
      </c>
      <c r="F51" s="9">
        <f>SUMIFS([1]Data20!S$12:S$54,[1]Data20!$A$12:$A$54,$B$3)</f>
        <v>0</v>
      </c>
      <c r="G51" s="9">
        <f>SUMIFS([1]Data20!T$12:T$54,[1]Data20!$A$12:$A$54,$B$3)</f>
        <v>0</v>
      </c>
      <c r="H51" s="9">
        <f>SUMIFS([1]Data20!U$12:U$54,[1]Data20!$A$12:$A$54,$B$3)</f>
        <v>0</v>
      </c>
      <c r="I51" s="9">
        <f>SUMIFS([1]Data20!V$12:V$54,[1]Data20!$A$12:$A$54,$B$3)</f>
        <v>0</v>
      </c>
      <c r="J51" s="9">
        <f>SUMIFS([1]Data20!W$12:W$54,[1]Data20!$A$12:$A$54,$B$3)</f>
        <v>0</v>
      </c>
      <c r="K51" s="9">
        <f>SUMIFS([1]Data20!X$12:X$54,[1]Data20!$A$12:$A$54,$B$3)</f>
        <v>0</v>
      </c>
      <c r="L51" s="9">
        <f>SUMIFS([1]Data20!Y$12:Y$54,[1]Data20!$A$12:$A$54,$B$3)</f>
        <v>0</v>
      </c>
      <c r="M51" s="9">
        <f>SUMIFS([1]Data20!Z$12:Z$54,[1]Data20!$A$12:$A$54,$B$3)</f>
        <v>0</v>
      </c>
      <c r="N51" s="9">
        <f>SUMIFS([1]Data20!AA$12:AA$54,[1]Data20!$A$12:$A$54,$B$3)</f>
        <v>0</v>
      </c>
      <c r="O51" s="9">
        <f>SUMIFS([1]Data20!AB$12:AB$54,[1]Data20!$A$12:$A$54,$B$3)</f>
        <v>0</v>
      </c>
      <c r="P51" s="9">
        <f>SUMIFS([1]Data20!AC$12:AC$54,[1]Data20!$A$12:$A$54,$B$3)</f>
        <v>0</v>
      </c>
      <c r="Q51" s="9">
        <f>SUMIFS([1]Data20!AD$12:AD$54,[1]Data20!$A$12:$A$54,$B$3)</f>
        <v>0</v>
      </c>
      <c r="R51" s="2"/>
    </row>
    <row r="52" spans="1:18" x14ac:dyDescent="0.2">
      <c r="A52" s="2"/>
      <c r="B52" s="10" t="s">
        <v>76</v>
      </c>
      <c r="C52" s="10" t="s">
        <v>44</v>
      </c>
      <c r="D52" s="11">
        <f>SUMIFS([1]Data19!Q$12:Q$54,[1]Data19!$A$12:$A$54,$B$3)</f>
        <v>21.018000000000001</v>
      </c>
      <c r="E52" s="11">
        <f>SUMIFS([1]Data19!R$12:R$54,[1]Data19!$A$12:$A$54,$B$3)</f>
        <v>22.387</v>
      </c>
      <c r="F52" s="11">
        <f>SUMIFS([1]Data19!S$12:S$54,[1]Data19!$A$12:$A$54,$B$3)</f>
        <v>24.238</v>
      </c>
      <c r="G52" s="11">
        <f>SUMIFS([1]Data19!T$12:T$54,[1]Data19!$A$12:$A$54,$B$3)</f>
        <v>30.12</v>
      </c>
      <c r="H52" s="11">
        <f>SUMIFS([1]Data19!U$12:U$54,[1]Data19!$A$12:$A$54,$B$3)</f>
        <v>48.914999999999999</v>
      </c>
      <c r="I52" s="11">
        <f>SUMIFS([1]Data19!V$12:V$54,[1]Data19!$A$12:$A$54,$B$3)</f>
        <v>88.813000000000002</v>
      </c>
      <c r="J52" s="11">
        <f>SUMIFS([1]Data19!W$12:W$54,[1]Data19!$A$12:$A$54,$B$3)</f>
        <v>174.07</v>
      </c>
      <c r="K52" s="11">
        <f>SUMIFS([1]Data19!X$12:X$54,[1]Data19!$A$12:$A$54,$B$3)</f>
        <v>337.483</v>
      </c>
      <c r="L52" s="11">
        <f>SUMIFS([1]Data19!Y$12:Y$54,[1]Data19!$A$12:$A$54,$B$3)</f>
        <v>625.97400000000005</v>
      </c>
      <c r="M52" s="11">
        <f>SUMIFS([1]Data19!Z$12:Z$54,[1]Data19!$A$12:$A$54,$B$3)</f>
        <v>785.24599999999998</v>
      </c>
      <c r="N52" s="11">
        <f>SUMIFS([1]Data19!AA$12:AA$54,[1]Data19!$A$12:$A$54,$B$3)</f>
        <v>937.09799999999996</v>
      </c>
      <c r="O52" s="11">
        <f>SUMIFS([1]Data19!AB$12:AB$54,[1]Data19!$A$12:$A$54,$B$3)</f>
        <v>1096.0160000000001</v>
      </c>
      <c r="P52" s="11">
        <f>SUMIFS([1]Data19!AC$12:AC$54,[1]Data19!$A$12:$A$54,$B$3)</f>
        <v>1268.971</v>
      </c>
      <c r="Q52" s="11">
        <f>SUMIFS([1]Data19!AD$12:AD$54,[1]Data19!$A$12:$A$54,$B$3)</f>
        <v>1437.6410000000001</v>
      </c>
      <c r="R52" s="2"/>
    </row>
    <row r="53" spans="1:18" x14ac:dyDescent="0.2">
      <c r="A53" s="2"/>
      <c r="B53" s="2" t="s">
        <v>76</v>
      </c>
      <c r="C53" s="2" t="s">
        <v>46</v>
      </c>
      <c r="D53" s="3">
        <f>SUM(D51:D52)</f>
        <v>21.018000000000001</v>
      </c>
      <c r="E53" s="3">
        <f t="shared" ref="E53:Q53" si="20">SUM(E51:E52)</f>
        <v>22.387</v>
      </c>
      <c r="F53" s="3">
        <f t="shared" si="20"/>
        <v>24.238</v>
      </c>
      <c r="G53" s="3">
        <f t="shared" si="20"/>
        <v>30.12</v>
      </c>
      <c r="H53" s="3">
        <f t="shared" si="20"/>
        <v>48.914999999999999</v>
      </c>
      <c r="I53" s="3">
        <f t="shared" si="20"/>
        <v>88.813000000000002</v>
      </c>
      <c r="J53" s="3">
        <f t="shared" si="20"/>
        <v>174.07</v>
      </c>
      <c r="K53" s="3">
        <f t="shared" si="20"/>
        <v>337.483</v>
      </c>
      <c r="L53" s="3">
        <f t="shared" si="20"/>
        <v>625.97400000000005</v>
      </c>
      <c r="M53" s="3">
        <f t="shared" si="20"/>
        <v>785.24599999999998</v>
      </c>
      <c r="N53" s="3">
        <f t="shared" si="20"/>
        <v>937.09799999999996</v>
      </c>
      <c r="O53" s="3">
        <f t="shared" si="20"/>
        <v>1096.0160000000001</v>
      </c>
      <c r="P53" s="3">
        <f t="shared" si="20"/>
        <v>1268.971</v>
      </c>
      <c r="Q53" s="3">
        <f t="shared" si="20"/>
        <v>1437.6410000000001</v>
      </c>
      <c r="R53" s="2"/>
    </row>
    <row r="54" spans="1:18" x14ac:dyDescent="0.2">
      <c r="A54" s="2"/>
      <c r="B54" s="8" t="s">
        <v>77</v>
      </c>
      <c r="C54" s="8" t="s">
        <v>45</v>
      </c>
      <c r="D54" s="9">
        <f>SUMIFS([1]Data22!Q$12:Q$54,[1]Data22!$A$12:$A$54,$B$3)</f>
        <v>0</v>
      </c>
      <c r="E54" s="9">
        <f>SUMIFS([1]Data22!R$12:R$54,[1]Data22!$A$12:$A$54,$B$3)</f>
        <v>0</v>
      </c>
      <c r="F54" s="9">
        <f>SUMIFS([1]Data22!S$12:S$54,[1]Data22!$A$12:$A$54,$B$3)</f>
        <v>0</v>
      </c>
      <c r="G54" s="9">
        <f>SUMIFS([1]Data22!T$12:T$54,[1]Data22!$A$12:$A$54,$B$3)</f>
        <v>0</v>
      </c>
      <c r="H54" s="9">
        <f>SUMIFS([1]Data22!U$12:U$54,[1]Data22!$A$12:$A$54,$B$3)</f>
        <v>0</v>
      </c>
      <c r="I54" s="9">
        <f>SUMIFS([1]Data22!V$12:V$54,[1]Data22!$A$12:$A$54,$B$3)</f>
        <v>0</v>
      </c>
      <c r="J54" s="9">
        <f>SUMIFS([1]Data22!W$12:W$54,[1]Data22!$A$12:$A$54,$B$3)</f>
        <v>0</v>
      </c>
      <c r="K54" s="9">
        <f>SUMIFS([1]Data22!X$12:X$54,[1]Data22!$A$12:$A$54,$B$3)</f>
        <v>0</v>
      </c>
      <c r="L54" s="9">
        <f>SUMIFS([1]Data22!Y$12:Y$54,[1]Data22!$A$12:$A$54,$B$3)</f>
        <v>0</v>
      </c>
      <c r="M54" s="9">
        <f>SUMIFS([1]Data22!Z$12:Z$54,[1]Data22!$A$12:$A$54,$B$3)</f>
        <v>0</v>
      </c>
      <c r="N54" s="9">
        <f>SUMIFS([1]Data22!AA$12:AA$54,[1]Data22!$A$12:$A$54,$B$3)</f>
        <v>0</v>
      </c>
      <c r="O54" s="9">
        <f>SUMIFS([1]Data22!AB$12:AB$54,[1]Data22!$A$12:$A$54,$B$3)</f>
        <v>0</v>
      </c>
      <c r="P54" s="9">
        <f>SUMIFS([1]Data22!AC$12:AC$54,[1]Data22!$A$12:$A$54,$B$3)</f>
        <v>0</v>
      </c>
      <c r="Q54" s="9">
        <f>SUMIFS([1]Data22!AD$12:AD$54,[1]Data22!$A$12:$A$54,$B$3)</f>
        <v>0</v>
      </c>
      <c r="R54" s="2"/>
    </row>
    <row r="55" spans="1:18" x14ac:dyDescent="0.2">
      <c r="A55" s="2"/>
      <c r="B55" s="10" t="s">
        <v>77</v>
      </c>
      <c r="C55" s="10" t="s">
        <v>44</v>
      </c>
      <c r="D55" s="11">
        <f>SUMIFS([1]Data21!Q$12:Q$54,[1]Data21!$A$12:$A$54,$B$3)</f>
        <v>0</v>
      </c>
      <c r="E55" s="11">
        <f>SUMIFS([1]Data21!R$12:R$54,[1]Data21!$A$12:$A$54,$B$3)</f>
        <v>0</v>
      </c>
      <c r="F55" s="11">
        <f>SUMIFS([1]Data21!S$12:S$54,[1]Data21!$A$12:$A$54,$B$3)</f>
        <v>0</v>
      </c>
      <c r="G55" s="11">
        <f>SUMIFS([1]Data21!T$12:T$54,[1]Data21!$A$12:$A$54,$B$3)</f>
        <v>0</v>
      </c>
      <c r="H55" s="11">
        <f>SUMIFS([1]Data21!U$12:U$54,[1]Data21!$A$12:$A$54,$B$3)</f>
        <v>0</v>
      </c>
      <c r="I55" s="11">
        <f>SUMIFS([1]Data21!V$12:V$54,[1]Data21!$A$12:$A$54,$B$3)</f>
        <v>0</v>
      </c>
      <c r="J55" s="11">
        <f>SUMIFS([1]Data21!W$12:W$54,[1]Data21!$A$12:$A$54,$B$3)</f>
        <v>0</v>
      </c>
      <c r="K55" s="11">
        <f>SUMIFS([1]Data21!X$12:X$54,[1]Data21!$A$12:$A$54,$B$3)</f>
        <v>0</v>
      </c>
      <c r="L55" s="11">
        <f>SUMIFS([1]Data21!Y$12:Y$54,[1]Data21!$A$12:$A$54,$B$3)</f>
        <v>0</v>
      </c>
      <c r="M55" s="11">
        <f>SUMIFS([1]Data21!Z$12:Z$54,[1]Data21!$A$12:$A$54,$B$3)</f>
        <v>0</v>
      </c>
      <c r="N55" s="11">
        <f>SUMIFS([1]Data21!AA$12:AA$54,[1]Data21!$A$12:$A$54,$B$3)</f>
        <v>0</v>
      </c>
      <c r="O55" s="11">
        <f>SUMIFS([1]Data21!AB$12:AB$54,[1]Data21!$A$12:$A$54,$B$3)</f>
        <v>0</v>
      </c>
      <c r="P55" s="11">
        <f>SUMIFS([1]Data21!AC$12:AC$54,[1]Data21!$A$12:$A$54,$B$3)</f>
        <v>0</v>
      </c>
      <c r="Q55" s="11">
        <f>SUMIFS([1]Data21!AD$12:AD$54,[1]Data21!$A$12:$A$54,$B$3)</f>
        <v>0</v>
      </c>
      <c r="R55" s="2"/>
    </row>
    <row r="56" spans="1:18" x14ac:dyDescent="0.2">
      <c r="A56" s="2"/>
      <c r="B56" s="2" t="s">
        <v>77</v>
      </c>
      <c r="C56" s="2" t="s">
        <v>46</v>
      </c>
      <c r="D56" s="3">
        <f>SUM(D54:D55)</f>
        <v>0</v>
      </c>
      <c r="E56" s="3">
        <f t="shared" ref="E56:Q56" si="21">SUM(E54:E55)</f>
        <v>0</v>
      </c>
      <c r="F56" s="3">
        <f t="shared" si="21"/>
        <v>0</v>
      </c>
      <c r="G56" s="3">
        <f t="shared" si="21"/>
        <v>0</v>
      </c>
      <c r="H56" s="3">
        <f t="shared" si="21"/>
        <v>0</v>
      </c>
      <c r="I56" s="3">
        <f t="shared" si="21"/>
        <v>0</v>
      </c>
      <c r="J56" s="3">
        <f t="shared" si="21"/>
        <v>0</v>
      </c>
      <c r="K56" s="3">
        <f t="shared" si="21"/>
        <v>0</v>
      </c>
      <c r="L56" s="3">
        <f t="shared" si="21"/>
        <v>0</v>
      </c>
      <c r="M56" s="3">
        <f t="shared" si="21"/>
        <v>0</v>
      </c>
      <c r="N56" s="3">
        <f t="shared" si="21"/>
        <v>0</v>
      </c>
      <c r="O56" s="3">
        <f t="shared" si="21"/>
        <v>0</v>
      </c>
      <c r="P56" s="3">
        <f t="shared" si="21"/>
        <v>0</v>
      </c>
      <c r="Q56" s="3">
        <f t="shared" si="21"/>
        <v>0</v>
      </c>
      <c r="R56" s="2"/>
    </row>
    <row r="57" spans="1:18" x14ac:dyDescent="0.2">
      <c r="A57" s="2"/>
      <c r="B57" s="8" t="s">
        <v>78</v>
      </c>
      <c r="C57" s="8" t="s">
        <v>45</v>
      </c>
      <c r="D57" s="9">
        <f>SUMIFS([1]Data24!Q$12:Q$54,[1]Data24!$A$12:$A$54,$B$3)</f>
        <v>0</v>
      </c>
      <c r="E57" s="9">
        <f>SUMIFS([1]Data24!R$12:R$54,[1]Data24!$A$12:$A$54,$B$3)</f>
        <v>0</v>
      </c>
      <c r="F57" s="9">
        <f>SUMIFS([1]Data24!S$12:S$54,[1]Data24!$A$12:$A$54,$B$3)</f>
        <v>0</v>
      </c>
      <c r="G57" s="9">
        <f>SUMIFS([1]Data24!T$12:T$54,[1]Data24!$A$12:$A$54,$B$3)</f>
        <v>0</v>
      </c>
      <c r="H57" s="9">
        <f>SUMIFS([1]Data24!U$12:U$54,[1]Data24!$A$12:$A$54,$B$3)</f>
        <v>0</v>
      </c>
      <c r="I57" s="9">
        <f>SUMIFS([1]Data24!V$12:V$54,[1]Data24!$A$12:$A$54,$B$3)</f>
        <v>0</v>
      </c>
      <c r="J57" s="9">
        <f>SUMIFS([1]Data24!W$12:W$54,[1]Data24!$A$12:$A$54,$B$3)</f>
        <v>0</v>
      </c>
      <c r="K57" s="9">
        <f>SUMIFS([1]Data24!X$12:X$54,[1]Data24!$A$12:$A$54,$B$3)</f>
        <v>0</v>
      </c>
      <c r="L57" s="9">
        <f>SUMIFS([1]Data24!Y$12:Y$54,[1]Data24!$A$12:$A$54,$B$3)</f>
        <v>0</v>
      </c>
      <c r="M57" s="9">
        <f>SUMIFS([1]Data24!Z$12:Z$54,[1]Data24!$A$12:$A$54,$B$3)</f>
        <v>0</v>
      </c>
      <c r="N57" s="9">
        <f>SUMIFS([1]Data24!AA$12:AA$54,[1]Data24!$A$12:$A$54,$B$3)</f>
        <v>0</v>
      </c>
      <c r="O57" s="9">
        <f>SUMIFS([1]Data24!AB$12:AB$54,[1]Data24!$A$12:$A$54,$B$3)</f>
        <v>0</v>
      </c>
      <c r="P57" s="9">
        <f>SUMIFS([1]Data24!AC$12:AC$54,[1]Data24!$A$12:$A$54,$B$3)</f>
        <v>0</v>
      </c>
      <c r="Q57" s="9">
        <f>SUMIFS([1]Data24!AD$12:AD$54,[1]Data24!$A$12:$A$54,$B$3)</f>
        <v>0</v>
      </c>
      <c r="R57" s="2"/>
    </row>
    <row r="58" spans="1:18" x14ac:dyDescent="0.2">
      <c r="A58" s="2"/>
      <c r="B58" s="10" t="s">
        <v>78</v>
      </c>
      <c r="C58" s="10" t="s">
        <v>44</v>
      </c>
      <c r="D58" s="11">
        <f>SUMIFS([1]Data23!Q$12:Q$54,[1]Data23!$A$12:$A$54,$B$3)</f>
        <v>0</v>
      </c>
      <c r="E58" s="11">
        <f>SUMIFS([1]Data23!R$12:R$54,[1]Data23!$A$12:$A$54,$B$3)</f>
        <v>0</v>
      </c>
      <c r="F58" s="11">
        <f>SUMIFS([1]Data23!S$12:S$54,[1]Data23!$A$12:$A$54,$B$3)</f>
        <v>0</v>
      </c>
      <c r="G58" s="11">
        <f>SUMIFS([1]Data23!T$12:T$54,[1]Data23!$A$12:$A$54,$B$3)</f>
        <v>0</v>
      </c>
      <c r="H58" s="11">
        <f>SUMIFS([1]Data23!U$12:U$54,[1]Data23!$A$12:$A$54,$B$3)</f>
        <v>0</v>
      </c>
      <c r="I58" s="11">
        <f>SUMIFS([1]Data23!V$12:V$54,[1]Data23!$A$12:$A$54,$B$3)</f>
        <v>0</v>
      </c>
      <c r="J58" s="11">
        <f>SUMIFS([1]Data23!W$12:W$54,[1]Data23!$A$12:$A$54,$B$3)</f>
        <v>0</v>
      </c>
      <c r="K58" s="11">
        <f>SUMIFS([1]Data23!X$12:X$54,[1]Data23!$A$12:$A$54,$B$3)</f>
        <v>0</v>
      </c>
      <c r="L58" s="11">
        <f>SUMIFS([1]Data23!Y$12:Y$54,[1]Data23!$A$12:$A$54,$B$3)</f>
        <v>0</v>
      </c>
      <c r="M58" s="11">
        <f>SUMIFS([1]Data23!Z$12:Z$54,[1]Data23!$A$12:$A$54,$B$3)</f>
        <v>0</v>
      </c>
      <c r="N58" s="11">
        <f>SUMIFS([1]Data23!AA$12:AA$54,[1]Data23!$A$12:$A$54,$B$3)</f>
        <v>0</v>
      </c>
      <c r="O58" s="11">
        <f>SUMIFS([1]Data23!AB$12:AB$54,[1]Data23!$A$12:$A$54,$B$3)</f>
        <v>0</v>
      </c>
      <c r="P58" s="11">
        <f>SUMIFS([1]Data23!AC$12:AC$54,[1]Data23!$A$12:$A$54,$B$3)</f>
        <v>0</v>
      </c>
      <c r="Q58" s="11">
        <f>SUMIFS([1]Data23!AD$12:AD$54,[1]Data23!$A$12:$A$54,$B$3)</f>
        <v>0</v>
      </c>
      <c r="R58" s="2"/>
    </row>
    <row r="59" spans="1:18" x14ac:dyDescent="0.2">
      <c r="A59" s="2"/>
      <c r="B59" s="2" t="s">
        <v>78</v>
      </c>
      <c r="C59" s="2" t="s">
        <v>46</v>
      </c>
      <c r="D59" s="3">
        <f>SUM(D57:D58)</f>
        <v>0</v>
      </c>
      <c r="E59" s="3">
        <f t="shared" ref="E59:Q59" si="22">SUM(E57:E58)</f>
        <v>0</v>
      </c>
      <c r="F59" s="3">
        <f t="shared" si="22"/>
        <v>0</v>
      </c>
      <c r="G59" s="3">
        <f t="shared" si="22"/>
        <v>0</v>
      </c>
      <c r="H59" s="3">
        <f t="shared" si="22"/>
        <v>0</v>
      </c>
      <c r="I59" s="3">
        <f t="shared" si="22"/>
        <v>0</v>
      </c>
      <c r="J59" s="3">
        <f t="shared" si="22"/>
        <v>0</v>
      </c>
      <c r="K59" s="3">
        <f t="shared" si="22"/>
        <v>0</v>
      </c>
      <c r="L59" s="3">
        <f t="shared" si="22"/>
        <v>0</v>
      </c>
      <c r="M59" s="3">
        <f t="shared" si="22"/>
        <v>0</v>
      </c>
      <c r="N59" s="3">
        <f t="shared" si="22"/>
        <v>0</v>
      </c>
      <c r="O59" s="3">
        <f t="shared" si="22"/>
        <v>0</v>
      </c>
      <c r="P59" s="3">
        <f t="shared" si="22"/>
        <v>0</v>
      </c>
      <c r="Q59" s="3">
        <f t="shared" si="22"/>
        <v>0</v>
      </c>
      <c r="R59" s="2"/>
    </row>
    <row r="60" spans="1:18" x14ac:dyDescent="0.2">
      <c r="A60" s="2"/>
      <c r="B60" s="8" t="s">
        <v>79</v>
      </c>
      <c r="C60" s="8" t="s">
        <v>45</v>
      </c>
      <c r="D60" s="9">
        <f>SUMIFS([1]Data26!Q$12:Q$54,[1]Data26!$A$12:$A$54,$B$3)</f>
        <v>0</v>
      </c>
      <c r="E60" s="9">
        <f>SUMIFS([1]Data26!R$12:R$54,[1]Data26!$A$12:$A$54,$B$3)</f>
        <v>0</v>
      </c>
      <c r="F60" s="9">
        <f>SUMIFS([1]Data26!S$12:S$54,[1]Data26!$A$12:$A$54,$B$3)</f>
        <v>0</v>
      </c>
      <c r="G60" s="9">
        <f>SUMIFS([1]Data26!T$12:T$54,[1]Data26!$A$12:$A$54,$B$3)</f>
        <v>0</v>
      </c>
      <c r="H60" s="9">
        <f>SUMIFS([1]Data26!U$12:U$54,[1]Data26!$A$12:$A$54,$B$3)</f>
        <v>0</v>
      </c>
      <c r="I60" s="9">
        <f>SUMIFS([1]Data26!V$12:V$54,[1]Data26!$A$12:$A$54,$B$3)</f>
        <v>0</v>
      </c>
      <c r="J60" s="9">
        <f>SUMIFS([1]Data26!W$12:W$54,[1]Data26!$A$12:$A$54,$B$3)</f>
        <v>0</v>
      </c>
      <c r="K60" s="9">
        <f>SUMIFS([1]Data26!X$12:X$54,[1]Data26!$A$12:$A$54,$B$3)</f>
        <v>0</v>
      </c>
      <c r="L60" s="9">
        <f>SUMIFS([1]Data26!Y$12:Y$54,[1]Data26!$A$12:$A$54,$B$3)</f>
        <v>0</v>
      </c>
      <c r="M60" s="9">
        <f>SUMIFS([1]Data26!Z$12:Z$54,[1]Data26!$A$12:$A$54,$B$3)</f>
        <v>0</v>
      </c>
      <c r="N60" s="9">
        <f>SUMIFS([1]Data26!AA$12:AA$54,[1]Data26!$A$12:$A$54,$B$3)</f>
        <v>0</v>
      </c>
      <c r="O60" s="9">
        <f>SUMIFS([1]Data26!AB$12:AB$54,[1]Data26!$A$12:$A$54,$B$3)</f>
        <v>0</v>
      </c>
      <c r="P60" s="9">
        <f>SUMIFS([1]Data26!AC$12:AC$54,[1]Data26!$A$12:$A$54,$B$3)</f>
        <v>0</v>
      </c>
      <c r="Q60" s="9">
        <f>SUMIFS([1]Data26!AD$12:AD$54,[1]Data26!$A$12:$A$54,$B$3)</f>
        <v>0</v>
      </c>
      <c r="R60" s="2"/>
    </row>
    <row r="61" spans="1:18" x14ac:dyDescent="0.2">
      <c r="A61" s="2"/>
      <c r="B61" s="10" t="s">
        <v>79</v>
      </c>
      <c r="C61" s="10" t="s">
        <v>44</v>
      </c>
      <c r="D61" s="11">
        <f>SUMIFS([1]Data25!Q$12:Q$54,[1]Data25!$A$12:$A$54,$B$3)</f>
        <v>0</v>
      </c>
      <c r="E61" s="11">
        <f>SUMIFS([1]Data25!R$12:R$54,[1]Data25!$A$12:$A$54,$B$3)</f>
        <v>0</v>
      </c>
      <c r="F61" s="11">
        <f>SUMIFS([1]Data25!S$12:S$54,[1]Data25!$A$12:$A$54,$B$3)</f>
        <v>0</v>
      </c>
      <c r="G61" s="11">
        <f>SUMIFS([1]Data25!T$12:T$54,[1]Data25!$A$12:$A$54,$B$3)</f>
        <v>0</v>
      </c>
      <c r="H61" s="11">
        <f>SUMIFS([1]Data25!U$12:U$54,[1]Data25!$A$12:$A$54,$B$3)</f>
        <v>0</v>
      </c>
      <c r="I61" s="11">
        <f>SUMIFS([1]Data25!V$12:V$54,[1]Data25!$A$12:$A$54,$B$3)</f>
        <v>0</v>
      </c>
      <c r="J61" s="11">
        <f>SUMIFS([1]Data25!W$12:W$54,[1]Data25!$A$12:$A$54,$B$3)</f>
        <v>0</v>
      </c>
      <c r="K61" s="11">
        <f>SUMIFS([1]Data25!X$12:X$54,[1]Data25!$A$12:$A$54,$B$3)</f>
        <v>0</v>
      </c>
      <c r="L61" s="11">
        <f>SUMIFS([1]Data25!Y$12:Y$54,[1]Data25!$A$12:$A$54,$B$3)</f>
        <v>0</v>
      </c>
      <c r="M61" s="11">
        <f>SUMIFS([1]Data25!Z$12:Z$54,[1]Data25!$A$12:$A$54,$B$3)</f>
        <v>0</v>
      </c>
      <c r="N61" s="11">
        <f>SUMIFS([1]Data25!AA$12:AA$54,[1]Data25!$A$12:$A$54,$B$3)</f>
        <v>0</v>
      </c>
      <c r="O61" s="11">
        <f>SUMIFS([1]Data25!AB$12:AB$54,[1]Data25!$A$12:$A$54,$B$3)</f>
        <v>0</v>
      </c>
      <c r="P61" s="11">
        <f>SUMIFS([1]Data25!AC$12:AC$54,[1]Data25!$A$12:$A$54,$B$3)</f>
        <v>0</v>
      </c>
      <c r="Q61" s="11">
        <f>SUMIFS([1]Data25!AD$12:AD$54,[1]Data25!$A$12:$A$54,$B$3)</f>
        <v>0</v>
      </c>
      <c r="R61" s="2"/>
    </row>
    <row r="62" spans="1:18" x14ac:dyDescent="0.2">
      <c r="A62" s="2"/>
      <c r="B62" s="2" t="s">
        <v>79</v>
      </c>
      <c r="C62" s="2" t="s">
        <v>46</v>
      </c>
      <c r="D62" s="3">
        <f>SUM(D60:D61)</f>
        <v>0</v>
      </c>
      <c r="E62" s="3">
        <f t="shared" ref="E62:Q62" si="23">SUM(E60:E61)</f>
        <v>0</v>
      </c>
      <c r="F62" s="3">
        <f t="shared" si="23"/>
        <v>0</v>
      </c>
      <c r="G62" s="3">
        <f t="shared" si="23"/>
        <v>0</v>
      </c>
      <c r="H62" s="3">
        <f t="shared" si="23"/>
        <v>0</v>
      </c>
      <c r="I62" s="3">
        <f t="shared" si="23"/>
        <v>0</v>
      </c>
      <c r="J62" s="3">
        <f t="shared" si="23"/>
        <v>0</v>
      </c>
      <c r="K62" s="3">
        <f t="shared" si="23"/>
        <v>0</v>
      </c>
      <c r="L62" s="3">
        <f t="shared" si="23"/>
        <v>0</v>
      </c>
      <c r="M62" s="3">
        <f t="shared" si="23"/>
        <v>0</v>
      </c>
      <c r="N62" s="3">
        <f t="shared" si="23"/>
        <v>0</v>
      </c>
      <c r="O62" s="3">
        <f t="shared" si="23"/>
        <v>0</v>
      </c>
      <c r="P62" s="3">
        <f t="shared" si="23"/>
        <v>0</v>
      </c>
      <c r="Q62" s="3">
        <f t="shared" si="23"/>
        <v>0</v>
      </c>
      <c r="R62" s="2"/>
    </row>
    <row r="63" spans="1:18" x14ac:dyDescent="0.2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2"/>
    </row>
    <row r="64" spans="1:18" x14ac:dyDescent="0.2">
      <c r="A64" s="2"/>
      <c r="B64" s="2" t="s">
        <v>80</v>
      </c>
      <c r="C64" s="2" t="s">
        <v>45</v>
      </c>
      <c r="D64" s="5">
        <f t="shared" ref="D64:Q64" si="24">D6-D9-D30-D42-D45-D48-D51-D54-D57-D60</f>
        <v>0</v>
      </c>
      <c r="E64" s="5">
        <f t="shared" si="24"/>
        <v>0</v>
      </c>
      <c r="F64" s="5">
        <f t="shared" si="24"/>
        <v>0</v>
      </c>
      <c r="G64" s="5">
        <f t="shared" si="24"/>
        <v>0</v>
      </c>
      <c r="H64" s="5">
        <f t="shared" si="24"/>
        <v>1.1368683772161603E-13</v>
      </c>
      <c r="I64" s="5">
        <f t="shared" si="24"/>
        <v>0</v>
      </c>
      <c r="J64" s="5">
        <f t="shared" si="24"/>
        <v>0</v>
      </c>
      <c r="K64" s="5">
        <f t="shared" si="24"/>
        <v>0</v>
      </c>
      <c r="L64" s="5">
        <f t="shared" si="24"/>
        <v>0</v>
      </c>
      <c r="M64" s="5">
        <f t="shared" si="24"/>
        <v>0</v>
      </c>
      <c r="N64" s="5">
        <f t="shared" si="24"/>
        <v>1.1368683772161603E-13</v>
      </c>
      <c r="O64" s="5">
        <f t="shared" si="24"/>
        <v>-1.1368683772161603E-13</v>
      </c>
      <c r="P64" s="5">
        <f t="shared" si="24"/>
        <v>-5.6843418860808015E-14</v>
      </c>
      <c r="Q64" s="5">
        <f t="shared" si="24"/>
        <v>-5.6843418860808015E-14</v>
      </c>
      <c r="R64" s="2"/>
    </row>
    <row r="65" spans="1:18" x14ac:dyDescent="0.2">
      <c r="A65" s="2"/>
      <c r="B65" s="2" t="s">
        <v>80</v>
      </c>
      <c r="C65" s="2" t="s">
        <v>44</v>
      </c>
      <c r="D65" s="5">
        <f t="shared" ref="D65:Q65" si="25">D7-D10-D31-D43-D46-D49-D52-D55-D58-D61</f>
        <v>-1.7905676941154525E-12</v>
      </c>
      <c r="E65" s="5">
        <f t="shared" si="25"/>
        <v>1.7621459846850485E-12</v>
      </c>
      <c r="F65" s="5">
        <f t="shared" si="25"/>
        <v>1.7621459846850485E-12</v>
      </c>
      <c r="G65" s="5">
        <f t="shared" si="25"/>
        <v>3.5527136788005009E-15</v>
      </c>
      <c r="H65" s="5">
        <f t="shared" si="25"/>
        <v>-1.2860823517257813E-12</v>
      </c>
      <c r="I65" s="5">
        <f t="shared" si="25"/>
        <v>5.5422333389287814E-13</v>
      </c>
      <c r="J65" s="5">
        <f t="shared" si="25"/>
        <v>-7.3896444519050419E-13</v>
      </c>
      <c r="K65" s="5">
        <f t="shared" si="25"/>
        <v>6.2527760746888816E-13</v>
      </c>
      <c r="L65" s="5">
        <f t="shared" si="25"/>
        <v>-3.4106051316484809E-13</v>
      </c>
      <c r="M65" s="5">
        <f t="shared" si="25"/>
        <v>1.4779288903810084E-12</v>
      </c>
      <c r="N65" s="5">
        <f t="shared" si="25"/>
        <v>1.3642420526593924E-12</v>
      </c>
      <c r="O65" s="5">
        <f t="shared" si="25"/>
        <v>-4.5474735088646412E-13</v>
      </c>
      <c r="P65" s="5">
        <f t="shared" si="25"/>
        <v>-9.0949470177292824E-13</v>
      </c>
      <c r="Q65" s="5">
        <f t="shared" si="25"/>
        <v>-1.8189894035458565E-12</v>
      </c>
      <c r="R65" s="2"/>
    </row>
    <row r="66" spans="1:18" x14ac:dyDescent="0.2">
      <c r="A66" s="2"/>
      <c r="B66" s="2" t="s">
        <v>80</v>
      </c>
      <c r="C66" s="2" t="s">
        <v>46</v>
      </c>
      <c r="D66" s="5">
        <f t="shared" ref="D66:Q66" si="26">D8-D11-D32-D44-D47-D50-D53-D56-D59-D62</f>
        <v>-1.7905676941154525E-12</v>
      </c>
      <c r="E66" s="5">
        <f t="shared" si="26"/>
        <v>1.7621459846850485E-12</v>
      </c>
      <c r="F66" s="5">
        <f t="shared" si="26"/>
        <v>1.7621459846850485E-12</v>
      </c>
      <c r="G66" s="5">
        <f t="shared" si="26"/>
        <v>3.5527136788005009E-15</v>
      </c>
      <c r="H66" s="5">
        <f t="shared" si="26"/>
        <v>-1.2860823517257813E-12</v>
      </c>
      <c r="I66" s="5">
        <f t="shared" si="26"/>
        <v>2.3732127374387346E-12</v>
      </c>
      <c r="J66" s="5">
        <f t="shared" si="26"/>
        <v>-7.3896444519050419E-13</v>
      </c>
      <c r="K66" s="5">
        <f t="shared" si="26"/>
        <v>6.2527760746888816E-13</v>
      </c>
      <c r="L66" s="5">
        <f t="shared" si="26"/>
        <v>-3.4106051316484809E-13</v>
      </c>
      <c r="M66" s="5">
        <f t="shared" si="26"/>
        <v>1.4779288903810084E-12</v>
      </c>
      <c r="N66" s="5">
        <f t="shared" si="26"/>
        <v>1.3642420526593924E-12</v>
      </c>
      <c r="O66" s="5">
        <f t="shared" si="26"/>
        <v>-4.5474735088646412E-13</v>
      </c>
      <c r="P66" s="5">
        <f t="shared" si="26"/>
        <v>-9.0949470177292824E-13</v>
      </c>
      <c r="Q66" s="5">
        <f t="shared" si="26"/>
        <v>-1.8189894035458565E-12</v>
      </c>
      <c r="R66" s="2"/>
    </row>
    <row r="67" spans="1:1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</sheetData>
  <autoFilter ref="B5:C62" xr:uid="{B591998B-7855-4CD7-A778-5096106177BE}"/>
  <pageMargins left="0.7" right="0.7" top="0.78740157499999996" bottom="0.78740157499999996" header="0.3" footer="0.3"/>
  <pageSetup paperSize="9" orientation="portrait" r:id="rId1"/>
  <ignoredErrors>
    <ignoredError sqref="D5:Q5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2</xdr:row>
                    <xdr:rowOff>9525</xdr:rowOff>
                  </from>
                  <to>
                    <xdr:col>6</xdr:col>
                    <xdr:colOff>752475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13D9-6A2A-4C20-9020-E978ED4DD60D}">
  <dimension ref="A2:B44"/>
  <sheetViews>
    <sheetView workbookViewId="0"/>
  </sheetViews>
  <sheetFormatPr baseColWidth="10" defaultRowHeight="12.75" x14ac:dyDescent="0.2"/>
  <cols>
    <col min="1" max="1" width="11.42578125" style="1"/>
    <col min="2" max="2" width="61.42578125" style="1" bestFit="1" customWidth="1"/>
    <col min="3" max="16384" width="11.42578125" style="1"/>
  </cols>
  <sheetData>
    <row r="2" spans="1:2" x14ac:dyDescent="0.2">
      <c r="A2" s="1">
        <v>1</v>
      </c>
      <c r="B2" s="1" t="s">
        <v>0</v>
      </c>
    </row>
    <row r="3" spans="1:2" x14ac:dyDescent="0.2">
      <c r="A3" s="1">
        <v>2</v>
      </c>
      <c r="B3" s="1" t="s">
        <v>1</v>
      </c>
    </row>
    <row r="4" spans="1:2" x14ac:dyDescent="0.2">
      <c r="A4" s="1">
        <v>3</v>
      </c>
      <c r="B4" s="1" t="s">
        <v>2</v>
      </c>
    </row>
    <row r="5" spans="1:2" x14ac:dyDescent="0.2">
      <c r="A5" s="1">
        <v>4</v>
      </c>
      <c r="B5" s="1" t="s">
        <v>3</v>
      </c>
    </row>
    <row r="6" spans="1:2" x14ac:dyDescent="0.2">
      <c r="A6" s="1">
        <v>5</v>
      </c>
      <c r="B6" s="1" t="s">
        <v>4</v>
      </c>
    </row>
    <row r="7" spans="1:2" x14ac:dyDescent="0.2">
      <c r="A7" s="1">
        <v>6</v>
      </c>
      <c r="B7" s="1" t="s">
        <v>5</v>
      </c>
    </row>
    <row r="8" spans="1:2" x14ac:dyDescent="0.2">
      <c r="A8" s="1">
        <v>7</v>
      </c>
      <c r="B8" s="1" t="s">
        <v>6</v>
      </c>
    </row>
    <row r="9" spans="1:2" x14ac:dyDescent="0.2">
      <c r="A9" s="1">
        <v>8</v>
      </c>
      <c r="B9" s="1" t="s">
        <v>7</v>
      </c>
    </row>
    <row r="10" spans="1:2" x14ac:dyDescent="0.2">
      <c r="A10" s="1">
        <v>9</v>
      </c>
      <c r="B10" s="1" t="s">
        <v>8</v>
      </c>
    </row>
    <row r="11" spans="1:2" x14ac:dyDescent="0.2">
      <c r="A11" s="1">
        <v>10</v>
      </c>
      <c r="B11" s="1" t="s">
        <v>9</v>
      </c>
    </row>
    <row r="12" spans="1:2" x14ac:dyDescent="0.2">
      <c r="A12" s="1">
        <v>11</v>
      </c>
      <c r="B12" s="1" t="s">
        <v>10</v>
      </c>
    </row>
    <row r="13" spans="1:2" x14ac:dyDescent="0.2">
      <c r="A13" s="1">
        <v>12</v>
      </c>
      <c r="B13" s="1" t="s">
        <v>11</v>
      </c>
    </row>
    <row r="14" spans="1:2" x14ac:dyDescent="0.2">
      <c r="A14" s="1">
        <v>13</v>
      </c>
      <c r="B14" s="1" t="s">
        <v>12</v>
      </c>
    </row>
    <row r="15" spans="1:2" x14ac:dyDescent="0.2">
      <c r="A15" s="1">
        <v>14</v>
      </c>
      <c r="B15" s="1" t="s">
        <v>13</v>
      </c>
    </row>
    <row r="16" spans="1:2" x14ac:dyDescent="0.2">
      <c r="A16" s="1">
        <v>15</v>
      </c>
      <c r="B16" s="1" t="s">
        <v>14</v>
      </c>
    </row>
    <row r="17" spans="1:2" x14ac:dyDescent="0.2">
      <c r="A17" s="1">
        <v>16</v>
      </c>
      <c r="B17" s="1" t="s">
        <v>15</v>
      </c>
    </row>
    <row r="18" spans="1:2" x14ac:dyDescent="0.2">
      <c r="A18" s="1">
        <v>17</v>
      </c>
      <c r="B18" s="1" t="s">
        <v>16</v>
      </c>
    </row>
    <row r="19" spans="1:2" x14ac:dyDescent="0.2">
      <c r="A19" s="1">
        <v>18</v>
      </c>
      <c r="B19" s="1" t="s">
        <v>17</v>
      </c>
    </row>
    <row r="20" spans="1:2" x14ac:dyDescent="0.2">
      <c r="A20" s="1">
        <v>19</v>
      </c>
      <c r="B20" s="1" t="s">
        <v>18</v>
      </c>
    </row>
    <row r="21" spans="1:2" x14ac:dyDescent="0.2">
      <c r="A21" s="1">
        <v>20</v>
      </c>
      <c r="B21" s="1" t="s">
        <v>19</v>
      </c>
    </row>
    <row r="22" spans="1:2" x14ac:dyDescent="0.2">
      <c r="A22" s="1">
        <v>21</v>
      </c>
      <c r="B22" s="1" t="s">
        <v>20</v>
      </c>
    </row>
    <row r="23" spans="1:2" x14ac:dyDescent="0.2">
      <c r="A23" s="1">
        <v>22</v>
      </c>
      <c r="B23" s="1" t="s">
        <v>21</v>
      </c>
    </row>
    <row r="24" spans="1:2" x14ac:dyDescent="0.2">
      <c r="A24" s="1">
        <v>23</v>
      </c>
      <c r="B24" s="1" t="s">
        <v>22</v>
      </c>
    </row>
    <row r="25" spans="1:2" x14ac:dyDescent="0.2">
      <c r="A25" s="1">
        <v>24</v>
      </c>
      <c r="B25" s="1" t="s">
        <v>23</v>
      </c>
    </row>
    <row r="26" spans="1:2" x14ac:dyDescent="0.2">
      <c r="A26" s="1">
        <v>25</v>
      </c>
      <c r="B26" s="1" t="s">
        <v>24</v>
      </c>
    </row>
    <row r="27" spans="1:2" x14ac:dyDescent="0.2">
      <c r="A27" s="1">
        <v>26</v>
      </c>
      <c r="B27" s="1" t="s">
        <v>25</v>
      </c>
    </row>
    <row r="28" spans="1:2" x14ac:dyDescent="0.2">
      <c r="A28" s="1">
        <v>27</v>
      </c>
      <c r="B28" s="1" t="s">
        <v>26</v>
      </c>
    </row>
    <row r="29" spans="1:2" x14ac:dyDescent="0.2">
      <c r="A29" s="1">
        <v>28</v>
      </c>
      <c r="B29" s="1" t="s">
        <v>27</v>
      </c>
    </row>
    <row r="30" spans="1:2" x14ac:dyDescent="0.2">
      <c r="A30" s="1">
        <v>29</v>
      </c>
      <c r="B30" s="1" t="s">
        <v>28</v>
      </c>
    </row>
    <row r="31" spans="1:2" x14ac:dyDescent="0.2">
      <c r="A31" s="1">
        <v>30</v>
      </c>
      <c r="B31" s="1" t="s">
        <v>29</v>
      </c>
    </row>
    <row r="32" spans="1:2" x14ac:dyDescent="0.2">
      <c r="A32" s="1">
        <v>31</v>
      </c>
      <c r="B32" s="1" t="s">
        <v>30</v>
      </c>
    </row>
    <row r="33" spans="1:2" x14ac:dyDescent="0.2">
      <c r="A33" s="1">
        <v>32</v>
      </c>
      <c r="B33" s="1" t="s">
        <v>31</v>
      </c>
    </row>
    <row r="34" spans="1:2" x14ac:dyDescent="0.2">
      <c r="A34" s="1">
        <v>33</v>
      </c>
      <c r="B34" s="1" t="s">
        <v>32</v>
      </c>
    </row>
    <row r="35" spans="1:2" x14ac:dyDescent="0.2">
      <c r="A35" s="1">
        <v>34</v>
      </c>
      <c r="B35" s="1" t="s">
        <v>33</v>
      </c>
    </row>
    <row r="36" spans="1:2" x14ac:dyDescent="0.2">
      <c r="A36" s="1">
        <v>35</v>
      </c>
      <c r="B36" s="1" t="s">
        <v>34</v>
      </c>
    </row>
    <row r="37" spans="1:2" x14ac:dyDescent="0.2">
      <c r="A37" s="1">
        <v>36</v>
      </c>
      <c r="B37" s="1" t="s">
        <v>35</v>
      </c>
    </row>
    <row r="38" spans="1:2" x14ac:dyDescent="0.2">
      <c r="A38" s="1">
        <v>37</v>
      </c>
      <c r="B38" s="1" t="s">
        <v>36</v>
      </c>
    </row>
    <row r="39" spans="1:2" x14ac:dyDescent="0.2">
      <c r="A39" s="1">
        <v>38</v>
      </c>
      <c r="B39" s="1" t="s">
        <v>37</v>
      </c>
    </row>
    <row r="40" spans="1:2" x14ac:dyDescent="0.2">
      <c r="A40" s="1">
        <v>39</v>
      </c>
      <c r="B40" s="1" t="s">
        <v>38</v>
      </c>
    </row>
    <row r="41" spans="1:2" x14ac:dyDescent="0.2">
      <c r="A41" s="1">
        <v>40</v>
      </c>
      <c r="B41" s="1" t="s">
        <v>39</v>
      </c>
    </row>
    <row r="42" spans="1:2" x14ac:dyDescent="0.2">
      <c r="A42" s="1">
        <v>41</v>
      </c>
      <c r="B42" s="1" t="s">
        <v>40</v>
      </c>
    </row>
    <row r="43" spans="1:2" x14ac:dyDescent="0.2">
      <c r="A43" s="1">
        <v>42</v>
      </c>
      <c r="B43" s="1" t="s">
        <v>41</v>
      </c>
    </row>
    <row r="44" spans="1:2" x14ac:dyDescent="0.2">
      <c r="A44" s="1">
        <v>43</v>
      </c>
      <c r="B44" s="1" t="s">
        <v>42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Liebmann</dc:creator>
  <cp:lastModifiedBy>Lukas Liebmann</cp:lastModifiedBy>
  <dcterms:created xsi:type="dcterms:W3CDTF">2020-04-15T08:38:04Z</dcterms:created>
  <dcterms:modified xsi:type="dcterms:W3CDTF">2020-04-27T10:47:37Z</dcterms:modified>
</cp:coreProperties>
</file>