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EEGuizhi\Project\code\exps\"/>
    </mc:Choice>
  </mc:AlternateContent>
  <xr:revisionPtr revIDLastSave="0" documentId="13_ncr:1_{5B535697-7EDF-43DF-8AD9-D4E1295416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" i="1" l="1"/>
  <c r="AS5" i="1"/>
  <c r="AT5" i="1"/>
  <c r="AQ5" i="1"/>
  <c r="AM5" i="1"/>
  <c r="AN5" i="1"/>
  <c r="AO5" i="1"/>
  <c r="AL5" i="1"/>
  <c r="AT2" i="1"/>
  <c r="AS2" i="1"/>
  <c r="AR2" i="1"/>
  <c r="AQ2" i="1"/>
  <c r="AO2" i="1"/>
  <c r="AN2" i="1"/>
  <c r="AM2" i="1"/>
  <c r="AL2" i="1"/>
  <c r="AJ12" i="1"/>
  <c r="AJ11" i="1"/>
  <c r="AJ10" i="1"/>
  <c r="AJ9" i="1"/>
  <c r="AJ8" i="1"/>
  <c r="AJ7" i="1"/>
  <c r="AJ6" i="1"/>
  <c r="AJ5" i="1"/>
  <c r="AJ4" i="1"/>
  <c r="AJ3" i="1"/>
  <c r="AJ2" i="1"/>
  <c r="AI12" i="1"/>
  <c r="AI11" i="1"/>
  <c r="AI10" i="1"/>
  <c r="AI9" i="1"/>
  <c r="AI8" i="1"/>
  <c r="AI7" i="1"/>
  <c r="AI6" i="1"/>
  <c r="AI5" i="1"/>
  <c r="AI4" i="1"/>
  <c r="AI2" i="1"/>
  <c r="AI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2" i="1"/>
</calcChain>
</file>

<file path=xl/sharedStrings.xml><?xml version="1.0" encoding="utf-8"?>
<sst xmlns="http://schemas.openxmlformats.org/spreadsheetml/2006/main" count="96" uniqueCount="45">
  <si>
    <t>Epoch</t>
  </si>
  <si>
    <t>Train 2ndPred. Loss</t>
  </si>
  <si>
    <t>Val 2ndPred. Loss</t>
  </si>
  <si>
    <t>None</t>
    <phoneticPr fontId="1" type="noConversion"/>
  </si>
  <si>
    <t>HRNet+OCR_IKEM</t>
    <phoneticPr fontId="1" type="noConversion"/>
  </si>
  <si>
    <t>UNet_IKEM</t>
    <phoneticPr fontId="1" type="noConversion"/>
  </si>
  <si>
    <t>HRNetOCR TrainLoss</t>
    <phoneticPr fontId="1" type="noConversion"/>
  </si>
  <si>
    <t>HRNetOCR ValLoss</t>
    <phoneticPr fontId="1" type="noConversion"/>
  </si>
  <si>
    <t>UNet TrainLoss</t>
    <phoneticPr fontId="1" type="noConversion"/>
  </si>
  <si>
    <t>UNet ValLoss</t>
    <phoneticPr fontId="1" type="noConversion"/>
  </si>
  <si>
    <t>HRNetOCR ValP1MRE</t>
    <phoneticPr fontId="1" type="noConversion"/>
  </si>
  <si>
    <t>HRNetOCR ValP2MRE</t>
    <phoneticPr fontId="1" type="noConversion"/>
  </si>
  <si>
    <t>UNet ValP1MRE</t>
    <phoneticPr fontId="1" type="noConversion"/>
  </si>
  <si>
    <t>UNet ValP2MRE</t>
    <phoneticPr fontId="1" type="noConversion"/>
  </si>
  <si>
    <t>UNet Gap</t>
    <phoneticPr fontId="1" type="noConversion"/>
  </si>
  <si>
    <t>samples @MRE=20</t>
    <phoneticPr fontId="1" type="noConversion"/>
  </si>
  <si>
    <t>HRNetOCR Gap</t>
    <phoneticPr fontId="1" type="noConversion"/>
  </si>
  <si>
    <t>HRNetOCR Model Revision</t>
    <phoneticPr fontId="1" type="noConversion"/>
  </si>
  <si>
    <t>HRNetOCR Manual Revision</t>
    <phoneticPr fontId="1" type="noConversion"/>
  </si>
  <si>
    <t>UNet Model Revision</t>
    <phoneticPr fontId="1" type="noConversion"/>
  </si>
  <si>
    <t>UNet Manual Revision</t>
    <phoneticPr fontId="1" type="noConversion"/>
  </si>
  <si>
    <t>samples @MRE=30</t>
    <phoneticPr fontId="1" type="noConversion"/>
  </si>
  <si>
    <t>samples @MRE=40</t>
    <phoneticPr fontId="1" type="noConversion"/>
  </si>
  <si>
    <t>samples @MRE=50</t>
    <phoneticPr fontId="1" type="noConversion"/>
  </si>
  <si>
    <t>HRNetOCR error diff</t>
    <phoneticPr fontId="1" type="noConversion"/>
  </si>
  <si>
    <t>UNet error diff</t>
    <phoneticPr fontId="1" type="noConversion"/>
  </si>
  <si>
    <t>Number of Clicks</t>
    <phoneticPr fontId="1" type="noConversion"/>
  </si>
  <si>
    <t>HRNetOCR NoC_10 @20</t>
    <phoneticPr fontId="1" type="noConversion"/>
  </si>
  <si>
    <t>HRNetOCR NoC_10 @30</t>
    <phoneticPr fontId="1" type="noConversion"/>
  </si>
  <si>
    <t>HRNetOCR NoC_10 @40</t>
    <phoneticPr fontId="1" type="noConversion"/>
  </si>
  <si>
    <t>HRNetOCR NoC_10 @50</t>
    <phoneticPr fontId="1" type="noConversion"/>
  </si>
  <si>
    <t>UNet NoC_10 @20</t>
    <phoneticPr fontId="1" type="noConversion"/>
  </si>
  <si>
    <t>UNet NoC_10 @30</t>
    <phoneticPr fontId="1" type="noConversion"/>
  </si>
  <si>
    <t>UNet NoC_10 @40</t>
    <phoneticPr fontId="1" type="noConversion"/>
  </si>
  <si>
    <t>UNet NoC_10 @50</t>
    <phoneticPr fontId="1" type="noConversion"/>
  </si>
  <si>
    <t>HRNetOCR FR_10 @20</t>
    <phoneticPr fontId="1" type="noConversion"/>
  </si>
  <si>
    <t>HRNetOCR FR_10 @30</t>
    <phoneticPr fontId="1" type="noConversion"/>
  </si>
  <si>
    <t>HRNetOCR FR_10 @40</t>
    <phoneticPr fontId="1" type="noConversion"/>
  </si>
  <si>
    <t>HRNetOCR FR_10 @50</t>
    <phoneticPr fontId="1" type="noConversion"/>
  </si>
  <si>
    <t>UNet FR_10 @20</t>
    <phoneticPr fontId="1" type="noConversion"/>
  </si>
  <si>
    <t>UNet FR_10 @30</t>
    <phoneticPr fontId="1" type="noConversion"/>
  </si>
  <si>
    <t>UNet FR_10 @40</t>
    <phoneticPr fontId="1" type="noConversion"/>
  </si>
  <si>
    <t>UNet FR_10 @50</t>
    <phoneticPr fontId="1" type="noConversion"/>
  </si>
  <si>
    <t>_</t>
    <phoneticPr fontId="1" type="noConversion"/>
  </si>
  <si>
    <t>parameters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</si>
</sst>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4"/>
  <sheetViews>
    <sheetView tabSelected="1" topLeftCell="AC1" zoomScaleNormal="100" workbookViewId="0">
      <selection activeCell="R4" sqref="R4"/>
    </sheetView>
  </sheetViews>
  <sheetFormatPr defaultRowHeight="15" x14ac:dyDescent="0.3"/>
  <sheetData>
    <row r="1" spans="1:46" x14ac:dyDescent="0.3">
      <c r="A1" t="s">
        <v>26</v>
      </c>
      <c r="B1" t="s">
        <v>4</v>
      </c>
      <c r="C1" s="1" t="s">
        <v>0</v>
      </c>
      <c r="D1" s="1" t="s">
        <v>6</v>
      </c>
      <c r="E1" s="1" t="s">
        <v>1</v>
      </c>
      <c r="F1" s="1" t="s">
        <v>7</v>
      </c>
      <c r="G1" s="1" t="s">
        <v>2</v>
      </c>
      <c r="H1" s="1" t="s">
        <v>10</v>
      </c>
      <c r="I1" s="1" t="s">
        <v>11</v>
      </c>
      <c r="J1" s="1" t="s">
        <v>16</v>
      </c>
      <c r="K1" t="s">
        <v>17</v>
      </c>
      <c r="L1" s="1" t="s">
        <v>18</v>
      </c>
      <c r="M1" s="1" t="s">
        <v>15</v>
      </c>
      <c r="N1" s="1" t="s">
        <v>21</v>
      </c>
      <c r="O1" s="1" t="s">
        <v>22</v>
      </c>
      <c r="P1" s="1" t="s">
        <v>23</v>
      </c>
      <c r="Q1" s="1" t="s">
        <v>43</v>
      </c>
      <c r="R1" s="1" t="s">
        <v>5</v>
      </c>
      <c r="S1" s="1" t="s">
        <v>0</v>
      </c>
      <c r="T1" s="1" t="s">
        <v>8</v>
      </c>
      <c r="U1" s="1" t="s">
        <v>1</v>
      </c>
      <c r="V1" s="1" t="s">
        <v>9</v>
      </c>
      <c r="W1" s="1" t="s">
        <v>2</v>
      </c>
      <c r="X1" s="1" t="s">
        <v>12</v>
      </c>
      <c r="Y1" s="1" t="s">
        <v>13</v>
      </c>
      <c r="Z1" s="1" t="s">
        <v>14</v>
      </c>
      <c r="AA1" t="s">
        <v>19</v>
      </c>
      <c r="AB1" s="1" t="s">
        <v>20</v>
      </c>
      <c r="AC1" s="1" t="s">
        <v>15</v>
      </c>
      <c r="AD1" s="1" t="s">
        <v>21</v>
      </c>
      <c r="AE1" s="1" t="s">
        <v>22</v>
      </c>
      <c r="AF1" s="1" t="s">
        <v>23</v>
      </c>
      <c r="AG1" s="1" t="s">
        <v>43</v>
      </c>
      <c r="AI1" s="1" t="s">
        <v>24</v>
      </c>
      <c r="AJ1" s="1" t="s">
        <v>25</v>
      </c>
      <c r="AK1" s="1" t="s">
        <v>43</v>
      </c>
      <c r="AL1" t="s">
        <v>27</v>
      </c>
      <c r="AM1" t="s">
        <v>28</v>
      </c>
      <c r="AN1" t="s">
        <v>29</v>
      </c>
      <c r="AO1" t="s">
        <v>30</v>
      </c>
      <c r="AP1" t="s">
        <v>43</v>
      </c>
      <c r="AQ1" t="s">
        <v>31</v>
      </c>
      <c r="AR1" t="s">
        <v>32</v>
      </c>
      <c r="AS1" t="s">
        <v>33</v>
      </c>
      <c r="AT1" t="s">
        <v>34</v>
      </c>
    </row>
    <row r="2" spans="1:46" x14ac:dyDescent="0.3">
      <c r="A2">
        <v>0</v>
      </c>
      <c r="B2" t="s">
        <v>44</v>
      </c>
      <c r="C2" s="1">
        <v>1</v>
      </c>
      <c r="D2" s="1">
        <v>0.27453216994708401</v>
      </c>
      <c r="E2" s="1" t="s">
        <v>3</v>
      </c>
      <c r="F2" s="1">
        <v>5.9153811074793297E-2</v>
      </c>
      <c r="G2" s="1">
        <v>5.9166991151869297E-2</v>
      </c>
      <c r="H2" s="1">
        <v>125.077565073966</v>
      </c>
      <c r="I2" s="1">
        <v>125.067315816879</v>
      </c>
      <c r="J2">
        <f>(H2 - I2) * 100</f>
        <v>1.0249257086996977</v>
      </c>
      <c r="K2">
        <v>53.855960000000003</v>
      </c>
      <c r="L2">
        <v>53.855960000000003</v>
      </c>
      <c r="M2">
        <v>50</v>
      </c>
      <c r="N2">
        <v>68</v>
      </c>
      <c r="O2">
        <v>77</v>
      </c>
      <c r="P2">
        <v>82</v>
      </c>
      <c r="R2" t="s">
        <v>44</v>
      </c>
      <c r="S2" s="1">
        <v>1</v>
      </c>
      <c r="T2" s="1">
        <v>0.46340511233176801</v>
      </c>
      <c r="U2" s="1" t="s">
        <v>3</v>
      </c>
      <c r="V2" s="1">
        <v>0.26973282173275898</v>
      </c>
      <c r="W2" s="1">
        <v>0.26883179321885098</v>
      </c>
      <c r="X2" s="1">
        <v>128.57257676124499</v>
      </c>
      <c r="Y2" s="1">
        <v>128.60811829566899</v>
      </c>
      <c r="Z2">
        <f>(X2 - Y2) * 100</f>
        <v>-3.5541534423998655</v>
      </c>
      <c r="AA2">
        <v>59.215429999999998</v>
      </c>
      <c r="AB2">
        <v>59.215429999999998</v>
      </c>
      <c r="AC2">
        <v>12</v>
      </c>
      <c r="AD2">
        <v>34</v>
      </c>
      <c r="AE2">
        <v>56</v>
      </c>
      <c r="AF2">
        <v>72</v>
      </c>
      <c r="AI2">
        <f>K2-K2</f>
        <v>0</v>
      </c>
      <c r="AJ2">
        <f>AA2-AA2</f>
        <v>0</v>
      </c>
      <c r="AL2">
        <f>( M2*A2 + (M3-M2)*A3 + (M4-M3)*A4 + (M5-M4)*A5 + (M6-M5)*A6 + (M7-M6)*A7 + (M8-M7)*A8 + (M9-M8)*A9 + (M10-M9)*A10 + (M11-M10)*A11 + (128-M11)*A12 )/128</f>
        <v>3.40625</v>
      </c>
      <c r="AM2">
        <f>( N2*A2 + (N3-N2)*A3 + (N4-N3)*A4 + (N5-N4)*A5 + (N6-N5)*A6 + (N7-N6)*A7 + (N8-N7)*A8 + (N9-N8)*A9 + (N10-N9)*A10 + (N11-N10)*A11 + (128-N11)*A12 )/128</f>
        <v>2.703125</v>
      </c>
      <c r="AN2">
        <f>( O2*A2 + (O3-O2)*A3 + (O4-O3)*A4 + (O5-O4)*A5 + (O6-O5)*A6 + (O7-O6)*A7 + (O8-O7)*A8 + (O9-O8)*A9 + (O10-O9)*A10 + (O11-O10)*A11 + (128-O11)*A12 )/128</f>
        <v>2.4609375</v>
      </c>
      <c r="AO2">
        <f>( P2*A2 + (P3-P2)*A3 + (P4-P3)*A4 + (P5-P4)*A5 + (P6-P5)*A6 + (P7-P6)*A7 + (P8-P7)*A8 + (P9-P8)*A9 + (P10-P9)*A10 + (P11-P10)*A11 + (128-P11)*A12 )/128</f>
        <v>2.2578125</v>
      </c>
      <c r="AQ2">
        <f>( AC2*A2 + (AC3-AC2)*A3 + (AC4-AC3)*A4 + (AC5-AC4)*A5 + (AC6-AC5)*A6 + (AC7-AC6)*A7 + (AC8-AC7)*A8 + (AC9-AC8)*A9 + (AC10-AC9)*A10 + (AC11-AC10)*A11 + (128-AC11)*A12 )/128</f>
        <v>6.390625</v>
      </c>
      <c r="AR2">
        <f>( AD2*A2 + (AD3-AD2)*A3 + (AD4-AD3)*A4 + (AD5-AD4)*A5 + (AD6-AD5)*A6 + (AD7-AD6)*A7 + (AD8-AD7)*A8 + (AD9-AD8)*A9 + (AD10-AD9)*A10 + (AD11-AD10)*A11 + (128-AD11)*A12 )/128</f>
        <v>3.8671875</v>
      </c>
      <c r="AS2">
        <f>( AE2*A2 + (AE3-AE2)*A3 + (AE4-AE3)*A4 + (AE5-AE4)*A5 + (AE6-AE5)*A6 + (AE7-AE6)*A7 + (AE8-AE7)*A8 + (AE9-AE8)*A9 + (AE10-AE9)*A10 + (AE11-AE10)*A11 + (128-AE11)*A12 )/128</f>
        <v>2.828125</v>
      </c>
      <c r="AT2">
        <f>( AF2*A2 + (AF3-AF2)*A3 + (AF4-AF3)*A4 + (AF5-AF4)*A5 + (AF6-AF5)*A6 + (AF7-AF6)*A7 + (AF8-AF7)*A8 + (AF9-AF8)*A9 + (AF10-AF9)*A10 + (AF11-AF10)*A11 + (128-AF11)*A12 )/128</f>
        <v>2.3828125</v>
      </c>
    </row>
    <row r="3" spans="1:46" x14ac:dyDescent="0.3">
      <c r="A3">
        <v>1</v>
      </c>
      <c r="B3">
        <v>32942889</v>
      </c>
      <c r="C3" s="1">
        <v>2</v>
      </c>
      <c r="D3" s="1">
        <v>3.98296381364453E-2</v>
      </c>
      <c r="E3" s="1" t="s">
        <v>3</v>
      </c>
      <c r="F3" s="1">
        <v>3.6425842903554398E-2</v>
      </c>
      <c r="G3" s="1">
        <v>3.6426423583179698E-2</v>
      </c>
      <c r="H3" s="1">
        <v>121.210061669349</v>
      </c>
      <c r="I3" s="1">
        <v>121.20936584472599</v>
      </c>
      <c r="J3">
        <f t="shared" ref="J3:J66" si="0">(H3 - I3) * 100</f>
        <v>6.9582462300843417E-2</v>
      </c>
      <c r="K3">
        <v>44.716419999999999</v>
      </c>
      <c r="L3">
        <v>51.281379999999999</v>
      </c>
      <c r="M3">
        <v>70</v>
      </c>
      <c r="N3">
        <v>78</v>
      </c>
      <c r="O3">
        <v>85</v>
      </c>
      <c r="P3">
        <v>90</v>
      </c>
      <c r="R3">
        <v>32543973</v>
      </c>
      <c r="S3" s="1">
        <v>2</v>
      </c>
      <c r="T3" s="1">
        <v>0.14024435644442099</v>
      </c>
      <c r="U3" s="1" t="s">
        <v>3</v>
      </c>
      <c r="V3" s="1">
        <v>9.2611680738627897E-2</v>
      </c>
      <c r="W3" s="1">
        <v>9.2501193284988403E-2</v>
      </c>
      <c r="X3" s="1">
        <v>127.425680279731</v>
      </c>
      <c r="Y3" s="1">
        <v>127.430143713951</v>
      </c>
      <c r="Z3">
        <f t="shared" ref="Z3:Z66" si="1">(X3 - Y3) * 100</f>
        <v>-0.446343421999984</v>
      </c>
      <c r="AA3">
        <v>45.36598</v>
      </c>
      <c r="AB3">
        <v>56.02975</v>
      </c>
      <c r="AC3">
        <v>33</v>
      </c>
      <c r="AD3">
        <v>60</v>
      </c>
      <c r="AE3">
        <v>81</v>
      </c>
      <c r="AF3">
        <v>89</v>
      </c>
      <c r="AI3">
        <f>K2-K3</f>
        <v>9.1395400000000038</v>
      </c>
      <c r="AJ3">
        <f>AA2-AA3</f>
        <v>13.849449999999997</v>
      </c>
    </row>
    <row r="4" spans="1:46" x14ac:dyDescent="0.3">
      <c r="A4">
        <v>2</v>
      </c>
      <c r="C4" s="1">
        <v>3</v>
      </c>
      <c r="D4" s="1">
        <v>3.37007428818153E-2</v>
      </c>
      <c r="E4" s="1" t="s">
        <v>3</v>
      </c>
      <c r="F4" s="1">
        <v>3.4759845584630897E-2</v>
      </c>
      <c r="G4" s="1">
        <v>3.4762368071824298E-2</v>
      </c>
      <c r="H4" s="1">
        <v>108.035935521125</v>
      </c>
      <c r="I4" s="1">
        <v>108.035592675209</v>
      </c>
      <c r="J4">
        <f t="shared" si="0"/>
        <v>3.4284591599487158E-2</v>
      </c>
      <c r="K4">
        <v>38.887999999999998</v>
      </c>
      <c r="L4">
        <v>48.894350000000003</v>
      </c>
      <c r="M4">
        <v>79</v>
      </c>
      <c r="N4">
        <v>86</v>
      </c>
      <c r="O4">
        <v>90</v>
      </c>
      <c r="P4">
        <v>91</v>
      </c>
      <c r="S4" s="1">
        <v>3</v>
      </c>
      <c r="T4" s="1">
        <v>5.8796602529737098E-2</v>
      </c>
      <c r="U4" s="1" t="s">
        <v>3</v>
      </c>
      <c r="V4" s="1">
        <v>4.5202552340924698E-2</v>
      </c>
      <c r="W4" s="1">
        <v>4.5174533501267398E-2</v>
      </c>
      <c r="X4" s="1">
        <v>128.605095744133</v>
      </c>
      <c r="Y4" s="1">
        <v>128.608143568038</v>
      </c>
      <c r="Z4">
        <f t="shared" si="1"/>
        <v>-0.30478239050069078</v>
      </c>
      <c r="AA4">
        <v>39.085920000000002</v>
      </c>
      <c r="AB4">
        <v>53.240690000000001</v>
      </c>
      <c r="AC4">
        <v>42</v>
      </c>
      <c r="AD4">
        <v>76</v>
      </c>
      <c r="AE4">
        <v>90</v>
      </c>
      <c r="AF4">
        <v>96</v>
      </c>
      <c r="AI4">
        <f>K2-K4</f>
        <v>14.967960000000005</v>
      </c>
      <c r="AJ4">
        <f>AA2-AA4</f>
        <v>20.129509999999996</v>
      </c>
      <c r="AL4" t="s">
        <v>35</v>
      </c>
      <c r="AM4" t="s">
        <v>36</v>
      </c>
      <c r="AN4" t="s">
        <v>37</v>
      </c>
      <c r="AO4" t="s">
        <v>38</v>
      </c>
      <c r="AP4" t="s">
        <v>43</v>
      </c>
      <c r="AQ4" t="s">
        <v>39</v>
      </c>
      <c r="AR4" t="s">
        <v>40</v>
      </c>
      <c r="AS4" t="s">
        <v>41</v>
      </c>
      <c r="AT4" t="s">
        <v>42</v>
      </c>
    </row>
    <row r="5" spans="1:46" x14ac:dyDescent="0.3">
      <c r="A5">
        <v>3</v>
      </c>
      <c r="C5" s="1">
        <v>4</v>
      </c>
      <c r="D5" s="1">
        <v>3.01242526620626E-2</v>
      </c>
      <c r="E5" s="1" t="s">
        <v>3</v>
      </c>
      <c r="F5" s="1">
        <v>3.4613007213920299E-2</v>
      </c>
      <c r="G5" s="1">
        <v>3.4614405129104797E-2</v>
      </c>
      <c r="H5" s="1">
        <v>104.925547719001</v>
      </c>
      <c r="I5" s="1">
        <v>104.918717980384</v>
      </c>
      <c r="J5">
        <f t="shared" si="0"/>
        <v>0.68297386170002028</v>
      </c>
      <c r="K5">
        <v>34.79486</v>
      </c>
      <c r="L5">
        <v>46.686860000000003</v>
      </c>
      <c r="M5">
        <v>81</v>
      </c>
      <c r="N5">
        <v>90</v>
      </c>
      <c r="O5">
        <v>92</v>
      </c>
      <c r="P5">
        <v>96</v>
      </c>
      <c r="S5" s="1">
        <v>4</v>
      </c>
      <c r="T5" s="1">
        <v>3.6727093335873602E-2</v>
      </c>
      <c r="U5" s="1" t="s">
        <v>3</v>
      </c>
      <c r="V5" s="1">
        <v>3.03368312306702E-2</v>
      </c>
      <c r="W5" s="1">
        <v>3.0333246570080501E-2</v>
      </c>
      <c r="X5" s="1">
        <v>127.372060060501</v>
      </c>
      <c r="Y5" s="1">
        <v>127.371891736984</v>
      </c>
      <c r="Z5">
        <f t="shared" si="1"/>
        <v>1.6832351700202253E-2</v>
      </c>
      <c r="AA5">
        <v>36.347410000000004</v>
      </c>
      <c r="AB5">
        <v>50.645769999999999</v>
      </c>
      <c r="AC5">
        <v>46</v>
      </c>
      <c r="AD5">
        <v>83</v>
      </c>
      <c r="AE5">
        <v>94</v>
      </c>
      <c r="AF5">
        <v>99</v>
      </c>
      <c r="AI5">
        <f>K2-K5</f>
        <v>19.061100000000003</v>
      </c>
      <c r="AJ5">
        <f>AA2-AA5</f>
        <v>22.868019999999994</v>
      </c>
      <c r="AL5">
        <f>(128-M12)/128*100</f>
        <v>23.4375</v>
      </c>
      <c r="AM5">
        <f t="shared" ref="AM5:AO5" si="2">(128-N12)/128*100</f>
        <v>17.96875</v>
      </c>
      <c r="AN5">
        <f t="shared" si="2"/>
        <v>17.1875</v>
      </c>
      <c r="AO5">
        <f t="shared" si="2"/>
        <v>16.40625</v>
      </c>
      <c r="AQ5">
        <f>(128-AC12) / 128 * 100</f>
        <v>55.46875</v>
      </c>
      <c r="AR5">
        <f>(128-AD12) / 128 * 100</f>
        <v>30.46875</v>
      </c>
      <c r="AS5">
        <f t="shared" ref="AS5:AT5" si="3">(128-AE12) / 128 * 100</f>
        <v>21.09375</v>
      </c>
      <c r="AT5">
        <f t="shared" si="3"/>
        <v>18.75</v>
      </c>
    </row>
    <row r="6" spans="1:46" x14ac:dyDescent="0.3">
      <c r="A6">
        <v>4</v>
      </c>
      <c r="C6" s="1">
        <v>5</v>
      </c>
      <c r="D6" s="1">
        <v>2.7016989570462401E-2</v>
      </c>
      <c r="E6" s="1" t="s">
        <v>3</v>
      </c>
      <c r="F6" s="1">
        <v>3.0547162983566498E-2</v>
      </c>
      <c r="G6" s="1">
        <v>3.05523222777992E-2</v>
      </c>
      <c r="H6" s="1">
        <v>89.271498441696096</v>
      </c>
      <c r="I6" s="1">
        <v>89.255812048912006</v>
      </c>
      <c r="J6">
        <f t="shared" si="0"/>
        <v>1.5686392784090231</v>
      </c>
      <c r="K6">
        <v>31.37218</v>
      </c>
      <c r="L6">
        <v>44.596089999999997</v>
      </c>
      <c r="M6">
        <v>86</v>
      </c>
      <c r="N6">
        <v>96</v>
      </c>
      <c r="O6">
        <v>99</v>
      </c>
      <c r="P6">
        <v>102</v>
      </c>
      <c r="S6" s="1">
        <v>5</v>
      </c>
      <c r="T6" s="1">
        <v>2.7941364689536799E-2</v>
      </c>
      <c r="U6" s="1" t="s">
        <v>3</v>
      </c>
      <c r="V6" s="1">
        <v>2.5546116754412599E-2</v>
      </c>
      <c r="W6" s="1">
        <v>2.5543903466314001E-2</v>
      </c>
      <c r="X6" s="1">
        <v>123.59336352348301</v>
      </c>
      <c r="Y6" s="1">
        <v>123.590828776359</v>
      </c>
      <c r="Z6">
        <f t="shared" si="1"/>
        <v>0.25347471240024788</v>
      </c>
      <c r="AA6">
        <v>34.835520000000002</v>
      </c>
      <c r="AB6">
        <v>48.274140000000003</v>
      </c>
      <c r="AC6">
        <v>49</v>
      </c>
      <c r="AD6">
        <v>88</v>
      </c>
      <c r="AE6">
        <v>96</v>
      </c>
      <c r="AF6">
        <v>100</v>
      </c>
      <c r="AI6">
        <f>K2-K6</f>
        <v>22.483780000000003</v>
      </c>
      <c r="AJ6">
        <f>AA2-AA6</f>
        <v>24.379909999999995</v>
      </c>
    </row>
    <row r="7" spans="1:46" x14ac:dyDescent="0.3">
      <c r="A7">
        <v>5</v>
      </c>
      <c r="C7" s="1">
        <v>6</v>
      </c>
      <c r="D7" s="1">
        <v>2.4600355341187E-2</v>
      </c>
      <c r="E7" s="1" t="s">
        <v>3</v>
      </c>
      <c r="F7" s="1">
        <v>3.1801858451217399E-2</v>
      </c>
      <c r="G7" s="1">
        <v>3.1803693622350603E-2</v>
      </c>
      <c r="H7" s="1">
        <v>84.948072552680898</v>
      </c>
      <c r="I7" s="1">
        <v>84.932277441024695</v>
      </c>
      <c r="J7">
        <f t="shared" si="0"/>
        <v>1.5795111656203176</v>
      </c>
      <c r="K7">
        <v>29.112189999999998</v>
      </c>
      <c r="L7">
        <v>43.296799999999998</v>
      </c>
      <c r="M7">
        <v>92</v>
      </c>
      <c r="N7">
        <v>102</v>
      </c>
      <c r="O7">
        <v>102</v>
      </c>
      <c r="P7">
        <v>104</v>
      </c>
      <c r="S7" s="1">
        <v>6</v>
      </c>
      <c r="T7" s="1">
        <v>2.3632286784221499E-2</v>
      </c>
      <c r="U7" s="1" t="s">
        <v>3</v>
      </c>
      <c r="V7" s="1">
        <v>2.1779615432023999E-2</v>
      </c>
      <c r="W7" s="1">
        <v>2.1777778863906801E-2</v>
      </c>
      <c r="X7" s="1">
        <v>121.42003333568501</v>
      </c>
      <c r="Y7" s="1">
        <v>121.42115771770401</v>
      </c>
      <c r="Z7">
        <f t="shared" si="1"/>
        <v>-0.11243820190003362</v>
      </c>
      <c r="AA7">
        <v>34.054960000000001</v>
      </c>
      <c r="AB7">
        <v>46.70288</v>
      </c>
      <c r="AC7">
        <v>55</v>
      </c>
      <c r="AD7">
        <v>88</v>
      </c>
      <c r="AE7">
        <v>99</v>
      </c>
      <c r="AF7">
        <v>104</v>
      </c>
      <c r="AI7">
        <f>K2-K7</f>
        <v>24.743770000000005</v>
      </c>
      <c r="AJ7">
        <f>AA2-AA7</f>
        <v>25.160469999999997</v>
      </c>
    </row>
    <row r="8" spans="1:46" x14ac:dyDescent="0.3">
      <c r="A8">
        <v>6</v>
      </c>
      <c r="C8" s="1">
        <v>7</v>
      </c>
      <c r="D8" s="1">
        <v>2.24499151743245E-2</v>
      </c>
      <c r="E8" s="1" t="s">
        <v>3</v>
      </c>
      <c r="F8" s="1">
        <v>3.0776512809097701E-2</v>
      </c>
      <c r="G8" s="1">
        <v>3.0774007085710701E-2</v>
      </c>
      <c r="H8" s="1">
        <v>71.743328213691697</v>
      </c>
      <c r="I8" s="1">
        <v>71.448965787887502</v>
      </c>
      <c r="J8">
        <f t="shared" si="0"/>
        <v>29.436242580419503</v>
      </c>
      <c r="K8">
        <v>27.773859999999999</v>
      </c>
      <c r="L8">
        <v>42.052529999999997</v>
      </c>
      <c r="M8">
        <v>95</v>
      </c>
      <c r="N8">
        <v>103</v>
      </c>
      <c r="O8">
        <v>104</v>
      </c>
      <c r="P8">
        <v>106</v>
      </c>
      <c r="S8" s="1">
        <v>7</v>
      </c>
      <c r="T8" s="1">
        <v>2.1199137605023802E-2</v>
      </c>
      <c r="U8" s="1" t="s">
        <v>3</v>
      </c>
      <c r="V8" s="1">
        <v>2.0808335859328501E-2</v>
      </c>
      <c r="W8" s="1">
        <v>2.0807628287002399E-2</v>
      </c>
      <c r="X8" s="1">
        <v>120.807500839233</v>
      </c>
      <c r="Y8" s="1">
        <v>120.805011630058</v>
      </c>
      <c r="Z8">
        <f t="shared" si="1"/>
        <v>0.24892091749961764</v>
      </c>
      <c r="AA8">
        <v>33.751330000000003</v>
      </c>
      <c r="AB8">
        <v>45.208620000000003</v>
      </c>
      <c r="AC8">
        <v>55</v>
      </c>
      <c r="AD8">
        <v>89</v>
      </c>
      <c r="AE8">
        <v>100</v>
      </c>
      <c r="AF8">
        <v>103</v>
      </c>
      <c r="AI8">
        <f>K2-K8</f>
        <v>26.082100000000004</v>
      </c>
      <c r="AJ8">
        <f>AA2-AA8</f>
        <v>25.464099999999995</v>
      </c>
    </row>
    <row r="9" spans="1:46" x14ac:dyDescent="0.3">
      <c r="A9">
        <v>7</v>
      </c>
      <c r="C9" s="1">
        <v>8</v>
      </c>
      <c r="D9" s="1">
        <v>2.09787195583559E-2</v>
      </c>
      <c r="E9" s="1" t="s">
        <v>3</v>
      </c>
      <c r="F9" s="1">
        <v>2.9194912174716502E-2</v>
      </c>
      <c r="G9" s="1">
        <v>2.9213408008217801E-2</v>
      </c>
      <c r="H9" s="1">
        <v>62.282880008220602</v>
      </c>
      <c r="I9" s="1">
        <v>62.164506554603499</v>
      </c>
      <c r="J9">
        <f t="shared" si="0"/>
        <v>11.837345361710305</v>
      </c>
      <c r="K9">
        <v>27.168189999999999</v>
      </c>
      <c r="L9">
        <v>40.85716</v>
      </c>
      <c r="M9">
        <v>97</v>
      </c>
      <c r="N9">
        <v>104</v>
      </c>
      <c r="O9">
        <v>105</v>
      </c>
      <c r="P9">
        <v>106</v>
      </c>
      <c r="S9" s="1">
        <v>8</v>
      </c>
      <c r="T9" s="1">
        <v>1.9691250515433901E-2</v>
      </c>
      <c r="U9" s="1" t="s">
        <v>3</v>
      </c>
      <c r="V9" s="1">
        <v>2.15075425803661E-2</v>
      </c>
      <c r="W9" s="1">
        <v>2.1505746524780898E-2</v>
      </c>
      <c r="X9" s="1">
        <v>118.48606598377199</v>
      </c>
      <c r="Y9" s="1">
        <v>118.48982846736899</v>
      </c>
      <c r="Z9">
        <f t="shared" si="1"/>
        <v>-0.37624835970007098</v>
      </c>
      <c r="AA9">
        <v>33.613100000000003</v>
      </c>
      <c r="AB9">
        <v>43.766979999999997</v>
      </c>
      <c r="AC9">
        <v>56</v>
      </c>
      <c r="AD9">
        <v>89</v>
      </c>
      <c r="AE9">
        <v>100</v>
      </c>
      <c r="AF9">
        <v>104</v>
      </c>
      <c r="AI9">
        <f>K2-K9</f>
        <v>26.687770000000004</v>
      </c>
      <c r="AJ9">
        <f>AA2-AA9</f>
        <v>25.602329999999995</v>
      </c>
    </row>
    <row r="10" spans="1:46" x14ac:dyDescent="0.3">
      <c r="A10">
        <v>8</v>
      </c>
      <c r="C10" s="1">
        <v>9</v>
      </c>
      <c r="D10" s="1">
        <v>1.98869507689521E-2</v>
      </c>
      <c r="E10" s="1" t="s">
        <v>3</v>
      </c>
      <c r="F10" s="1">
        <v>3.2232502009719603E-2</v>
      </c>
      <c r="G10" s="1">
        <v>3.2237533945590202E-2</v>
      </c>
      <c r="H10" s="1">
        <v>65.675860941409994</v>
      </c>
      <c r="I10" s="1">
        <v>65.548297107219696</v>
      </c>
      <c r="J10">
        <f t="shared" si="0"/>
        <v>12.75638341902976</v>
      </c>
      <c r="K10">
        <v>26.71904</v>
      </c>
      <c r="L10">
        <v>39.685890000000001</v>
      </c>
      <c r="M10">
        <v>96</v>
      </c>
      <c r="N10">
        <v>103</v>
      </c>
      <c r="O10">
        <v>105</v>
      </c>
      <c r="P10">
        <v>107</v>
      </c>
      <c r="S10" s="1">
        <v>9</v>
      </c>
      <c r="T10" s="1">
        <v>1.8663118681255302E-2</v>
      </c>
      <c r="U10" s="1" t="s">
        <v>3</v>
      </c>
      <c r="V10" s="1">
        <v>1.9139209296554299E-2</v>
      </c>
      <c r="W10" s="1">
        <v>1.9138367380946798E-2</v>
      </c>
      <c r="X10" s="1">
        <v>119.00397789478301</v>
      </c>
      <c r="Y10" s="1">
        <v>118.990253448486</v>
      </c>
      <c r="Z10">
        <f t="shared" si="1"/>
        <v>1.3724446297004533</v>
      </c>
      <c r="AA10">
        <v>33.452199999999998</v>
      </c>
      <c r="AB10">
        <v>42.379100000000001</v>
      </c>
      <c r="AC10">
        <v>57</v>
      </c>
      <c r="AD10">
        <v>89</v>
      </c>
      <c r="AE10">
        <v>101</v>
      </c>
      <c r="AF10">
        <v>104</v>
      </c>
      <c r="AI10">
        <f>K2-K10</f>
        <v>27.136920000000003</v>
      </c>
      <c r="AJ10">
        <f>AA2-AA10</f>
        <v>25.76323</v>
      </c>
    </row>
    <row r="11" spans="1:46" x14ac:dyDescent="0.3">
      <c r="A11">
        <v>9</v>
      </c>
      <c r="C11" s="1">
        <v>10</v>
      </c>
      <c r="D11" s="1">
        <v>1.9014896016638201E-2</v>
      </c>
      <c r="E11" s="1" t="s">
        <v>3</v>
      </c>
      <c r="F11" s="1">
        <v>3.24734994210302E-2</v>
      </c>
      <c r="G11" s="1">
        <v>3.24508436024189E-2</v>
      </c>
      <c r="H11" s="1">
        <v>62.994036555290201</v>
      </c>
      <c r="I11" s="1">
        <v>62.601939320564199</v>
      </c>
      <c r="J11">
        <f t="shared" si="0"/>
        <v>39.209723472600189</v>
      </c>
      <c r="K11">
        <v>26.182729999999999</v>
      </c>
      <c r="L11">
        <v>38.546889999999998</v>
      </c>
      <c r="M11">
        <v>98</v>
      </c>
      <c r="N11">
        <v>104</v>
      </c>
      <c r="O11">
        <v>106</v>
      </c>
      <c r="P11">
        <v>107</v>
      </c>
      <c r="S11" s="1">
        <v>10</v>
      </c>
      <c r="T11" s="1">
        <v>1.78691341348414E-2</v>
      </c>
      <c r="U11" s="1" t="s">
        <v>3</v>
      </c>
      <c r="V11" s="1">
        <v>1.8241374520584899E-2</v>
      </c>
      <c r="W11" s="1">
        <v>1.8243036698549899E-2</v>
      </c>
      <c r="X11" s="1">
        <v>111.283609747886</v>
      </c>
      <c r="Y11" s="1">
        <v>111.28701174259101</v>
      </c>
      <c r="Z11">
        <f t="shared" si="1"/>
        <v>-0.34019947050012433</v>
      </c>
      <c r="AA11">
        <v>33.395769999999999</v>
      </c>
      <c r="AB11">
        <v>41.040050000000001</v>
      </c>
      <c r="AC11">
        <v>57</v>
      </c>
      <c r="AD11">
        <v>89</v>
      </c>
      <c r="AE11">
        <v>101</v>
      </c>
      <c r="AF11">
        <v>104</v>
      </c>
      <c r="AI11">
        <f>K2-K11</f>
        <v>27.673230000000004</v>
      </c>
      <c r="AJ11">
        <f>AA2-AA11</f>
        <v>25.819659999999999</v>
      </c>
    </row>
    <row r="12" spans="1:46" x14ac:dyDescent="0.3">
      <c r="A12">
        <v>10</v>
      </c>
      <c r="C12" s="1">
        <v>11</v>
      </c>
      <c r="D12" s="1">
        <v>1.8025632367803201E-2</v>
      </c>
      <c r="E12" s="1" t="s">
        <v>3</v>
      </c>
      <c r="F12" s="1">
        <v>3.0056391842663201E-2</v>
      </c>
      <c r="G12" s="1">
        <v>2.9863558011129498E-2</v>
      </c>
      <c r="H12" s="1">
        <v>53.072633504867497</v>
      </c>
      <c r="I12" s="1">
        <v>52.363463640212998</v>
      </c>
      <c r="J12">
        <f t="shared" si="0"/>
        <v>70.916986465449838</v>
      </c>
      <c r="K12">
        <v>25.866859999999999</v>
      </c>
      <c r="L12">
        <v>37.441229999999997</v>
      </c>
      <c r="M12">
        <v>98</v>
      </c>
      <c r="N12">
        <v>105</v>
      </c>
      <c r="O12">
        <v>106</v>
      </c>
      <c r="P12">
        <v>107</v>
      </c>
      <c r="S12" s="1">
        <v>11</v>
      </c>
      <c r="T12" s="1">
        <v>1.72398612957518E-2</v>
      </c>
      <c r="U12" s="1" t="s">
        <v>3</v>
      </c>
      <c r="V12" s="1">
        <v>1.8985539674758901E-2</v>
      </c>
      <c r="W12" s="1">
        <v>1.8983680289238601E-2</v>
      </c>
      <c r="X12" s="1">
        <v>114.794462323188</v>
      </c>
      <c r="Y12" s="1">
        <v>114.79733276367099</v>
      </c>
      <c r="Z12">
        <f t="shared" si="1"/>
        <v>-0.28704404829937857</v>
      </c>
      <c r="AA12">
        <v>33.38306</v>
      </c>
      <c r="AB12">
        <v>39.753810000000001</v>
      </c>
      <c r="AC12">
        <v>57</v>
      </c>
      <c r="AD12">
        <v>89</v>
      </c>
      <c r="AE12">
        <v>101</v>
      </c>
      <c r="AF12">
        <v>104</v>
      </c>
      <c r="AI12">
        <f>K2-K12</f>
        <v>27.989100000000004</v>
      </c>
      <c r="AJ12">
        <f>AA2-AA12</f>
        <v>25.832369999999997</v>
      </c>
    </row>
    <row r="13" spans="1:46" x14ac:dyDescent="0.3">
      <c r="C13" s="1">
        <v>12</v>
      </c>
      <c r="D13" s="1">
        <v>1.68994528786191E-2</v>
      </c>
      <c r="E13" s="1" t="s">
        <v>3</v>
      </c>
      <c r="F13" s="1">
        <v>2.9942711349576701E-2</v>
      </c>
      <c r="G13" s="1">
        <v>2.9829775216057799E-2</v>
      </c>
      <c r="H13" s="1">
        <v>43.465236753225298</v>
      </c>
      <c r="I13" s="1">
        <v>42.826438277959802</v>
      </c>
      <c r="J13">
        <f t="shared" si="0"/>
        <v>63.879847526549582</v>
      </c>
      <c r="S13" s="1">
        <v>12</v>
      </c>
      <c r="T13" s="1">
        <v>1.67371264114132E-2</v>
      </c>
      <c r="U13" s="1" t="s">
        <v>3</v>
      </c>
      <c r="V13" s="1">
        <v>1.8777269171550801E-2</v>
      </c>
      <c r="W13" s="1">
        <v>1.8778124358505E-2</v>
      </c>
      <c r="X13" s="1">
        <v>112.348777532577</v>
      </c>
      <c r="Y13" s="1">
        <v>112.352217555046</v>
      </c>
      <c r="Z13">
        <f t="shared" si="1"/>
        <v>-0.34400224689932202</v>
      </c>
    </row>
    <row r="14" spans="1:46" x14ac:dyDescent="0.3">
      <c r="C14" s="1">
        <v>13</v>
      </c>
      <c r="D14" s="1">
        <v>1.6402998658002502E-2</v>
      </c>
      <c r="E14" s="1" t="s">
        <v>3</v>
      </c>
      <c r="F14" s="1">
        <v>3.00231501460075E-2</v>
      </c>
      <c r="G14" s="1">
        <v>2.9915116028860201E-2</v>
      </c>
      <c r="H14" s="1">
        <v>42.479861110448802</v>
      </c>
      <c r="I14" s="1">
        <v>42.326988726854303</v>
      </c>
      <c r="J14">
        <f t="shared" si="0"/>
        <v>15.287238359449873</v>
      </c>
      <c r="S14" s="1">
        <v>13</v>
      </c>
      <c r="T14" s="1">
        <v>1.6144422427663199E-2</v>
      </c>
      <c r="U14" s="1" t="s">
        <v>3</v>
      </c>
      <c r="V14" s="1">
        <v>1.7268682364374399E-2</v>
      </c>
      <c r="W14" s="1">
        <v>1.7278501298278501E-2</v>
      </c>
      <c r="X14" s="1">
        <v>101.20465171337101</v>
      </c>
      <c r="Y14" s="1">
        <v>101.203681707382</v>
      </c>
      <c r="Z14">
        <f t="shared" si="1"/>
        <v>9.7000598900365276E-2</v>
      </c>
    </row>
    <row r="15" spans="1:46" x14ac:dyDescent="0.3">
      <c r="C15" s="1">
        <v>14</v>
      </c>
      <c r="D15" s="1">
        <v>1.60703061605399E-2</v>
      </c>
      <c r="E15" s="1" t="s">
        <v>3</v>
      </c>
      <c r="F15" s="1">
        <v>3.2346444437280297E-2</v>
      </c>
      <c r="G15" s="1">
        <v>3.2254670280963099E-2</v>
      </c>
      <c r="H15" s="1">
        <v>47.736033856868701</v>
      </c>
      <c r="I15" s="1">
        <v>47.535694330930703</v>
      </c>
      <c r="J15">
        <f t="shared" si="0"/>
        <v>20.033952593799853</v>
      </c>
      <c r="S15" s="1">
        <v>14</v>
      </c>
      <c r="T15" s="1">
        <v>1.57073906288956E-2</v>
      </c>
      <c r="U15" s="1" t="s">
        <v>3</v>
      </c>
      <c r="V15" s="1">
        <v>1.7696052556857401E-2</v>
      </c>
      <c r="W15" s="1">
        <v>1.7762275179847999E-2</v>
      </c>
      <c r="X15" s="1">
        <v>105.462153315544</v>
      </c>
      <c r="Y15" s="1">
        <v>105.631464004516</v>
      </c>
      <c r="Z15">
        <f t="shared" si="1"/>
        <v>-16.931068897200419</v>
      </c>
    </row>
    <row r="16" spans="1:46" x14ac:dyDescent="0.3">
      <c r="C16" s="1">
        <v>15</v>
      </c>
      <c r="D16" s="1">
        <v>1.5635886317435298E-2</v>
      </c>
      <c r="E16" s="1" t="s">
        <v>3</v>
      </c>
      <c r="F16" s="1">
        <v>2.9123613145202398E-2</v>
      </c>
      <c r="G16" s="1">
        <v>2.89300770964473E-2</v>
      </c>
      <c r="H16" s="1">
        <v>37.3505930304527</v>
      </c>
      <c r="I16" s="1">
        <v>36.937002718448603</v>
      </c>
      <c r="J16">
        <f t="shared" si="0"/>
        <v>41.359031200409646</v>
      </c>
      <c r="S16" s="1">
        <v>15</v>
      </c>
      <c r="T16" s="1">
        <v>1.5272163961715201E-2</v>
      </c>
      <c r="U16" s="1" t="s">
        <v>3</v>
      </c>
      <c r="V16" s="1">
        <v>1.7080825520679299E-2</v>
      </c>
      <c r="W16" s="1">
        <v>1.7120460281148501E-2</v>
      </c>
      <c r="X16" s="1">
        <v>103.76215159893</v>
      </c>
      <c r="Y16" s="1">
        <v>103.543730974197</v>
      </c>
      <c r="Z16">
        <f t="shared" si="1"/>
        <v>21.842062473299961</v>
      </c>
    </row>
    <row r="17" spans="3:26" x14ac:dyDescent="0.3">
      <c r="C17" s="1">
        <v>16</v>
      </c>
      <c r="D17" s="1">
        <v>1.5702925165588001E-2</v>
      </c>
      <c r="E17" s="1" t="s">
        <v>3</v>
      </c>
      <c r="F17" s="1">
        <v>2.94240331277251E-2</v>
      </c>
      <c r="G17" s="1">
        <v>2.8894899645820201E-2</v>
      </c>
      <c r="H17" s="1">
        <v>38.083394825458498</v>
      </c>
      <c r="I17" s="1">
        <v>36.886524111032401</v>
      </c>
      <c r="J17">
        <f t="shared" si="0"/>
        <v>119.68707144260975</v>
      </c>
      <c r="S17" s="1">
        <v>16</v>
      </c>
      <c r="T17" s="1">
        <v>1.4828646291961E-2</v>
      </c>
      <c r="U17" s="1" t="s">
        <v>3</v>
      </c>
      <c r="V17" s="1">
        <v>1.7623436404392099E-2</v>
      </c>
      <c r="W17" s="1">
        <v>1.7618426354601899E-2</v>
      </c>
      <c r="X17" s="1">
        <v>98.462264895439105</v>
      </c>
      <c r="Y17" s="1">
        <v>98.322045922279301</v>
      </c>
      <c r="Z17">
        <f t="shared" si="1"/>
        <v>14.021897315980425</v>
      </c>
    </row>
    <row r="18" spans="3:26" x14ac:dyDescent="0.3">
      <c r="C18" s="1">
        <v>17</v>
      </c>
      <c r="D18" s="1">
        <v>1.5212027514177599E-2</v>
      </c>
      <c r="E18" s="1" t="s">
        <v>3</v>
      </c>
      <c r="F18" s="1">
        <v>3.6602205596864203E-2</v>
      </c>
      <c r="G18" s="1">
        <v>3.6611532326787703E-2</v>
      </c>
      <c r="H18" s="1">
        <v>47.7967280745506</v>
      </c>
      <c r="I18" s="1">
        <v>47.741534888744297</v>
      </c>
      <c r="J18">
        <f t="shared" si="0"/>
        <v>5.5193185806302836</v>
      </c>
      <c r="S18" s="1">
        <v>17</v>
      </c>
      <c r="T18" s="1">
        <v>1.44306427781593E-2</v>
      </c>
      <c r="U18" s="1" t="s">
        <v>3</v>
      </c>
      <c r="V18" s="1">
        <v>1.7410032218322099E-2</v>
      </c>
      <c r="W18" s="1">
        <v>1.74283203668892E-2</v>
      </c>
      <c r="X18" s="1">
        <v>87.674002885818396</v>
      </c>
      <c r="Y18" s="1">
        <v>87.745707988738999</v>
      </c>
      <c r="Z18">
        <f t="shared" si="1"/>
        <v>-7.1705102920603281</v>
      </c>
    </row>
    <row r="19" spans="3:26" x14ac:dyDescent="0.3">
      <c r="C19" s="1">
        <v>18</v>
      </c>
      <c r="D19" s="1">
        <v>1.5201510404640701E-2</v>
      </c>
      <c r="E19" s="1" t="s">
        <v>3</v>
      </c>
      <c r="F19" s="1">
        <v>3.2293989323079503E-2</v>
      </c>
      <c r="G19" s="1">
        <v>3.2136406749486902E-2</v>
      </c>
      <c r="H19" s="1">
        <v>37.553365737199698</v>
      </c>
      <c r="I19" s="1">
        <v>37.085754960775297</v>
      </c>
      <c r="J19">
        <f t="shared" si="0"/>
        <v>46.761077642440085</v>
      </c>
      <c r="S19" s="1">
        <v>18</v>
      </c>
      <c r="T19" s="1">
        <v>1.3973795387120701E-2</v>
      </c>
      <c r="U19" s="1" t="s">
        <v>3</v>
      </c>
      <c r="V19" s="1">
        <v>1.68631009291857E-2</v>
      </c>
      <c r="W19" s="1">
        <v>1.6862723045051001E-2</v>
      </c>
      <c r="X19" s="1">
        <v>96.057053804397498</v>
      </c>
      <c r="Y19" s="1">
        <v>95.619891047477694</v>
      </c>
      <c r="Z19">
        <f t="shared" si="1"/>
        <v>43.7162756919804</v>
      </c>
    </row>
    <row r="20" spans="3:26" x14ac:dyDescent="0.3">
      <c r="C20" s="1">
        <v>19</v>
      </c>
      <c r="D20" s="1">
        <v>1.4834761180264701E-2</v>
      </c>
      <c r="E20" s="1" t="s">
        <v>3</v>
      </c>
      <c r="F20" s="1">
        <v>3.9472613949328599E-2</v>
      </c>
      <c r="G20" s="1">
        <v>3.9295200258493403E-2</v>
      </c>
      <c r="H20" s="1">
        <v>54.801464557647698</v>
      </c>
      <c r="I20" s="1">
        <v>54.812740504741598</v>
      </c>
      <c r="J20">
        <f t="shared" si="0"/>
        <v>-1.1275947093899674</v>
      </c>
      <c r="S20" s="1">
        <v>19</v>
      </c>
      <c r="T20" s="1">
        <v>1.35781794153856E-2</v>
      </c>
      <c r="U20" s="1" t="s">
        <v>3</v>
      </c>
      <c r="V20" s="1">
        <v>1.6765690408647001E-2</v>
      </c>
      <c r="W20" s="1">
        <v>1.6887158853933201E-2</v>
      </c>
      <c r="X20" s="1">
        <v>86.591302156448293</v>
      </c>
      <c r="Y20" s="1">
        <v>85.5841077566146</v>
      </c>
      <c r="Z20">
        <f t="shared" si="1"/>
        <v>100.71943998336934</v>
      </c>
    </row>
    <row r="21" spans="3:26" x14ac:dyDescent="0.3">
      <c r="C21" s="1">
        <v>20</v>
      </c>
      <c r="D21" s="1">
        <v>1.47980904066056E-2</v>
      </c>
      <c r="E21" s="1" t="s">
        <v>3</v>
      </c>
      <c r="F21" s="1">
        <v>3.7889190018176998E-2</v>
      </c>
      <c r="G21" s="1">
        <v>3.7671713624149498E-2</v>
      </c>
      <c r="H21" s="1">
        <v>53.840876579284597</v>
      </c>
      <c r="I21" s="1">
        <v>53.937337219715097</v>
      </c>
      <c r="J21">
        <f t="shared" si="0"/>
        <v>-9.6460640430500177</v>
      </c>
      <c r="S21" s="1">
        <v>20</v>
      </c>
      <c r="T21" s="1">
        <v>1.3076362498807399E-2</v>
      </c>
      <c r="U21" s="1" t="s">
        <v>3</v>
      </c>
      <c r="V21" s="1">
        <v>1.6252549830824099E-2</v>
      </c>
      <c r="W21" s="1">
        <v>1.6281387652270399E-2</v>
      </c>
      <c r="X21" s="1">
        <v>77.819660305976797</v>
      </c>
      <c r="Y21" s="1">
        <v>77.325421929359393</v>
      </c>
      <c r="Z21">
        <f t="shared" si="1"/>
        <v>49.423837661740322</v>
      </c>
    </row>
    <row r="22" spans="3:26" x14ac:dyDescent="0.3">
      <c r="C22" s="1">
        <v>21</v>
      </c>
      <c r="D22" s="1">
        <v>1.4773312438693301E-2</v>
      </c>
      <c r="E22" s="1">
        <v>1.41442998622854E-2</v>
      </c>
      <c r="F22" s="1">
        <v>3.6304119974374702E-2</v>
      </c>
      <c r="G22" s="1">
        <v>3.6051180213689797E-2</v>
      </c>
      <c r="H22" s="1">
        <v>38.206569552421499</v>
      </c>
      <c r="I22" s="1">
        <v>38.004816919565201</v>
      </c>
      <c r="J22">
        <f t="shared" si="0"/>
        <v>20.175263285629796</v>
      </c>
      <c r="S22" s="1">
        <v>21</v>
      </c>
      <c r="T22" s="1">
        <v>1.2603339014781801E-2</v>
      </c>
      <c r="U22" s="1">
        <v>1.26602627181758E-2</v>
      </c>
      <c r="V22" s="1">
        <v>1.5945995692163699E-2</v>
      </c>
      <c r="W22" s="1">
        <v>1.5990681946277601E-2</v>
      </c>
      <c r="X22" s="1">
        <v>70.706982970237704</v>
      </c>
      <c r="Y22" s="1">
        <v>70.580884099006596</v>
      </c>
      <c r="Z22">
        <f t="shared" si="1"/>
        <v>12.609887123110752</v>
      </c>
    </row>
    <row r="23" spans="3:26" x14ac:dyDescent="0.3">
      <c r="C23" s="1">
        <v>22</v>
      </c>
      <c r="D23" s="1">
        <v>1.4500525513929901E-2</v>
      </c>
      <c r="E23" s="1">
        <v>1.4744115488914101E-2</v>
      </c>
      <c r="F23" s="1">
        <v>3.68053722195327E-2</v>
      </c>
      <c r="G23" s="1">
        <v>3.7026923149824101E-2</v>
      </c>
      <c r="H23" s="1">
        <v>51.710381865501397</v>
      </c>
      <c r="I23" s="1">
        <v>51.921583712100897</v>
      </c>
      <c r="J23">
        <f t="shared" si="0"/>
        <v>-21.12018465995007</v>
      </c>
      <c r="S23" s="1">
        <v>22</v>
      </c>
      <c r="T23" s="1">
        <v>1.24152014032006E-2</v>
      </c>
      <c r="U23" s="1">
        <v>1.2234059666904299E-2</v>
      </c>
      <c r="V23" s="1">
        <v>1.50931859388947E-2</v>
      </c>
      <c r="W23" s="1">
        <v>1.5264942077919799E-2</v>
      </c>
      <c r="X23" s="1">
        <v>66.306271135806995</v>
      </c>
      <c r="Y23" s="1">
        <v>65.278292596340094</v>
      </c>
      <c r="Z23">
        <f t="shared" si="1"/>
        <v>102.79785394669005</v>
      </c>
    </row>
    <row r="24" spans="3:26" x14ac:dyDescent="0.3">
      <c r="C24" s="1">
        <v>23</v>
      </c>
      <c r="D24" s="1">
        <v>1.3618249978337899E-2</v>
      </c>
      <c r="E24" s="1">
        <v>1.3695424991763299E-2</v>
      </c>
      <c r="F24" s="1">
        <v>4.2032129596918801E-2</v>
      </c>
      <c r="G24" s="1">
        <v>4.2066741269081803E-2</v>
      </c>
      <c r="H24" s="1">
        <v>57.762630879878998</v>
      </c>
      <c r="I24" s="1">
        <v>57.852256000041898</v>
      </c>
      <c r="J24">
        <f t="shared" si="0"/>
        <v>-8.9625120162899918</v>
      </c>
      <c r="S24" s="1">
        <v>23</v>
      </c>
      <c r="T24" s="1">
        <v>1.21392076835036E-2</v>
      </c>
      <c r="U24" s="1">
        <v>1.21266551108823E-2</v>
      </c>
      <c r="V24" s="1">
        <v>1.61857747007161E-2</v>
      </c>
      <c r="W24" s="1">
        <v>1.6135232755914299E-2</v>
      </c>
      <c r="X24" s="1">
        <v>70.251597940921698</v>
      </c>
      <c r="Y24" s="1">
        <v>69.952812314033494</v>
      </c>
      <c r="Z24">
        <f t="shared" si="1"/>
        <v>29.878562688820409</v>
      </c>
    </row>
    <row r="25" spans="3:26" x14ac:dyDescent="0.3">
      <c r="C25" s="1">
        <v>24</v>
      </c>
      <c r="D25" s="1">
        <v>1.3620130502833699E-2</v>
      </c>
      <c r="E25" s="1">
        <v>1.3201907328847301E-2</v>
      </c>
      <c r="F25" s="1">
        <v>4.0614275261759702E-2</v>
      </c>
      <c r="G25" s="1">
        <v>4.0597843471914502E-2</v>
      </c>
      <c r="H25" s="1">
        <v>53.317246496677399</v>
      </c>
      <c r="I25" s="1">
        <v>53.414270222187</v>
      </c>
      <c r="J25">
        <f t="shared" si="0"/>
        <v>-9.7023725509600922</v>
      </c>
      <c r="S25" s="1">
        <v>24</v>
      </c>
      <c r="T25" s="1">
        <v>1.17085996585396E-2</v>
      </c>
      <c r="U25" s="1">
        <v>1.1792854198979E-2</v>
      </c>
      <c r="V25" s="1">
        <v>1.50154086295515E-2</v>
      </c>
      <c r="W25" s="1">
        <v>1.50284010451287E-2</v>
      </c>
      <c r="X25" s="1">
        <v>61.048152685165398</v>
      </c>
      <c r="Y25" s="1">
        <v>60.548216044902802</v>
      </c>
      <c r="Z25">
        <f t="shared" si="1"/>
        <v>49.993664026259665</v>
      </c>
    </row>
    <row r="26" spans="3:26" x14ac:dyDescent="0.3">
      <c r="C26" s="1">
        <v>25</v>
      </c>
      <c r="D26" s="1">
        <v>1.4114313928241E-2</v>
      </c>
      <c r="E26" s="1">
        <v>1.3337223912062801E-2</v>
      </c>
      <c r="F26" s="1">
        <v>3.6609445232897997E-2</v>
      </c>
      <c r="G26" s="1">
        <v>3.6510525271296501E-2</v>
      </c>
      <c r="H26" s="1">
        <v>54.015236496925297</v>
      </c>
      <c r="I26" s="1">
        <v>53.731422781944197</v>
      </c>
      <c r="J26">
        <f t="shared" si="0"/>
        <v>28.381371498110042</v>
      </c>
      <c r="S26" s="1">
        <v>25</v>
      </c>
      <c r="T26" s="1">
        <v>1.1378306726163001E-2</v>
      </c>
      <c r="U26" s="1">
        <v>1.1523949670726801E-2</v>
      </c>
      <c r="V26" s="1">
        <v>1.6657062806189001E-2</v>
      </c>
      <c r="W26" s="1">
        <v>1.67030959855765E-2</v>
      </c>
      <c r="X26" s="1">
        <v>67.3431010246276</v>
      </c>
      <c r="Y26" s="1">
        <v>66.653825223445807</v>
      </c>
      <c r="Z26">
        <f t="shared" si="1"/>
        <v>68.927580118179321</v>
      </c>
    </row>
    <row r="27" spans="3:26" x14ac:dyDescent="0.3">
      <c r="C27" s="1">
        <v>26</v>
      </c>
      <c r="D27" s="1">
        <v>1.35847094934433E-2</v>
      </c>
      <c r="E27" s="1">
        <v>1.3361211501709699E-2</v>
      </c>
      <c r="F27" s="1">
        <v>4.3817811645567403E-2</v>
      </c>
      <c r="G27" s="1">
        <v>4.3817280791699803E-2</v>
      </c>
      <c r="H27" s="1">
        <v>57.098599612712803</v>
      </c>
      <c r="I27" s="1">
        <v>57.152585864066999</v>
      </c>
      <c r="J27">
        <f t="shared" si="0"/>
        <v>-5.3986251354196213</v>
      </c>
      <c r="S27" s="1">
        <v>26</v>
      </c>
      <c r="T27" s="1">
        <v>1.12776082241907E-2</v>
      </c>
      <c r="U27" s="1">
        <v>1.1383684028102E-2</v>
      </c>
      <c r="V27" s="1">
        <v>1.5203314949758301E-2</v>
      </c>
      <c r="W27" s="1">
        <v>1.52267953380942E-2</v>
      </c>
      <c r="X27" s="1">
        <v>57.876704812049802</v>
      </c>
      <c r="Y27" s="1">
        <v>57.750180482864302</v>
      </c>
      <c r="Z27">
        <f t="shared" si="1"/>
        <v>12.652432918550005</v>
      </c>
    </row>
    <row r="28" spans="3:26" x14ac:dyDescent="0.3">
      <c r="C28" s="1">
        <v>27</v>
      </c>
      <c r="D28" s="1">
        <v>1.29768662930776E-2</v>
      </c>
      <c r="E28" s="1">
        <v>1.29027617163956E-2</v>
      </c>
      <c r="F28" s="1">
        <v>4.0842709131538799E-2</v>
      </c>
      <c r="G28" s="1">
        <v>4.11313781514763E-2</v>
      </c>
      <c r="H28" s="1">
        <v>50.768000781536102</v>
      </c>
      <c r="I28" s="1">
        <v>50.675114870071397</v>
      </c>
      <c r="J28">
        <f t="shared" si="0"/>
        <v>9.2885911464705373</v>
      </c>
      <c r="S28" s="1">
        <v>27</v>
      </c>
      <c r="T28" s="1">
        <v>1.06025803834199E-2</v>
      </c>
      <c r="U28" s="1">
        <v>1.08281019609421E-2</v>
      </c>
      <c r="V28" s="1">
        <v>1.53422523289918E-2</v>
      </c>
      <c r="W28" s="1">
        <v>1.54451857088133E-2</v>
      </c>
      <c r="X28" s="1">
        <v>59.977652430534299</v>
      </c>
      <c r="Y28" s="1">
        <v>59.4206718206405</v>
      </c>
      <c r="Z28">
        <f t="shared" si="1"/>
        <v>55.698060989379883</v>
      </c>
    </row>
    <row r="29" spans="3:26" x14ac:dyDescent="0.3">
      <c r="C29" s="1">
        <v>28</v>
      </c>
      <c r="D29" s="1">
        <v>1.3336036269637599E-2</v>
      </c>
      <c r="E29" s="1">
        <v>1.3829347411436601E-2</v>
      </c>
      <c r="F29" s="1">
        <v>4.2903276626020601E-2</v>
      </c>
      <c r="G29" s="1">
        <v>4.2767329607158899E-2</v>
      </c>
      <c r="H29" s="1">
        <v>54.4135113954544</v>
      </c>
      <c r="I29" s="1">
        <v>54.398371934890697</v>
      </c>
      <c r="J29">
        <f t="shared" si="0"/>
        <v>1.5139460563702301</v>
      </c>
      <c r="S29" s="1">
        <v>28</v>
      </c>
      <c r="T29" s="1">
        <v>1.06331695887175E-2</v>
      </c>
      <c r="U29" s="1">
        <v>1.08074859405557E-2</v>
      </c>
      <c r="V29" s="1">
        <v>1.5633342671208E-2</v>
      </c>
      <c r="W29" s="1">
        <v>1.57480459893122E-2</v>
      </c>
      <c r="X29" s="1">
        <v>56.720894157886498</v>
      </c>
      <c r="Y29" s="1">
        <v>54.853232324123297</v>
      </c>
      <c r="Z29">
        <f t="shared" si="1"/>
        <v>186.76618337632007</v>
      </c>
    </row>
    <row r="30" spans="3:26" x14ac:dyDescent="0.3">
      <c r="C30" s="1">
        <v>29</v>
      </c>
      <c r="D30" s="1">
        <v>1.4895566739141899E-2</v>
      </c>
      <c r="E30" s="1">
        <v>1.45412060770798E-2</v>
      </c>
      <c r="F30" s="1">
        <v>4.21830471605062E-2</v>
      </c>
      <c r="G30" s="1">
        <v>4.2568215169012498E-2</v>
      </c>
      <c r="H30" s="1">
        <v>61.117429018020601</v>
      </c>
      <c r="I30" s="1">
        <v>61.178694665431898</v>
      </c>
      <c r="J30">
        <f t="shared" si="0"/>
        <v>-6.1265647411296698</v>
      </c>
      <c r="S30" s="1">
        <v>29</v>
      </c>
      <c r="T30" s="1">
        <v>1.0779825305300099E-2</v>
      </c>
      <c r="U30" s="1">
        <v>1.0624056597324899E-2</v>
      </c>
      <c r="V30" s="1">
        <v>1.55521042179316E-2</v>
      </c>
      <c r="W30" s="1">
        <v>1.56158272875472E-2</v>
      </c>
      <c r="X30" s="1">
        <v>54.423145771026597</v>
      </c>
      <c r="Y30" s="1">
        <v>54.1050255298614</v>
      </c>
      <c r="Z30">
        <f t="shared" si="1"/>
        <v>31.812024116519666</v>
      </c>
    </row>
    <row r="31" spans="3:26" x14ac:dyDescent="0.3">
      <c r="C31" s="1">
        <v>30</v>
      </c>
      <c r="D31" s="1">
        <v>1.34265530854463E-2</v>
      </c>
      <c r="E31" s="1">
        <v>1.28583583448614E-2</v>
      </c>
      <c r="F31" s="1">
        <v>3.0188118107616901E-2</v>
      </c>
      <c r="G31" s="1">
        <v>2.9974092030897698E-2</v>
      </c>
      <c r="H31" s="1">
        <v>29.3571151345968</v>
      </c>
      <c r="I31" s="1">
        <v>28.893327236175502</v>
      </c>
      <c r="J31">
        <f t="shared" si="0"/>
        <v>46.378789842129819</v>
      </c>
      <c r="S31" s="1">
        <v>30</v>
      </c>
      <c r="T31" s="1">
        <v>1.0305182822048601E-2</v>
      </c>
      <c r="U31" s="1">
        <v>1.0349197002748599E-2</v>
      </c>
      <c r="V31" s="1">
        <v>1.50214121676981E-2</v>
      </c>
      <c r="W31" s="1">
        <v>1.49926333688199E-2</v>
      </c>
      <c r="X31" s="1">
        <v>52.1742875576019</v>
      </c>
      <c r="Y31" s="1">
        <v>50.997345417737897</v>
      </c>
      <c r="Z31">
        <f t="shared" si="1"/>
        <v>117.69421398640034</v>
      </c>
    </row>
    <row r="32" spans="3:26" x14ac:dyDescent="0.3">
      <c r="C32" s="1">
        <v>31</v>
      </c>
      <c r="D32" s="1">
        <v>1.3271592642095899E-2</v>
      </c>
      <c r="E32" s="1">
        <v>1.28480131970718E-2</v>
      </c>
      <c r="F32" s="1">
        <v>4.1071761399507502E-2</v>
      </c>
      <c r="G32" s="1">
        <v>4.1156115010380703E-2</v>
      </c>
      <c r="H32" s="1">
        <v>46.996947437524803</v>
      </c>
      <c r="I32" s="1">
        <v>46.997570693492797</v>
      </c>
      <c r="J32">
        <f t="shared" si="0"/>
        <v>-6.2325596799439609E-2</v>
      </c>
      <c r="S32" s="1">
        <v>31</v>
      </c>
      <c r="T32" s="1">
        <v>1.00761912763118E-2</v>
      </c>
      <c r="U32" s="1">
        <v>1.0130309810241E-2</v>
      </c>
      <c r="V32" s="1">
        <v>1.36449770070612E-2</v>
      </c>
      <c r="W32" s="1">
        <v>1.3681629206985201E-2</v>
      </c>
      <c r="X32" s="1">
        <v>41.939233452081602</v>
      </c>
      <c r="Y32" s="1">
        <v>41.262352019548402</v>
      </c>
      <c r="Z32">
        <f t="shared" si="1"/>
        <v>67.688143253320021</v>
      </c>
    </row>
    <row r="33" spans="3:26" x14ac:dyDescent="0.3">
      <c r="C33" s="1">
        <v>32</v>
      </c>
      <c r="D33" s="1">
        <v>1.24775381991639E-2</v>
      </c>
      <c r="E33" s="1">
        <v>1.31581246852874E-2</v>
      </c>
      <c r="F33" s="1">
        <v>4.0925678331404897E-2</v>
      </c>
      <c r="G33" s="1">
        <v>4.0741488337516701E-2</v>
      </c>
      <c r="H33" s="1">
        <v>56.442725658416698</v>
      </c>
      <c r="I33" s="1">
        <v>56.3674203157424</v>
      </c>
      <c r="J33">
        <f t="shared" si="0"/>
        <v>7.5305342674298004</v>
      </c>
      <c r="S33" s="1">
        <v>32</v>
      </c>
      <c r="T33" s="1">
        <v>9.8335636430419895E-3</v>
      </c>
      <c r="U33" s="1">
        <v>9.8094470798969196E-3</v>
      </c>
      <c r="V33" s="1">
        <v>1.6623364295810399E-2</v>
      </c>
      <c r="W33" s="1">
        <v>1.65752880275249E-2</v>
      </c>
      <c r="X33" s="1">
        <v>57.071266531944197</v>
      </c>
      <c r="Y33" s="1">
        <v>56.852356016635802</v>
      </c>
      <c r="Z33">
        <f t="shared" si="1"/>
        <v>21.891051530839434</v>
      </c>
    </row>
    <row r="34" spans="3:26" x14ac:dyDescent="0.3">
      <c r="C34" s="1">
        <v>33</v>
      </c>
      <c r="D34" s="1">
        <v>1.2026173621416E-2</v>
      </c>
      <c r="E34" s="1">
        <v>1.2304985057562501E-2</v>
      </c>
      <c r="F34" s="1">
        <v>4.0479123126715401E-2</v>
      </c>
      <c r="G34" s="1">
        <v>4.0566910523921203E-2</v>
      </c>
      <c r="H34" s="1">
        <v>42.601620703935602</v>
      </c>
      <c r="I34" s="1">
        <v>42.685615956783202</v>
      </c>
      <c r="J34">
        <f t="shared" si="0"/>
        <v>-8.3995252847600455</v>
      </c>
      <c r="S34" s="1">
        <v>33</v>
      </c>
      <c r="T34" s="1">
        <v>9.6009084023535203E-3</v>
      </c>
      <c r="U34" s="1">
        <v>9.7906329669058302E-3</v>
      </c>
      <c r="V34" s="1">
        <v>1.4800546341575601E-2</v>
      </c>
      <c r="W34" s="1">
        <v>1.4847074053250199E-2</v>
      </c>
      <c r="X34" s="1">
        <v>45.118089139461503</v>
      </c>
      <c r="Y34" s="1">
        <v>45.109662324190097</v>
      </c>
      <c r="Z34">
        <f t="shared" si="1"/>
        <v>0.84268152714059852</v>
      </c>
    </row>
    <row r="35" spans="3:26" x14ac:dyDescent="0.3">
      <c r="C35" s="1">
        <v>34</v>
      </c>
      <c r="D35" s="1">
        <v>1.2034343710789999E-2</v>
      </c>
      <c r="E35" s="1">
        <v>1.2184666290592601E-2</v>
      </c>
      <c r="F35" s="1">
        <v>4.3894032482057803E-2</v>
      </c>
      <c r="G35" s="1">
        <v>4.4308765791356501E-2</v>
      </c>
      <c r="H35" s="1">
        <v>58.2494400143623</v>
      </c>
      <c r="I35" s="1">
        <v>58.222227513790102</v>
      </c>
      <c r="J35">
        <f t="shared" si="0"/>
        <v>2.7212500572197484</v>
      </c>
      <c r="S35" s="1">
        <v>34</v>
      </c>
      <c r="T35" s="1">
        <v>9.4824265688657709E-3</v>
      </c>
      <c r="U35" s="1">
        <v>9.5926375988011105E-3</v>
      </c>
      <c r="V35" s="1">
        <v>1.6128335963003299E-2</v>
      </c>
      <c r="W35" s="1">
        <v>1.6224058344960199E-2</v>
      </c>
      <c r="X35" s="1">
        <v>48.982416152954102</v>
      </c>
      <c r="Y35" s="1">
        <v>49.424386024475098</v>
      </c>
      <c r="Z35">
        <f t="shared" si="1"/>
        <v>-44.196987152099609</v>
      </c>
    </row>
    <row r="36" spans="3:26" x14ac:dyDescent="0.3">
      <c r="C36" s="1">
        <v>35</v>
      </c>
      <c r="D36" s="1">
        <v>1.1821685612878999E-2</v>
      </c>
      <c r="E36" s="1">
        <v>1.15610717662743E-2</v>
      </c>
      <c r="F36" s="1">
        <v>3.3299055881798198E-2</v>
      </c>
      <c r="G36" s="1">
        <v>3.2902479637414203E-2</v>
      </c>
      <c r="H36" s="1">
        <v>29.626154616475102</v>
      </c>
      <c r="I36" s="1">
        <v>29.206223949790001</v>
      </c>
      <c r="J36">
        <f t="shared" si="0"/>
        <v>41.993066668510082</v>
      </c>
      <c r="S36" s="1">
        <v>35</v>
      </c>
      <c r="T36" s="1">
        <v>9.2220880429853096E-3</v>
      </c>
      <c r="U36" s="1">
        <v>9.36715003280412E-3</v>
      </c>
      <c r="V36" s="1">
        <v>1.4184727682732001E-2</v>
      </c>
      <c r="W36" s="1">
        <v>1.42416297458112E-2</v>
      </c>
      <c r="X36" s="1">
        <v>40.051543056964803</v>
      </c>
      <c r="Y36" s="1">
        <v>39.4024371802806</v>
      </c>
      <c r="Z36">
        <f t="shared" si="1"/>
        <v>64.910587668420305</v>
      </c>
    </row>
    <row r="37" spans="3:26" x14ac:dyDescent="0.3">
      <c r="C37" s="1">
        <v>36</v>
      </c>
      <c r="D37" s="1">
        <v>1.2196518337497299E-2</v>
      </c>
      <c r="E37" s="1">
        <v>1.21325026044533E-2</v>
      </c>
      <c r="F37" s="1">
        <v>4.1002837941050502E-2</v>
      </c>
      <c r="G37" s="1">
        <v>4.0839649736881201E-2</v>
      </c>
      <c r="H37" s="1">
        <v>40.652064740657799</v>
      </c>
      <c r="I37" s="1">
        <v>39.935373574495301</v>
      </c>
      <c r="J37">
        <f t="shared" si="0"/>
        <v>71.669116616249795</v>
      </c>
      <c r="S37" s="1">
        <v>36</v>
      </c>
      <c r="T37" s="1">
        <v>9.3956342540108193E-3</v>
      </c>
      <c r="U37" s="1">
        <v>9.0530819836116896E-3</v>
      </c>
      <c r="V37" s="1">
        <v>1.5485378447920001E-2</v>
      </c>
      <c r="W37" s="1">
        <v>1.58106557792052E-2</v>
      </c>
      <c r="X37" s="1">
        <v>46.155006021261201</v>
      </c>
      <c r="Y37" s="1">
        <v>45.783847272396002</v>
      </c>
      <c r="Z37">
        <f t="shared" si="1"/>
        <v>37.115874886519862</v>
      </c>
    </row>
    <row r="38" spans="3:26" x14ac:dyDescent="0.3">
      <c r="C38" s="1">
        <v>37</v>
      </c>
      <c r="D38" s="1">
        <v>1.22280552051961E-2</v>
      </c>
      <c r="E38" s="1">
        <v>1.1746836139967499E-2</v>
      </c>
      <c r="F38" s="1">
        <v>4.6728349756449399E-2</v>
      </c>
      <c r="G38" s="1">
        <v>4.6510006766766303E-2</v>
      </c>
      <c r="H38" s="1">
        <v>59.724658131599398</v>
      </c>
      <c r="I38" s="1">
        <v>59.706830143928499</v>
      </c>
      <c r="J38">
        <f t="shared" si="0"/>
        <v>1.7827987670898438</v>
      </c>
      <c r="S38" s="1">
        <v>37</v>
      </c>
      <c r="T38" s="1">
        <v>8.8893990963697395E-3</v>
      </c>
      <c r="U38" s="1">
        <v>8.7626753865103907E-3</v>
      </c>
      <c r="V38" s="1">
        <v>1.6236611641943399E-2</v>
      </c>
      <c r="W38" s="1">
        <v>1.6425627283751899E-2</v>
      </c>
      <c r="X38" s="1">
        <v>50.479895174503298</v>
      </c>
      <c r="Y38" s="1">
        <v>50.507147967815399</v>
      </c>
      <c r="Z38">
        <f t="shared" si="1"/>
        <v>-2.7252793312101176</v>
      </c>
    </row>
    <row r="39" spans="3:26" x14ac:dyDescent="0.3">
      <c r="C39" s="1">
        <v>38</v>
      </c>
      <c r="D39" s="1">
        <v>1.2102418364240501E-2</v>
      </c>
      <c r="E39" s="1">
        <v>1.2392483289456999E-2</v>
      </c>
      <c r="F39" s="1">
        <v>4.00731302797794E-2</v>
      </c>
      <c r="G39" s="1">
        <v>3.9627444930374602E-2</v>
      </c>
      <c r="H39" s="1">
        <v>34.751503586769097</v>
      </c>
      <c r="I39" s="1">
        <v>34.341553360223699</v>
      </c>
      <c r="J39">
        <f t="shared" si="0"/>
        <v>40.995022654539781</v>
      </c>
      <c r="S39" s="1">
        <v>38</v>
      </c>
      <c r="T39" s="1">
        <v>9.2771203758624798E-3</v>
      </c>
      <c r="U39" s="1">
        <v>8.9022261607977996E-3</v>
      </c>
      <c r="V39" s="1">
        <v>1.5948375104926499E-2</v>
      </c>
      <c r="W39" s="1">
        <v>1.60977902123704E-2</v>
      </c>
      <c r="X39" s="1">
        <v>43.672685652971197</v>
      </c>
      <c r="Y39" s="1">
        <v>43.672249525785404</v>
      </c>
      <c r="Z39">
        <f t="shared" si="1"/>
        <v>4.3612718579311149E-2</v>
      </c>
    </row>
    <row r="40" spans="3:26" x14ac:dyDescent="0.3">
      <c r="C40" s="1">
        <v>39</v>
      </c>
      <c r="D40" s="1">
        <v>1.1775193227963001E-2</v>
      </c>
      <c r="E40" s="1">
        <v>1.22960479120197E-2</v>
      </c>
      <c r="F40" s="1">
        <v>4.5987063553184201E-2</v>
      </c>
      <c r="G40" s="1">
        <v>4.6115525998175103E-2</v>
      </c>
      <c r="H40" s="1">
        <v>64.707465052604604</v>
      </c>
      <c r="I40" s="1">
        <v>64.889233410358401</v>
      </c>
      <c r="J40">
        <f t="shared" si="0"/>
        <v>-18.176835775379629</v>
      </c>
      <c r="S40" s="1">
        <v>39</v>
      </c>
      <c r="T40" s="1">
        <v>8.9346211488274003E-3</v>
      </c>
      <c r="U40" s="1">
        <v>9.0029980258449199E-3</v>
      </c>
      <c r="V40" s="1">
        <v>1.6402042470872399E-2</v>
      </c>
      <c r="W40" s="1">
        <v>1.66513232979923E-2</v>
      </c>
      <c r="X40" s="1">
        <v>55.446100533008497</v>
      </c>
      <c r="Y40" s="1">
        <v>56.172172367572699</v>
      </c>
      <c r="Z40">
        <f t="shared" si="1"/>
        <v>-72.607183456420188</v>
      </c>
    </row>
    <row r="41" spans="3:26" x14ac:dyDescent="0.3">
      <c r="C41" s="1">
        <v>40</v>
      </c>
      <c r="D41" s="1">
        <v>1.2031696138105201E-2</v>
      </c>
      <c r="E41" s="1">
        <v>1.20792303350754E-2</v>
      </c>
      <c r="F41" s="1">
        <v>5.09170885197818E-2</v>
      </c>
      <c r="G41" s="1">
        <v>5.03342440351843E-2</v>
      </c>
      <c r="H41" s="1">
        <v>60.037679135799401</v>
      </c>
      <c r="I41" s="1">
        <v>59.732131600379901</v>
      </c>
      <c r="J41">
        <f t="shared" si="0"/>
        <v>30.554753541949964</v>
      </c>
      <c r="S41" s="1">
        <v>40</v>
      </c>
      <c r="T41" s="1">
        <v>8.9566651066499102E-3</v>
      </c>
      <c r="U41" s="1">
        <v>8.7079993973020395E-3</v>
      </c>
      <c r="V41" s="1">
        <v>1.40048862667754E-2</v>
      </c>
      <c r="W41" s="1">
        <v>1.48327643983066E-2</v>
      </c>
      <c r="X41" s="1">
        <v>41.393434315919798</v>
      </c>
      <c r="Y41" s="1">
        <v>40.902116358280097</v>
      </c>
      <c r="Z41">
        <f t="shared" si="1"/>
        <v>49.131795763970132</v>
      </c>
    </row>
    <row r="42" spans="3:26" x14ac:dyDescent="0.3">
      <c r="C42" s="1">
        <v>41</v>
      </c>
      <c r="D42" s="1">
        <v>1.25010054558515E-2</v>
      </c>
      <c r="E42" s="1">
        <v>1.2914211277595899E-2</v>
      </c>
      <c r="F42" s="1">
        <v>4.3753860052675002E-2</v>
      </c>
      <c r="G42" s="1">
        <v>4.3175162747502299E-2</v>
      </c>
      <c r="H42" s="1">
        <v>51.547388374805401</v>
      </c>
      <c r="I42" s="1">
        <v>48.936316251754697</v>
      </c>
      <c r="J42">
        <f t="shared" si="0"/>
        <v>261.10721230507039</v>
      </c>
      <c r="S42" s="1">
        <v>41</v>
      </c>
      <c r="T42" s="1">
        <v>8.6718361359089599E-3</v>
      </c>
      <c r="U42" s="1">
        <v>8.8617710650644495E-3</v>
      </c>
      <c r="V42" s="1">
        <v>1.59498428693041E-2</v>
      </c>
      <c r="W42" s="1">
        <v>1.6175308730453201E-2</v>
      </c>
      <c r="X42" s="1">
        <v>41.160406708717296</v>
      </c>
      <c r="Y42" s="1">
        <v>40.618414163589399</v>
      </c>
      <c r="Z42">
        <f t="shared" si="1"/>
        <v>54.199254512789707</v>
      </c>
    </row>
    <row r="43" spans="3:26" x14ac:dyDescent="0.3">
      <c r="C43" s="1">
        <v>42</v>
      </c>
      <c r="D43" s="1">
        <v>1.25885148532688E-2</v>
      </c>
      <c r="E43" s="1">
        <v>1.3356519816443301E-2</v>
      </c>
      <c r="F43" s="1">
        <v>4.4257976580411099E-2</v>
      </c>
      <c r="G43" s="1">
        <v>4.4103622436523403E-2</v>
      </c>
      <c r="H43" s="1">
        <v>63.257721602916703</v>
      </c>
      <c r="I43" s="1">
        <v>63.406134903430903</v>
      </c>
      <c r="J43">
        <f t="shared" si="0"/>
        <v>-14.841330051419988</v>
      </c>
      <c r="S43" s="1">
        <v>42</v>
      </c>
      <c r="T43" s="1">
        <v>8.3129118662327497E-3</v>
      </c>
      <c r="U43" s="1">
        <v>8.7061492959037406E-3</v>
      </c>
      <c r="V43" s="1">
        <v>1.8122195033356499E-2</v>
      </c>
      <c r="W43" s="1">
        <v>1.86080115381628E-2</v>
      </c>
      <c r="X43" s="1">
        <v>55.813531100749898</v>
      </c>
      <c r="Y43" s="1">
        <v>55.722225069999602</v>
      </c>
      <c r="Z43">
        <f t="shared" si="1"/>
        <v>9.1306030750295974</v>
      </c>
    </row>
    <row r="44" spans="3:26" x14ac:dyDescent="0.3">
      <c r="C44" s="1">
        <v>43</v>
      </c>
      <c r="D44" s="1">
        <v>1.20935896411538E-2</v>
      </c>
      <c r="E44" s="1">
        <v>1.18693719533356E-2</v>
      </c>
      <c r="F44" s="1">
        <v>4.1311592329293399E-2</v>
      </c>
      <c r="G44" s="1">
        <v>4.0449958760291303E-2</v>
      </c>
      <c r="H44" s="1">
        <v>37.619551986455903</v>
      </c>
      <c r="I44" s="1">
        <v>36.669929236173601</v>
      </c>
      <c r="J44">
        <f t="shared" si="0"/>
        <v>94.962275028230181</v>
      </c>
      <c r="S44" s="1">
        <v>43</v>
      </c>
      <c r="T44" s="1">
        <v>8.4281740128062596E-3</v>
      </c>
      <c r="U44" s="1">
        <v>8.5285042666576102E-3</v>
      </c>
      <c r="V44" s="1">
        <v>1.5700675430707599E-2</v>
      </c>
      <c r="W44" s="1">
        <v>1.6089807148091401E-2</v>
      </c>
      <c r="X44" s="1">
        <v>44.498569130897501</v>
      </c>
      <c r="Y44" s="1">
        <v>45.056168019771498</v>
      </c>
      <c r="Z44">
        <f t="shared" si="1"/>
        <v>-55.759888887399711</v>
      </c>
    </row>
    <row r="45" spans="3:26" x14ac:dyDescent="0.3">
      <c r="C45" s="1">
        <v>44</v>
      </c>
      <c r="D45" s="1">
        <v>1.1628485843539199E-2</v>
      </c>
      <c r="E45" s="1">
        <v>1.13811545073986E-2</v>
      </c>
      <c r="F45" s="1">
        <v>4.5405458193272297E-2</v>
      </c>
      <c r="G45" s="1">
        <v>4.5516613405197803E-2</v>
      </c>
      <c r="H45" s="1">
        <v>53.4579523205757</v>
      </c>
      <c r="I45" s="1">
        <v>53.761362612247403</v>
      </c>
      <c r="J45">
        <f t="shared" si="0"/>
        <v>-30.341029167170319</v>
      </c>
      <c r="S45" s="1">
        <v>44</v>
      </c>
      <c r="T45" s="1">
        <v>8.2670316100120506E-3</v>
      </c>
      <c r="U45" s="1">
        <v>8.3148404024541295E-3</v>
      </c>
      <c r="V45" s="1">
        <v>1.7720191273838198E-2</v>
      </c>
      <c r="W45" s="1">
        <v>1.7953387927263899E-2</v>
      </c>
      <c r="X45" s="1">
        <v>50.015401065349501</v>
      </c>
      <c r="Y45" s="1">
        <v>49.977136731147702</v>
      </c>
      <c r="Z45">
        <f t="shared" si="1"/>
        <v>3.8264334201798533</v>
      </c>
    </row>
    <row r="46" spans="3:26" x14ac:dyDescent="0.3">
      <c r="C46" s="1">
        <v>45</v>
      </c>
      <c r="D46" s="1">
        <v>1.17920980943987E-2</v>
      </c>
      <c r="E46" s="1">
        <v>1.15774594571279E-2</v>
      </c>
      <c r="F46" s="1">
        <v>4.7633859794586897E-2</v>
      </c>
      <c r="G46" s="1">
        <v>4.7328104730695403E-2</v>
      </c>
      <c r="H46" s="1">
        <v>57.738185465335803</v>
      </c>
      <c r="I46" s="1">
        <v>57.495041191577897</v>
      </c>
      <c r="J46">
        <f t="shared" si="0"/>
        <v>24.314427375790615</v>
      </c>
      <c r="S46" s="1">
        <v>45</v>
      </c>
      <c r="T46" s="1">
        <v>8.4570188385744895E-3</v>
      </c>
      <c r="U46" s="1">
        <v>8.3312845950865196E-3</v>
      </c>
      <c r="V46" s="1">
        <v>1.6849775332957499E-2</v>
      </c>
      <c r="W46" s="1">
        <v>1.7084553837776101E-2</v>
      </c>
      <c r="X46" s="1">
        <v>52.4285901784896</v>
      </c>
      <c r="Y46" s="1">
        <v>52.680922806262899</v>
      </c>
      <c r="Z46">
        <f t="shared" si="1"/>
        <v>-25.233262777329912</v>
      </c>
    </row>
    <row r="47" spans="3:26" x14ac:dyDescent="0.3">
      <c r="C47" s="1">
        <v>46</v>
      </c>
      <c r="D47" s="1">
        <v>1.1364296078681901E-2</v>
      </c>
      <c r="E47" s="1">
        <v>1.14669660106301E-2</v>
      </c>
      <c r="F47" s="1">
        <v>4.0663829538971102E-2</v>
      </c>
      <c r="G47" s="1">
        <v>3.9487257134169299E-2</v>
      </c>
      <c r="H47" s="1">
        <v>41.753343641757901</v>
      </c>
      <c r="I47" s="1">
        <v>40.166579186916302</v>
      </c>
      <c r="J47">
        <f t="shared" si="0"/>
        <v>158.67644548415996</v>
      </c>
      <c r="S47" s="1">
        <v>46</v>
      </c>
      <c r="T47" s="1">
        <v>8.3100988736583108E-3</v>
      </c>
      <c r="U47" s="1">
        <v>8.5546996533161102E-3</v>
      </c>
      <c r="V47" s="1">
        <v>1.47742324043065E-2</v>
      </c>
      <c r="W47" s="1">
        <v>1.45959284855052E-2</v>
      </c>
      <c r="X47" s="1">
        <v>35.414583146572099</v>
      </c>
      <c r="Y47" s="1">
        <v>33.934832051396299</v>
      </c>
      <c r="Z47">
        <f t="shared" si="1"/>
        <v>147.97510951757999</v>
      </c>
    </row>
    <row r="48" spans="3:26" x14ac:dyDescent="0.3">
      <c r="C48" s="1">
        <v>47</v>
      </c>
      <c r="D48" s="1">
        <v>1.1386503349058301E-2</v>
      </c>
      <c r="E48" s="1">
        <v>1.1055129139046899E-2</v>
      </c>
      <c r="F48" s="1">
        <v>3.61958593130111E-2</v>
      </c>
      <c r="G48" s="1">
        <v>3.5291273612528998E-2</v>
      </c>
      <c r="H48" s="1">
        <v>30.880906358361202</v>
      </c>
      <c r="I48" s="1">
        <v>29.671410202979999</v>
      </c>
      <c r="J48">
        <f t="shared" si="0"/>
        <v>120.94961553812027</v>
      </c>
      <c r="S48" s="1">
        <v>47</v>
      </c>
      <c r="T48" s="1">
        <v>8.5630789399146999E-3</v>
      </c>
      <c r="U48" s="1">
        <v>8.3896366046055295E-3</v>
      </c>
      <c r="V48" s="1">
        <v>1.5023098909296E-2</v>
      </c>
      <c r="W48" s="1">
        <v>1.52413574978709E-2</v>
      </c>
      <c r="X48" s="1">
        <v>33.238067895173998</v>
      </c>
      <c r="Y48" s="1">
        <v>32.732283025979903</v>
      </c>
      <c r="Z48">
        <f t="shared" si="1"/>
        <v>50.578486919409471</v>
      </c>
    </row>
    <row r="49" spans="3:26" x14ac:dyDescent="0.3">
      <c r="C49" s="1">
        <v>48</v>
      </c>
      <c r="D49" s="1">
        <v>1.0647025269766601E-2</v>
      </c>
      <c r="E49" s="1">
        <v>1.10655246740754E-2</v>
      </c>
      <c r="F49" s="1">
        <v>4.0067366324365097E-2</v>
      </c>
      <c r="G49" s="1">
        <v>3.9889182895421899E-2</v>
      </c>
      <c r="H49" s="1">
        <v>33.7684106528759</v>
      </c>
      <c r="I49" s="1">
        <v>33.6864399611949</v>
      </c>
      <c r="J49">
        <f t="shared" si="0"/>
        <v>8.1970691681000574</v>
      </c>
      <c r="S49" s="1">
        <v>48</v>
      </c>
      <c r="T49" s="1">
        <v>8.0676108288268208E-3</v>
      </c>
      <c r="U49" s="1">
        <v>8.1176345839219892E-3</v>
      </c>
      <c r="V49" s="1">
        <v>1.53340096585452E-2</v>
      </c>
      <c r="W49" s="1">
        <v>1.5865149791352399E-2</v>
      </c>
      <c r="X49" s="1">
        <v>37.849349677562699</v>
      </c>
      <c r="Y49" s="1">
        <v>38.925513416528702</v>
      </c>
      <c r="Z49">
        <f t="shared" si="1"/>
        <v>-107.61637389660024</v>
      </c>
    </row>
    <row r="50" spans="3:26" x14ac:dyDescent="0.3">
      <c r="C50" s="1">
        <v>49</v>
      </c>
      <c r="D50" s="1">
        <v>1.0737849865108701E-2</v>
      </c>
      <c r="E50" s="1">
        <v>1.08783625204254E-2</v>
      </c>
      <c r="F50" s="1">
        <v>4.84020081348717E-2</v>
      </c>
      <c r="G50" s="1">
        <v>4.8311335500329698E-2</v>
      </c>
      <c r="H50" s="1">
        <v>54.5204618573188</v>
      </c>
      <c r="I50" s="1">
        <v>54.377544581890099</v>
      </c>
      <c r="J50">
        <f t="shared" si="0"/>
        <v>14.291727542870092</v>
      </c>
      <c r="S50" s="1">
        <v>49</v>
      </c>
      <c r="T50" s="1">
        <v>7.9488010766605496E-3</v>
      </c>
      <c r="U50" s="1">
        <v>7.94881539143346E-3</v>
      </c>
      <c r="V50" s="1">
        <v>2.0138960098847698E-2</v>
      </c>
      <c r="W50" s="1">
        <v>2.0506969885900599E-2</v>
      </c>
      <c r="X50" s="1">
        <v>65.004384338855701</v>
      </c>
      <c r="Y50" s="1">
        <v>66.862128496170001</v>
      </c>
      <c r="Z50">
        <f t="shared" si="1"/>
        <v>-185.77441573143005</v>
      </c>
    </row>
    <row r="51" spans="3:26" x14ac:dyDescent="0.3">
      <c r="C51" s="1">
        <v>50</v>
      </c>
      <c r="D51" s="1">
        <v>1.1136249359697099E-2</v>
      </c>
      <c r="E51" s="1">
        <v>1.0736871510743999E-2</v>
      </c>
      <c r="F51" s="1">
        <v>3.79947409965097E-2</v>
      </c>
      <c r="G51" s="1">
        <v>3.76976267434656E-2</v>
      </c>
      <c r="H51" s="1">
        <v>31.262143477797501</v>
      </c>
      <c r="I51" s="1">
        <v>31.213313847780199</v>
      </c>
      <c r="J51">
        <f t="shared" si="0"/>
        <v>4.8829630017301895</v>
      </c>
      <c r="S51" s="1">
        <v>50</v>
      </c>
      <c r="T51" s="1">
        <v>7.9571903217583902E-3</v>
      </c>
      <c r="U51" s="1">
        <v>7.8919993146606103E-3</v>
      </c>
      <c r="V51" s="1">
        <v>1.7448937753215401E-2</v>
      </c>
      <c r="W51" s="1">
        <v>1.7440473427996001E-2</v>
      </c>
      <c r="X51" s="1">
        <v>45.109942108392701</v>
      </c>
      <c r="Y51" s="1">
        <v>44.838021069764999</v>
      </c>
      <c r="Z51">
        <f t="shared" si="1"/>
        <v>27.192103862770267</v>
      </c>
    </row>
    <row r="52" spans="3:26" x14ac:dyDescent="0.3">
      <c r="C52" s="1">
        <v>51</v>
      </c>
      <c r="D52" s="1">
        <v>1.07820818487268E-2</v>
      </c>
      <c r="E52" s="1">
        <v>1.0588393673639399E-2</v>
      </c>
      <c r="F52" s="1">
        <v>4.6748042572289698E-2</v>
      </c>
      <c r="G52" s="1">
        <v>4.6790128108113997E-2</v>
      </c>
      <c r="H52" s="1">
        <v>65.720251262187901</v>
      </c>
      <c r="I52" s="1">
        <v>66.128712594509096</v>
      </c>
      <c r="J52">
        <f t="shared" si="0"/>
        <v>-40.846133232119541</v>
      </c>
      <c r="S52" s="1">
        <v>51</v>
      </c>
      <c r="T52" s="1">
        <v>7.9085016623139295E-3</v>
      </c>
      <c r="U52" s="1">
        <v>7.6781911775469702E-3</v>
      </c>
      <c r="V52" s="1">
        <v>1.88732594251632E-2</v>
      </c>
      <c r="W52" s="1">
        <v>1.9085667096078299E-2</v>
      </c>
      <c r="X52" s="1">
        <v>53.612581789493497</v>
      </c>
      <c r="Y52" s="1">
        <v>53.210538506507802</v>
      </c>
      <c r="Z52">
        <f t="shared" si="1"/>
        <v>40.204328298569436</v>
      </c>
    </row>
    <row r="53" spans="3:26" x14ac:dyDescent="0.3">
      <c r="C53" s="1">
        <v>52</v>
      </c>
      <c r="D53" s="1">
        <v>1.0563895106315601E-2</v>
      </c>
      <c r="E53" s="1">
        <v>1.0723298341035799E-2</v>
      </c>
      <c r="F53" s="1">
        <v>3.4205276053398799E-2</v>
      </c>
      <c r="G53" s="1">
        <v>3.3892575418576598E-2</v>
      </c>
      <c r="H53" s="1">
        <v>26.465086281299499</v>
      </c>
      <c r="I53" s="1">
        <v>26.2269431352615</v>
      </c>
      <c r="J53">
        <f t="shared" si="0"/>
        <v>23.814314603799858</v>
      </c>
      <c r="S53" s="1">
        <v>52</v>
      </c>
      <c r="T53" s="1">
        <v>7.8299281497796296E-3</v>
      </c>
      <c r="U53" s="1">
        <v>7.6247282326221402E-3</v>
      </c>
      <c r="V53" s="1">
        <v>1.39713974203914E-2</v>
      </c>
      <c r="W53" s="1">
        <v>1.38356342213228E-2</v>
      </c>
      <c r="X53" s="1">
        <v>25.923347562551498</v>
      </c>
      <c r="Y53" s="1">
        <v>25.5394047349691</v>
      </c>
      <c r="Z53">
        <f t="shared" si="1"/>
        <v>38.394282758239839</v>
      </c>
    </row>
    <row r="54" spans="3:26" x14ac:dyDescent="0.3">
      <c r="C54" s="1">
        <v>53</v>
      </c>
      <c r="D54" s="1">
        <v>1.08403880149126E-2</v>
      </c>
      <c r="E54" s="1">
        <v>1.0722123352544599E-2</v>
      </c>
      <c r="F54" s="1">
        <v>4.92364028468728E-2</v>
      </c>
      <c r="G54" s="1">
        <v>4.89854738116264E-2</v>
      </c>
      <c r="H54" s="1">
        <v>48.675345361232701</v>
      </c>
      <c r="I54" s="1">
        <v>48.608284592628401</v>
      </c>
      <c r="J54">
        <f t="shared" si="0"/>
        <v>6.7060768604299881</v>
      </c>
      <c r="S54" s="1">
        <v>53</v>
      </c>
      <c r="T54" s="1">
        <v>7.7113079605624002E-3</v>
      </c>
      <c r="U54" s="1">
        <v>7.6190802002591698E-3</v>
      </c>
      <c r="V54" s="1">
        <v>1.9687441177666101E-2</v>
      </c>
      <c r="W54" s="1">
        <v>1.9535991596058001E-2</v>
      </c>
      <c r="X54" s="1">
        <v>58.298323273658703</v>
      </c>
      <c r="Y54" s="1">
        <v>57.552283287048297</v>
      </c>
      <c r="Z54">
        <f t="shared" si="1"/>
        <v>74.603998661040549</v>
      </c>
    </row>
    <row r="55" spans="3:26" x14ac:dyDescent="0.3">
      <c r="C55" s="1">
        <v>54</v>
      </c>
      <c r="D55" s="1">
        <v>1.0661093925591499E-2</v>
      </c>
      <c r="E55" s="1">
        <v>1.0704391303339099E-2</v>
      </c>
      <c r="F55" s="1">
        <v>4.7338475938886397E-2</v>
      </c>
      <c r="G55" s="1">
        <v>4.7516589518636403E-2</v>
      </c>
      <c r="H55" s="1">
        <v>46.133298486471098</v>
      </c>
      <c r="I55" s="1">
        <v>45.964716941118198</v>
      </c>
      <c r="J55">
        <f t="shared" si="0"/>
        <v>16.858154535290026</v>
      </c>
      <c r="S55" s="1">
        <v>54</v>
      </c>
      <c r="T55" s="1">
        <v>7.7828902867622604E-3</v>
      </c>
      <c r="U55" s="1">
        <v>7.6262721725340399E-3</v>
      </c>
      <c r="V55" s="1">
        <v>1.49722918868064E-2</v>
      </c>
      <c r="W55" s="1">
        <v>1.4971886994317099E-2</v>
      </c>
      <c r="X55" s="1">
        <v>32.525686502456601</v>
      </c>
      <c r="Y55" s="1">
        <v>31.750591993331899</v>
      </c>
      <c r="Z55">
        <f t="shared" si="1"/>
        <v>77.509450912470257</v>
      </c>
    </row>
    <row r="56" spans="3:26" x14ac:dyDescent="0.3">
      <c r="C56" s="1">
        <v>55</v>
      </c>
      <c r="D56" s="1">
        <v>1.1586996610276399E-2</v>
      </c>
      <c r="E56" s="1">
        <v>1.19192127493165E-2</v>
      </c>
      <c r="F56" s="1">
        <v>5.4197169374674503E-2</v>
      </c>
      <c r="G56" s="1">
        <v>5.4209406953304999E-2</v>
      </c>
      <c r="H56" s="1">
        <v>71.8756818175315</v>
      </c>
      <c r="I56" s="1">
        <v>70.319237470626803</v>
      </c>
      <c r="J56">
        <f t="shared" si="0"/>
        <v>155.64443469046978</v>
      </c>
      <c r="S56" s="1">
        <v>55</v>
      </c>
      <c r="T56" s="1">
        <v>7.49795220326632E-3</v>
      </c>
      <c r="U56" s="1">
        <v>7.5406092662541604E-3</v>
      </c>
      <c r="V56" s="1">
        <v>1.6612733015790498E-2</v>
      </c>
      <c r="W56" s="1">
        <v>1.6608339035883501E-2</v>
      </c>
      <c r="X56" s="1">
        <v>35.022290796041403</v>
      </c>
      <c r="Y56" s="1">
        <v>34.628386616706798</v>
      </c>
      <c r="Z56">
        <f t="shared" si="1"/>
        <v>39.390417933460498</v>
      </c>
    </row>
    <row r="57" spans="3:26" x14ac:dyDescent="0.3">
      <c r="C57" s="1">
        <v>56</v>
      </c>
      <c r="D57" s="1">
        <v>1.4585142256692E-2</v>
      </c>
      <c r="E57" s="1">
        <v>1.2839327186897899E-2</v>
      </c>
      <c r="F57" s="1">
        <v>4.7404335346072898E-2</v>
      </c>
      <c r="G57" s="1">
        <v>4.6941878739744397E-2</v>
      </c>
      <c r="H57" s="1">
        <v>59.106666862964602</v>
      </c>
      <c r="I57" s="1">
        <v>59.124234080314601</v>
      </c>
      <c r="J57">
        <f t="shared" si="0"/>
        <v>-1.7567217349998998</v>
      </c>
      <c r="S57" s="1">
        <v>56</v>
      </c>
      <c r="T57" s="1">
        <v>7.55043787648901E-3</v>
      </c>
      <c r="U57" s="1">
        <v>7.46791745984443E-3</v>
      </c>
      <c r="V57" s="1">
        <v>1.7953042639419398E-2</v>
      </c>
      <c r="W57" s="1">
        <v>1.80768226273357E-2</v>
      </c>
      <c r="X57" s="1">
        <v>45.1599378585815</v>
      </c>
      <c r="Y57" s="1">
        <v>45.158854663371997</v>
      </c>
      <c r="Z57">
        <f t="shared" si="1"/>
        <v>0.10831952095031738</v>
      </c>
    </row>
    <row r="58" spans="3:26" x14ac:dyDescent="0.3">
      <c r="C58" s="1">
        <v>57</v>
      </c>
      <c r="D58" s="1">
        <v>1.1939240153878899E-2</v>
      </c>
      <c r="E58" s="1">
        <v>1.15830863748366E-2</v>
      </c>
      <c r="F58" s="1">
        <v>3.5123602719977498E-2</v>
      </c>
      <c r="G58" s="1">
        <v>3.4554136218503097E-2</v>
      </c>
      <c r="H58" s="1">
        <v>31.524636641144699</v>
      </c>
      <c r="I58" s="1">
        <v>31.160110771656001</v>
      </c>
      <c r="J58">
        <f t="shared" si="0"/>
        <v>36.452586948869836</v>
      </c>
      <c r="S58" s="1">
        <v>57</v>
      </c>
      <c r="T58" s="1">
        <v>7.5918786460533703E-3</v>
      </c>
      <c r="U58" s="1">
        <v>7.4116778559982699E-3</v>
      </c>
      <c r="V58" s="1">
        <v>1.4998645870946299E-2</v>
      </c>
      <c r="W58" s="1">
        <v>1.50909932563081E-2</v>
      </c>
      <c r="X58" s="1">
        <v>28.412913262844</v>
      </c>
      <c r="Y58" s="1">
        <v>28.453472748398699</v>
      </c>
      <c r="Z58">
        <f t="shared" si="1"/>
        <v>-4.0559485554698682</v>
      </c>
    </row>
    <row r="59" spans="3:26" x14ac:dyDescent="0.3">
      <c r="C59" s="1">
        <v>58</v>
      </c>
      <c r="D59" s="1">
        <v>1.13605089485645E-2</v>
      </c>
      <c r="E59" s="1">
        <v>1.11516471952199E-2</v>
      </c>
      <c r="F59" s="1">
        <v>4.0790538303554003E-2</v>
      </c>
      <c r="G59" s="1">
        <v>3.9873997215181499E-2</v>
      </c>
      <c r="H59" s="1">
        <v>41.604971319436999</v>
      </c>
      <c r="I59" s="1">
        <v>41.766024678945499</v>
      </c>
      <c r="J59">
        <f t="shared" si="0"/>
        <v>-16.105335950850019</v>
      </c>
      <c r="S59" s="1">
        <v>58</v>
      </c>
      <c r="T59" s="1">
        <v>7.7340087232490298E-3</v>
      </c>
      <c r="U59" s="1">
        <v>7.23716139882093E-3</v>
      </c>
      <c r="V59" s="1">
        <v>1.6458115074783501E-2</v>
      </c>
      <c r="W59" s="1">
        <v>1.65148441446945E-2</v>
      </c>
      <c r="X59" s="1">
        <v>32.273750543594304</v>
      </c>
      <c r="Y59" s="1">
        <v>32.862459570169399</v>
      </c>
      <c r="Z59">
        <f t="shared" si="1"/>
        <v>-58.870902657509561</v>
      </c>
    </row>
    <row r="60" spans="3:26" x14ac:dyDescent="0.3">
      <c r="C60" s="1">
        <v>59</v>
      </c>
      <c r="D60" s="1">
        <v>1.169666624628E-2</v>
      </c>
      <c r="E60" s="1">
        <v>1.10332183049697E-2</v>
      </c>
      <c r="F60" s="1">
        <v>4.2247855570167303E-2</v>
      </c>
      <c r="G60" s="1">
        <v>4.2472885921597398E-2</v>
      </c>
      <c r="H60" s="1">
        <v>55.730527281761098</v>
      </c>
      <c r="I60" s="1">
        <v>55.763853013515401</v>
      </c>
      <c r="J60">
        <f t="shared" si="0"/>
        <v>-3.3325731754302979</v>
      </c>
      <c r="S60" s="1">
        <v>59</v>
      </c>
      <c r="T60" s="1">
        <v>9.2805000022053701E-3</v>
      </c>
      <c r="U60" s="1">
        <v>9.0188391898807698E-3</v>
      </c>
      <c r="V60" s="1">
        <v>1.5141380135901199E-2</v>
      </c>
      <c r="W60" s="1">
        <v>1.48121594684198E-2</v>
      </c>
      <c r="X60" s="1">
        <v>45.918445885181399</v>
      </c>
      <c r="Y60" s="1">
        <v>44.767841875553103</v>
      </c>
      <c r="Z60">
        <f t="shared" si="1"/>
        <v>115.06040096282959</v>
      </c>
    </row>
    <row r="61" spans="3:26" x14ac:dyDescent="0.3">
      <c r="C61" s="1">
        <v>60</v>
      </c>
      <c r="D61" s="1">
        <v>1.18913147598505E-2</v>
      </c>
      <c r="E61" s="1">
        <v>1.1158493580296599E-2</v>
      </c>
      <c r="F61" s="1">
        <v>5.5393001530319397E-2</v>
      </c>
      <c r="G61" s="1">
        <v>5.5849180091172401E-2</v>
      </c>
      <c r="H61" s="1">
        <v>76.154490768909398</v>
      </c>
      <c r="I61" s="1">
        <v>74.9289102554321</v>
      </c>
      <c r="J61">
        <f t="shared" si="0"/>
        <v>122.5580513477297</v>
      </c>
      <c r="S61" s="1">
        <v>60</v>
      </c>
      <c r="T61" s="1">
        <v>8.4459518806801904E-3</v>
      </c>
      <c r="U61" s="1">
        <v>8.1220165302511305E-3</v>
      </c>
      <c r="V61" s="1">
        <v>1.7276580794714301E-2</v>
      </c>
      <c r="W61" s="1">
        <v>1.7225262126885299E-2</v>
      </c>
      <c r="X61" s="1">
        <v>45.855647444725001</v>
      </c>
      <c r="Y61" s="1">
        <v>45.312577813863697</v>
      </c>
      <c r="Z61">
        <f t="shared" si="1"/>
        <v>54.306963086130366</v>
      </c>
    </row>
    <row r="62" spans="3:26" x14ac:dyDescent="0.3">
      <c r="C62" s="1">
        <v>61</v>
      </c>
      <c r="D62" s="1">
        <v>1.1068716306578E-2</v>
      </c>
      <c r="E62" s="1">
        <v>1.1075197111653201E-2</v>
      </c>
      <c r="F62" s="1">
        <v>3.3921640831977101E-2</v>
      </c>
      <c r="G62" s="1">
        <v>3.3732564188539899E-2</v>
      </c>
      <c r="H62" s="1">
        <v>26.972472295165002</v>
      </c>
      <c r="I62" s="1">
        <v>26.954049751162501</v>
      </c>
      <c r="J62">
        <f t="shared" si="0"/>
        <v>1.8422544002500985</v>
      </c>
      <c r="S62" s="1">
        <v>61</v>
      </c>
      <c r="T62" s="1">
        <v>8.0348268066617497E-3</v>
      </c>
      <c r="U62" s="1">
        <v>7.9925347564984896E-3</v>
      </c>
      <c r="V62" s="1">
        <v>1.53282367391511E-2</v>
      </c>
      <c r="W62" s="1">
        <v>1.5052459319122099E-2</v>
      </c>
      <c r="X62" s="1">
        <v>34.822842597961397</v>
      </c>
      <c r="Y62" s="1">
        <v>33.6080677211284</v>
      </c>
      <c r="Z62">
        <f t="shared" si="1"/>
        <v>121.47748768329976</v>
      </c>
    </row>
    <row r="63" spans="3:26" x14ac:dyDescent="0.3">
      <c r="C63" s="1">
        <v>62</v>
      </c>
      <c r="D63" s="1">
        <v>1.06834708712995E-2</v>
      </c>
      <c r="E63" s="1">
        <v>1.07466983608901E-2</v>
      </c>
      <c r="F63" s="1">
        <v>4.9583772197365698E-2</v>
      </c>
      <c r="G63" s="1">
        <v>5.0726880319416502E-2</v>
      </c>
      <c r="H63" s="1">
        <v>55.564361631870199</v>
      </c>
      <c r="I63" s="1">
        <v>56.756477952003401</v>
      </c>
      <c r="J63">
        <f t="shared" si="0"/>
        <v>-119.21163201332021</v>
      </c>
      <c r="S63" s="1">
        <v>62</v>
      </c>
      <c r="T63" s="1">
        <v>7.5709096272476E-3</v>
      </c>
      <c r="U63" s="1">
        <v>7.5701913223243603E-3</v>
      </c>
      <c r="V63" s="1">
        <v>1.9236275693401601E-2</v>
      </c>
      <c r="W63" s="1">
        <v>1.9789946032688001E-2</v>
      </c>
      <c r="X63" s="1">
        <v>48.328067660331698</v>
      </c>
      <c r="Y63" s="1">
        <v>49.387162804603499</v>
      </c>
      <c r="Z63">
        <f t="shared" si="1"/>
        <v>-105.90951442718008</v>
      </c>
    </row>
    <row r="64" spans="3:26" x14ac:dyDescent="0.3">
      <c r="C64" s="1">
        <v>63</v>
      </c>
      <c r="D64" s="1">
        <v>1.08651446644216E-2</v>
      </c>
      <c r="E64" s="1">
        <v>1.0601807137330299E-2</v>
      </c>
      <c r="F64" s="1">
        <v>5.24317184463143E-2</v>
      </c>
      <c r="G64" s="1">
        <v>5.2667072508484097E-2</v>
      </c>
      <c r="H64" s="1">
        <v>69.043607771396594</v>
      </c>
      <c r="I64" s="1">
        <v>69.342121601104694</v>
      </c>
      <c r="J64">
        <f t="shared" si="0"/>
        <v>-29.851382970809937</v>
      </c>
      <c r="S64" s="1">
        <v>63</v>
      </c>
      <c r="T64" s="1">
        <v>7.6971965997169401E-3</v>
      </c>
      <c r="U64" s="1">
        <v>7.5971818218628501E-3</v>
      </c>
      <c r="V64" s="1">
        <v>1.9895465346053201E-2</v>
      </c>
      <c r="W64" s="1">
        <v>1.9850339274853399E-2</v>
      </c>
      <c r="X64" s="1">
        <v>51.614122092723797</v>
      </c>
      <c r="Y64" s="1">
        <v>51.185856163501697</v>
      </c>
      <c r="Z64">
        <f t="shared" si="1"/>
        <v>42.826592922209983</v>
      </c>
    </row>
    <row r="65" spans="3:26" x14ac:dyDescent="0.3">
      <c r="C65" s="1">
        <v>64</v>
      </c>
      <c r="D65" s="1">
        <v>1.0656279977411E-2</v>
      </c>
      <c r="E65" s="1">
        <v>1.0550890939638799E-2</v>
      </c>
      <c r="F65" s="1">
        <v>3.4303116612136302E-2</v>
      </c>
      <c r="G65" s="1">
        <v>3.4467482939362498E-2</v>
      </c>
      <c r="H65" s="1">
        <v>27.267372101545298</v>
      </c>
      <c r="I65" s="1">
        <v>27.435776978731099</v>
      </c>
      <c r="J65">
        <f t="shared" si="0"/>
        <v>-16.840487718580022</v>
      </c>
      <c r="S65" s="1">
        <v>64</v>
      </c>
      <c r="T65" s="1">
        <v>7.3520040217166099E-3</v>
      </c>
      <c r="U65" s="1">
        <v>7.2942127966705399E-3</v>
      </c>
      <c r="V65" s="1">
        <v>1.5708395629189902E-2</v>
      </c>
      <c r="W65" s="1">
        <v>1.57612147741019E-2</v>
      </c>
      <c r="X65" s="1">
        <v>31.323054820299099</v>
      </c>
      <c r="Y65" s="1">
        <v>31.5098480731248</v>
      </c>
      <c r="Z65">
        <f t="shared" si="1"/>
        <v>-18.679325282570147</v>
      </c>
    </row>
    <row r="66" spans="3:26" x14ac:dyDescent="0.3">
      <c r="C66" s="1">
        <v>65</v>
      </c>
      <c r="D66" s="1">
        <v>1.06760734184221E-2</v>
      </c>
      <c r="E66" s="1">
        <v>1.06363221382101E-2</v>
      </c>
      <c r="F66" s="1">
        <v>4.7269561793655102E-2</v>
      </c>
      <c r="G66" s="1">
        <v>4.7871064860373701E-2</v>
      </c>
      <c r="H66" s="1">
        <v>59.439322710037203</v>
      </c>
      <c r="I66" s="1">
        <v>59.716391384601501</v>
      </c>
      <c r="J66">
        <f t="shared" si="0"/>
        <v>-27.706867456429762</v>
      </c>
      <c r="S66" s="1">
        <v>65</v>
      </c>
      <c r="T66" s="1">
        <v>7.1957187134433801E-3</v>
      </c>
      <c r="U66" s="1">
        <v>7.0950470554331903E-3</v>
      </c>
      <c r="V66" s="1">
        <v>1.8595295259729E-2</v>
      </c>
      <c r="W66" s="1">
        <v>1.8645910546183499E-2</v>
      </c>
      <c r="X66" s="1">
        <v>62.281354606151503</v>
      </c>
      <c r="Y66" s="1">
        <v>61.763286650180802</v>
      </c>
      <c r="Z66">
        <f t="shared" si="1"/>
        <v>51.806795597070021</v>
      </c>
    </row>
    <row r="67" spans="3:26" x14ac:dyDescent="0.3">
      <c r="C67" s="1">
        <v>66</v>
      </c>
      <c r="D67" s="1">
        <v>1.0985074903477301E-2</v>
      </c>
      <c r="E67" s="1">
        <v>1.09299842856432E-2</v>
      </c>
      <c r="F67" s="1">
        <v>4.6893134713172899E-2</v>
      </c>
      <c r="G67" s="1">
        <v>4.6731113456189598E-2</v>
      </c>
      <c r="H67" s="1">
        <v>55.420506060123401</v>
      </c>
      <c r="I67" s="1">
        <v>56.191192924976299</v>
      </c>
      <c r="J67">
        <f t="shared" ref="J67:J104" si="4">(H67 - I67) * 100</f>
        <v>-77.068686485289817</v>
      </c>
      <c r="S67" s="1">
        <v>66</v>
      </c>
      <c r="T67" s="1">
        <v>7.2403669949959596E-3</v>
      </c>
      <c r="U67" s="1">
        <v>7.1649545509564197E-3</v>
      </c>
      <c r="V67" s="1">
        <v>1.8698629923164799E-2</v>
      </c>
      <c r="W67" s="1">
        <v>1.88653308432549E-2</v>
      </c>
      <c r="X67" s="1">
        <v>51.8683575987815</v>
      </c>
      <c r="Y67" s="1">
        <v>51.223497748374903</v>
      </c>
      <c r="Z67">
        <f t="shared" ref="Z67:Z104" si="5">(X67 - Y67) * 100</f>
        <v>64.485985040659699</v>
      </c>
    </row>
    <row r="68" spans="3:26" x14ac:dyDescent="0.3">
      <c r="C68" s="1">
        <v>67</v>
      </c>
      <c r="D68" s="1">
        <v>1.11985738622024E-2</v>
      </c>
      <c r="E68" s="1">
        <v>1.08814992179924E-2</v>
      </c>
      <c r="F68" s="1">
        <v>4.9186995252966798E-2</v>
      </c>
      <c r="G68" s="1">
        <v>4.9224599264562102E-2</v>
      </c>
      <c r="H68" s="1">
        <v>51.130942642688701</v>
      </c>
      <c r="I68" s="1">
        <v>51.621190011501298</v>
      </c>
      <c r="J68">
        <f t="shared" si="4"/>
        <v>-49.024736881259656</v>
      </c>
      <c r="S68" s="1">
        <v>67</v>
      </c>
      <c r="T68" s="1">
        <v>7.4145628022961301E-3</v>
      </c>
      <c r="U68" s="1">
        <v>7.0748778102411401E-3</v>
      </c>
      <c r="V68" s="1">
        <v>1.8363453214988099E-2</v>
      </c>
      <c r="W68" s="1">
        <v>1.9046558300033201E-2</v>
      </c>
      <c r="X68" s="1">
        <v>54.891563534736598</v>
      </c>
      <c r="Y68" s="1">
        <v>55.398141980171197</v>
      </c>
      <c r="Z68">
        <f t="shared" si="5"/>
        <v>-50.657844543459873</v>
      </c>
    </row>
    <row r="69" spans="3:26" x14ac:dyDescent="0.3">
      <c r="C69" s="1">
        <v>68</v>
      </c>
      <c r="D69" s="1">
        <v>1.08442901530199E-2</v>
      </c>
      <c r="E69" s="1">
        <v>1.0934494016692E-2</v>
      </c>
      <c r="F69" s="1">
        <v>5.03000067546963E-2</v>
      </c>
      <c r="G69" s="1">
        <v>5.0918253604322603E-2</v>
      </c>
      <c r="H69" s="1">
        <v>52.652250587940202</v>
      </c>
      <c r="I69" s="1">
        <v>52.863972783088599</v>
      </c>
      <c r="J69">
        <f t="shared" si="4"/>
        <v>-21.172219514839696</v>
      </c>
      <c r="S69" s="1">
        <v>68</v>
      </c>
      <c r="T69" s="1">
        <v>7.0753178766204197E-3</v>
      </c>
      <c r="U69" s="1">
        <v>6.9904883624985802E-3</v>
      </c>
      <c r="V69" s="1">
        <v>2.1637762663885899E-2</v>
      </c>
      <c r="W69" s="1">
        <v>2.1920378319919099E-2</v>
      </c>
      <c r="X69" s="1">
        <v>62.318800866603802</v>
      </c>
      <c r="Y69" s="1">
        <v>62.949915111064897</v>
      </c>
      <c r="Z69">
        <f t="shared" si="5"/>
        <v>-63.11142444610951</v>
      </c>
    </row>
    <row r="70" spans="3:26" x14ac:dyDescent="0.3">
      <c r="C70" s="1">
        <v>69</v>
      </c>
      <c r="D70" s="1">
        <v>1.06641872165103E-2</v>
      </c>
      <c r="E70" s="1">
        <v>1.11958810011856E-2</v>
      </c>
      <c r="F70" s="1">
        <v>5.2381608169525799E-2</v>
      </c>
      <c r="G70" s="1">
        <v>5.1553447265177903E-2</v>
      </c>
      <c r="H70" s="1">
        <v>60.2781154513359</v>
      </c>
      <c r="I70" s="1">
        <v>58.696419060230198</v>
      </c>
      <c r="J70">
        <f t="shared" si="4"/>
        <v>158.16963911057016</v>
      </c>
      <c r="S70" s="1">
        <v>69</v>
      </c>
      <c r="T70" s="1">
        <v>6.9902038279299897E-3</v>
      </c>
      <c r="U70" s="1">
        <v>7.2241423767991303E-3</v>
      </c>
      <c r="V70" s="1">
        <v>1.8543013138696499E-2</v>
      </c>
      <c r="W70" s="1">
        <v>1.91130652092397E-2</v>
      </c>
      <c r="X70" s="1">
        <v>49.9670076966285</v>
      </c>
      <c r="Y70" s="1">
        <v>50.015364110469797</v>
      </c>
      <c r="Z70">
        <f t="shared" si="5"/>
        <v>-4.8356413841297297</v>
      </c>
    </row>
    <row r="71" spans="3:26" x14ac:dyDescent="0.3">
      <c r="C71" s="1">
        <v>70</v>
      </c>
      <c r="D71" s="1">
        <v>1.0728005599230501E-2</v>
      </c>
      <c r="E71" s="1">
        <v>1.06254254320734E-2</v>
      </c>
      <c r="F71" s="1">
        <v>5.9531914070248597E-2</v>
      </c>
      <c r="G71" s="1">
        <v>6.0512600466609001E-2</v>
      </c>
      <c r="H71" s="1">
        <v>71.473317742347703</v>
      </c>
      <c r="I71" s="1">
        <v>70.9606835842132</v>
      </c>
      <c r="J71">
        <f t="shared" si="4"/>
        <v>51.263415813450308</v>
      </c>
      <c r="S71" s="1">
        <v>70</v>
      </c>
      <c r="T71" s="1">
        <v>7.0217681117355803E-3</v>
      </c>
      <c r="U71" s="1">
        <v>6.8846436119393301E-3</v>
      </c>
      <c r="V71" s="1">
        <v>1.9869628362357599E-2</v>
      </c>
      <c r="W71" s="1">
        <v>1.9997123861685302E-2</v>
      </c>
      <c r="X71" s="1">
        <v>55.615608930587698</v>
      </c>
      <c r="Y71" s="1">
        <v>54.874342024326303</v>
      </c>
      <c r="Z71">
        <f t="shared" si="5"/>
        <v>74.126690626139435</v>
      </c>
    </row>
    <row r="72" spans="3:26" x14ac:dyDescent="0.3">
      <c r="C72" s="1">
        <v>71</v>
      </c>
      <c r="D72" s="1">
        <v>1.19742254654948E-2</v>
      </c>
      <c r="E72" s="1">
        <v>1.14664213266223E-2</v>
      </c>
      <c r="F72" s="1">
        <v>4.04082853347063E-2</v>
      </c>
      <c r="G72" s="1">
        <v>4.06307773664593E-2</v>
      </c>
      <c r="H72" s="1">
        <v>40.775520473718601</v>
      </c>
      <c r="I72" s="1">
        <v>42.080321162939001</v>
      </c>
      <c r="J72">
        <f t="shared" si="4"/>
        <v>-130.48006892204</v>
      </c>
      <c r="S72" s="1">
        <v>71</v>
      </c>
      <c r="T72" s="1">
        <v>6.7512043035374203E-3</v>
      </c>
      <c r="U72" s="1">
        <v>6.8210996221750898E-3</v>
      </c>
      <c r="V72" s="1">
        <v>1.6053971252404101E-2</v>
      </c>
      <c r="W72" s="1">
        <v>1.5765814576297998E-2</v>
      </c>
      <c r="X72" s="1">
        <v>35.8534290492534</v>
      </c>
      <c r="Y72" s="1">
        <v>32.2227728813886</v>
      </c>
      <c r="Z72">
        <f t="shared" si="5"/>
        <v>363.06561678647995</v>
      </c>
    </row>
    <row r="73" spans="3:26" x14ac:dyDescent="0.3">
      <c r="C73" s="1">
        <v>72</v>
      </c>
      <c r="D73" s="1">
        <v>1.06873793527483E-2</v>
      </c>
      <c r="E73" s="1">
        <v>1.0676561947911899E-2</v>
      </c>
      <c r="F73" s="1">
        <v>5.1668315660208401E-2</v>
      </c>
      <c r="G73" s="1">
        <v>5.2783892489969703E-2</v>
      </c>
      <c r="H73" s="1">
        <v>47.173217236995697</v>
      </c>
      <c r="I73" s="1">
        <v>47.931093573570202</v>
      </c>
      <c r="J73">
        <f t="shared" si="4"/>
        <v>-75.787633657450471</v>
      </c>
      <c r="S73" s="1">
        <v>72</v>
      </c>
      <c r="T73" s="1">
        <v>6.7178468219935804E-3</v>
      </c>
      <c r="U73" s="1">
        <v>6.6038679098710399E-3</v>
      </c>
      <c r="V73" s="1">
        <v>1.49960815906524E-2</v>
      </c>
      <c r="W73" s="1">
        <v>1.49866527644917E-2</v>
      </c>
      <c r="X73" s="1">
        <v>26.9512941390275</v>
      </c>
      <c r="Y73" s="1">
        <v>27.006554588675499</v>
      </c>
      <c r="Z73">
        <f t="shared" si="5"/>
        <v>-5.5260449647999366</v>
      </c>
    </row>
    <row r="74" spans="3:26" x14ac:dyDescent="0.3">
      <c r="C74" s="1">
        <v>73</v>
      </c>
      <c r="D74" s="1">
        <v>1.0906634572893301E-2</v>
      </c>
      <c r="E74" s="1">
        <v>1.0425469450031701E-2</v>
      </c>
      <c r="F74" s="1">
        <v>5.1384143065661102E-2</v>
      </c>
      <c r="G74" s="1">
        <v>5.11285657994449E-2</v>
      </c>
      <c r="H74" s="1">
        <v>56.582487523555699</v>
      </c>
      <c r="I74" s="1">
        <v>56.660301089286797</v>
      </c>
      <c r="J74">
        <f t="shared" si="4"/>
        <v>-7.7813565731098322</v>
      </c>
      <c r="S74" s="1">
        <v>73</v>
      </c>
      <c r="T74" s="1">
        <v>7.0296173449605698E-3</v>
      </c>
      <c r="U74" s="1">
        <v>6.7286320263519796E-3</v>
      </c>
      <c r="V74" s="1">
        <v>2.1604929585009799E-2</v>
      </c>
      <c r="W74" s="1">
        <v>2.1388391265645599E-2</v>
      </c>
      <c r="X74" s="1">
        <v>51.744047343730898</v>
      </c>
      <c r="Y74" s="1">
        <v>51.168214738368903</v>
      </c>
      <c r="Z74">
        <f t="shared" si="5"/>
        <v>57.583260536199532</v>
      </c>
    </row>
    <row r="75" spans="3:26" x14ac:dyDescent="0.3">
      <c r="C75" s="1">
        <v>74</v>
      </c>
      <c r="D75" s="1">
        <v>1.02592157199978E-2</v>
      </c>
      <c r="E75" s="1">
        <v>1.02435175536407E-2</v>
      </c>
      <c r="F75" s="1">
        <v>5.1071305293589803E-2</v>
      </c>
      <c r="G75" s="1">
        <v>5.0688387826085E-2</v>
      </c>
      <c r="H75" s="1">
        <v>62.272776961326599</v>
      </c>
      <c r="I75" s="1">
        <v>62.392822325229602</v>
      </c>
      <c r="J75">
        <f t="shared" si="4"/>
        <v>-12.004536390300302</v>
      </c>
      <c r="S75" s="1">
        <v>74</v>
      </c>
      <c r="T75" s="1">
        <v>6.8950639106333204E-3</v>
      </c>
      <c r="U75" s="1">
        <v>6.7143681096947802E-3</v>
      </c>
      <c r="V75" s="1">
        <v>2.0920819370076001E-2</v>
      </c>
      <c r="W75" s="1">
        <v>2.07560763228684E-2</v>
      </c>
      <c r="X75" s="1">
        <v>51.510155379772101</v>
      </c>
      <c r="Y75" s="1">
        <v>51.376686275005298</v>
      </c>
      <c r="Z75">
        <f t="shared" si="5"/>
        <v>13.346910476680307</v>
      </c>
    </row>
    <row r="76" spans="3:26" x14ac:dyDescent="0.3">
      <c r="C76" s="1">
        <v>75</v>
      </c>
      <c r="D76" s="1">
        <v>1.03737330729407E-2</v>
      </c>
      <c r="E76" s="1">
        <v>1.03269824758172E-2</v>
      </c>
      <c r="F76" s="1">
        <v>4.3049389962106901E-2</v>
      </c>
      <c r="G76" s="1">
        <v>4.2887093499302802E-2</v>
      </c>
      <c r="H76" s="1">
        <v>36.057790741324403</v>
      </c>
      <c r="I76" s="1">
        <v>35.901785135269101</v>
      </c>
      <c r="J76">
        <f t="shared" si="4"/>
        <v>15.600560605530234</v>
      </c>
      <c r="S76" s="1">
        <v>75</v>
      </c>
      <c r="T76" s="1">
        <v>6.87618982712073E-3</v>
      </c>
      <c r="U76" s="1">
        <v>6.6621135299404404E-3</v>
      </c>
      <c r="V76" s="1">
        <v>1.7541030654683699E-2</v>
      </c>
      <c r="W76" s="1">
        <v>1.7559702275320801E-2</v>
      </c>
      <c r="X76" s="1">
        <v>31.669740825891399</v>
      </c>
      <c r="Y76" s="1">
        <v>31.484640732407499</v>
      </c>
      <c r="Z76">
        <f t="shared" si="5"/>
        <v>18.51000934839</v>
      </c>
    </row>
    <row r="77" spans="3:26" x14ac:dyDescent="0.3">
      <c r="C77" s="1">
        <v>76</v>
      </c>
      <c r="D77" s="1">
        <v>1.02483620867133E-2</v>
      </c>
      <c r="E77" s="1">
        <v>1.02394923567771E-2</v>
      </c>
      <c r="F77" s="1">
        <v>5.2210764959454502E-2</v>
      </c>
      <c r="G77" s="1">
        <v>5.2190438844263498E-2</v>
      </c>
      <c r="H77" s="1">
        <v>60.080177187919602</v>
      </c>
      <c r="I77" s="1">
        <v>60.354601502418497</v>
      </c>
      <c r="J77">
        <f t="shared" si="4"/>
        <v>-27.442431449889426</v>
      </c>
      <c r="S77" s="1">
        <v>76</v>
      </c>
      <c r="T77" s="1">
        <v>6.6600729926274303E-3</v>
      </c>
      <c r="U77" s="1">
        <v>6.6217602416872899E-3</v>
      </c>
      <c r="V77" s="1">
        <v>2.0102278096601301E-2</v>
      </c>
      <c r="W77" s="1">
        <v>2.0560524659231302E-2</v>
      </c>
      <c r="X77" s="1">
        <v>54.908422291278796</v>
      </c>
      <c r="Y77" s="1">
        <v>54.788754582404998</v>
      </c>
      <c r="Z77">
        <f t="shared" si="5"/>
        <v>11.966770887379852</v>
      </c>
    </row>
    <row r="78" spans="3:26" x14ac:dyDescent="0.3">
      <c r="C78" s="1">
        <v>77</v>
      </c>
      <c r="D78" s="1">
        <v>1.0362811918769499E-2</v>
      </c>
      <c r="E78" s="1">
        <v>1.02771668074031E-2</v>
      </c>
      <c r="F78" s="1">
        <v>5.1286580972373402E-2</v>
      </c>
      <c r="G78" s="1">
        <v>5.08167725056409E-2</v>
      </c>
      <c r="H78" s="1">
        <v>51.1257779002189</v>
      </c>
      <c r="I78" s="1">
        <v>50.959205985069197</v>
      </c>
      <c r="J78">
        <f t="shared" si="4"/>
        <v>16.657191514970293</v>
      </c>
      <c r="S78" s="1">
        <v>77</v>
      </c>
      <c r="T78" s="1">
        <v>6.6290075691150703E-3</v>
      </c>
      <c r="U78" s="1">
        <v>6.4818304963409901E-3</v>
      </c>
      <c r="V78" s="1">
        <v>2.21222131513059E-2</v>
      </c>
      <c r="W78" s="1">
        <v>2.19269215594977E-2</v>
      </c>
      <c r="X78" s="1">
        <v>55.063032686710301</v>
      </c>
      <c r="Y78" s="1">
        <v>54.2172989249229</v>
      </c>
      <c r="Z78">
        <f t="shared" si="5"/>
        <v>84.573376178740034</v>
      </c>
    </row>
    <row r="79" spans="3:26" x14ac:dyDescent="0.3">
      <c r="C79" s="1">
        <v>78</v>
      </c>
      <c r="D79" s="1">
        <v>1.0686715319752601E-2</v>
      </c>
      <c r="E79" s="1">
        <v>1.03650615240136E-2</v>
      </c>
      <c r="F79" s="1">
        <v>4.0653224103152703E-2</v>
      </c>
      <c r="G79" s="1">
        <v>4.0035840123891803E-2</v>
      </c>
      <c r="H79" s="1">
        <v>35.493926063179899</v>
      </c>
      <c r="I79" s="1">
        <v>35.391959041356998</v>
      </c>
      <c r="J79">
        <f t="shared" si="4"/>
        <v>10.196702182290096</v>
      </c>
      <c r="S79" s="1">
        <v>78</v>
      </c>
      <c r="T79" s="1">
        <v>6.4021156169474097E-3</v>
      </c>
      <c r="U79" s="1">
        <v>6.6656290243069299E-3</v>
      </c>
      <c r="V79" s="1">
        <v>1.52231346582993E-2</v>
      </c>
      <c r="W79" s="1">
        <v>1.4123389380984E-2</v>
      </c>
      <c r="X79" s="1">
        <v>30.317618474364199</v>
      </c>
      <c r="Y79" s="1">
        <v>25.590384274721099</v>
      </c>
      <c r="Z79">
        <f t="shared" si="5"/>
        <v>472.72341996430998</v>
      </c>
    </row>
    <row r="80" spans="3:26" x14ac:dyDescent="0.3">
      <c r="C80" s="1">
        <v>79</v>
      </c>
      <c r="D80" s="1">
        <v>1.0142337730420401E-2</v>
      </c>
      <c r="E80" s="1">
        <v>1.0255827102810099E-2</v>
      </c>
      <c r="F80" s="1">
        <v>5.75447529554367E-2</v>
      </c>
      <c r="G80" s="1">
        <v>5.7783019263297299E-2</v>
      </c>
      <c r="H80" s="1">
        <v>57.8482386469841</v>
      </c>
      <c r="I80" s="1">
        <v>57.800638735294299</v>
      </c>
      <c r="J80">
        <f t="shared" si="4"/>
        <v>4.7599911689800933</v>
      </c>
      <c r="S80" s="1">
        <v>79</v>
      </c>
      <c r="T80" s="1">
        <v>6.7392783904714204E-3</v>
      </c>
      <c r="U80" s="1">
        <v>7.0959302958928799E-3</v>
      </c>
      <c r="V80" s="1">
        <v>1.8571430817246399E-2</v>
      </c>
      <c r="W80" s="1">
        <v>1.8889531726017501E-2</v>
      </c>
      <c r="X80" s="1">
        <v>44.311208248138399</v>
      </c>
      <c r="Y80" s="1">
        <v>43.5160619914531</v>
      </c>
      <c r="Z80">
        <f t="shared" si="5"/>
        <v>79.514625668529959</v>
      </c>
    </row>
    <row r="81" spans="3:26" x14ac:dyDescent="0.3">
      <c r="C81" s="1">
        <v>80</v>
      </c>
      <c r="D81" s="1">
        <v>1.09206087887287E-2</v>
      </c>
      <c r="E81" s="1">
        <v>1.050972002041E-2</v>
      </c>
      <c r="F81" s="1">
        <v>4.9267704598605598E-2</v>
      </c>
      <c r="G81" s="1">
        <v>5.0889014266431297E-2</v>
      </c>
      <c r="H81" s="1">
        <v>49.876686632633202</v>
      </c>
      <c r="I81" s="1">
        <v>49.423208177089599</v>
      </c>
      <c r="J81">
        <f t="shared" si="4"/>
        <v>45.347845554360333</v>
      </c>
      <c r="S81" s="1">
        <v>80</v>
      </c>
      <c r="T81" s="1">
        <v>6.9356022713084999E-3</v>
      </c>
      <c r="U81" s="1">
        <v>7.00170432941781E-3</v>
      </c>
      <c r="V81" s="1">
        <v>2.2541124606505002E-2</v>
      </c>
      <c r="W81" s="1">
        <v>2.26382697001099E-2</v>
      </c>
      <c r="X81" s="1">
        <v>60.007516622543299</v>
      </c>
      <c r="Y81" s="1">
        <v>60.184425652027102</v>
      </c>
      <c r="Z81">
        <f t="shared" si="5"/>
        <v>-17.690902948380227</v>
      </c>
    </row>
    <row r="82" spans="3:26" x14ac:dyDescent="0.3">
      <c r="C82" s="1">
        <v>81</v>
      </c>
      <c r="D82" s="1">
        <v>1.07569388615397E-2</v>
      </c>
      <c r="E82" s="1">
        <v>1.06854418461973E-2</v>
      </c>
      <c r="F82" s="1">
        <v>4.21423497609794E-2</v>
      </c>
      <c r="G82" s="1">
        <v>4.2834681924432502E-2</v>
      </c>
      <c r="H82" s="1">
        <v>50.114081025123603</v>
      </c>
      <c r="I82" s="1">
        <v>50.795692801475496</v>
      </c>
      <c r="J82">
        <f t="shared" si="4"/>
        <v>-68.161177635189318</v>
      </c>
      <c r="S82" s="1">
        <v>81</v>
      </c>
      <c r="T82" s="1">
        <v>6.5188568371992803E-3</v>
      </c>
      <c r="U82" s="1">
        <v>6.4120792826129602E-3</v>
      </c>
      <c r="V82" s="1">
        <v>2.1477327449247199E-2</v>
      </c>
      <c r="W82" s="1">
        <v>2.1366387838497699E-2</v>
      </c>
      <c r="X82" s="1">
        <v>58.446855366229997</v>
      </c>
      <c r="Y82" s="1">
        <v>58.251323044300001</v>
      </c>
      <c r="Z82">
        <f t="shared" si="5"/>
        <v>19.553232192999559</v>
      </c>
    </row>
    <row r="83" spans="3:26" x14ac:dyDescent="0.3">
      <c r="C83" s="1">
        <v>82</v>
      </c>
      <c r="D83" s="1">
        <v>1.06387017294764E-2</v>
      </c>
      <c r="E83" s="1">
        <v>1.0583638044243501E-2</v>
      </c>
      <c r="F83" s="1">
        <v>5.03021697513759E-2</v>
      </c>
      <c r="G83" s="1">
        <v>5.0532666500657797E-2</v>
      </c>
      <c r="H83" s="1">
        <v>70.550362229347201</v>
      </c>
      <c r="I83" s="1">
        <v>71.166340708732605</v>
      </c>
      <c r="J83">
        <f t="shared" si="4"/>
        <v>-61.59784793854044</v>
      </c>
      <c r="S83" s="1">
        <v>82</v>
      </c>
      <c r="T83" s="1">
        <v>6.6286364498619804E-3</v>
      </c>
      <c r="U83" s="1">
        <v>6.3002178318459796E-3</v>
      </c>
      <c r="V83" s="1">
        <v>2.12345595937222E-2</v>
      </c>
      <c r="W83" s="1">
        <v>2.1042541367933099E-2</v>
      </c>
      <c r="X83" s="1">
        <v>53.856065869331303</v>
      </c>
      <c r="Y83" s="1">
        <v>53.388864874839697</v>
      </c>
      <c r="Z83">
        <f t="shared" si="5"/>
        <v>46.720099449160557</v>
      </c>
    </row>
    <row r="84" spans="3:26" x14ac:dyDescent="0.3">
      <c r="C84" s="1">
        <v>83</v>
      </c>
      <c r="D84" s="1">
        <v>1.0433122224640099E-2</v>
      </c>
      <c r="E84" s="1">
        <v>1.0472530992153801E-2</v>
      </c>
      <c r="F84" s="1">
        <v>4.0529227349907097E-2</v>
      </c>
      <c r="G84" s="1">
        <v>4.0277815889567102E-2</v>
      </c>
      <c r="H84" s="1">
        <v>31.6099128872156</v>
      </c>
      <c r="I84" s="1">
        <v>31.515039518475501</v>
      </c>
      <c r="J84">
        <f t="shared" si="4"/>
        <v>9.4873368740099551</v>
      </c>
      <c r="S84" s="1">
        <v>83</v>
      </c>
      <c r="T84" s="1">
        <v>6.2184834969229996E-3</v>
      </c>
      <c r="U84" s="1">
        <v>6.3797115512630497E-3</v>
      </c>
      <c r="V84" s="1">
        <v>1.6322657465934701E-2</v>
      </c>
      <c r="W84" s="1">
        <v>1.68175029102712E-2</v>
      </c>
      <c r="X84" s="1">
        <v>33.161290943622497</v>
      </c>
      <c r="Y84" s="1">
        <v>33.491592600941601</v>
      </c>
      <c r="Z84">
        <f t="shared" si="5"/>
        <v>-33.030165731910444</v>
      </c>
    </row>
    <row r="85" spans="3:26" x14ac:dyDescent="0.3">
      <c r="C85" s="1">
        <v>84</v>
      </c>
      <c r="D85" s="1">
        <v>1.06196371330456E-2</v>
      </c>
      <c r="E85" s="1">
        <v>1.0475491618980501E-2</v>
      </c>
      <c r="F85" s="1">
        <v>4.42805858328938E-2</v>
      </c>
      <c r="G85" s="1">
        <v>4.3291198555380099E-2</v>
      </c>
      <c r="H85" s="1">
        <v>37.020246475934897</v>
      </c>
      <c r="I85" s="1">
        <v>36.383263677358599</v>
      </c>
      <c r="J85">
        <f t="shared" si="4"/>
        <v>63.698279857629814</v>
      </c>
      <c r="S85" s="1">
        <v>84</v>
      </c>
      <c r="T85" s="1">
        <v>6.3202101737260801E-3</v>
      </c>
      <c r="U85" s="1">
        <v>6.3805131484632903E-3</v>
      </c>
      <c r="V85" s="1">
        <v>1.8263973062857899E-2</v>
      </c>
      <c r="W85" s="1">
        <v>1.8113079131580799E-2</v>
      </c>
      <c r="X85" s="1">
        <v>34.376808241009698</v>
      </c>
      <c r="Y85" s="1">
        <v>34.375792577862697</v>
      </c>
      <c r="Z85">
        <f t="shared" si="5"/>
        <v>0.1015663147001078</v>
      </c>
    </row>
    <row r="86" spans="3:26" x14ac:dyDescent="0.3">
      <c r="C86" s="1">
        <v>85</v>
      </c>
      <c r="D86" s="1">
        <v>1.08591233464804E-2</v>
      </c>
      <c r="E86" s="1">
        <v>1.1014941547598101E-2</v>
      </c>
      <c r="F86" s="1">
        <v>5.1965679507702499E-2</v>
      </c>
      <c r="G86" s="1">
        <v>5.1676085218787103E-2</v>
      </c>
      <c r="H86" s="1">
        <v>51.303121149539898</v>
      </c>
      <c r="I86" s="1">
        <v>51.665387153625403</v>
      </c>
      <c r="J86">
        <f t="shared" si="4"/>
        <v>-36.226600408550524</v>
      </c>
      <c r="S86" s="1">
        <v>85</v>
      </c>
      <c r="T86" s="1">
        <v>6.6108012741262203E-3</v>
      </c>
      <c r="U86" s="1">
        <v>6.2930383497760397E-3</v>
      </c>
      <c r="V86" s="1">
        <v>2.1773642394691699E-2</v>
      </c>
      <c r="W86" s="1">
        <v>2.1885841386392699E-2</v>
      </c>
      <c r="X86" s="1">
        <v>49.326999306678701</v>
      </c>
      <c r="Y86" s="1">
        <v>49.332374513149198</v>
      </c>
      <c r="Z86">
        <f t="shared" si="5"/>
        <v>-0.53752064704966074</v>
      </c>
    </row>
    <row r="87" spans="3:26" x14ac:dyDescent="0.3">
      <c r="C87" s="1">
        <v>86</v>
      </c>
      <c r="D87" s="1">
        <v>1.0807335842400701E-2</v>
      </c>
      <c r="E87" s="1">
        <v>1.0356028564274301E-2</v>
      </c>
      <c r="F87" s="1">
        <v>5.5588459596037802E-2</v>
      </c>
      <c r="G87" s="1">
        <v>5.5347590241581202E-2</v>
      </c>
      <c r="H87" s="1">
        <v>63.722730338573399</v>
      </c>
      <c r="I87" s="1">
        <v>64.079988300800295</v>
      </c>
      <c r="J87">
        <f t="shared" si="4"/>
        <v>-35.72579622268961</v>
      </c>
      <c r="S87" s="1">
        <v>86</v>
      </c>
      <c r="T87" s="1">
        <v>6.31593674188479E-3</v>
      </c>
      <c r="U87" s="1">
        <v>6.2801109715586601E-3</v>
      </c>
      <c r="V87" s="1">
        <v>2.1678410237654998E-2</v>
      </c>
      <c r="W87" s="1">
        <v>2.18583338428288E-2</v>
      </c>
      <c r="X87" s="1">
        <v>58.255091607570598</v>
      </c>
      <c r="Y87" s="1">
        <v>57.86053109169</v>
      </c>
      <c r="Z87">
        <f t="shared" si="5"/>
        <v>39.456051588059893</v>
      </c>
    </row>
    <row r="88" spans="3:26" x14ac:dyDescent="0.3">
      <c r="C88" s="1">
        <v>87</v>
      </c>
      <c r="D88" s="1">
        <v>1.0167807679284701E-2</v>
      </c>
      <c r="E88" s="1">
        <v>1.01952230642465E-2</v>
      </c>
      <c r="F88" s="1">
        <v>5.2547036670148303E-2</v>
      </c>
      <c r="G88" s="1">
        <v>5.2018444519489997E-2</v>
      </c>
      <c r="H88" s="1">
        <v>55.530474305152801</v>
      </c>
      <c r="I88" s="1">
        <v>55.634571611881199</v>
      </c>
      <c r="J88">
        <f t="shared" si="4"/>
        <v>-10.409730672839856</v>
      </c>
      <c r="S88" s="1">
        <v>87</v>
      </c>
      <c r="T88" s="1">
        <v>6.2087408944287003E-3</v>
      </c>
      <c r="U88" s="1">
        <v>6.1742461032488101E-3</v>
      </c>
      <c r="V88" s="1">
        <v>2.21381189767271E-2</v>
      </c>
      <c r="W88" s="1">
        <v>2.2742432076483899E-2</v>
      </c>
      <c r="X88" s="1">
        <v>58.940223574638303</v>
      </c>
      <c r="Y88" s="1">
        <v>58.555811464786501</v>
      </c>
      <c r="Z88">
        <f t="shared" si="5"/>
        <v>38.441210985180163</v>
      </c>
    </row>
    <row r="89" spans="3:26" x14ac:dyDescent="0.3">
      <c r="C89" s="1">
        <v>88</v>
      </c>
      <c r="D89" s="1">
        <v>1.1015490395948201E-2</v>
      </c>
      <c r="E89" s="1">
        <v>1.01371780503541E-2</v>
      </c>
      <c r="F89" s="1">
        <v>6.3533636741340105E-2</v>
      </c>
      <c r="G89" s="1">
        <v>6.2838326673954698E-2</v>
      </c>
      <c r="H89" s="1">
        <v>75.708717823028493</v>
      </c>
      <c r="I89" s="1">
        <v>76.292655825614901</v>
      </c>
      <c r="J89">
        <f t="shared" si="4"/>
        <v>-58.393800258640738</v>
      </c>
      <c r="S89" s="1">
        <v>88</v>
      </c>
      <c r="T89" s="1">
        <v>6.5200154785998096E-3</v>
      </c>
      <c r="U89" s="1">
        <v>6.3538898248225398E-3</v>
      </c>
      <c r="V89" s="1">
        <v>1.6546027502045001E-2</v>
      </c>
      <c r="W89" s="1">
        <v>1.64146502502262E-2</v>
      </c>
      <c r="X89" s="1">
        <v>28.434803709387701</v>
      </c>
      <c r="Y89" s="1">
        <v>28.053904488682701</v>
      </c>
      <c r="Z89">
        <f t="shared" si="5"/>
        <v>38.089922070500037</v>
      </c>
    </row>
    <row r="90" spans="3:26" x14ac:dyDescent="0.3">
      <c r="C90" s="1">
        <v>89</v>
      </c>
      <c r="D90" s="1">
        <v>1.38100888580083E-2</v>
      </c>
      <c r="E90" s="1">
        <v>1.1912271602167899E-2</v>
      </c>
      <c r="F90" s="1">
        <v>3.5803196486085598E-2</v>
      </c>
      <c r="G90" s="1">
        <v>3.4402637043967801E-2</v>
      </c>
      <c r="H90" s="1">
        <v>34.973047792911501</v>
      </c>
      <c r="I90" s="1">
        <v>34.008418112993198</v>
      </c>
      <c r="J90">
        <f t="shared" si="4"/>
        <v>96.46296799183034</v>
      </c>
      <c r="S90" s="1">
        <v>89</v>
      </c>
      <c r="T90" s="1">
        <v>6.3852348054448697E-3</v>
      </c>
      <c r="U90" s="1">
        <v>6.1841040760988201E-3</v>
      </c>
      <c r="V90" s="1">
        <v>1.4723623637109899E-2</v>
      </c>
      <c r="W90" s="1">
        <v>1.44698494113981E-2</v>
      </c>
      <c r="X90" s="1">
        <v>32.552098542451802</v>
      </c>
      <c r="Y90" s="1">
        <v>30.207459434866902</v>
      </c>
      <c r="Z90">
        <f t="shared" si="5"/>
        <v>234.46391075848999</v>
      </c>
    </row>
    <row r="91" spans="3:26" x14ac:dyDescent="0.3">
      <c r="C91" s="1">
        <v>90</v>
      </c>
      <c r="D91" s="1">
        <v>1.1525297271353801E-2</v>
      </c>
      <c r="E91" s="1">
        <v>1.0926874556943101E-2</v>
      </c>
      <c r="F91" s="1">
        <v>5.1539882086217403E-2</v>
      </c>
      <c r="G91" s="1">
        <v>5.0433393567800501E-2</v>
      </c>
      <c r="H91" s="1">
        <v>52.084911763668003</v>
      </c>
      <c r="I91" s="1">
        <v>52.182743847370098</v>
      </c>
      <c r="J91">
        <f t="shared" si="4"/>
        <v>-9.7832083702094508</v>
      </c>
      <c r="S91" s="1">
        <v>90</v>
      </c>
      <c r="T91" s="1">
        <v>6.2157204374670904E-3</v>
      </c>
      <c r="U91" s="1">
        <v>6.2076748632218497E-3</v>
      </c>
      <c r="V91" s="1">
        <v>2.1659504156559699E-2</v>
      </c>
      <c r="W91" s="1">
        <v>2.1920172730460701E-2</v>
      </c>
      <c r="X91" s="1">
        <v>54.001678407192202</v>
      </c>
      <c r="Y91" s="1">
        <v>54.047977328300398</v>
      </c>
      <c r="Z91">
        <f t="shared" si="5"/>
        <v>-4.6298921108196112</v>
      </c>
    </row>
    <row r="92" spans="3:26" x14ac:dyDescent="0.3">
      <c r="C92" s="1">
        <v>91</v>
      </c>
      <c r="D92" s="1">
        <v>1.1340020748320899E-2</v>
      </c>
      <c r="E92" s="1">
        <v>1.09059311050389E-2</v>
      </c>
      <c r="F92" s="1">
        <v>4.5081056654453201E-2</v>
      </c>
      <c r="G92" s="1">
        <v>4.462317423895E-2</v>
      </c>
      <c r="H92" s="1">
        <v>47.168231606483403</v>
      </c>
      <c r="I92" s="1">
        <v>46.8417970836162</v>
      </c>
      <c r="J92">
        <f t="shared" si="4"/>
        <v>32.643452286720276</v>
      </c>
      <c r="S92" s="1">
        <v>91</v>
      </c>
      <c r="T92" s="1">
        <v>6.3294374849647197E-3</v>
      </c>
      <c r="U92" s="1">
        <v>6.1080311425030197E-3</v>
      </c>
      <c r="V92" s="1">
        <v>1.6924230614676999E-2</v>
      </c>
      <c r="W92" s="1">
        <v>1.7049405723810099E-2</v>
      </c>
      <c r="X92" s="1">
        <v>28.952551782131099</v>
      </c>
      <c r="Y92" s="1">
        <v>28.849840655922801</v>
      </c>
      <c r="Z92">
        <f t="shared" si="5"/>
        <v>10.271112620829825</v>
      </c>
    </row>
    <row r="93" spans="3:26" x14ac:dyDescent="0.3">
      <c r="C93" s="1">
        <v>92</v>
      </c>
      <c r="D93" s="1">
        <v>1.04724152811935E-2</v>
      </c>
      <c r="E93" s="1">
        <v>1.07834436542664E-2</v>
      </c>
      <c r="F93" s="1">
        <v>4.2799875140190097E-2</v>
      </c>
      <c r="G93" s="1">
        <v>4.2358593549579299E-2</v>
      </c>
      <c r="H93" s="1">
        <v>35.870723158121102</v>
      </c>
      <c r="I93" s="1">
        <v>35.743975639343198</v>
      </c>
      <c r="J93">
        <f t="shared" si="4"/>
        <v>12.674751877790413</v>
      </c>
      <c r="S93" s="1">
        <v>92</v>
      </c>
      <c r="T93" s="1">
        <v>6.2056923551218803E-3</v>
      </c>
      <c r="U93" s="1">
        <v>6.0798674433802501E-3</v>
      </c>
      <c r="V93" s="1">
        <v>1.61606248002499E-2</v>
      </c>
      <c r="W93" s="1">
        <v>1.60544402897357E-2</v>
      </c>
      <c r="X93" s="1">
        <v>28.560093387961299</v>
      </c>
      <c r="Y93" s="1">
        <v>28.117564812302501</v>
      </c>
      <c r="Z93">
        <f t="shared" si="5"/>
        <v>44.252857565879822</v>
      </c>
    </row>
    <row r="94" spans="3:26" x14ac:dyDescent="0.3">
      <c r="C94" s="1">
        <v>93</v>
      </c>
      <c r="D94" s="1">
        <v>1.10276657241311E-2</v>
      </c>
      <c r="E94" s="1">
        <v>1.0644137766212199E-2</v>
      </c>
      <c r="F94" s="1">
        <v>3.7030805833637701E-2</v>
      </c>
      <c r="G94" s="1">
        <v>3.6116896662861102E-2</v>
      </c>
      <c r="H94" s="1">
        <v>29.251009717583599</v>
      </c>
      <c r="I94" s="1">
        <v>28.836170732974999</v>
      </c>
      <c r="J94">
        <f t="shared" si="4"/>
        <v>41.483898460860047</v>
      </c>
      <c r="S94" s="1">
        <v>93</v>
      </c>
      <c r="T94" s="1">
        <v>6.0599823482334596E-3</v>
      </c>
      <c r="U94" s="1">
        <v>6.0420040041208201E-3</v>
      </c>
      <c r="V94" s="1">
        <v>1.5589959337376001E-2</v>
      </c>
      <c r="W94" s="1">
        <v>1.57017820747569E-2</v>
      </c>
      <c r="X94" s="1">
        <v>28.477566212415599</v>
      </c>
      <c r="Y94" s="1">
        <v>28.232347562909101</v>
      </c>
      <c r="Z94">
        <f t="shared" si="5"/>
        <v>24.521864950649785</v>
      </c>
    </row>
    <row r="95" spans="3:26" x14ac:dyDescent="0.3">
      <c r="C95" s="1">
        <v>94</v>
      </c>
      <c r="D95" s="1">
        <v>1.0624495800584499E-2</v>
      </c>
      <c r="E95" s="1">
        <v>1.0401616804301701E-2</v>
      </c>
      <c r="F95" s="1">
        <v>3.5001836251467397E-2</v>
      </c>
      <c r="G95" s="1">
        <v>3.4493845421820803E-2</v>
      </c>
      <c r="H95" s="1">
        <v>28.200777992606099</v>
      </c>
      <c r="I95" s="1">
        <v>26.343748062848999</v>
      </c>
      <c r="J95">
        <f t="shared" si="4"/>
        <v>185.70299297571006</v>
      </c>
      <c r="S95" s="1">
        <v>94</v>
      </c>
      <c r="T95" s="1">
        <v>6.3137952238321304E-3</v>
      </c>
      <c r="U95" s="1">
        <v>6.0747908023388404E-3</v>
      </c>
      <c r="V95" s="1">
        <v>2.4472710676491202E-2</v>
      </c>
      <c r="W95" s="1">
        <v>2.5060223415493899E-2</v>
      </c>
      <c r="X95" s="1">
        <v>53.8802119493484</v>
      </c>
      <c r="Y95" s="1">
        <v>55.574573755264197</v>
      </c>
      <c r="Z95">
        <f t="shared" si="5"/>
        <v>-169.4361805915797</v>
      </c>
    </row>
    <row r="96" spans="3:26" x14ac:dyDescent="0.3">
      <c r="C96" s="1">
        <v>95</v>
      </c>
      <c r="D96" s="1">
        <v>1.0166013470062799E-2</v>
      </c>
      <c r="E96" s="1">
        <v>1.0063831021802199E-2</v>
      </c>
      <c r="F96" s="1">
        <v>5.1232345402240698E-2</v>
      </c>
      <c r="G96" s="1">
        <v>5.0322356168180697E-2</v>
      </c>
      <c r="H96" s="1">
        <v>53.410032570361999</v>
      </c>
      <c r="I96" s="1">
        <v>53.5012348890304</v>
      </c>
      <c r="J96">
        <f t="shared" si="4"/>
        <v>-9.1202318668401006</v>
      </c>
      <c r="S96" s="1">
        <v>95</v>
      </c>
      <c r="T96" s="1">
        <v>6.3069454128188698E-3</v>
      </c>
      <c r="U96" s="1">
        <v>6.1268230367984003E-3</v>
      </c>
      <c r="V96" s="1">
        <v>2.3680035490542602E-2</v>
      </c>
      <c r="W96" s="1">
        <v>2.3446705192327499E-2</v>
      </c>
      <c r="X96" s="1">
        <v>62.253509700298302</v>
      </c>
      <c r="Y96" s="1">
        <v>61.808578133582998</v>
      </c>
      <c r="Z96">
        <f t="shared" si="5"/>
        <v>44.493156671530443</v>
      </c>
    </row>
    <row r="97" spans="3:26" x14ac:dyDescent="0.3">
      <c r="C97" s="1">
        <v>96</v>
      </c>
      <c r="D97" s="1">
        <v>9.9870881531387498E-3</v>
      </c>
      <c r="E97" s="1">
        <v>1.0084830160284801E-2</v>
      </c>
      <c r="F97" s="1">
        <v>5.0282589625567198E-2</v>
      </c>
      <c r="G97" s="1">
        <v>4.8910662997514003E-2</v>
      </c>
      <c r="H97" s="1">
        <v>45.6241498440504</v>
      </c>
      <c r="I97" s="1">
        <v>45.285513892769799</v>
      </c>
      <c r="J97">
        <f t="shared" si="4"/>
        <v>33.863595128060098</v>
      </c>
      <c r="S97" s="1">
        <v>96</v>
      </c>
      <c r="T97" s="1">
        <v>6.2704873736947704E-3</v>
      </c>
      <c r="U97" s="1">
        <v>5.9547407186723101E-3</v>
      </c>
      <c r="V97" s="1">
        <v>1.5925930696539501E-2</v>
      </c>
      <c r="W97" s="1">
        <v>1.5978508978150702E-2</v>
      </c>
      <c r="X97" s="1">
        <v>29.238706663250898</v>
      </c>
      <c r="Y97" s="1">
        <v>28.516816377639699</v>
      </c>
      <c r="Z97">
        <f t="shared" si="5"/>
        <v>72.189028561119883</v>
      </c>
    </row>
    <row r="98" spans="3:26" x14ac:dyDescent="0.3">
      <c r="C98" s="1">
        <v>97</v>
      </c>
      <c r="D98" s="1">
        <v>1.1022779469688699E-2</v>
      </c>
      <c r="E98" s="1">
        <v>1.00721672922372E-2</v>
      </c>
      <c r="F98" s="1">
        <v>5.3494495339691597E-2</v>
      </c>
      <c r="G98" s="1">
        <v>5.2747261244803598E-2</v>
      </c>
      <c r="H98" s="1">
        <v>55.801808297634103</v>
      </c>
      <c r="I98" s="1">
        <v>56.103210031986201</v>
      </c>
      <c r="J98">
        <f t="shared" si="4"/>
        <v>-30.140173435209761</v>
      </c>
      <c r="S98" s="1">
        <v>97</v>
      </c>
      <c r="T98" s="1">
        <v>5.8763102162629303E-3</v>
      </c>
      <c r="U98" s="1">
        <v>6.1462171309228401E-3</v>
      </c>
      <c r="V98" s="1">
        <v>2.2674486041069E-2</v>
      </c>
      <c r="W98" s="1">
        <v>2.27798281703144E-2</v>
      </c>
      <c r="X98" s="1">
        <v>50.581447005271897</v>
      </c>
      <c r="Y98" s="1">
        <v>50.447086811065603</v>
      </c>
      <c r="Z98">
        <f t="shared" si="5"/>
        <v>13.436019420629464</v>
      </c>
    </row>
    <row r="99" spans="3:26" x14ac:dyDescent="0.3">
      <c r="C99" s="1">
        <v>98</v>
      </c>
      <c r="D99" s="1">
        <v>1.0542234499007401E-2</v>
      </c>
      <c r="E99" s="1">
        <v>1.0238190802435E-2</v>
      </c>
      <c r="F99" s="1">
        <v>6.0313550289720297E-2</v>
      </c>
      <c r="G99" s="1">
        <v>6.0238239355385297E-2</v>
      </c>
      <c r="H99" s="1">
        <v>67.714159905910407</v>
      </c>
      <c r="I99" s="1">
        <v>68.020680308341895</v>
      </c>
      <c r="J99">
        <f t="shared" si="4"/>
        <v>-30.652040243148804</v>
      </c>
      <c r="S99" s="1">
        <v>98</v>
      </c>
      <c r="T99" s="1">
        <v>6.6702196490950796E-3</v>
      </c>
      <c r="U99" s="1">
        <v>6.52331065132536E-3</v>
      </c>
      <c r="V99" s="1">
        <v>1.61592214135453E-2</v>
      </c>
      <c r="W99" s="1">
        <v>1.5645874547772099E-2</v>
      </c>
      <c r="X99" s="1">
        <v>28.190830916166298</v>
      </c>
      <c r="Y99" s="1">
        <v>26.636000812053599</v>
      </c>
      <c r="Z99">
        <f t="shared" si="5"/>
        <v>155.48301041126996</v>
      </c>
    </row>
    <row r="100" spans="3:26" x14ac:dyDescent="0.3">
      <c r="C100" s="1">
        <v>99</v>
      </c>
      <c r="D100" s="1">
        <v>1.04677109713E-2</v>
      </c>
      <c r="E100" s="1">
        <v>1.04043344440667E-2</v>
      </c>
      <c r="F100" s="1">
        <v>5.2941698580980301E-2</v>
      </c>
      <c r="G100" s="1">
        <v>5.2680379711091498E-2</v>
      </c>
      <c r="H100" s="1">
        <v>55.579686403274501</v>
      </c>
      <c r="I100" s="1">
        <v>55.9020825028419</v>
      </c>
      <c r="J100">
        <f t="shared" si="4"/>
        <v>-32.239609956739912</v>
      </c>
      <c r="S100" s="1">
        <v>99</v>
      </c>
      <c r="T100" s="1">
        <v>6.1886630331476501E-3</v>
      </c>
      <c r="U100" s="1">
        <v>5.9637249796651304E-3</v>
      </c>
      <c r="V100" s="1">
        <v>2.18063443899154E-2</v>
      </c>
      <c r="W100" s="1">
        <v>2.1542212460189999E-2</v>
      </c>
      <c r="X100" s="1">
        <v>58.8341282010078</v>
      </c>
      <c r="Y100" s="1">
        <v>58.788284301757798</v>
      </c>
      <c r="Z100">
        <f t="shared" si="5"/>
        <v>4.5843899250002096</v>
      </c>
    </row>
    <row r="101" spans="3:26" x14ac:dyDescent="0.3">
      <c r="C101" s="1">
        <v>100</v>
      </c>
      <c r="D101" s="1">
        <v>1.02428719401359E-2</v>
      </c>
      <c r="E101" s="1">
        <v>1.00492182731007E-2</v>
      </c>
      <c r="F101" s="1">
        <v>4.8856061417609398E-2</v>
      </c>
      <c r="G101" s="1">
        <v>4.8512961715459803E-2</v>
      </c>
      <c r="H101" s="1">
        <v>50.325064778327899</v>
      </c>
      <c r="I101" s="1">
        <v>50.196432828903198</v>
      </c>
      <c r="J101">
        <f t="shared" si="4"/>
        <v>12.863194942470102</v>
      </c>
      <c r="S101" s="1">
        <v>100</v>
      </c>
      <c r="T101" s="1">
        <v>6.2468980572053297E-3</v>
      </c>
      <c r="U101" s="1">
        <v>5.9646264685747699E-3</v>
      </c>
      <c r="V101" s="1">
        <v>2.3973343661054899E-2</v>
      </c>
      <c r="W101" s="1">
        <v>2.3788933176547199E-2</v>
      </c>
      <c r="X101" s="1">
        <v>49.458561182022002</v>
      </c>
      <c r="Y101" s="1">
        <v>47.834056854247997</v>
      </c>
      <c r="Z101">
        <f t="shared" si="5"/>
        <v>162.45043277740052</v>
      </c>
    </row>
    <row r="102" spans="3:26" x14ac:dyDescent="0.3">
      <c r="C102" s="1">
        <v>101</v>
      </c>
      <c r="D102" s="1">
        <v>1.0093923565000201E-2</v>
      </c>
      <c r="E102" s="1">
        <v>9.9932231494913905E-3</v>
      </c>
      <c r="F102" s="1">
        <v>3.8550292607396799E-2</v>
      </c>
      <c r="G102" s="1">
        <v>3.7689827848225797E-2</v>
      </c>
      <c r="H102" s="1">
        <v>30.717043757438599</v>
      </c>
      <c r="I102" s="1">
        <v>30.6440578401088</v>
      </c>
      <c r="J102">
        <f t="shared" si="4"/>
        <v>7.2985917329798866</v>
      </c>
      <c r="S102" s="1">
        <v>101</v>
      </c>
      <c r="T102" s="1">
        <v>6.1254460015334102E-3</v>
      </c>
      <c r="U102" s="1">
        <v>6.17363680478023E-3</v>
      </c>
      <c r="V102" s="1">
        <v>2.2286775987595299E-2</v>
      </c>
      <c r="W102" s="1">
        <v>2.2396220359951199E-2</v>
      </c>
      <c r="X102" s="1">
        <v>48.658853352069798</v>
      </c>
      <c r="Y102" s="1">
        <v>48.221823871135697</v>
      </c>
      <c r="Z102">
        <f t="shared" si="5"/>
        <v>43.702948093410043</v>
      </c>
    </row>
    <row r="103" spans="3:26" x14ac:dyDescent="0.3">
      <c r="C103" s="1">
        <v>102</v>
      </c>
      <c r="D103" s="1">
        <v>1.0225182314487999E-2</v>
      </c>
      <c r="E103" s="1">
        <v>9.9647828843444503E-3</v>
      </c>
      <c r="F103" s="1">
        <v>5.0027714110910802E-2</v>
      </c>
      <c r="G103" s="1">
        <v>5.0086223520338501E-2</v>
      </c>
      <c r="H103" s="1">
        <v>52.591758280992501</v>
      </c>
      <c r="I103" s="1">
        <v>52.336357086896797</v>
      </c>
      <c r="J103">
        <f t="shared" si="4"/>
        <v>25.540119409570394</v>
      </c>
      <c r="S103" s="1">
        <v>102</v>
      </c>
      <c r="T103" s="1">
        <v>5.8744451962411404E-3</v>
      </c>
      <c r="U103" s="1">
        <v>5.9713659524593598E-3</v>
      </c>
      <c r="V103" s="1">
        <v>2.1779304137453399E-2</v>
      </c>
      <c r="W103" s="1">
        <v>2.18753875233232E-2</v>
      </c>
      <c r="X103" s="1">
        <v>42.028850704431498</v>
      </c>
      <c r="Y103" s="1">
        <v>41.850695908069603</v>
      </c>
      <c r="Z103">
        <f t="shared" si="5"/>
        <v>17.81547963618948</v>
      </c>
    </row>
    <row r="104" spans="3:26" x14ac:dyDescent="0.3">
      <c r="C104" s="1">
        <v>103</v>
      </c>
      <c r="D104" s="1">
        <v>9.9723637104034406E-3</v>
      </c>
      <c r="E104" s="1">
        <v>9.8741369188896193E-3</v>
      </c>
      <c r="F104" s="1">
        <v>5.6560100056231001E-2</v>
      </c>
      <c r="G104" s="1">
        <v>5.5477706249803298E-2</v>
      </c>
      <c r="H104" s="1">
        <v>61.258794665336602</v>
      </c>
      <c r="I104" s="1">
        <v>61.340280175209003</v>
      </c>
      <c r="J104">
        <f t="shared" si="4"/>
        <v>-8.1485509872400996</v>
      </c>
      <c r="S104" s="1">
        <v>103</v>
      </c>
      <c r="T104" s="1">
        <v>5.9267952456139002E-3</v>
      </c>
      <c r="U104" s="1">
        <v>5.89125101558036E-3</v>
      </c>
      <c r="V104" s="1">
        <v>2.31583188287913E-2</v>
      </c>
      <c r="W104" s="1">
        <v>2.32760538347065E-2</v>
      </c>
      <c r="X104" s="1">
        <v>62.044233083724897</v>
      </c>
      <c r="Y104" s="1">
        <v>62.133083224296499</v>
      </c>
      <c r="Z104">
        <f t="shared" si="5"/>
        <v>-8.8850140571601344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Gui</dc:creator>
  <cp:lastModifiedBy>zhi Gui</cp:lastModifiedBy>
  <dcterms:created xsi:type="dcterms:W3CDTF">2015-06-05T18:19:34Z</dcterms:created>
  <dcterms:modified xsi:type="dcterms:W3CDTF">2023-12-08T16:39:26Z</dcterms:modified>
</cp:coreProperties>
</file>