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Thesis\data\Data 2018\"/>
    </mc:Choice>
  </mc:AlternateContent>
  <bookViews>
    <workbookView xWindow="0" yWindow="0" windowWidth="24585" windowHeight="12555"/>
  </bookViews>
  <sheets>
    <sheet name="Final" sheetId="11" r:id="rId1"/>
    <sheet name="Habitat18" sheetId="3" r:id="rId2"/>
    <sheet name="dim_sub_mac" sheetId="4" r:id="rId3"/>
    <sheet name="flow_instream" sheetId="6" r:id="rId4"/>
    <sheet name="copy_paste" sheetId="5" r:id="rId5"/>
    <sheet name="Macro1" sheetId="9" r:id="rId6"/>
    <sheet name="bkt_prelim_occ" sheetId="1" r:id="rId7"/>
    <sheet name="Transpose" sheetId="10" r:id="rId8"/>
    <sheet name="EncHist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0" i="6" l="1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D275" i="6"/>
  <c r="E275" i="6"/>
  <c r="E278" i="6" s="1"/>
  <c r="F275" i="6"/>
  <c r="G275" i="6"/>
  <c r="H275" i="6"/>
  <c r="I275" i="6"/>
  <c r="J275" i="6"/>
  <c r="K275" i="6"/>
  <c r="L275" i="6"/>
  <c r="M275" i="6"/>
  <c r="M278" i="6" s="1"/>
  <c r="N275" i="6"/>
  <c r="O275" i="6"/>
  <c r="P275" i="6"/>
  <c r="Q275" i="6"/>
  <c r="R275" i="6"/>
  <c r="S275" i="6"/>
  <c r="T275" i="6"/>
  <c r="U275" i="6"/>
  <c r="U278" i="6" s="1"/>
  <c r="V275" i="6"/>
  <c r="W275" i="6"/>
  <c r="X275" i="6"/>
  <c r="Y275" i="6"/>
  <c r="Z275" i="6"/>
  <c r="AA275" i="6"/>
  <c r="AB275" i="6"/>
  <c r="AC275" i="6"/>
  <c r="AC278" i="6" s="1"/>
  <c r="AD275" i="6"/>
  <c r="AE275" i="6"/>
  <c r="AF275" i="6"/>
  <c r="AG275" i="6"/>
  <c r="AH275" i="6"/>
  <c r="AI275" i="6"/>
  <c r="AJ275" i="6"/>
  <c r="AK275" i="6"/>
  <c r="AK278" i="6" s="1"/>
  <c r="AL275" i="6"/>
  <c r="AM275" i="6"/>
  <c r="AN275" i="6"/>
  <c r="AO275" i="6"/>
  <c r="AP275" i="6"/>
  <c r="AQ275" i="6"/>
  <c r="AR275" i="6"/>
  <c r="AS275" i="6"/>
  <c r="AS278" i="6" s="1"/>
  <c r="AT275" i="6"/>
  <c r="AU275" i="6"/>
  <c r="AV275" i="6"/>
  <c r="AW275" i="6"/>
  <c r="AX275" i="6"/>
  <c r="AY275" i="6"/>
  <c r="AZ275" i="6"/>
  <c r="BA275" i="6"/>
  <c r="BA278" i="6" s="1"/>
  <c r="BB275" i="6"/>
  <c r="BC275" i="6"/>
  <c r="BD275" i="6"/>
  <c r="BE275" i="6"/>
  <c r="BF275" i="6"/>
  <c r="BG275" i="6"/>
  <c r="BH275" i="6"/>
  <c r="BI275" i="6"/>
  <c r="BI278" i="6" s="1"/>
  <c r="BJ275" i="6"/>
  <c r="BK275" i="6"/>
  <c r="BL275" i="6"/>
  <c r="BM275" i="6"/>
  <c r="BN275" i="6"/>
  <c r="BO275" i="6"/>
  <c r="BP275" i="6"/>
  <c r="BQ275" i="6"/>
  <c r="BQ278" i="6" s="1"/>
  <c r="BR275" i="6"/>
  <c r="BS275" i="6"/>
  <c r="BT275" i="6"/>
  <c r="BU275" i="6"/>
  <c r="BV275" i="6"/>
  <c r="BW275" i="6"/>
  <c r="BX275" i="6"/>
  <c r="BY275" i="6"/>
  <c r="BY278" i="6" s="1"/>
  <c r="BZ275" i="6"/>
  <c r="CA275" i="6"/>
  <c r="CB275" i="6"/>
  <c r="CC275" i="6"/>
  <c r="CD275" i="6"/>
  <c r="CE275" i="6"/>
  <c r="CF275" i="6"/>
  <c r="CG275" i="6"/>
  <c r="CG278" i="6" s="1"/>
  <c r="CH275" i="6"/>
  <c r="CI275" i="6"/>
  <c r="CJ275" i="6"/>
  <c r="CK275" i="6"/>
  <c r="D276" i="6"/>
  <c r="E276" i="6"/>
  <c r="F276" i="6"/>
  <c r="G276" i="6"/>
  <c r="G278" i="6" s="1"/>
  <c r="H276" i="6"/>
  <c r="I276" i="6"/>
  <c r="J276" i="6"/>
  <c r="K276" i="6"/>
  <c r="L276" i="6"/>
  <c r="M276" i="6"/>
  <c r="N276" i="6"/>
  <c r="O276" i="6"/>
  <c r="O278" i="6" s="1"/>
  <c r="P276" i="6"/>
  <c r="Q276" i="6"/>
  <c r="R276" i="6"/>
  <c r="S276" i="6"/>
  <c r="T276" i="6"/>
  <c r="U276" i="6"/>
  <c r="V276" i="6"/>
  <c r="W276" i="6"/>
  <c r="W278" i="6" s="1"/>
  <c r="X276" i="6"/>
  <c r="Y276" i="6"/>
  <c r="Z276" i="6"/>
  <c r="AA276" i="6"/>
  <c r="AB276" i="6"/>
  <c r="AC276" i="6"/>
  <c r="AD276" i="6"/>
  <c r="AE276" i="6"/>
  <c r="AE278" i="6" s="1"/>
  <c r="AF276" i="6"/>
  <c r="AG276" i="6"/>
  <c r="AH276" i="6"/>
  <c r="AI276" i="6"/>
  <c r="AJ276" i="6"/>
  <c r="AK276" i="6"/>
  <c r="AL276" i="6"/>
  <c r="AM276" i="6"/>
  <c r="AM278" i="6" s="1"/>
  <c r="AN276" i="6"/>
  <c r="AO276" i="6"/>
  <c r="AP276" i="6"/>
  <c r="AQ276" i="6"/>
  <c r="AR276" i="6"/>
  <c r="AS276" i="6"/>
  <c r="AT276" i="6"/>
  <c r="AU276" i="6"/>
  <c r="AU278" i="6" s="1"/>
  <c r="AV276" i="6"/>
  <c r="AW276" i="6"/>
  <c r="AX276" i="6"/>
  <c r="AY276" i="6"/>
  <c r="AZ276" i="6"/>
  <c r="BA276" i="6"/>
  <c r="BB276" i="6"/>
  <c r="BC276" i="6"/>
  <c r="BC278" i="6" s="1"/>
  <c r="BD276" i="6"/>
  <c r="BE276" i="6"/>
  <c r="BF276" i="6"/>
  <c r="BG276" i="6"/>
  <c r="BH276" i="6"/>
  <c r="BI276" i="6"/>
  <c r="BJ276" i="6"/>
  <c r="BK276" i="6"/>
  <c r="BK278" i="6" s="1"/>
  <c r="BL276" i="6"/>
  <c r="BM276" i="6"/>
  <c r="BN276" i="6"/>
  <c r="BO276" i="6"/>
  <c r="BP276" i="6"/>
  <c r="BQ276" i="6"/>
  <c r="BR276" i="6"/>
  <c r="BS276" i="6"/>
  <c r="BS278" i="6" s="1"/>
  <c r="BT276" i="6"/>
  <c r="BU276" i="6"/>
  <c r="BV276" i="6"/>
  <c r="BW276" i="6"/>
  <c r="BX276" i="6"/>
  <c r="BY276" i="6"/>
  <c r="BZ276" i="6"/>
  <c r="CA276" i="6"/>
  <c r="CA278" i="6" s="1"/>
  <c r="CB276" i="6"/>
  <c r="CC276" i="6"/>
  <c r="CD276" i="6"/>
  <c r="CE276" i="6"/>
  <c r="CF276" i="6"/>
  <c r="CG276" i="6"/>
  <c r="CH276" i="6"/>
  <c r="CI276" i="6"/>
  <c r="CI278" i="6" s="1"/>
  <c r="CJ276" i="6"/>
  <c r="CK276" i="6"/>
  <c r="D277" i="6"/>
  <c r="E277" i="6"/>
  <c r="F277" i="6"/>
  <c r="G277" i="6"/>
  <c r="H277" i="6"/>
  <c r="I277" i="6"/>
  <c r="I278" i="6" s="1"/>
  <c r="J277" i="6"/>
  <c r="K277" i="6"/>
  <c r="L277" i="6"/>
  <c r="M277" i="6"/>
  <c r="N277" i="6"/>
  <c r="O277" i="6"/>
  <c r="P277" i="6"/>
  <c r="Q277" i="6"/>
  <c r="Q278" i="6" s="1"/>
  <c r="R277" i="6"/>
  <c r="S277" i="6"/>
  <c r="T277" i="6"/>
  <c r="U277" i="6"/>
  <c r="V277" i="6"/>
  <c r="W277" i="6"/>
  <c r="X277" i="6"/>
  <c r="Y277" i="6"/>
  <c r="Y278" i="6" s="1"/>
  <c r="Z277" i="6"/>
  <c r="AA277" i="6"/>
  <c r="AB277" i="6"/>
  <c r="AC277" i="6"/>
  <c r="AD277" i="6"/>
  <c r="AE277" i="6"/>
  <c r="AF277" i="6"/>
  <c r="AG277" i="6"/>
  <c r="AG278" i="6" s="1"/>
  <c r="AH277" i="6"/>
  <c r="AI277" i="6"/>
  <c r="AJ277" i="6"/>
  <c r="AK277" i="6"/>
  <c r="AL277" i="6"/>
  <c r="AM277" i="6"/>
  <c r="AN277" i="6"/>
  <c r="AO277" i="6"/>
  <c r="AO278" i="6" s="1"/>
  <c r="AP277" i="6"/>
  <c r="AQ277" i="6"/>
  <c r="AR277" i="6"/>
  <c r="AS277" i="6"/>
  <c r="AT277" i="6"/>
  <c r="AU277" i="6"/>
  <c r="AV277" i="6"/>
  <c r="AW277" i="6"/>
  <c r="AW278" i="6" s="1"/>
  <c r="AX277" i="6"/>
  <c r="AY277" i="6"/>
  <c r="AZ277" i="6"/>
  <c r="BA277" i="6"/>
  <c r="BB277" i="6"/>
  <c r="BC277" i="6"/>
  <c r="BD277" i="6"/>
  <c r="BE277" i="6"/>
  <c r="BE278" i="6" s="1"/>
  <c r="BF277" i="6"/>
  <c r="BG277" i="6"/>
  <c r="BH277" i="6"/>
  <c r="BI277" i="6"/>
  <c r="BJ277" i="6"/>
  <c r="BK277" i="6"/>
  <c r="BL277" i="6"/>
  <c r="BM277" i="6"/>
  <c r="BM278" i="6" s="1"/>
  <c r="BN277" i="6"/>
  <c r="BO277" i="6"/>
  <c r="BP277" i="6"/>
  <c r="BQ277" i="6"/>
  <c r="BR277" i="6"/>
  <c r="BS277" i="6"/>
  <c r="BT277" i="6"/>
  <c r="BU277" i="6"/>
  <c r="BU278" i="6" s="1"/>
  <c r="BV277" i="6"/>
  <c r="BW277" i="6"/>
  <c r="BX277" i="6"/>
  <c r="BY277" i="6"/>
  <c r="BZ277" i="6"/>
  <c r="CA277" i="6"/>
  <c r="CB277" i="6"/>
  <c r="CC277" i="6"/>
  <c r="CC278" i="6" s="1"/>
  <c r="CD277" i="6"/>
  <c r="CE277" i="6"/>
  <c r="CF277" i="6"/>
  <c r="CG277" i="6"/>
  <c r="CH277" i="6"/>
  <c r="CI277" i="6"/>
  <c r="CJ277" i="6"/>
  <c r="CK277" i="6"/>
  <c r="CK278" i="6" s="1"/>
  <c r="D278" i="6"/>
  <c r="F278" i="6"/>
  <c r="H278" i="6"/>
  <c r="J278" i="6"/>
  <c r="K278" i="6"/>
  <c r="L278" i="6"/>
  <c r="N278" i="6"/>
  <c r="P278" i="6"/>
  <c r="R278" i="6"/>
  <c r="S278" i="6"/>
  <c r="T278" i="6"/>
  <c r="V278" i="6"/>
  <c r="X278" i="6"/>
  <c r="Z278" i="6"/>
  <c r="AA278" i="6"/>
  <c r="AB278" i="6"/>
  <c r="AD278" i="6"/>
  <c r="AF278" i="6"/>
  <c r="AH278" i="6"/>
  <c r="AI278" i="6"/>
  <c r="AJ278" i="6"/>
  <c r="AL278" i="6"/>
  <c r="AN278" i="6"/>
  <c r="AP278" i="6"/>
  <c r="AQ278" i="6"/>
  <c r="AR278" i="6"/>
  <c r="AT278" i="6"/>
  <c r="AV278" i="6"/>
  <c r="AX278" i="6"/>
  <c r="AY278" i="6"/>
  <c r="AZ278" i="6"/>
  <c r="BB278" i="6"/>
  <c r="BD278" i="6"/>
  <c r="BF278" i="6"/>
  <c r="BG278" i="6"/>
  <c r="BH278" i="6"/>
  <c r="BJ278" i="6"/>
  <c r="BL278" i="6"/>
  <c r="BN278" i="6"/>
  <c r="BO278" i="6"/>
  <c r="BP278" i="6"/>
  <c r="BR278" i="6"/>
  <c r="BT278" i="6"/>
  <c r="BV278" i="6"/>
  <c r="BW278" i="6"/>
  <c r="BX278" i="6"/>
  <c r="BZ278" i="6"/>
  <c r="CB278" i="6"/>
  <c r="CD278" i="6"/>
  <c r="CE278" i="6"/>
  <c r="CF278" i="6"/>
  <c r="CH278" i="6"/>
  <c r="CJ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BA299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BA300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D303" i="6"/>
  <c r="E303" i="6"/>
  <c r="E305" i="6" s="1"/>
  <c r="F303" i="6"/>
  <c r="G303" i="6"/>
  <c r="H303" i="6"/>
  <c r="I303" i="6"/>
  <c r="J303" i="6"/>
  <c r="K303" i="6"/>
  <c r="L303" i="6"/>
  <c r="M303" i="6"/>
  <c r="M305" i="6" s="1"/>
  <c r="N303" i="6"/>
  <c r="O303" i="6"/>
  <c r="P303" i="6"/>
  <c r="Q303" i="6"/>
  <c r="R303" i="6"/>
  <c r="S303" i="6"/>
  <c r="T303" i="6"/>
  <c r="U303" i="6"/>
  <c r="U305" i="6" s="1"/>
  <c r="V303" i="6"/>
  <c r="W303" i="6"/>
  <c r="X303" i="6"/>
  <c r="Y303" i="6"/>
  <c r="Z303" i="6"/>
  <c r="AA303" i="6"/>
  <c r="AB303" i="6"/>
  <c r="AC303" i="6"/>
  <c r="AC305" i="6" s="1"/>
  <c r="AD303" i="6"/>
  <c r="AE303" i="6"/>
  <c r="AF303" i="6"/>
  <c r="AG303" i="6"/>
  <c r="AH303" i="6"/>
  <c r="AI303" i="6"/>
  <c r="AJ303" i="6"/>
  <c r="AK303" i="6"/>
  <c r="AK305" i="6" s="1"/>
  <c r="AL303" i="6"/>
  <c r="AM303" i="6"/>
  <c r="AN303" i="6"/>
  <c r="AO303" i="6"/>
  <c r="AP303" i="6"/>
  <c r="AQ303" i="6"/>
  <c r="AR303" i="6"/>
  <c r="AS303" i="6"/>
  <c r="AS305" i="6" s="1"/>
  <c r="AT303" i="6"/>
  <c r="AU303" i="6"/>
  <c r="AV303" i="6"/>
  <c r="AW303" i="6"/>
  <c r="AX303" i="6"/>
  <c r="AY303" i="6"/>
  <c r="AZ303" i="6"/>
  <c r="BA303" i="6"/>
  <c r="BA305" i="6" s="1"/>
  <c r="BB303" i="6"/>
  <c r="BC303" i="6"/>
  <c r="BD303" i="6"/>
  <c r="BE303" i="6"/>
  <c r="BF303" i="6"/>
  <c r="BG303" i="6"/>
  <c r="BH303" i="6"/>
  <c r="BI303" i="6"/>
  <c r="BI305" i="6" s="1"/>
  <c r="BJ303" i="6"/>
  <c r="BK303" i="6"/>
  <c r="BL303" i="6"/>
  <c r="BM303" i="6"/>
  <c r="BN303" i="6"/>
  <c r="BO303" i="6"/>
  <c r="BP303" i="6"/>
  <c r="BQ303" i="6"/>
  <c r="BQ305" i="6" s="1"/>
  <c r="BR303" i="6"/>
  <c r="BS303" i="6"/>
  <c r="BT303" i="6"/>
  <c r="BU303" i="6"/>
  <c r="BV303" i="6"/>
  <c r="BW303" i="6"/>
  <c r="BX303" i="6"/>
  <c r="BY303" i="6"/>
  <c r="BY305" i="6" s="1"/>
  <c r="BZ303" i="6"/>
  <c r="CA303" i="6"/>
  <c r="CB303" i="6"/>
  <c r="CC303" i="6"/>
  <c r="CD303" i="6"/>
  <c r="CE303" i="6"/>
  <c r="CF303" i="6"/>
  <c r="CG303" i="6"/>
  <c r="CG305" i="6" s="1"/>
  <c r="CH303" i="6"/>
  <c r="CI303" i="6"/>
  <c r="CJ303" i="6"/>
  <c r="CK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D305" i="6"/>
  <c r="F305" i="6"/>
  <c r="G305" i="6"/>
  <c r="H305" i="6"/>
  <c r="I305" i="6"/>
  <c r="J305" i="6"/>
  <c r="K305" i="6"/>
  <c r="L305" i="6"/>
  <c r="N305" i="6"/>
  <c r="O305" i="6"/>
  <c r="P305" i="6"/>
  <c r="Q305" i="6"/>
  <c r="R305" i="6"/>
  <c r="S305" i="6"/>
  <c r="T305" i="6"/>
  <c r="V305" i="6"/>
  <c r="W305" i="6"/>
  <c r="X305" i="6"/>
  <c r="Y305" i="6"/>
  <c r="Z305" i="6"/>
  <c r="AA305" i="6"/>
  <c r="AB305" i="6"/>
  <c r="AD305" i="6"/>
  <c r="AE305" i="6"/>
  <c r="AF305" i="6"/>
  <c r="AG305" i="6"/>
  <c r="AH305" i="6"/>
  <c r="AI305" i="6"/>
  <c r="AJ305" i="6"/>
  <c r="AL305" i="6"/>
  <c r="AM305" i="6"/>
  <c r="AN305" i="6"/>
  <c r="AO305" i="6"/>
  <c r="AP305" i="6"/>
  <c r="AQ305" i="6"/>
  <c r="AR305" i="6"/>
  <c r="AT305" i="6"/>
  <c r="AU305" i="6"/>
  <c r="AV305" i="6"/>
  <c r="AW305" i="6"/>
  <c r="AX305" i="6"/>
  <c r="AY305" i="6"/>
  <c r="AZ305" i="6"/>
  <c r="BB305" i="6"/>
  <c r="BC305" i="6"/>
  <c r="BD305" i="6"/>
  <c r="BE305" i="6"/>
  <c r="BF305" i="6"/>
  <c r="BG305" i="6"/>
  <c r="BH305" i="6"/>
  <c r="BJ305" i="6"/>
  <c r="BK305" i="6"/>
  <c r="BL305" i="6"/>
  <c r="BM305" i="6"/>
  <c r="BN305" i="6"/>
  <c r="BO305" i="6"/>
  <c r="BP305" i="6"/>
  <c r="BR305" i="6"/>
  <c r="BS305" i="6"/>
  <c r="BT305" i="6"/>
  <c r="BU305" i="6"/>
  <c r="BV305" i="6"/>
  <c r="BW305" i="6"/>
  <c r="BX305" i="6"/>
  <c r="BZ305" i="6"/>
  <c r="CA305" i="6"/>
  <c r="CB305" i="6"/>
  <c r="CC305" i="6"/>
  <c r="CD305" i="6"/>
  <c r="CE305" i="6"/>
  <c r="CF305" i="6"/>
  <c r="CH305" i="6"/>
  <c r="CI305" i="6"/>
  <c r="CJ305" i="6"/>
  <c r="CK305" i="6"/>
  <c r="C270" i="6"/>
  <c r="C271" i="6"/>
  <c r="C272" i="6"/>
  <c r="C273" i="6"/>
  <c r="C274" i="6"/>
  <c r="C275" i="6"/>
  <c r="C278" i="6" s="1"/>
  <c r="C276" i="6"/>
  <c r="C277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5" i="6" s="1"/>
  <c r="C304" i="6"/>
  <c r="B303" i="6"/>
  <c r="B302" i="6"/>
  <c r="B301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3" i="6"/>
  <c r="B282" i="6"/>
  <c r="B281" i="6"/>
  <c r="B280" i="6"/>
  <c r="B279" i="6"/>
  <c r="B278" i="6"/>
  <c r="B277" i="6"/>
  <c r="B276" i="6"/>
  <c r="B275" i="6"/>
  <c r="B273" i="6"/>
  <c r="B272" i="6"/>
  <c r="B271" i="6"/>
  <c r="B270" i="6"/>
  <c r="C208" i="4" l="1"/>
  <c r="C207" i="4"/>
  <c r="C206" i="4"/>
  <c r="C204" i="4"/>
  <c r="C203" i="4"/>
  <c r="C202" i="4"/>
  <c r="C205" i="4" s="1"/>
  <c r="C200" i="4"/>
  <c r="C199" i="4"/>
  <c r="C201" i="4" s="1"/>
  <c r="C198" i="4"/>
  <c r="C197" i="4"/>
  <c r="C196" i="4"/>
  <c r="C195" i="4"/>
  <c r="B205" i="4"/>
  <c r="B204" i="4"/>
  <c r="B203" i="4"/>
  <c r="B202" i="4"/>
  <c r="B201" i="4"/>
  <c r="B200" i="4"/>
  <c r="B199" i="4"/>
  <c r="B198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E207" i="4"/>
  <c r="D207" i="4"/>
  <c r="B207" i="4"/>
  <c r="C217" i="4"/>
  <c r="C218" i="4"/>
  <c r="C219" i="4"/>
  <c r="C220" i="4"/>
  <c r="C221" i="4"/>
  <c r="C216" i="4"/>
  <c r="B217" i="4"/>
  <c r="B218" i="4"/>
  <c r="B219" i="4"/>
  <c r="B220" i="4"/>
  <c r="B221" i="4"/>
  <c r="B21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D206" i="4"/>
  <c r="B222" i="4" l="1"/>
  <c r="B206" i="4" s="1"/>
  <c r="C222" i="4"/>
  <c r="CK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94" i="1"/>
  <c r="CI3" i="1"/>
  <c r="CI8" i="1"/>
  <c r="CI4" i="1"/>
  <c r="CI5" i="1"/>
  <c r="CI6" i="1"/>
  <c r="CI7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250" i="4" l="1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B250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B248" i="4"/>
  <c r="B247" i="4"/>
  <c r="B246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B244" i="4"/>
  <c r="B243" i="4"/>
  <c r="B242" i="4"/>
  <c r="B241" i="4"/>
  <c r="BL237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240" i="4"/>
  <c r="D240" i="4"/>
  <c r="E240" i="4"/>
  <c r="F240" i="4"/>
  <c r="B240" i="4"/>
  <c r="C238" i="4"/>
  <c r="D238" i="4"/>
  <c r="E238" i="4"/>
  <c r="F238" i="4"/>
  <c r="C239" i="4"/>
  <c r="D239" i="4"/>
  <c r="E239" i="4"/>
  <c r="F239" i="4"/>
  <c r="B239" i="4"/>
  <c r="B238" i="4"/>
  <c r="C237" i="4"/>
  <c r="D237" i="4"/>
  <c r="E237" i="4"/>
  <c r="F237" i="4"/>
  <c r="B237" i="4"/>
  <c r="C236" i="4"/>
  <c r="D236" i="4"/>
  <c r="E236" i="4"/>
  <c r="F236" i="4"/>
  <c r="B236" i="4"/>
  <c r="B305" i="6" l="1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BA312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B312" i="6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B233" i="4" s="1"/>
  <c r="BC230" i="4"/>
  <c r="BD230" i="4"/>
  <c r="BE230" i="4"/>
  <c r="BF230" i="4"/>
  <c r="BG230" i="4"/>
  <c r="BH230" i="4"/>
  <c r="BI230" i="4"/>
  <c r="BJ230" i="4"/>
  <c r="BJ233" i="4" s="1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231" i="4"/>
  <c r="D231" i="4"/>
  <c r="E231" i="4"/>
  <c r="F231" i="4"/>
  <c r="G231" i="4"/>
  <c r="H231" i="4"/>
  <c r="H233" i="4" s="1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W233" i="4" s="1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V233" i="4"/>
  <c r="BR233" i="4"/>
  <c r="B233" i="4"/>
  <c r="B232" i="4"/>
  <c r="B227" i="4"/>
  <c r="B231" i="4"/>
  <c r="B226" i="4"/>
  <c r="B230" i="4"/>
  <c r="B225" i="4"/>
  <c r="B229" i="4"/>
  <c r="E225" i="4"/>
  <c r="N225" i="4"/>
  <c r="O225" i="4"/>
  <c r="V225" i="4"/>
  <c r="W225" i="4"/>
  <c r="X225" i="4"/>
  <c r="AB225" i="4"/>
  <c r="AQ225" i="4"/>
  <c r="AX225" i="4"/>
  <c r="BA225" i="4"/>
  <c r="BB225" i="4"/>
  <c r="BC225" i="4"/>
  <c r="BD225" i="4"/>
  <c r="BE225" i="4"/>
  <c r="BH225" i="4"/>
  <c r="BJ225" i="4"/>
  <c r="BL225" i="4"/>
  <c r="BP225" i="4"/>
  <c r="BR225" i="4"/>
  <c r="BS225" i="4"/>
  <c r="BV225" i="4"/>
  <c r="BW225" i="4"/>
  <c r="BX225" i="4"/>
  <c r="CB225" i="4"/>
  <c r="CD225" i="4"/>
  <c r="CE225" i="4"/>
  <c r="CG225" i="4"/>
  <c r="CI225" i="4"/>
  <c r="K226" i="4"/>
  <c r="N226" i="4"/>
  <c r="O226" i="4"/>
  <c r="V226" i="4"/>
  <c r="X226" i="4"/>
  <c r="AB226" i="4"/>
  <c r="AE226" i="4"/>
  <c r="AK226" i="4"/>
  <c r="AQ226" i="4"/>
  <c r="AY226" i="4"/>
  <c r="BA226" i="4"/>
  <c r="BB226" i="4"/>
  <c r="BC226" i="4"/>
  <c r="BE226" i="4"/>
  <c r="BH226" i="4"/>
  <c r="BJ226" i="4"/>
  <c r="BK226" i="4"/>
  <c r="BL226" i="4"/>
  <c r="BQ226" i="4"/>
  <c r="BS226" i="4"/>
  <c r="BW226" i="4"/>
  <c r="CB226" i="4"/>
  <c r="CD226" i="4"/>
  <c r="CE226" i="4"/>
  <c r="CI226" i="4"/>
  <c r="G227" i="4"/>
  <c r="N227" i="4"/>
  <c r="O227" i="4"/>
  <c r="V227" i="4"/>
  <c r="W227" i="4"/>
  <c r="X227" i="4"/>
  <c r="AE227" i="4"/>
  <c r="AI227" i="4"/>
  <c r="AK227" i="4"/>
  <c r="AQ227" i="4"/>
  <c r="AS227" i="4"/>
  <c r="AV227" i="4"/>
  <c r="AX227" i="4"/>
  <c r="AY227" i="4"/>
  <c r="BA227" i="4"/>
  <c r="BC227" i="4"/>
  <c r="BE227" i="4"/>
  <c r="BG227" i="4"/>
  <c r="BH227" i="4"/>
  <c r="BJ227" i="4"/>
  <c r="BK227" i="4"/>
  <c r="BM227" i="4"/>
  <c r="BN227" i="4"/>
  <c r="BP227" i="4"/>
  <c r="BS227" i="4"/>
  <c r="BV227" i="4"/>
  <c r="BW227" i="4"/>
  <c r="CA227" i="4"/>
  <c r="CB227" i="4"/>
  <c r="CD227" i="4"/>
  <c r="N228" i="4"/>
  <c r="O228" i="4"/>
  <c r="V228" i="4"/>
  <c r="X228" i="4"/>
  <c r="AQ228" i="4"/>
  <c r="BA228" i="4"/>
  <c r="BC228" i="4"/>
  <c r="BE228" i="4"/>
  <c r="BH228" i="4"/>
  <c r="BJ228" i="4"/>
  <c r="BS228" i="4"/>
  <c r="BW228" i="4"/>
  <c r="CB228" i="4"/>
  <c r="CD228" i="4"/>
  <c r="B228" i="4"/>
  <c r="B197" i="4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BA308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BA309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B304" i="6"/>
  <c r="B300" i="6"/>
  <c r="B299" i="6"/>
  <c r="B284" i="6"/>
  <c r="B274" i="6"/>
  <c r="B310" i="6"/>
  <c r="B309" i="6"/>
  <c r="B308" i="6"/>
  <c r="CK233" i="4" l="1"/>
  <c r="CI233" i="4"/>
  <c r="CJ233" i="4"/>
  <c r="CH233" i="4"/>
  <c r="CG233" i="4"/>
  <c r="CC233" i="4"/>
  <c r="CB233" i="4"/>
  <c r="CA233" i="4"/>
  <c r="BZ233" i="4"/>
  <c r="BY233" i="4"/>
  <c r="BU233" i="4"/>
  <c r="BT233" i="4"/>
  <c r="BS233" i="4"/>
  <c r="BQ233" i="4"/>
  <c r="BM233" i="4"/>
  <c r="BL233" i="4"/>
  <c r="BK233" i="4"/>
  <c r="BI233" i="4"/>
  <c r="BE233" i="4"/>
  <c r="BD233" i="4"/>
  <c r="BC233" i="4"/>
  <c r="BA233" i="4"/>
  <c r="AV233" i="4"/>
  <c r="AU233" i="4"/>
  <c r="AO233" i="4"/>
  <c r="AN233" i="4"/>
  <c r="AM233" i="4"/>
  <c r="AL233" i="4"/>
  <c r="AK233" i="4"/>
  <c r="AG233" i="4"/>
  <c r="AF233" i="4"/>
  <c r="AE233" i="4"/>
  <c r="AD233" i="4"/>
  <c r="AC233" i="4"/>
  <c r="Y233" i="4"/>
  <c r="X233" i="4"/>
  <c r="W233" i="4"/>
  <c r="AT233" i="4"/>
  <c r="U233" i="4"/>
  <c r="Q233" i="4"/>
  <c r="P233" i="4"/>
  <c r="AS233" i="4"/>
  <c r="O233" i="4"/>
  <c r="N233" i="4"/>
  <c r="M233" i="4"/>
  <c r="I233" i="4"/>
  <c r="G233" i="4"/>
  <c r="F233" i="4"/>
  <c r="CF233" i="4"/>
  <c r="BX233" i="4"/>
  <c r="BP233" i="4"/>
  <c r="BH233" i="4"/>
  <c r="AZ233" i="4"/>
  <c r="AR233" i="4"/>
  <c r="AJ233" i="4"/>
  <c r="AB233" i="4"/>
  <c r="T233" i="4"/>
  <c r="L233" i="4"/>
  <c r="CE233" i="4"/>
  <c r="BW233" i="4"/>
  <c r="BO233" i="4"/>
  <c r="BG233" i="4"/>
  <c r="AY233" i="4"/>
  <c r="AQ233" i="4"/>
  <c r="AI233" i="4"/>
  <c r="AA233" i="4"/>
  <c r="S233" i="4"/>
  <c r="K233" i="4"/>
  <c r="CD233" i="4"/>
  <c r="BV233" i="4"/>
  <c r="BN233" i="4"/>
  <c r="BF233" i="4"/>
  <c r="AX233" i="4"/>
  <c r="AP233" i="4"/>
  <c r="AH233" i="4"/>
  <c r="Z233" i="4"/>
  <c r="R233" i="4"/>
  <c r="J233" i="4"/>
  <c r="E233" i="4"/>
  <c r="D233" i="4"/>
  <c r="C233" i="4"/>
  <c r="CK227" i="4" l="1"/>
  <c r="CK226" i="4"/>
  <c r="CJ227" i="4"/>
  <c r="CG227" i="4"/>
  <c r="CF226" i="4"/>
  <c r="BZ227" i="4"/>
  <c r="BY227" i="4"/>
  <c r="BY226" i="4"/>
  <c r="BX227" i="4"/>
  <c r="BU227" i="4"/>
  <c r="BT226" i="4"/>
  <c r="BR227" i="4"/>
  <c r="BQ227" i="4"/>
  <c r="BI227" i="4"/>
  <c r="BI226" i="4"/>
  <c r="BG226" i="4"/>
  <c r="BD227" i="4"/>
  <c r="AW227" i="4"/>
  <c r="AV226" i="4"/>
  <c r="AP227" i="4"/>
  <c r="AO226" i="4"/>
  <c r="AN227" i="4"/>
  <c r="AN226" i="4"/>
  <c r="AM226" i="4"/>
  <c r="AL227" i="4"/>
  <c r="AL226" i="4"/>
  <c r="AJ227" i="4"/>
  <c r="AI226" i="4"/>
  <c r="AH227" i="4"/>
  <c r="AG226" i="4"/>
  <c r="AF227" i="4"/>
  <c r="AF226" i="4"/>
  <c r="AD227" i="4"/>
  <c r="AD226" i="4"/>
  <c r="AC227" i="4"/>
  <c r="AC226" i="4"/>
  <c r="AA227" i="4"/>
  <c r="AA226" i="4"/>
  <c r="Z227" i="4"/>
  <c r="Z226" i="4"/>
  <c r="Y227" i="4"/>
  <c r="AT226" i="4"/>
  <c r="U227" i="4"/>
  <c r="U226" i="4"/>
  <c r="T227" i="4"/>
  <c r="T226" i="4"/>
  <c r="R226" i="4"/>
  <c r="Q227" i="4"/>
  <c r="P226" i="4"/>
  <c r="AS226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CG197" i="4"/>
  <c r="CE197" i="4"/>
  <c r="CD197" i="4"/>
  <c r="CB197" i="4"/>
  <c r="BW197" i="4"/>
  <c r="BS197" i="4"/>
  <c r="BL197" i="4"/>
  <c r="BJ197" i="4"/>
  <c r="BH197" i="4"/>
  <c r="BE197" i="4"/>
  <c r="BC197" i="4"/>
  <c r="BA197" i="4"/>
  <c r="AY197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AQ197" i="4"/>
  <c r="AE197" i="4"/>
  <c r="X197" i="4"/>
  <c r="V197" i="4"/>
  <c r="O197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221" i="4"/>
  <c r="N220" i="4"/>
  <c r="N219" i="4"/>
  <c r="N218" i="4"/>
  <c r="N217" i="4"/>
  <c r="N216" i="4"/>
  <c r="N213" i="4"/>
  <c r="N212" i="4"/>
  <c r="N211" i="4"/>
  <c r="N210" i="4"/>
  <c r="N197" i="4"/>
  <c r="N196" i="4"/>
  <c r="N195" i="4"/>
  <c r="M211" i="4"/>
  <c r="M212" i="4"/>
  <c r="M213" i="4"/>
  <c r="M210" i="4"/>
  <c r="M217" i="4"/>
  <c r="M218" i="4"/>
  <c r="M219" i="4"/>
  <c r="M220" i="4"/>
  <c r="M221" i="4"/>
  <c r="M216" i="4"/>
  <c r="M196" i="4"/>
  <c r="M195" i="4"/>
  <c r="L217" i="4"/>
  <c r="L218" i="4"/>
  <c r="L219" i="4"/>
  <c r="L220" i="4"/>
  <c r="L221" i="4"/>
  <c r="L216" i="4"/>
  <c r="L211" i="4"/>
  <c r="L212" i="4"/>
  <c r="L213" i="4"/>
  <c r="L210" i="4"/>
  <c r="L196" i="4"/>
  <c r="L195" i="4"/>
  <c r="K217" i="4"/>
  <c r="K218" i="4"/>
  <c r="K219" i="4"/>
  <c r="K220" i="4"/>
  <c r="K221" i="4"/>
  <c r="K216" i="4"/>
  <c r="K211" i="4"/>
  <c r="K212" i="4"/>
  <c r="K213" i="4"/>
  <c r="K210" i="4"/>
  <c r="K196" i="4"/>
  <c r="K195" i="4"/>
  <c r="K227" i="4"/>
  <c r="J217" i="4"/>
  <c r="J218" i="4"/>
  <c r="J219" i="4"/>
  <c r="J220" i="4"/>
  <c r="J221" i="4"/>
  <c r="J216" i="4"/>
  <c r="J211" i="4"/>
  <c r="J212" i="4"/>
  <c r="J213" i="4"/>
  <c r="J210" i="4"/>
  <c r="J196" i="4"/>
  <c r="J195" i="4"/>
  <c r="I217" i="4"/>
  <c r="I218" i="4"/>
  <c r="I219" i="4"/>
  <c r="I220" i="4"/>
  <c r="I221" i="4"/>
  <c r="I216" i="4"/>
  <c r="I211" i="4"/>
  <c r="I212" i="4"/>
  <c r="I213" i="4"/>
  <c r="I210" i="4"/>
  <c r="I196" i="4"/>
  <c r="I195" i="4"/>
  <c r="AR217" i="4"/>
  <c r="AR218" i="4"/>
  <c r="AR219" i="4"/>
  <c r="AR220" i="4"/>
  <c r="AR221" i="4"/>
  <c r="AR216" i="4"/>
  <c r="AR211" i="4"/>
  <c r="AR212" i="4"/>
  <c r="AR213" i="4"/>
  <c r="AR210" i="4"/>
  <c r="AR196" i="4"/>
  <c r="AR195" i="4"/>
  <c r="H217" i="4"/>
  <c r="H218" i="4"/>
  <c r="H219" i="4"/>
  <c r="H220" i="4"/>
  <c r="H221" i="4"/>
  <c r="H216" i="4"/>
  <c r="H222" i="4" s="1"/>
  <c r="H203" i="4" s="1"/>
  <c r="H211" i="4"/>
  <c r="H214" i="4" s="1"/>
  <c r="H212" i="4"/>
  <c r="H213" i="4"/>
  <c r="H210" i="4"/>
  <c r="H196" i="4"/>
  <c r="H195" i="4"/>
  <c r="G217" i="4"/>
  <c r="G218" i="4"/>
  <c r="G219" i="4"/>
  <c r="G220" i="4"/>
  <c r="G221" i="4"/>
  <c r="G216" i="4"/>
  <c r="G222" i="4" s="1"/>
  <c r="G203" i="4" s="1"/>
  <c r="G211" i="4"/>
  <c r="G212" i="4"/>
  <c r="G213" i="4"/>
  <c r="G210" i="4"/>
  <c r="G196" i="4"/>
  <c r="G195" i="4"/>
  <c r="F211" i="4"/>
  <c r="F212" i="4"/>
  <c r="F213" i="4"/>
  <c r="F210" i="4"/>
  <c r="F217" i="4"/>
  <c r="F218" i="4"/>
  <c r="F219" i="4"/>
  <c r="F220" i="4"/>
  <c r="F221" i="4"/>
  <c r="F216" i="4"/>
  <c r="F222" i="4" s="1"/>
  <c r="F196" i="4"/>
  <c r="F195" i="4"/>
  <c r="E211" i="4"/>
  <c r="E212" i="4"/>
  <c r="E213" i="4"/>
  <c r="E210" i="4"/>
  <c r="E208" i="4" s="1"/>
  <c r="E217" i="4"/>
  <c r="E218" i="4"/>
  <c r="E219" i="4"/>
  <c r="E220" i="4"/>
  <c r="E221" i="4"/>
  <c r="E216" i="4"/>
  <c r="E196" i="4"/>
  <c r="E195" i="4"/>
  <c r="E227" i="4"/>
  <c r="D211" i="4"/>
  <c r="D214" i="4" s="1"/>
  <c r="D212" i="4"/>
  <c r="D213" i="4"/>
  <c r="D210" i="4"/>
  <c r="C210" i="4"/>
  <c r="D217" i="4"/>
  <c r="D218" i="4"/>
  <c r="D219" i="4"/>
  <c r="D220" i="4"/>
  <c r="D221" i="4"/>
  <c r="D216" i="4"/>
  <c r="D196" i="4"/>
  <c r="D195" i="4"/>
  <c r="D227" i="4"/>
  <c r="D226" i="4"/>
  <c r="C211" i="4"/>
  <c r="C212" i="4"/>
  <c r="C213" i="4"/>
  <c r="B208" i="4"/>
  <c r="B211" i="4"/>
  <c r="B212" i="4"/>
  <c r="B213" i="4"/>
  <c r="B210" i="4"/>
  <c r="B196" i="4"/>
  <c r="B195" i="4"/>
  <c r="CA228" i="4" l="1"/>
  <c r="CA225" i="4"/>
  <c r="C226" i="4"/>
  <c r="D208" i="4"/>
  <c r="G204" i="4"/>
  <c r="S225" i="4"/>
  <c r="S228" i="4"/>
  <c r="T225" i="4"/>
  <c r="T228" i="4"/>
  <c r="BO226" i="4"/>
  <c r="BZ226" i="4"/>
  <c r="CG226" i="4"/>
  <c r="CG228" i="4"/>
  <c r="AR225" i="4"/>
  <c r="AR228" i="4"/>
  <c r="AA225" i="4"/>
  <c r="AA228" i="4"/>
  <c r="AD228" i="4"/>
  <c r="AD225" i="4"/>
  <c r="AM228" i="4"/>
  <c r="AM225" i="4"/>
  <c r="E222" i="4"/>
  <c r="F228" i="4"/>
  <c r="F225" i="4"/>
  <c r="F227" i="4"/>
  <c r="G228" i="4"/>
  <c r="G225" i="4"/>
  <c r="H204" i="4"/>
  <c r="AR226" i="4"/>
  <c r="I226" i="4"/>
  <c r="J226" i="4"/>
  <c r="L226" i="4"/>
  <c r="M226" i="4"/>
  <c r="Q228" i="4"/>
  <c r="Q225" i="4"/>
  <c r="W228" i="4"/>
  <c r="W226" i="4"/>
  <c r="Z225" i="4"/>
  <c r="Z228" i="4"/>
  <c r="AP228" i="4"/>
  <c r="AP225" i="4"/>
  <c r="AU226" i="4"/>
  <c r="AV228" i="4"/>
  <c r="AV225" i="4"/>
  <c r="AZ226" i="4"/>
  <c r="BB228" i="4"/>
  <c r="BB227" i="4"/>
  <c r="BN228" i="4"/>
  <c r="BN225" i="4"/>
  <c r="BQ228" i="4"/>
  <c r="BQ225" i="4"/>
  <c r="BU228" i="4"/>
  <c r="BU225" i="4"/>
  <c r="CJ228" i="4"/>
  <c r="CJ225" i="4"/>
  <c r="G202" i="4"/>
  <c r="G205" i="4" s="1"/>
  <c r="H226" i="4"/>
  <c r="AT228" i="4"/>
  <c r="AT225" i="4"/>
  <c r="Y228" i="4"/>
  <c r="Y225" i="4"/>
  <c r="AB197" i="4"/>
  <c r="AB227" i="4"/>
  <c r="AB228" i="4"/>
  <c r="AH225" i="4"/>
  <c r="AH228" i="4"/>
  <c r="BF226" i="4"/>
  <c r="BG225" i="4"/>
  <c r="BG228" i="4"/>
  <c r="BN226" i="4"/>
  <c r="BV197" i="4"/>
  <c r="BV228" i="4"/>
  <c r="BV226" i="4"/>
  <c r="CC226" i="4"/>
  <c r="CE228" i="4"/>
  <c r="CE227" i="4"/>
  <c r="CH228" i="4"/>
  <c r="CH225" i="4"/>
  <c r="CH227" i="4"/>
  <c r="H202" i="4"/>
  <c r="H205" i="4" s="1"/>
  <c r="S226" i="4"/>
  <c r="AC228" i="4"/>
  <c r="AC225" i="4"/>
  <c r="AK225" i="4"/>
  <c r="AK228" i="4"/>
  <c r="AM227" i="4"/>
  <c r="AW226" i="4"/>
  <c r="AX228" i="4"/>
  <c r="AX226" i="4"/>
  <c r="BD226" i="4"/>
  <c r="BD228" i="4"/>
  <c r="BK228" i="4"/>
  <c r="BK225" i="4"/>
  <c r="BO227" i="4"/>
  <c r="BR228" i="4"/>
  <c r="BR226" i="4"/>
  <c r="BX226" i="4"/>
  <c r="BX228" i="4"/>
  <c r="CA226" i="4"/>
  <c r="CF225" i="4"/>
  <c r="CF228" i="4"/>
  <c r="CK228" i="4"/>
  <c r="CK225" i="4"/>
  <c r="AW228" i="4"/>
  <c r="AW225" i="4"/>
  <c r="C227" i="4"/>
  <c r="M227" i="4"/>
  <c r="R227" i="4"/>
  <c r="Y226" i="4"/>
  <c r="AE225" i="4"/>
  <c r="AE228" i="4"/>
  <c r="AJ225" i="4"/>
  <c r="AJ228" i="4"/>
  <c r="AL228" i="4"/>
  <c r="AL225" i="4"/>
  <c r="AY225" i="4"/>
  <c r="AY228" i="4"/>
  <c r="BI225" i="4"/>
  <c r="BI228" i="4"/>
  <c r="BL228" i="4"/>
  <c r="BL227" i="4"/>
  <c r="BO225" i="4"/>
  <c r="BO228" i="4"/>
  <c r="BU226" i="4"/>
  <c r="C225" i="4"/>
  <c r="C228" i="4"/>
  <c r="E226" i="4"/>
  <c r="E228" i="4"/>
  <c r="F226" i="4"/>
  <c r="G226" i="4"/>
  <c r="AR227" i="4"/>
  <c r="I228" i="4"/>
  <c r="I225" i="4"/>
  <c r="I227" i="4"/>
  <c r="J228" i="4"/>
  <c r="J225" i="4"/>
  <c r="J227" i="4"/>
  <c r="K225" i="4"/>
  <c r="K228" i="4"/>
  <c r="L225" i="4"/>
  <c r="L228" i="4"/>
  <c r="L227" i="4"/>
  <c r="M228" i="4"/>
  <c r="M225" i="4"/>
  <c r="P228" i="4"/>
  <c r="P225" i="4"/>
  <c r="P227" i="4"/>
  <c r="Q226" i="4"/>
  <c r="R228" i="4"/>
  <c r="R225" i="4"/>
  <c r="S227" i="4"/>
  <c r="AT227" i="4"/>
  <c r="AF228" i="4"/>
  <c r="AF225" i="4"/>
  <c r="AO228" i="4"/>
  <c r="AO225" i="4"/>
  <c r="AO227" i="4"/>
  <c r="AP226" i="4"/>
  <c r="AU228" i="4"/>
  <c r="AU225" i="4"/>
  <c r="AU227" i="4"/>
  <c r="AZ225" i="4"/>
  <c r="AZ228" i="4"/>
  <c r="AZ227" i="4"/>
  <c r="BM228" i="4"/>
  <c r="BM225" i="4"/>
  <c r="BT228" i="4"/>
  <c r="BT225" i="4"/>
  <c r="BT227" i="4"/>
  <c r="BZ228" i="4"/>
  <c r="BZ225" i="4"/>
  <c r="CJ226" i="4"/>
  <c r="U228" i="4"/>
  <c r="U225" i="4"/>
  <c r="BP226" i="4"/>
  <c r="BP228" i="4"/>
  <c r="D225" i="4"/>
  <c r="D228" i="4"/>
  <c r="G214" i="4"/>
  <c r="H228" i="4"/>
  <c r="H225" i="4"/>
  <c r="H227" i="4"/>
  <c r="AS225" i="4"/>
  <c r="AS228" i="4"/>
  <c r="AG228" i="4"/>
  <c r="AG225" i="4"/>
  <c r="AG227" i="4"/>
  <c r="AH226" i="4"/>
  <c r="AI225" i="4"/>
  <c r="AI228" i="4"/>
  <c r="AJ226" i="4"/>
  <c r="AN228" i="4"/>
  <c r="AN225" i="4"/>
  <c r="BF228" i="4"/>
  <c r="BF225" i="4"/>
  <c r="BF227" i="4"/>
  <c r="BM226" i="4"/>
  <c r="BY225" i="4"/>
  <c r="BY228" i="4"/>
  <c r="CC228" i="4"/>
  <c r="CC225" i="4"/>
  <c r="CC227" i="4"/>
  <c r="CF227" i="4"/>
  <c r="CH226" i="4"/>
  <c r="CI228" i="4"/>
  <c r="CI227" i="4"/>
  <c r="BR197" i="4"/>
  <c r="F203" i="4"/>
  <c r="F202" i="4"/>
  <c r="E202" i="4"/>
  <c r="F204" i="4"/>
  <c r="E203" i="4"/>
  <c r="E198" i="4"/>
  <c r="E199" i="4"/>
  <c r="F200" i="4"/>
  <c r="F199" i="4"/>
  <c r="E204" i="4"/>
  <c r="E200" i="4"/>
  <c r="G199" i="4"/>
  <c r="H199" i="4"/>
  <c r="E214" i="4"/>
  <c r="F214" i="4"/>
  <c r="G198" i="4"/>
  <c r="C214" i="4"/>
  <c r="H198" i="4"/>
  <c r="D222" i="4"/>
  <c r="D202" i="4" s="1"/>
  <c r="G200" i="4"/>
  <c r="H200" i="4"/>
  <c r="F198" i="4"/>
  <c r="AR222" i="4"/>
  <c r="P197" i="4"/>
  <c r="AA197" i="4"/>
  <c r="AM197" i="4"/>
  <c r="BP197" i="4"/>
  <c r="CH197" i="4"/>
  <c r="AD197" i="4"/>
  <c r="M197" i="4"/>
  <c r="H197" i="4"/>
  <c r="AR197" i="4"/>
  <c r="Q197" i="4"/>
  <c r="U197" i="4"/>
  <c r="W197" i="4"/>
  <c r="BB197" i="4"/>
  <c r="BQ197" i="4"/>
  <c r="J197" i="4"/>
  <c r="AK197" i="4"/>
  <c r="AX197" i="4"/>
  <c r="BG197" i="4"/>
  <c r="BK197" i="4"/>
  <c r="BN197" i="4"/>
  <c r="CA197" i="4"/>
  <c r="CK197" i="4"/>
  <c r="L197" i="4"/>
  <c r="F197" i="4"/>
  <c r="D197" i="4"/>
  <c r="E197" i="4"/>
  <c r="G197" i="4"/>
  <c r="I197" i="4"/>
  <c r="K197" i="4"/>
  <c r="AJ197" i="4"/>
  <c r="BM197" i="4"/>
  <c r="BT197" i="4"/>
  <c r="CC197" i="4"/>
  <c r="CI197" i="4"/>
  <c r="AF197" i="4"/>
  <c r="BX197" i="4"/>
  <c r="AV197" i="4"/>
  <c r="BZ197" i="4"/>
  <c r="CK222" i="4"/>
  <c r="CK203" i="4" s="1"/>
  <c r="CJ214" i="4"/>
  <c r="CJ222" i="4"/>
  <c r="CJ199" i="4" s="1"/>
  <c r="CJ197" i="4"/>
  <c r="CI214" i="4"/>
  <c r="CI208" i="4"/>
  <c r="CI222" i="4"/>
  <c r="CI204" i="4" s="1"/>
  <c r="CH208" i="4"/>
  <c r="CH222" i="4"/>
  <c r="CH204" i="4" s="1"/>
  <c r="CG214" i="4"/>
  <c r="CG208" i="4"/>
  <c r="CG222" i="4"/>
  <c r="CG203" i="4" s="1"/>
  <c r="CF208" i="4"/>
  <c r="CF214" i="4"/>
  <c r="CF222" i="4"/>
  <c r="CF203" i="4" s="1"/>
  <c r="CF197" i="4"/>
  <c r="CE208" i="4"/>
  <c r="CE214" i="4"/>
  <c r="CE222" i="4"/>
  <c r="CE203" i="4" s="1"/>
  <c r="CD214" i="4"/>
  <c r="CD208" i="4"/>
  <c r="CD222" i="4"/>
  <c r="CD199" i="4" s="1"/>
  <c r="CC222" i="4"/>
  <c r="CC202" i="4" s="1"/>
  <c r="CB214" i="4"/>
  <c r="CB222" i="4"/>
  <c r="CB199" i="4" s="1"/>
  <c r="CA214" i="4"/>
  <c r="CA208" i="4"/>
  <c r="CA222" i="4"/>
  <c r="CA204" i="4" s="1"/>
  <c r="BZ208" i="4"/>
  <c r="BZ222" i="4"/>
  <c r="BZ202" i="4" s="1"/>
  <c r="BY214" i="4"/>
  <c r="BY208" i="4"/>
  <c r="BY222" i="4"/>
  <c r="BY202" i="4" s="1"/>
  <c r="BY197" i="4"/>
  <c r="BX208" i="4"/>
  <c r="BX214" i="4"/>
  <c r="BX222" i="4"/>
  <c r="BX203" i="4" s="1"/>
  <c r="BW208" i="4"/>
  <c r="BW214" i="4"/>
  <c r="BW222" i="4"/>
  <c r="BW202" i="4" s="1"/>
  <c r="BV208" i="4"/>
  <c r="BV214" i="4"/>
  <c r="BV222" i="4"/>
  <c r="BV199" i="4" s="1"/>
  <c r="BU222" i="4"/>
  <c r="BU200" i="4" s="1"/>
  <c r="BU197" i="4"/>
  <c r="BT214" i="4"/>
  <c r="BT222" i="4"/>
  <c r="BT204" i="4" s="1"/>
  <c r="BS208" i="4"/>
  <c r="BS214" i="4"/>
  <c r="BS222" i="4"/>
  <c r="BS204" i="4" s="1"/>
  <c r="BR208" i="4"/>
  <c r="BR222" i="4"/>
  <c r="BR203" i="4" s="1"/>
  <c r="BQ208" i="4"/>
  <c r="BQ214" i="4"/>
  <c r="BQ222" i="4"/>
  <c r="BQ204" i="4" s="1"/>
  <c r="BP208" i="4"/>
  <c r="BP214" i="4"/>
  <c r="BP222" i="4"/>
  <c r="BP203" i="4" s="1"/>
  <c r="BO214" i="4"/>
  <c r="BO208" i="4"/>
  <c r="BO222" i="4"/>
  <c r="BO202" i="4" s="1"/>
  <c r="BO197" i="4"/>
  <c r="BN208" i="4"/>
  <c r="BN214" i="4"/>
  <c r="BN222" i="4"/>
  <c r="BN199" i="4" s="1"/>
  <c r="BM222" i="4"/>
  <c r="BM202" i="4" s="1"/>
  <c r="BL214" i="4"/>
  <c r="BL222" i="4"/>
  <c r="BL202" i="4" s="1"/>
  <c r="BK214" i="4"/>
  <c r="BK208" i="4"/>
  <c r="BK222" i="4"/>
  <c r="BK204" i="4" s="1"/>
  <c r="BJ208" i="4"/>
  <c r="BJ222" i="4"/>
  <c r="BJ202" i="4" s="1"/>
  <c r="BI208" i="4"/>
  <c r="BI214" i="4"/>
  <c r="BI222" i="4"/>
  <c r="BI200" i="4" s="1"/>
  <c r="BI197" i="4"/>
  <c r="BH208" i="4"/>
  <c r="BH214" i="4"/>
  <c r="BH222" i="4"/>
  <c r="BH200" i="4" s="1"/>
  <c r="BG214" i="4"/>
  <c r="BG208" i="4"/>
  <c r="BG222" i="4"/>
  <c r="BG199" i="4" s="1"/>
  <c r="BF208" i="4"/>
  <c r="BF214" i="4"/>
  <c r="BF222" i="4"/>
  <c r="BF204" i="4" s="1"/>
  <c r="BF197" i="4"/>
  <c r="BE222" i="4"/>
  <c r="BE204" i="4" s="1"/>
  <c r="BD214" i="4"/>
  <c r="BD222" i="4"/>
  <c r="BD204" i="4" s="1"/>
  <c r="BD197" i="4"/>
  <c r="BC214" i="4"/>
  <c r="BC208" i="4"/>
  <c r="BC222" i="4"/>
  <c r="BC204" i="4" s="1"/>
  <c r="BB208" i="4"/>
  <c r="BB222" i="4"/>
  <c r="BB200" i="4" s="1"/>
  <c r="BA208" i="4"/>
  <c r="BA214" i="4"/>
  <c r="BA222" i="4"/>
  <c r="BA200" i="4" s="1"/>
  <c r="AZ208" i="4"/>
  <c r="AZ214" i="4"/>
  <c r="AZ222" i="4"/>
  <c r="AZ203" i="4" s="1"/>
  <c r="AZ197" i="4"/>
  <c r="AY214" i="4"/>
  <c r="AY208" i="4"/>
  <c r="AY222" i="4"/>
  <c r="AY202" i="4" s="1"/>
  <c r="AX208" i="4"/>
  <c r="AX214" i="4"/>
  <c r="AX222" i="4"/>
  <c r="AX199" i="4" s="1"/>
  <c r="AW222" i="4"/>
  <c r="AW202" i="4" s="1"/>
  <c r="AW197" i="4"/>
  <c r="AV214" i="4"/>
  <c r="AV222" i="4"/>
  <c r="AV204" i="4" s="1"/>
  <c r="AU214" i="4"/>
  <c r="AU208" i="4"/>
  <c r="AU222" i="4"/>
  <c r="AU198" i="4" s="1"/>
  <c r="AU197" i="4"/>
  <c r="AQ208" i="4"/>
  <c r="AQ214" i="4"/>
  <c r="AQ222" i="4"/>
  <c r="AQ204" i="4" s="1"/>
  <c r="AP214" i="4"/>
  <c r="AP208" i="4"/>
  <c r="AP222" i="4"/>
  <c r="AP198" i="4" s="1"/>
  <c r="AP197" i="4"/>
  <c r="AO208" i="4"/>
  <c r="AO214" i="4"/>
  <c r="AO222" i="4"/>
  <c r="AO198" i="4" s="1"/>
  <c r="AO197" i="4"/>
  <c r="AN214" i="4"/>
  <c r="AN208" i="4"/>
  <c r="AN222" i="4"/>
  <c r="AN202" i="4" s="1"/>
  <c r="AN197" i="4"/>
  <c r="AM208" i="4"/>
  <c r="AM214" i="4"/>
  <c r="AM222" i="4"/>
  <c r="AM199" i="4" s="1"/>
  <c r="AL214" i="4"/>
  <c r="AL208" i="4"/>
  <c r="AL222" i="4"/>
  <c r="AL203" i="4" s="1"/>
  <c r="AL197" i="4"/>
  <c r="AK208" i="4"/>
  <c r="AK214" i="4"/>
  <c r="AK222" i="4"/>
  <c r="AK202" i="4" s="1"/>
  <c r="AJ222" i="4"/>
  <c r="AJ200" i="4" s="1"/>
  <c r="AI208" i="4"/>
  <c r="AI214" i="4"/>
  <c r="AI222" i="4"/>
  <c r="AI202" i="4" s="1"/>
  <c r="AI197" i="4"/>
  <c r="AH214" i="4"/>
  <c r="AH208" i="4"/>
  <c r="AH222" i="4"/>
  <c r="AH200" i="4" s="1"/>
  <c r="AH197" i="4"/>
  <c r="AG214" i="4"/>
  <c r="AG208" i="4"/>
  <c r="AG222" i="4"/>
  <c r="AG198" i="4" s="1"/>
  <c r="AG197" i="4"/>
  <c r="AF208" i="4"/>
  <c r="AF214" i="4"/>
  <c r="AF222" i="4"/>
  <c r="AF204" i="4" s="1"/>
  <c r="AE214" i="4"/>
  <c r="AE208" i="4"/>
  <c r="AE222" i="4"/>
  <c r="AE200" i="4" s="1"/>
  <c r="AD214" i="4"/>
  <c r="AD208" i="4"/>
  <c r="AD222" i="4"/>
  <c r="AD200" i="4" s="1"/>
  <c r="AC208" i="4"/>
  <c r="AC214" i="4"/>
  <c r="AC222" i="4"/>
  <c r="AC202" i="4" s="1"/>
  <c r="AC197" i="4"/>
  <c r="AB222" i="4"/>
  <c r="AB204" i="4" s="1"/>
  <c r="AA214" i="4"/>
  <c r="AA208" i="4"/>
  <c r="AA222" i="4"/>
  <c r="AA204" i="4" s="1"/>
  <c r="Z208" i="4"/>
  <c r="Z214" i="4"/>
  <c r="Z222" i="4"/>
  <c r="Z203" i="4" s="1"/>
  <c r="Z197" i="4"/>
  <c r="Y214" i="4"/>
  <c r="Y208" i="4"/>
  <c r="Y222" i="4"/>
  <c r="Y198" i="4" s="1"/>
  <c r="Y197" i="4"/>
  <c r="X208" i="4"/>
  <c r="X214" i="4"/>
  <c r="X222" i="4"/>
  <c r="X203" i="4" s="1"/>
  <c r="W208" i="4"/>
  <c r="W214" i="4"/>
  <c r="W222" i="4"/>
  <c r="W200" i="4" s="1"/>
  <c r="AT208" i="4"/>
  <c r="AT222" i="4"/>
  <c r="AT203" i="4" s="1"/>
  <c r="AT197" i="4"/>
  <c r="V208" i="4"/>
  <c r="V214" i="4"/>
  <c r="V222" i="4"/>
  <c r="V199" i="4" s="1"/>
  <c r="U208" i="4"/>
  <c r="U214" i="4"/>
  <c r="U222" i="4"/>
  <c r="U202" i="4" s="1"/>
  <c r="T222" i="4"/>
  <c r="T203" i="4" s="1"/>
  <c r="T197" i="4"/>
  <c r="S208" i="4"/>
  <c r="S214" i="4"/>
  <c r="S222" i="4"/>
  <c r="S199" i="4" s="1"/>
  <c r="S197" i="4"/>
  <c r="R208" i="4"/>
  <c r="R214" i="4"/>
  <c r="R222" i="4"/>
  <c r="R199" i="4" s="1"/>
  <c r="R197" i="4"/>
  <c r="Q208" i="4"/>
  <c r="Q214" i="4"/>
  <c r="Q222" i="4"/>
  <c r="Q203" i="4" s="1"/>
  <c r="P214" i="4"/>
  <c r="P208" i="4"/>
  <c r="P222" i="4"/>
  <c r="P202" i="4" s="1"/>
  <c r="AS208" i="4"/>
  <c r="AS214" i="4"/>
  <c r="AS222" i="4"/>
  <c r="AS200" i="4" s="1"/>
  <c r="AS197" i="4"/>
  <c r="O208" i="4"/>
  <c r="O214" i="4"/>
  <c r="O222" i="4"/>
  <c r="O202" i="4" s="1"/>
  <c r="N208" i="4"/>
  <c r="N222" i="4"/>
  <c r="N198" i="4" s="1"/>
  <c r="BB203" i="4"/>
  <c r="AT214" i="4"/>
  <c r="BB214" i="4"/>
  <c r="BJ214" i="4"/>
  <c r="BR214" i="4"/>
  <c r="BZ214" i="4"/>
  <c r="CH214" i="4"/>
  <c r="AV208" i="4"/>
  <c r="BD208" i="4"/>
  <c r="BL208" i="4"/>
  <c r="BT208" i="4"/>
  <c r="CB208" i="4"/>
  <c r="CJ208" i="4"/>
  <c r="AW208" i="4"/>
  <c r="BE208" i="4"/>
  <c r="BM208" i="4"/>
  <c r="BU208" i="4"/>
  <c r="CC208" i="4"/>
  <c r="CK208" i="4"/>
  <c r="AW214" i="4"/>
  <c r="BE214" i="4"/>
  <c r="BM214" i="4"/>
  <c r="BU214" i="4"/>
  <c r="CC214" i="4"/>
  <c r="CK214" i="4"/>
  <c r="AJ202" i="4"/>
  <c r="T208" i="4"/>
  <c r="AB208" i="4"/>
  <c r="AJ208" i="4"/>
  <c r="T214" i="4"/>
  <c r="AB214" i="4"/>
  <c r="AJ214" i="4"/>
  <c r="N214" i="4"/>
  <c r="M222" i="4"/>
  <c r="M204" i="4" s="1"/>
  <c r="M208" i="4"/>
  <c r="M214" i="4"/>
  <c r="L222" i="4"/>
  <c r="L208" i="4"/>
  <c r="L214" i="4"/>
  <c r="K222" i="4"/>
  <c r="K198" i="4" s="1"/>
  <c r="K208" i="4"/>
  <c r="K214" i="4"/>
  <c r="J222" i="4"/>
  <c r="J214" i="4"/>
  <c r="J208" i="4"/>
  <c r="I222" i="4"/>
  <c r="I200" i="4" s="1"/>
  <c r="I208" i="4"/>
  <c r="I214" i="4"/>
  <c r="AR208" i="4"/>
  <c r="AR214" i="4"/>
  <c r="H208" i="4"/>
  <c r="H201" i="4"/>
  <c r="G201" i="4"/>
  <c r="G208" i="4"/>
  <c r="F208" i="4"/>
  <c r="F205" i="4"/>
  <c r="B214" i="4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L200" i="4" l="1"/>
  <c r="D199" i="4"/>
  <c r="D201" i="4" s="1"/>
  <c r="D198" i="4"/>
  <c r="BS200" i="4"/>
  <c r="D200" i="4"/>
  <c r="AR199" i="4"/>
  <c r="AR198" i="4"/>
  <c r="AR202" i="4"/>
  <c r="K204" i="4"/>
  <c r="AB202" i="4"/>
  <c r="M198" i="4"/>
  <c r="AR204" i="4"/>
  <c r="J200" i="4"/>
  <c r="J201" i="4" s="1"/>
  <c r="J204" i="4"/>
  <c r="J198" i="4"/>
  <c r="I198" i="4"/>
  <c r="I204" i="4"/>
  <c r="AR200" i="4"/>
  <c r="J202" i="4"/>
  <c r="J205" i="4" s="1"/>
  <c r="I202" i="4"/>
  <c r="E205" i="4"/>
  <c r="CG200" i="4"/>
  <c r="M203" i="4"/>
  <c r="AR203" i="4"/>
  <c r="K203" i="4"/>
  <c r="E201" i="4"/>
  <c r="F201" i="4"/>
  <c r="CE202" i="4"/>
  <c r="J199" i="4"/>
  <c r="J203" i="4"/>
  <c r="K200" i="4"/>
  <c r="K201" i="4" s="1"/>
  <c r="K199" i="4"/>
  <c r="K202" i="4"/>
  <c r="K205" i="4" s="1"/>
  <c r="M200" i="4"/>
  <c r="M202" i="4"/>
  <c r="M199" i="4"/>
  <c r="D204" i="4"/>
  <c r="D203" i="4"/>
  <c r="D205" i="4" s="1"/>
  <c r="I199" i="4"/>
  <c r="I203" i="4"/>
  <c r="CK199" i="4"/>
  <c r="CK200" i="4"/>
  <c r="CK202" i="4"/>
  <c r="CK204" i="4"/>
  <c r="CK198" i="4"/>
  <c r="CJ202" i="4"/>
  <c r="CJ203" i="4"/>
  <c r="CJ200" i="4"/>
  <c r="CJ198" i="4"/>
  <c r="CJ204" i="4"/>
  <c r="CI199" i="4"/>
  <c r="CI198" i="4"/>
  <c r="CI200" i="4"/>
  <c r="CI202" i="4"/>
  <c r="CI203" i="4"/>
  <c r="CH202" i="4"/>
  <c r="CH200" i="4"/>
  <c r="CH199" i="4"/>
  <c r="CH198" i="4"/>
  <c r="CH203" i="4"/>
  <c r="CG202" i="4"/>
  <c r="CG199" i="4"/>
  <c r="CG204" i="4"/>
  <c r="CG198" i="4"/>
  <c r="CF202" i="4"/>
  <c r="CF200" i="4"/>
  <c r="CF198" i="4"/>
  <c r="CF199" i="4"/>
  <c r="CF204" i="4"/>
  <c r="CE200" i="4"/>
  <c r="CE204" i="4"/>
  <c r="CE199" i="4"/>
  <c r="CE198" i="4"/>
  <c r="CD198" i="4"/>
  <c r="CD200" i="4"/>
  <c r="CD202" i="4"/>
  <c r="CD203" i="4"/>
  <c r="CD204" i="4"/>
  <c r="CC199" i="4"/>
  <c r="CC204" i="4"/>
  <c r="CC198" i="4"/>
  <c r="CC203" i="4"/>
  <c r="CC200" i="4"/>
  <c r="CB203" i="4"/>
  <c r="CB202" i="4"/>
  <c r="CB200" i="4"/>
  <c r="CB204" i="4"/>
  <c r="CB198" i="4"/>
  <c r="CA198" i="4"/>
  <c r="CA199" i="4"/>
  <c r="CA203" i="4"/>
  <c r="CA200" i="4"/>
  <c r="CA202" i="4"/>
  <c r="BZ199" i="4"/>
  <c r="BZ198" i="4"/>
  <c r="BZ204" i="4"/>
  <c r="BZ203" i="4"/>
  <c r="BZ200" i="4"/>
  <c r="BY199" i="4"/>
  <c r="BY204" i="4"/>
  <c r="BY200" i="4"/>
  <c r="BY198" i="4"/>
  <c r="BY203" i="4"/>
  <c r="BX202" i="4"/>
  <c r="BX204" i="4"/>
  <c r="BX200" i="4"/>
  <c r="BX198" i="4"/>
  <c r="BX199" i="4"/>
  <c r="BW198" i="4"/>
  <c r="BW203" i="4"/>
  <c r="BW204" i="4"/>
  <c r="BW200" i="4"/>
  <c r="BW199" i="4"/>
  <c r="BV200" i="4"/>
  <c r="BV198" i="4"/>
  <c r="BV202" i="4"/>
  <c r="BV203" i="4"/>
  <c r="BV204" i="4"/>
  <c r="BU204" i="4"/>
  <c r="BU198" i="4"/>
  <c r="BU199" i="4"/>
  <c r="BU203" i="4"/>
  <c r="BU202" i="4"/>
  <c r="BT200" i="4"/>
  <c r="BT198" i="4"/>
  <c r="BT199" i="4"/>
  <c r="BT203" i="4"/>
  <c r="BT202" i="4"/>
  <c r="BS202" i="4"/>
  <c r="BS203" i="4"/>
  <c r="BS199" i="4"/>
  <c r="BS198" i="4"/>
  <c r="BS201" i="4" s="1"/>
  <c r="BR199" i="4"/>
  <c r="BR202" i="4"/>
  <c r="BR200" i="4"/>
  <c r="BR204" i="4"/>
  <c r="BR198" i="4"/>
  <c r="BQ198" i="4"/>
  <c r="BQ203" i="4"/>
  <c r="BQ200" i="4"/>
  <c r="BQ202" i="4"/>
  <c r="BQ199" i="4"/>
  <c r="BP199" i="4"/>
  <c r="BP204" i="4"/>
  <c r="BP202" i="4"/>
  <c r="BP198" i="4"/>
  <c r="BP200" i="4"/>
  <c r="BO199" i="4"/>
  <c r="BO204" i="4"/>
  <c r="BO198" i="4"/>
  <c r="BO203" i="4"/>
  <c r="BO200" i="4"/>
  <c r="BN200" i="4"/>
  <c r="BN203" i="4"/>
  <c r="BN202" i="4"/>
  <c r="BN198" i="4"/>
  <c r="BN204" i="4"/>
  <c r="BM198" i="4"/>
  <c r="BM203" i="4"/>
  <c r="BM199" i="4"/>
  <c r="BM200" i="4"/>
  <c r="BM204" i="4"/>
  <c r="BL198" i="4"/>
  <c r="BL204" i="4"/>
  <c r="BL199" i="4"/>
  <c r="BL203" i="4"/>
  <c r="BL200" i="4"/>
  <c r="BK199" i="4"/>
  <c r="BK200" i="4"/>
  <c r="BK202" i="4"/>
  <c r="BK203" i="4"/>
  <c r="BK198" i="4"/>
  <c r="BJ204" i="4"/>
  <c r="BJ199" i="4"/>
  <c r="BJ203" i="4"/>
  <c r="BJ200" i="4"/>
  <c r="BJ198" i="4"/>
  <c r="BI202" i="4"/>
  <c r="BI204" i="4"/>
  <c r="BI198" i="4"/>
  <c r="BI199" i="4"/>
  <c r="BI203" i="4"/>
  <c r="BH204" i="4"/>
  <c r="BH198" i="4"/>
  <c r="BH202" i="4"/>
  <c r="BH203" i="4"/>
  <c r="BH199" i="4"/>
  <c r="BG198" i="4"/>
  <c r="BG203" i="4"/>
  <c r="BG202" i="4"/>
  <c r="BG200" i="4"/>
  <c r="BG204" i="4"/>
  <c r="BF199" i="4"/>
  <c r="BF200" i="4"/>
  <c r="BF198" i="4"/>
  <c r="BF203" i="4"/>
  <c r="BF202" i="4"/>
  <c r="BE199" i="4"/>
  <c r="BE198" i="4"/>
  <c r="BE203" i="4"/>
  <c r="BE202" i="4"/>
  <c r="BE200" i="4"/>
  <c r="BD198" i="4"/>
  <c r="BD200" i="4"/>
  <c r="BD203" i="4"/>
  <c r="BD202" i="4"/>
  <c r="BD199" i="4"/>
  <c r="BC200" i="4"/>
  <c r="BC203" i="4"/>
  <c r="BC202" i="4"/>
  <c r="BC198" i="4"/>
  <c r="BC199" i="4"/>
  <c r="BB204" i="4"/>
  <c r="BB202" i="4"/>
  <c r="BB199" i="4"/>
  <c r="BB198" i="4"/>
  <c r="BA202" i="4"/>
  <c r="BA199" i="4"/>
  <c r="BA204" i="4"/>
  <c r="BA198" i="4"/>
  <c r="BA203" i="4"/>
  <c r="AZ204" i="4"/>
  <c r="AZ202" i="4"/>
  <c r="AZ198" i="4"/>
  <c r="AZ199" i="4"/>
  <c r="AZ200" i="4"/>
  <c r="AY204" i="4"/>
  <c r="AY199" i="4"/>
  <c r="AY198" i="4"/>
  <c r="AY203" i="4"/>
  <c r="AY200" i="4"/>
  <c r="AX200" i="4"/>
  <c r="AX203" i="4"/>
  <c r="AX202" i="4"/>
  <c r="AX204" i="4"/>
  <c r="AX198" i="4"/>
  <c r="AW198" i="4"/>
  <c r="AW203" i="4"/>
  <c r="AW200" i="4"/>
  <c r="AW199" i="4"/>
  <c r="AW204" i="4"/>
  <c r="AV198" i="4"/>
  <c r="AV203" i="4"/>
  <c r="AV202" i="4"/>
  <c r="AV199" i="4"/>
  <c r="AV200" i="4"/>
  <c r="AU200" i="4"/>
  <c r="AU199" i="4"/>
  <c r="AU203" i="4"/>
  <c r="AU204" i="4"/>
  <c r="AU202" i="4"/>
  <c r="AQ198" i="4"/>
  <c r="AQ203" i="4"/>
  <c r="AQ200" i="4"/>
  <c r="AQ202" i="4"/>
  <c r="AQ199" i="4"/>
  <c r="AP200" i="4"/>
  <c r="AP203" i="4"/>
  <c r="AP199" i="4"/>
  <c r="AP204" i="4"/>
  <c r="AP202" i="4"/>
  <c r="AO200" i="4"/>
  <c r="AO202" i="4"/>
  <c r="AO203" i="4"/>
  <c r="AO199" i="4"/>
  <c r="AO204" i="4"/>
  <c r="AN199" i="4"/>
  <c r="AN198" i="4"/>
  <c r="AN204" i="4"/>
  <c r="AN203" i="4"/>
  <c r="AN200" i="4"/>
  <c r="AM202" i="4"/>
  <c r="AM198" i="4"/>
  <c r="AM200" i="4"/>
  <c r="AM204" i="4"/>
  <c r="AM203" i="4"/>
  <c r="AL202" i="4"/>
  <c r="AL204" i="4"/>
  <c r="AL199" i="4"/>
  <c r="AL198" i="4"/>
  <c r="AK200" i="4"/>
  <c r="AK203" i="4"/>
  <c r="AK198" i="4"/>
  <c r="AK204" i="4"/>
  <c r="AK199" i="4"/>
  <c r="AJ204" i="4"/>
  <c r="AJ203" i="4"/>
  <c r="AJ199" i="4"/>
  <c r="AJ198" i="4"/>
  <c r="AI203" i="4"/>
  <c r="AI200" i="4"/>
  <c r="AI199" i="4"/>
  <c r="AI204" i="4"/>
  <c r="AI198" i="4"/>
  <c r="AH198" i="4"/>
  <c r="AH204" i="4"/>
  <c r="AH199" i="4"/>
  <c r="AH202" i="4"/>
  <c r="AH203" i="4"/>
  <c r="AG200" i="4"/>
  <c r="AG202" i="4"/>
  <c r="AG203" i="4"/>
  <c r="AG199" i="4"/>
  <c r="AG204" i="4"/>
  <c r="AF198" i="4"/>
  <c r="AF203" i="4"/>
  <c r="AF202" i="4"/>
  <c r="AF200" i="4"/>
  <c r="AF199" i="4"/>
  <c r="AE199" i="4"/>
  <c r="AE204" i="4"/>
  <c r="AE198" i="4"/>
  <c r="AE202" i="4"/>
  <c r="AE203" i="4"/>
  <c r="AD202" i="4"/>
  <c r="AD204" i="4"/>
  <c r="AD199" i="4"/>
  <c r="AD198" i="4"/>
  <c r="AD203" i="4"/>
  <c r="AC200" i="4"/>
  <c r="AC198" i="4"/>
  <c r="AC203" i="4"/>
  <c r="AC204" i="4"/>
  <c r="AC199" i="4"/>
  <c r="AB199" i="4"/>
  <c r="AB198" i="4"/>
  <c r="AB203" i="4"/>
  <c r="AB200" i="4"/>
  <c r="AA203" i="4"/>
  <c r="AA198" i="4"/>
  <c r="AA200" i="4"/>
  <c r="AA202" i="4"/>
  <c r="AA199" i="4"/>
  <c r="Z198" i="4"/>
  <c r="Z204" i="4"/>
  <c r="Z202" i="4"/>
  <c r="Z200" i="4"/>
  <c r="Z199" i="4"/>
  <c r="Y202" i="4"/>
  <c r="Y203" i="4"/>
  <c r="Y199" i="4"/>
  <c r="Y200" i="4"/>
  <c r="Y204" i="4"/>
  <c r="X200" i="4"/>
  <c r="X202" i="4"/>
  <c r="X204" i="4"/>
  <c r="X199" i="4"/>
  <c r="X198" i="4"/>
  <c r="W198" i="4"/>
  <c r="W204" i="4"/>
  <c r="W202" i="4"/>
  <c r="W203" i="4"/>
  <c r="W199" i="4"/>
  <c r="AT202" i="4"/>
  <c r="AT198" i="4"/>
  <c r="AT199" i="4"/>
  <c r="AT204" i="4"/>
  <c r="AT200" i="4"/>
  <c r="V203" i="4"/>
  <c r="V204" i="4"/>
  <c r="V200" i="4"/>
  <c r="V202" i="4"/>
  <c r="V198" i="4"/>
  <c r="U199" i="4"/>
  <c r="U198" i="4"/>
  <c r="U200" i="4"/>
  <c r="U203" i="4"/>
  <c r="U204" i="4"/>
  <c r="T199" i="4"/>
  <c r="T200" i="4"/>
  <c r="T202" i="4"/>
  <c r="T204" i="4"/>
  <c r="T198" i="4"/>
  <c r="S198" i="4"/>
  <c r="S204" i="4"/>
  <c r="S203" i="4"/>
  <c r="S200" i="4"/>
  <c r="S202" i="4"/>
  <c r="R198" i="4"/>
  <c r="R200" i="4"/>
  <c r="R203" i="4"/>
  <c r="R202" i="4"/>
  <c r="R204" i="4"/>
  <c r="Q199" i="4"/>
  <c r="Q204" i="4"/>
  <c r="Q202" i="4"/>
  <c r="Q198" i="4"/>
  <c r="Q200" i="4"/>
  <c r="P199" i="4"/>
  <c r="P204" i="4"/>
  <c r="P198" i="4"/>
  <c r="P203" i="4"/>
  <c r="P200" i="4"/>
  <c r="AS198" i="4"/>
  <c r="AS202" i="4"/>
  <c r="AS199" i="4"/>
  <c r="AS203" i="4"/>
  <c r="AS204" i="4"/>
  <c r="O204" i="4"/>
  <c r="O200" i="4"/>
  <c r="O198" i="4"/>
  <c r="O203" i="4"/>
  <c r="O199" i="4"/>
  <c r="N199" i="4"/>
  <c r="N202" i="4"/>
  <c r="N203" i="4"/>
  <c r="N200" i="4"/>
  <c r="N204" i="4"/>
  <c r="L199" i="4"/>
  <c r="L202" i="4"/>
  <c r="L204" i="4"/>
  <c r="L203" i="4"/>
  <c r="L200" i="4"/>
  <c r="L198" i="4"/>
  <c r="I201" i="4"/>
  <c r="AR201" i="4"/>
  <c r="AB205" i="4" l="1"/>
  <c r="CE205" i="4"/>
  <c r="Y201" i="4"/>
  <c r="AR205" i="4"/>
  <c r="I205" i="4"/>
  <c r="CK205" i="4"/>
  <c r="CK201" i="4"/>
  <c r="CJ201" i="4"/>
  <c r="CJ205" i="4"/>
  <c r="CI205" i="4"/>
  <c r="CI201" i="4"/>
  <c r="CH205" i="4"/>
  <c r="CH201" i="4"/>
  <c r="CG201" i="4"/>
  <c r="CG205" i="4"/>
  <c r="CF205" i="4"/>
  <c r="CF201" i="4"/>
  <c r="CE201" i="4"/>
  <c r="CD201" i="4"/>
  <c r="CD205" i="4"/>
  <c r="CC205" i="4"/>
  <c r="CC201" i="4"/>
  <c r="CB201" i="4"/>
  <c r="CB205" i="4"/>
  <c r="CA201" i="4"/>
  <c r="CA205" i="4"/>
  <c r="BZ205" i="4"/>
  <c r="BZ201" i="4"/>
  <c r="BY205" i="4"/>
  <c r="BY201" i="4"/>
  <c r="BX201" i="4"/>
  <c r="BX205" i="4"/>
  <c r="BW201" i="4"/>
  <c r="BW205" i="4"/>
  <c r="BV201" i="4"/>
  <c r="BV205" i="4"/>
  <c r="BU201" i="4"/>
  <c r="BU205" i="4"/>
  <c r="BT201" i="4"/>
  <c r="BT205" i="4"/>
  <c r="BS205" i="4"/>
  <c r="BR205" i="4"/>
  <c r="BR201" i="4"/>
  <c r="BQ201" i="4"/>
  <c r="BQ205" i="4"/>
  <c r="BP201" i="4"/>
  <c r="BP205" i="4"/>
  <c r="BO205" i="4"/>
  <c r="BO201" i="4"/>
  <c r="BN201" i="4"/>
  <c r="BN205" i="4"/>
  <c r="BM205" i="4"/>
  <c r="BM201" i="4"/>
  <c r="BL201" i="4"/>
  <c r="BL205" i="4"/>
  <c r="BK201" i="4"/>
  <c r="BK205" i="4"/>
  <c r="BJ205" i="4"/>
  <c r="BJ201" i="4"/>
  <c r="BI205" i="4"/>
  <c r="BI201" i="4"/>
  <c r="BH205" i="4"/>
  <c r="BH201" i="4"/>
  <c r="BG201" i="4"/>
  <c r="BG205" i="4"/>
  <c r="BF201" i="4"/>
  <c r="BF205" i="4"/>
  <c r="BE205" i="4"/>
  <c r="BE201" i="4"/>
  <c r="BD205" i="4"/>
  <c r="BD201" i="4"/>
  <c r="BC205" i="4"/>
  <c r="BC201" i="4"/>
  <c r="BB205" i="4"/>
  <c r="BB201" i="4"/>
  <c r="BA201" i="4"/>
  <c r="BA205" i="4"/>
  <c r="AZ205" i="4"/>
  <c r="AZ201" i="4"/>
  <c r="AY205" i="4"/>
  <c r="AY201" i="4"/>
  <c r="AX205" i="4"/>
  <c r="AX201" i="4"/>
  <c r="AW201" i="4"/>
  <c r="AW205" i="4"/>
  <c r="AV201" i="4"/>
  <c r="AV205" i="4"/>
  <c r="AU201" i="4"/>
  <c r="AU205" i="4"/>
  <c r="AQ201" i="4"/>
  <c r="AQ205" i="4"/>
  <c r="AP201" i="4"/>
  <c r="AP205" i="4"/>
  <c r="AO205" i="4"/>
  <c r="AO201" i="4"/>
  <c r="AN201" i="4"/>
  <c r="AN205" i="4"/>
  <c r="AM201" i="4"/>
  <c r="AM205" i="4"/>
  <c r="AL201" i="4"/>
  <c r="AL205" i="4"/>
  <c r="AK201" i="4"/>
  <c r="AK205" i="4"/>
  <c r="AJ201" i="4"/>
  <c r="AJ205" i="4"/>
  <c r="AI205" i="4"/>
  <c r="AI201" i="4"/>
  <c r="AH201" i="4"/>
  <c r="AH205" i="4"/>
  <c r="AG205" i="4"/>
  <c r="AG201" i="4"/>
  <c r="AF201" i="4"/>
  <c r="AF205" i="4"/>
  <c r="AE205" i="4"/>
  <c r="AE201" i="4"/>
  <c r="AD201" i="4"/>
  <c r="AD205" i="4"/>
  <c r="AC201" i="4"/>
  <c r="AC205" i="4"/>
  <c r="AB201" i="4"/>
  <c r="AA201" i="4"/>
  <c r="AA205" i="4"/>
  <c r="Z205" i="4"/>
  <c r="Z201" i="4"/>
  <c r="Y205" i="4"/>
  <c r="X201" i="4"/>
  <c r="X205" i="4"/>
  <c r="W201" i="4"/>
  <c r="W205" i="4"/>
  <c r="AT205" i="4"/>
  <c r="AT201" i="4"/>
  <c r="V205" i="4"/>
  <c r="V201" i="4"/>
  <c r="U205" i="4"/>
  <c r="U201" i="4"/>
  <c r="T201" i="4"/>
  <c r="T205" i="4"/>
  <c r="S201" i="4"/>
  <c r="S205" i="4"/>
  <c r="R201" i="4"/>
  <c r="R205" i="4"/>
  <c r="Q201" i="4"/>
  <c r="Q205" i="4"/>
  <c r="P205" i="4"/>
  <c r="P201" i="4"/>
  <c r="AS205" i="4"/>
  <c r="AS201" i="4"/>
  <c r="O205" i="4"/>
  <c r="O201" i="4"/>
  <c r="N201" i="4"/>
  <c r="N205" i="4"/>
  <c r="M205" i="4"/>
  <c r="M201" i="4"/>
  <c r="L205" i="4"/>
  <c r="L201" i="4"/>
</calcChain>
</file>

<file path=xl/sharedStrings.xml><?xml version="1.0" encoding="utf-8"?>
<sst xmlns="http://schemas.openxmlformats.org/spreadsheetml/2006/main" count="6588" uniqueCount="602">
  <si>
    <t>UID</t>
  </si>
  <si>
    <t>Watershed (HUC 8)</t>
  </si>
  <si>
    <t>Site #</t>
  </si>
  <si>
    <t>Upper Iowa River</t>
  </si>
  <si>
    <t>14b</t>
  </si>
  <si>
    <t>32b</t>
  </si>
  <si>
    <t>57b</t>
  </si>
  <si>
    <t>201_NCT</t>
  </si>
  <si>
    <t>202_CWT</t>
  </si>
  <si>
    <t>Yellow River</t>
  </si>
  <si>
    <t>Little Maquoketa</t>
  </si>
  <si>
    <t>28b</t>
  </si>
  <si>
    <t>T1: BKT</t>
  </si>
  <si>
    <t>T2: BKT</t>
  </si>
  <si>
    <t>T3: BKT</t>
  </si>
  <si>
    <t>HUC8</t>
  </si>
  <si>
    <t>ph</t>
  </si>
  <si>
    <t>Year</t>
  </si>
  <si>
    <t>Date</t>
  </si>
  <si>
    <t>JD</t>
  </si>
  <si>
    <t>bnkahz%</t>
  </si>
  <si>
    <t>bnkamd%</t>
  </si>
  <si>
    <t>bnkavr%</t>
  </si>
  <si>
    <t>bnkbare%</t>
  </si>
  <si>
    <t>maxdep</t>
  </si>
  <si>
    <t>sdwid</t>
  </si>
  <si>
    <t>avwid</t>
  </si>
  <si>
    <t>t3_avwid</t>
  </si>
  <si>
    <t>t2_avwid</t>
  </si>
  <si>
    <t>t1_avwid</t>
  </si>
  <si>
    <t>effsec</t>
  </si>
  <si>
    <t>t3_eff</t>
  </si>
  <si>
    <t>t2_eff</t>
  </si>
  <si>
    <t>t1_eff</t>
  </si>
  <si>
    <t>do</t>
  </si>
  <si>
    <t>temp</t>
  </si>
  <si>
    <t>t1_avdep</t>
  </si>
  <si>
    <t>t2_avdep</t>
  </si>
  <si>
    <t>t3_avdep</t>
  </si>
  <si>
    <t>avdep</t>
  </si>
  <si>
    <t>t1_maxdep</t>
  </si>
  <si>
    <t>t2_maxdep</t>
  </si>
  <si>
    <t>t3_maxdep</t>
  </si>
  <si>
    <t>pctclay</t>
  </si>
  <si>
    <t>pctsilt</t>
  </si>
  <si>
    <t>pctfines</t>
  </si>
  <si>
    <t>pctrock</t>
  </si>
  <si>
    <t>subprop</t>
  </si>
  <si>
    <t>t1_flow</t>
  </si>
  <si>
    <t>t2_flow</t>
  </si>
  <si>
    <t>t3_flow</t>
  </si>
  <si>
    <t>t1_maxflow</t>
  </si>
  <si>
    <t>t2_maxflow</t>
  </si>
  <si>
    <t>t3_maxflow</t>
  </si>
  <si>
    <t>pctrun</t>
  </si>
  <si>
    <t>t1_pctslow</t>
  </si>
  <si>
    <t>t2_pctslow</t>
  </si>
  <si>
    <t>t3_pctslow</t>
  </si>
  <si>
    <t>pctslow</t>
  </si>
  <si>
    <t>machabprop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</si>
  <si>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</si>
  <si>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</si>
  <si>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</si>
  <si>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</si>
  <si>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</si>
  <si>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</si>
  <si>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</si>
  <si>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</si>
  <si>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</si>
  <si>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</si>
  <si>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</si>
  <si>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</si>
  <si>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</si>
  <si>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</si>
  <si>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</si>
  <si>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</si>
  <si>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</si>
  <si>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</si>
  <si>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</si>
  <si>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</si>
  <si>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</si>
  <si>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</si>
  <si>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</si>
  <si>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</si>
  <si>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</si>
  <si>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</si>
  <si>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</si>
  <si>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</si>
  <si>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</si>
  <si>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</si>
  <si>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</si>
  <si>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</si>
  <si>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</si>
  <si>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</si>
  <si>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</si>
  <si>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</si>
  <si>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</si>
  <si>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</si>
  <si>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</si>
  <si>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</si>
  <si>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</si>
  <si>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</si>
  <si>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</si>
  <si>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</si>
  <si>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</si>
  <si>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</si>
  <si>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</si>
  <si>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</si>
  <si>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</si>
  <si>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</si>
  <si>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</si>
  <si>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</si>
  <si>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</si>
  <si>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</si>
  <si>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</si>
  <si>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</si>
  <si>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</si>
  <si>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</si>
  <si>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</si>
  <si>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</si>
  <si>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</si>
  <si>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</si>
  <si>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</si>
  <si>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</si>
  <si>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</si>
  <si>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</si>
  <si>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</si>
  <si>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</si>
  <si>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</si>
  <si>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</si>
  <si>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</si>
  <si>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</si>
  <si>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</si>
  <si>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</si>
  <si>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</si>
  <si>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</si>
  <si>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</si>
  <si>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</si>
  <si>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</si>
  <si>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</si>
  <si>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</si>
  <si>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</si>
  <si>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</si>
  <si>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</si>
  <si>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</si>
  <si>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</si>
  <si>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</si>
  <si>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</si>
  <si>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</si>
  <si>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</si>
  <si>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</si>
  <si>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</si>
  <si>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</si>
  <si>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</si>
  <si>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</si>
  <si>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</si>
  <si>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</si>
  <si>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</si>
  <si>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</si>
  <si>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</si>
  <si>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</si>
  <si>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</si>
  <si>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</si>
  <si>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</si>
  <si>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</si>
  <si>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</si>
  <si>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</si>
  <si>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</si>
  <si>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</si>
  <si>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%clay</t>
  </si>
  <si>
    <t>%grvl</t>
  </si>
  <si>
    <t>%cbbl</t>
  </si>
  <si>
    <t>%bldr</t>
  </si>
  <si>
    <t>%riffle</t>
  </si>
  <si>
    <t>%sand</t>
  </si>
  <si>
    <t>%silt</t>
  </si>
  <si>
    <t>%rock</t>
  </si>
  <si>
    <t>%fines</t>
  </si>
  <si>
    <t>sdWid</t>
  </si>
  <si>
    <t>macProp</t>
  </si>
  <si>
    <t>subProp</t>
  </si>
  <si>
    <t>sa</t>
  </si>
  <si>
    <t>Co</t>
  </si>
  <si>
    <t>Si</t>
  </si>
  <si>
    <t>Sa</t>
  </si>
  <si>
    <t>Cl</t>
  </si>
  <si>
    <t>run</t>
  </si>
  <si>
    <t>riffle</t>
  </si>
  <si>
    <t>pool</t>
  </si>
  <si>
    <t>glide</t>
  </si>
  <si>
    <t>Run</t>
  </si>
  <si>
    <t>Riffle</t>
  </si>
  <si>
    <t>Pool</t>
  </si>
  <si>
    <t>Glide</t>
  </si>
  <si>
    <t>Responses</t>
  </si>
  <si>
    <t>Gr</t>
  </si>
  <si>
    <t>Rapid</t>
  </si>
  <si>
    <t>rapid</t>
  </si>
  <si>
    <t>co</t>
  </si>
  <si>
    <t>gr</t>
  </si>
  <si>
    <t>si</t>
  </si>
  <si>
    <t>bo</t>
  </si>
  <si>
    <t>cl</t>
  </si>
  <si>
    <t>de</t>
  </si>
  <si>
    <t>Bo</t>
  </si>
  <si>
    <t>Mu</t>
  </si>
  <si>
    <t>mu</t>
  </si>
  <si>
    <t>be</t>
  </si>
  <si>
    <t>De</t>
  </si>
  <si>
    <t>Be</t>
  </si>
  <si>
    <t>wo</t>
  </si>
  <si>
    <t>Hab_Master</t>
  </si>
  <si>
    <t>pctsand</t>
  </si>
  <si>
    <t>pctgrvl</t>
  </si>
  <si>
    <t>pctcbbl</t>
  </si>
  <si>
    <t>pctbldr</t>
  </si>
  <si>
    <t>sdFlow</t>
  </si>
  <si>
    <t>mFlow</t>
  </si>
  <si>
    <t>maxflow</t>
  </si>
  <si>
    <t xml:space="preserve"> 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</si>
  <si>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</si>
  <si>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</si>
  <si>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</si>
  <si>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</si>
  <si>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</si>
  <si>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</si>
  <si>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</si>
  <si>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</si>
  <si>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</si>
  <si>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</si>
  <si>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</si>
  <si>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</si>
  <si>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</si>
  <si>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</si>
  <si>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</si>
  <si>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</si>
  <si>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</si>
  <si>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</si>
  <si>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</si>
  <si>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</si>
  <si>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</si>
  <si>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</si>
  <si>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</si>
  <si>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</si>
  <si>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</si>
  <si>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</si>
  <si>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</si>
  <si>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</si>
  <si>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</si>
  <si>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</si>
  <si>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</si>
  <si>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</si>
  <si>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</si>
  <si>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</si>
  <si>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</si>
  <si>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</si>
  <si>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</si>
  <si>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</si>
  <si>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</si>
  <si>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</si>
  <si>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</si>
  <si>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</si>
  <si>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</si>
  <si>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</si>
  <si>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</si>
  <si>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</si>
  <si>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</si>
  <si>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</si>
  <si>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</si>
  <si>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</si>
  <si>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</si>
  <si>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</si>
  <si>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</si>
  <si>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</si>
  <si>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</si>
  <si>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</si>
  <si>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</si>
  <si>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</si>
  <si>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</si>
  <si>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</si>
  <si>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</si>
  <si>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</si>
  <si>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</si>
  <si>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</si>
  <si>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</si>
  <si>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</si>
  <si>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</si>
  <si>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</si>
  <si>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</si>
  <si>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</si>
  <si>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</si>
  <si>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</si>
  <si>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</si>
  <si>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</si>
  <si>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</si>
  <si>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</si>
  <si>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</si>
  <si>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</si>
  <si>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</si>
  <si>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</si>
  <si>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</si>
  <si>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</si>
  <si>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</si>
  <si>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</si>
  <si>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</si>
  <si>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</si>
  <si>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</si>
  <si>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</si>
  <si>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</si>
  <si>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</si>
  <si>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</si>
  <si>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</si>
  <si>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</si>
  <si>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</si>
  <si>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</si>
  <si>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</si>
  <si>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</si>
  <si>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</si>
  <si>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</si>
  <si>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</si>
  <si>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</si>
  <si>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</si>
  <si>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</si>
  <si>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</si>
  <si>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</si>
  <si>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</si>
  <si>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</si>
  <si>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</si>
  <si>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</si>
  <si>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</si>
  <si>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</si>
  <si>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</si>
  <si>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</si>
  <si>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</si>
  <si>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</si>
  <si>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</si>
  <si>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</si>
  <si>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</si>
  <si>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</si>
  <si>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</si>
  <si>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</si>
  <si>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</si>
  <si>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</si>
  <si>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</si>
  <si>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</si>
  <si>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</si>
  <si>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</si>
  <si>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</si>
  <si>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</si>
  <si>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</si>
  <si>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</si>
  <si>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</si>
  <si>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</si>
  <si>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</si>
  <si>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</si>
  <si>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</si>
  <si>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</si>
  <si>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</si>
  <si>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</si>
  <si>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</si>
  <si>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</si>
  <si>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</si>
  <si>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</si>
  <si>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</si>
  <si>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</si>
  <si>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</si>
  <si>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</si>
  <si>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</si>
  <si>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</si>
  <si>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</si>
  <si>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</si>
  <si>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</si>
  <si>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</si>
  <si>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</si>
  <si>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</si>
  <si>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</si>
  <si>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</si>
  <si>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</si>
  <si>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</si>
  <si>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</si>
  <si>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</si>
  <si>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</si>
  <si>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</si>
  <si>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</si>
  <si>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</si>
  <si>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</si>
  <si>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</si>
  <si>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</si>
  <si>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</si>
  <si>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</si>
  <si>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</si>
  <si>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</si>
  <si>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</si>
  <si>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</si>
  <si>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</si>
  <si>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</si>
  <si>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</si>
  <si>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</si>
  <si>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</si>
  <si>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</si>
  <si>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CanopyR1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</si>
  <si>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</si>
  <si>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</si>
  <si>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</si>
  <si>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</si>
  <si>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</si>
  <si>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</si>
  <si>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</si>
  <si>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</si>
  <si>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</si>
  <si>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</si>
  <si>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</si>
  <si>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</si>
  <si>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</si>
  <si>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</si>
  <si>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</si>
  <si>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</si>
  <si>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</si>
  <si>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</si>
  <si>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</si>
  <si>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</si>
  <si>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</si>
  <si>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</si>
  <si>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</si>
  <si>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</si>
  <si>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t1_LWD</t>
  </si>
  <si>
    <t>t2_LWD</t>
  </si>
  <si>
    <t>t3_LWD</t>
  </si>
  <si>
    <t>LWD</t>
  </si>
  <si>
    <t>FWD</t>
  </si>
  <si>
    <t>Avbnka</t>
  </si>
  <si>
    <t>#Horizontal</t>
  </si>
  <si>
    <t>#Moderate</t>
  </si>
  <si>
    <t>#Vertical</t>
  </si>
  <si>
    <t>AvChnlOpen%</t>
  </si>
  <si>
    <t>sdDep</t>
  </si>
  <si>
    <t>#Embed&gt;1</t>
  </si>
  <si>
    <t>%Embed&gt;1</t>
  </si>
  <si>
    <t>AvChnlShd%</t>
  </si>
  <si>
    <t>pctRiffle</t>
  </si>
  <si>
    <t>pctRun</t>
  </si>
  <si>
    <t>pctSlow</t>
  </si>
  <si>
    <t>#Slow</t>
  </si>
  <si>
    <t>T1#Slow</t>
  </si>
  <si>
    <t>T2#Slow</t>
  </si>
  <si>
    <t>T3#Slow</t>
  </si>
  <si>
    <t>t1pctSlow</t>
  </si>
  <si>
    <t>t2pctSlow</t>
  </si>
  <si>
    <t>t3pctSlow</t>
  </si>
  <si>
    <t>AVembed</t>
  </si>
  <si>
    <t>pctEmb1</t>
  </si>
  <si>
    <t>chshdSD%</t>
  </si>
  <si>
    <t xml:space="preserve">W/D </t>
  </si>
  <si>
    <t>W/D</t>
  </si>
  <si>
    <t>extra1</t>
  </si>
  <si>
    <t>extra2</t>
  </si>
  <si>
    <t>extra3</t>
  </si>
  <si>
    <t>extra4</t>
  </si>
  <si>
    <t>extra5</t>
  </si>
  <si>
    <t>BRTcpue(fish/min)</t>
  </si>
  <si>
    <t>Encounter History</t>
  </si>
  <si>
    <t xml:space="preserve">/*1*/000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t>
  </si>
  <si>
    <t xml:space="preserve">/*8*/000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t>
  </si>
  <si>
    <t xml:space="preserve">/*10*/000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t>
  </si>
  <si>
    <t xml:space="preserve">/*11*/000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t>
  </si>
  <si>
    <t xml:space="preserve">/*12*/010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t>
  </si>
  <si>
    <t xml:space="preserve">/*13*/000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t>
  </si>
  <si>
    <t xml:space="preserve">/*14*/000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t>
  </si>
  <si>
    <t xml:space="preserve">/*16*/000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t>
  </si>
  <si>
    <t xml:space="preserve">/*18*/000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t>
  </si>
  <si>
    <t xml:space="preserve">/*22*/000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t>
  </si>
  <si>
    <t xml:space="preserve">/*26*/000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t>
  </si>
  <si>
    <t xml:space="preserve">/*27*/000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t>
  </si>
  <si>
    <t xml:space="preserve">/*29*/000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t>
  </si>
  <si>
    <t xml:space="preserve">/*32*/000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t>
  </si>
  <si>
    <t xml:space="preserve">/*34*/111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t>
  </si>
  <si>
    <t xml:space="preserve">/*35*/110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t>
  </si>
  <si>
    <t xml:space="preserve">/*36*/000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t>
  </si>
  <si>
    <t xml:space="preserve">/*38*/000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t>
  </si>
  <si>
    <t xml:space="preserve">/*41*/000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t>
  </si>
  <si>
    <t xml:space="preserve">/*48*/000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t>
  </si>
  <si>
    <t xml:space="preserve">/*57*/000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t>
  </si>
  <si>
    <t xml:space="preserve">/*61*/000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t>
  </si>
  <si>
    <t xml:space="preserve">/*75*/000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t>
  </si>
  <si>
    <t xml:space="preserve">/*84*/000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t>
  </si>
  <si>
    <t xml:space="preserve">/*85*/100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t>
  </si>
  <si>
    <t xml:space="preserve">/*86*/000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t>
  </si>
  <si>
    <t xml:space="preserve">/*93*/001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t>
  </si>
  <si>
    <t xml:space="preserve">/*96*/000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t>
  </si>
  <si>
    <t xml:space="preserve">/*108*/000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t>
  </si>
  <si>
    <t xml:space="preserve">/*109*/000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t>
  </si>
  <si>
    <t xml:space="preserve">/*117*/111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t>
  </si>
  <si>
    <t xml:space="preserve">/*118*/000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t>
  </si>
  <si>
    <t xml:space="preserve">/*123*/000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t>
  </si>
  <si>
    <t xml:space="preserve">/*128*/000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t>
  </si>
  <si>
    <t xml:space="preserve">/*130*/110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t>
  </si>
  <si>
    <t xml:space="preserve">/*135*/000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t>
  </si>
  <si>
    <t xml:space="preserve">/*149*/111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t>
  </si>
  <si>
    <t xml:space="preserve">/*154*/111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t>
  </si>
  <si>
    <t xml:space="preserve">/*156*/111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t>
  </si>
  <si>
    <t xml:space="preserve">/*157*/010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t>
  </si>
  <si>
    <t xml:space="preserve">/*163*/000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t>
  </si>
  <si>
    <t xml:space="preserve">/*170*/000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t>
  </si>
  <si>
    <t xml:space="preserve">/*14b*/000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t>
  </si>
  <si>
    <t xml:space="preserve">/*32b*/000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t>
  </si>
  <si>
    <t xml:space="preserve">/*57b*/000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t>
  </si>
  <si>
    <t xml:space="preserve">/*201_NCT*/000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t>
  </si>
  <si>
    <t xml:space="preserve">/*202_CWT*/000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t>
  </si>
  <si>
    <t xml:space="preserve">/*1*/000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t>
  </si>
  <si>
    <t xml:space="preserve">/*4*/000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t>
  </si>
  <si>
    <t xml:space="preserve">/*17*/000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t>
  </si>
  <si>
    <t xml:space="preserve">/*20*/000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t>
  </si>
  <si>
    <t xml:space="preserve">/*25*/111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t>
  </si>
  <si>
    <t xml:space="preserve">/*29*/000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t>
  </si>
  <si>
    <t xml:space="preserve">/*33*/000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t>
  </si>
  <si>
    <t xml:space="preserve">/*36*/000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t>
  </si>
  <si>
    <t xml:space="preserve">/*39*/000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t>
  </si>
  <si>
    <t xml:space="preserve">/*40*/000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t>
  </si>
  <si>
    <t xml:space="preserve">/*41*/000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t>
  </si>
  <si>
    <t xml:space="preserve">/*52*/000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t>
  </si>
  <si>
    <t xml:space="preserve">/*56*/000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t>
  </si>
  <si>
    <t xml:space="preserve">/*57*/000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t>
  </si>
  <si>
    <t xml:space="preserve">/*65*/000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t>
  </si>
  <si>
    <t xml:space="preserve">/*73*/000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t>
  </si>
  <si>
    <t xml:space="preserve">/*77*/000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t>
  </si>
  <si>
    <t xml:space="preserve">/*80*/000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t>
  </si>
  <si>
    <t xml:space="preserve">/*82*/000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t>
  </si>
  <si>
    <t xml:space="preserve">/*101*/000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t>
  </si>
  <si>
    <t xml:space="preserve">/*103*/111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t>
  </si>
  <si>
    <t xml:space="preserve">/*105*/000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t>
  </si>
  <si>
    <t xml:space="preserve">/*113*/000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t>
  </si>
  <si>
    <t xml:space="preserve">/*119*/000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t>
  </si>
  <si>
    <t xml:space="preserve">/*120*/000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t>
  </si>
  <si>
    <t xml:space="preserve">/*129*/000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t>
  </si>
  <si>
    <t xml:space="preserve">/*150*/000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t>
  </si>
  <si>
    <t xml:space="preserve">/*161*/000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t>
  </si>
  <si>
    <t xml:space="preserve">/*178*/000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t>
  </si>
  <si>
    <t xml:space="preserve">/*193*/000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t>
  </si>
  <si>
    <t xml:space="preserve">/*201*/000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t>
  </si>
  <si>
    <t xml:space="preserve">/*202*/000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t>
  </si>
  <si>
    <t xml:space="preserve">/*203*/000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t>
  </si>
  <si>
    <t xml:space="preserve">/*204*/000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t>
  </si>
  <si>
    <t xml:space="preserve">/*5*/000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t>
  </si>
  <si>
    <t xml:space="preserve">/*8*/000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t>
  </si>
  <si>
    <t xml:space="preserve">/*10*/000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t>
  </si>
  <si>
    <t xml:space="preserve">/*17*/000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t>
  </si>
  <si>
    <t xml:space="preserve">/*28b*/000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t>
  </si>
  <si>
    <t xml:space="preserve">/*24*/111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t>
  </si>
  <si>
    <t xml:space="preserve">/*61*/000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t>
  </si>
  <si>
    <t>Public Function concatRange(data As Range, Optional sep As String = "") As String
    Dim ret As String
    Dim sep2 As String
    ret = ""
    sep2 = ""
    For Each cell In data
        ret = ret &amp; sep2 &amp; cell.Value
        sep2 = sep
    Next cell
    concatRange = ret
End Function</t>
  </si>
  <si>
    <t xml:space="preserve">Site </t>
  </si>
  <si>
    <t>RchLength</t>
  </si>
  <si>
    <t>18179</t>
  </si>
  <si>
    <t>18136</t>
  </si>
  <si>
    <t>18135</t>
  </si>
  <si>
    <t>18137</t>
  </si>
  <si>
    <t>18134</t>
  </si>
  <si>
    <t>18166</t>
  </si>
  <si>
    <t>18193</t>
  </si>
  <si>
    <t>18180</t>
  </si>
  <si>
    <t>18155</t>
  </si>
  <si>
    <t>18142</t>
  </si>
  <si>
    <t>18151</t>
  </si>
  <si>
    <t>18213</t>
  </si>
  <si>
    <t>18157</t>
  </si>
  <si>
    <t>18148</t>
  </si>
  <si>
    <t>18145</t>
  </si>
  <si>
    <t>18156</t>
  </si>
  <si>
    <t>18183</t>
  </si>
  <si>
    <t>18169</t>
  </si>
  <si>
    <t>18198</t>
  </si>
  <si>
    <t>18176</t>
  </si>
  <si>
    <t>18208</t>
  </si>
  <si>
    <t>18149</t>
  </si>
  <si>
    <t>18205</t>
  </si>
  <si>
    <t>18219</t>
  </si>
  <si>
    <t>18191</t>
  </si>
  <si>
    <t>18204</t>
  </si>
  <si>
    <t>18194</t>
  </si>
  <si>
    <t>18143</t>
  </si>
  <si>
    <t>18158</t>
  </si>
  <si>
    <t>18171</t>
  </si>
  <si>
    <t>18173</t>
  </si>
  <si>
    <t>18187</t>
  </si>
  <si>
    <t>18192</t>
  </si>
  <si>
    <t>18220</t>
  </si>
  <si>
    <t>18199</t>
  </si>
  <si>
    <t>18185</t>
  </si>
  <si>
    <t>18207</t>
  </si>
  <si>
    <t>18144</t>
  </si>
  <si>
    <t>18184</t>
  </si>
  <si>
    <t>18178</t>
  </si>
  <si>
    <t>18225</t>
  </si>
  <si>
    <t>18197</t>
  </si>
  <si>
    <t>18186</t>
  </si>
  <si>
    <t>18212</t>
  </si>
  <si>
    <t>18175</t>
  </si>
  <si>
    <t>18226</t>
  </si>
  <si>
    <t>18221</t>
  </si>
  <si>
    <t>18214</t>
  </si>
  <si>
    <t>18256</t>
  </si>
  <si>
    <t>18228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</si>
</sst>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F2F2F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/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5" xfId="0" applyFont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7" borderId="0" xfId="0" applyFont="1" applyFill="1"/>
    <xf numFmtId="0" fontId="1" fillId="7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7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33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9"/>
  <sheetViews>
    <sheetView tabSelected="1" workbookViewId="0">
      <selection activeCell="D2" sqref="D2"/>
    </sheetView>
  </sheetViews>
  <sheetFormatPr defaultRowHeight="15" x14ac:dyDescent="0.25"/>
  <cols>
    <col min="13" max="13" width="17.28515625" customWidth="1"/>
  </cols>
  <sheetData>
    <row r="1" spans="1:86" x14ac:dyDescent="0.25">
      <c r="A1" s="1" t="s">
        <v>0</v>
      </c>
      <c r="B1" s="1" t="s">
        <v>1</v>
      </c>
      <c r="C1" s="1" t="s">
        <v>550</v>
      </c>
      <c r="D1" s="1" t="s">
        <v>17</v>
      </c>
      <c r="E1" s="1" t="s">
        <v>19</v>
      </c>
      <c r="F1" s="1" t="s">
        <v>35</v>
      </c>
      <c r="G1" s="1" t="s">
        <v>16</v>
      </c>
      <c r="H1" s="1" t="s">
        <v>34</v>
      </c>
      <c r="I1" s="1" t="s">
        <v>33</v>
      </c>
      <c r="J1" s="1" t="s">
        <v>32</v>
      </c>
      <c r="K1" s="1" t="s">
        <v>31</v>
      </c>
      <c r="L1" s="1" t="s">
        <v>30</v>
      </c>
      <c r="M1" s="1" t="s">
        <v>459</v>
      </c>
      <c r="N1" s="1" t="s">
        <v>29</v>
      </c>
      <c r="O1" s="1" t="s">
        <v>28</v>
      </c>
      <c r="P1" s="1" t="s">
        <v>27</v>
      </c>
      <c r="Q1" s="1" t="s">
        <v>26</v>
      </c>
      <c r="R1" s="1" t="s">
        <v>25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435</v>
      </c>
      <c r="X1" s="1" t="s">
        <v>40</v>
      </c>
      <c r="Y1" s="1" t="s">
        <v>41</v>
      </c>
      <c r="Z1" s="1" t="s">
        <v>42</v>
      </c>
      <c r="AA1" s="1" t="s">
        <v>24</v>
      </c>
      <c r="AB1" s="1" t="s">
        <v>452</v>
      </c>
      <c r="AC1" s="1" t="s">
        <v>43</v>
      </c>
      <c r="AD1" s="1" t="s">
        <v>44</v>
      </c>
      <c r="AE1" s="1" t="s">
        <v>212</v>
      </c>
      <c r="AF1" s="1" t="s">
        <v>45</v>
      </c>
      <c r="AG1" s="1" t="s">
        <v>213</v>
      </c>
      <c r="AH1" s="1" t="s">
        <v>214</v>
      </c>
      <c r="AI1" s="1" t="s">
        <v>215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217</v>
      </c>
      <c r="AP1" s="1" t="s">
        <v>216</v>
      </c>
      <c r="AQ1" s="1" t="s">
        <v>51</v>
      </c>
      <c r="AR1" s="1" t="s">
        <v>52</v>
      </c>
      <c r="AS1" s="1" t="s">
        <v>53</v>
      </c>
      <c r="AT1" s="1" t="s">
        <v>218</v>
      </c>
      <c r="AU1" s="1" t="s">
        <v>439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449</v>
      </c>
      <c r="BC1" s="1" t="s">
        <v>450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429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20</v>
      </c>
      <c r="BV1" s="1" t="s">
        <v>21</v>
      </c>
      <c r="BW1" s="1" t="s">
        <v>22</v>
      </c>
      <c r="BX1" s="1" t="s">
        <v>430</v>
      </c>
      <c r="BY1" s="1" t="s">
        <v>23</v>
      </c>
      <c r="BZ1" s="1" t="s">
        <v>434</v>
      </c>
      <c r="CA1" s="1" t="s">
        <v>451</v>
      </c>
      <c r="CB1" s="1" t="s">
        <v>438</v>
      </c>
      <c r="CC1" s="1" t="s">
        <v>551</v>
      </c>
      <c r="CD1" s="1" t="s">
        <v>454</v>
      </c>
      <c r="CE1" s="1" t="s">
        <v>455</v>
      </c>
      <c r="CF1" s="1" t="s">
        <v>456</v>
      </c>
      <c r="CG1" s="1" t="s">
        <v>457</v>
      </c>
      <c r="CH1" s="1" t="s">
        <v>458</v>
      </c>
    </row>
    <row r="2" spans="1:86" x14ac:dyDescent="0.25">
      <c r="A2" s="1">
        <v>1</v>
      </c>
      <c r="B2" s="1" t="s">
        <v>3</v>
      </c>
      <c r="C2" s="1">
        <v>1</v>
      </c>
      <c r="D2" s="1">
        <v>2018</v>
      </c>
      <c r="E2" s="1" t="s">
        <v>552</v>
      </c>
      <c r="F2" s="1">
        <v>16.899999999999999</v>
      </c>
      <c r="G2" s="1">
        <v>7.81</v>
      </c>
      <c r="H2" s="1">
        <v>11.79</v>
      </c>
      <c r="I2" s="1">
        <v>537</v>
      </c>
      <c r="J2" s="1">
        <v>575</v>
      </c>
      <c r="K2" s="1">
        <v>351</v>
      </c>
      <c r="L2" s="1">
        <v>1463</v>
      </c>
      <c r="M2" s="1">
        <v>0.57416267942583732</v>
      </c>
      <c r="N2" s="1">
        <v>2.7874999999999996</v>
      </c>
      <c r="O2" s="1">
        <v>3.2875000000000001</v>
      </c>
      <c r="P2" s="1">
        <v>3.3000000000000003</v>
      </c>
      <c r="Q2" s="1">
        <v>3.125</v>
      </c>
      <c r="R2" s="1">
        <v>0.92607164714841306</v>
      </c>
      <c r="S2" s="1">
        <v>0.22249999999999998</v>
      </c>
      <c r="T2" s="1">
        <v>0.37687500000000002</v>
      </c>
      <c r="U2" s="1">
        <v>0.41384615384615392</v>
      </c>
      <c r="V2" s="1">
        <v>0.33266666666666667</v>
      </c>
      <c r="W2" s="1">
        <v>0.20597219582881934</v>
      </c>
      <c r="X2" s="1">
        <v>0.32</v>
      </c>
      <c r="Y2" s="1">
        <v>1</v>
      </c>
      <c r="Z2" s="1">
        <v>0.92</v>
      </c>
      <c r="AA2" s="1">
        <v>1</v>
      </c>
      <c r="AB2" s="1">
        <v>9.3937875751503004</v>
      </c>
      <c r="AC2" s="1">
        <v>2.2222222222222223</v>
      </c>
      <c r="AD2" s="1">
        <v>26.666666666666668</v>
      </c>
      <c r="AE2" s="1">
        <v>24.444444444444443</v>
      </c>
      <c r="AF2" s="1">
        <v>53.333333333333329</v>
      </c>
      <c r="AG2" s="1">
        <v>2.2222222222222223</v>
      </c>
      <c r="AH2" s="1">
        <v>42.222222222222221</v>
      </c>
      <c r="AI2" s="1">
        <v>0</v>
      </c>
      <c r="AJ2" s="1">
        <v>44.444444444444443</v>
      </c>
      <c r="AK2" s="1">
        <v>42.222222222222221</v>
      </c>
      <c r="AL2" s="1">
        <v>0.22562499999999996</v>
      </c>
      <c r="AM2" s="1">
        <v>0.12625</v>
      </c>
      <c r="AN2" s="1">
        <v>0.17307692307692307</v>
      </c>
      <c r="AO2" s="1">
        <v>0.17511111111111111</v>
      </c>
      <c r="AP2" s="1">
        <v>0.18236604326840494</v>
      </c>
      <c r="AQ2" s="1">
        <v>0.57999999999999996</v>
      </c>
      <c r="AR2" s="1">
        <v>0.5</v>
      </c>
      <c r="AS2" s="1">
        <v>0.68</v>
      </c>
      <c r="AT2" s="1">
        <v>0.68</v>
      </c>
      <c r="AU2" s="1">
        <v>50</v>
      </c>
      <c r="AV2" s="1">
        <v>0.375</v>
      </c>
      <c r="AW2" s="1">
        <v>0</v>
      </c>
      <c r="AX2" s="1">
        <v>50</v>
      </c>
      <c r="AY2" s="1">
        <v>62.5</v>
      </c>
      <c r="AZ2" s="1">
        <v>37.5</v>
      </c>
      <c r="BA2" s="1">
        <v>37.5</v>
      </c>
      <c r="BB2" s="1">
        <v>0.83333333333333337</v>
      </c>
      <c r="BC2" s="1">
        <v>25</v>
      </c>
      <c r="BD2" s="1">
        <v>0</v>
      </c>
      <c r="BE2" s="1">
        <v>0.375</v>
      </c>
      <c r="BF2" s="1">
        <v>0</v>
      </c>
      <c r="BG2" s="1">
        <v>0.13043478260869565</v>
      </c>
      <c r="BH2" s="1">
        <v>0.30434782608695654</v>
      </c>
      <c r="BI2" s="1">
        <v>0.5</v>
      </c>
      <c r="BJ2" s="1">
        <v>0.5</v>
      </c>
      <c r="BK2" s="1">
        <v>0.33333333333333331</v>
      </c>
      <c r="BL2" s="1">
        <v>0.45454545454545453</v>
      </c>
      <c r="BM2" s="1">
        <v>0.25</v>
      </c>
      <c r="BN2" s="1">
        <v>0.25</v>
      </c>
      <c r="BO2" s="1">
        <v>0</v>
      </c>
      <c r="BP2" s="1">
        <v>0.18181818181818182</v>
      </c>
      <c r="BQ2" s="1">
        <v>0.75</v>
      </c>
      <c r="BR2" s="1">
        <v>2.25</v>
      </c>
      <c r="BS2" s="1">
        <v>1</v>
      </c>
      <c r="BT2" s="1">
        <v>1.3636363636363635</v>
      </c>
      <c r="BU2" s="1">
        <v>4.1666666666666661</v>
      </c>
      <c r="BV2" s="1">
        <v>95.833333333333343</v>
      </c>
      <c r="BW2" s="1">
        <v>0</v>
      </c>
      <c r="BX2" s="1">
        <v>37.541666666666664</v>
      </c>
      <c r="BY2" s="1">
        <v>1.3333333333333333</v>
      </c>
      <c r="BZ2" s="1">
        <v>72.178060413354544</v>
      </c>
      <c r="CA2" s="1">
        <v>12.922916951338593</v>
      </c>
      <c r="CB2" s="1">
        <v>27.821939586645456</v>
      </c>
      <c r="CC2" s="1">
        <v>96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</row>
    <row r="3" spans="1:86" x14ac:dyDescent="0.25">
      <c r="A3" s="1">
        <v>2</v>
      </c>
      <c r="B3" s="1" t="s">
        <v>3</v>
      </c>
      <c r="C3" s="1">
        <v>8</v>
      </c>
      <c r="D3" s="1">
        <v>2018</v>
      </c>
      <c r="E3" s="1" t="s">
        <v>553</v>
      </c>
      <c r="F3" s="1">
        <v>12.9</v>
      </c>
      <c r="G3" s="1">
        <v>8.6</v>
      </c>
      <c r="H3" s="1">
        <v>11.64</v>
      </c>
      <c r="I3" s="1">
        <v>2133</v>
      </c>
      <c r="J3" s="1">
        <v>1487</v>
      </c>
      <c r="K3" s="1">
        <v>1810</v>
      </c>
      <c r="L3" s="1">
        <v>5430</v>
      </c>
      <c r="M3" s="1">
        <v>0</v>
      </c>
      <c r="N3" s="1">
        <v>6.9375000000000009</v>
      </c>
      <c r="O3" s="1">
        <v>7.0125000000000002</v>
      </c>
      <c r="P3" s="1">
        <v>6.8</v>
      </c>
      <c r="Q3" s="1">
        <v>6.916666666666667</v>
      </c>
      <c r="R3" s="1">
        <v>0.49490154195747277</v>
      </c>
      <c r="S3" s="1">
        <v>0.44791666666666657</v>
      </c>
      <c r="T3" s="1">
        <v>0.29166666666666674</v>
      </c>
      <c r="U3" s="1">
        <v>0.30687500000000001</v>
      </c>
      <c r="V3" s="1">
        <v>0.36051724137931035</v>
      </c>
      <c r="W3" s="1">
        <v>0.14410549758549032</v>
      </c>
      <c r="X3" s="1">
        <v>0.7</v>
      </c>
      <c r="Y3" s="1">
        <v>0.46</v>
      </c>
      <c r="Z3" s="1">
        <v>0.54</v>
      </c>
      <c r="AA3" s="1">
        <v>0.7</v>
      </c>
      <c r="AB3" s="1">
        <v>19.185397736330305</v>
      </c>
      <c r="AC3" s="1">
        <v>0</v>
      </c>
      <c r="AD3" s="1">
        <v>7.0175438596491224</v>
      </c>
      <c r="AE3" s="1">
        <v>24.561403508771928</v>
      </c>
      <c r="AF3" s="1">
        <v>31.578947368421051</v>
      </c>
      <c r="AG3" s="1">
        <v>8.7719298245614024</v>
      </c>
      <c r="AH3" s="1">
        <v>57.894736842105267</v>
      </c>
      <c r="AI3" s="1">
        <v>0</v>
      </c>
      <c r="AJ3" s="1">
        <v>66.666666666666671</v>
      </c>
      <c r="AK3" s="1">
        <v>57.894736842105267</v>
      </c>
      <c r="AL3" s="1">
        <v>0.25090909090909091</v>
      </c>
      <c r="AM3" s="1">
        <v>0.3322222222222222</v>
      </c>
      <c r="AN3" s="1">
        <v>0.361875</v>
      </c>
      <c r="AO3" s="1">
        <v>0.30293103448275854</v>
      </c>
      <c r="AP3" s="1">
        <v>0.20296926239237334</v>
      </c>
      <c r="AQ3" s="1">
        <v>0.83</v>
      </c>
      <c r="AR3" s="1">
        <v>0.75</v>
      </c>
      <c r="AS3" s="1">
        <v>0.75</v>
      </c>
      <c r="AT3" s="1">
        <v>0.83</v>
      </c>
      <c r="AU3" s="1">
        <v>20.833333333333336</v>
      </c>
      <c r="AV3" s="1">
        <v>0.69565217391304346</v>
      </c>
      <c r="AW3" s="1">
        <v>25</v>
      </c>
      <c r="AX3" s="1">
        <v>0</v>
      </c>
      <c r="AY3" s="1">
        <v>0</v>
      </c>
      <c r="AZ3" s="1">
        <v>8.3333333333333321</v>
      </c>
      <c r="BA3" s="1">
        <v>66.666666666666657</v>
      </c>
      <c r="BB3" s="1">
        <v>0.66666666666666663</v>
      </c>
      <c r="BC3" s="1">
        <v>16.666666666666664</v>
      </c>
      <c r="BD3" s="1">
        <v>0.75</v>
      </c>
      <c r="BE3" s="1">
        <v>0</v>
      </c>
      <c r="BF3" s="1">
        <v>0.25</v>
      </c>
      <c r="BG3" s="1">
        <v>0.33333333333333331</v>
      </c>
      <c r="BH3" s="1">
        <v>0.875</v>
      </c>
      <c r="BI3" s="1">
        <v>1.75</v>
      </c>
      <c r="BJ3" s="1">
        <v>0</v>
      </c>
      <c r="BK3" s="1">
        <v>0.25</v>
      </c>
      <c r="BL3" s="1">
        <v>0.66666666666666663</v>
      </c>
      <c r="BM3" s="1">
        <v>0</v>
      </c>
      <c r="BN3" s="1">
        <v>0</v>
      </c>
      <c r="BO3" s="1">
        <v>0.25</v>
      </c>
      <c r="BP3" s="1">
        <v>8.3333333333333329E-2</v>
      </c>
      <c r="BQ3" s="1">
        <v>2.25</v>
      </c>
      <c r="BR3" s="1">
        <v>0.25</v>
      </c>
      <c r="BS3" s="1">
        <v>1.25</v>
      </c>
      <c r="BT3" s="1">
        <v>1.25</v>
      </c>
      <c r="BU3" s="1">
        <v>4.1666666666666661</v>
      </c>
      <c r="BV3" s="1">
        <v>58.333333333333336</v>
      </c>
      <c r="BW3" s="1">
        <v>33.333333333333329</v>
      </c>
      <c r="BX3" s="1">
        <v>50</v>
      </c>
      <c r="BY3" s="1">
        <v>1.75</v>
      </c>
      <c r="BZ3" s="1">
        <v>78.528528528528525</v>
      </c>
      <c r="CA3" s="1">
        <v>11.449128337237719</v>
      </c>
      <c r="CB3" s="1">
        <v>21.471471471471475</v>
      </c>
      <c r="CC3" s="1">
        <v>150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</row>
    <row r="4" spans="1:86" x14ac:dyDescent="0.25">
      <c r="A4" s="1">
        <v>3</v>
      </c>
      <c r="B4" s="1" t="s">
        <v>3</v>
      </c>
      <c r="C4" s="1">
        <v>10</v>
      </c>
      <c r="D4" s="1">
        <v>2018</v>
      </c>
      <c r="E4" s="1" t="s">
        <v>554</v>
      </c>
      <c r="F4" s="1">
        <v>13.1</v>
      </c>
      <c r="G4" s="1">
        <v>9.4</v>
      </c>
      <c r="H4" s="1">
        <v>13.5</v>
      </c>
      <c r="I4" s="1">
        <v>1310</v>
      </c>
      <c r="J4" s="1">
        <v>1447</v>
      </c>
      <c r="K4" s="1">
        <v>1067</v>
      </c>
      <c r="L4" s="1">
        <v>3824</v>
      </c>
      <c r="M4" s="1">
        <v>1.5690376569037656E-2</v>
      </c>
      <c r="N4" s="1">
        <v>3.9624999999999995</v>
      </c>
      <c r="O4" s="1">
        <v>3.95</v>
      </c>
      <c r="P4" s="1">
        <v>3.5625000000000004</v>
      </c>
      <c r="Q4" s="1">
        <v>3.8249999999999997</v>
      </c>
      <c r="R4" s="1">
        <v>0.41833001326703662</v>
      </c>
      <c r="S4" s="1">
        <v>0.54291666666666671</v>
      </c>
      <c r="T4" s="1">
        <v>0.45458333333333351</v>
      </c>
      <c r="U4" s="1">
        <v>0.38874999999999998</v>
      </c>
      <c r="V4" s="1">
        <v>0.46208333333333318</v>
      </c>
      <c r="W4" s="1">
        <v>0.12220898171275155</v>
      </c>
      <c r="X4" s="1">
        <v>0.7</v>
      </c>
      <c r="Y4" s="1">
        <v>0.68</v>
      </c>
      <c r="Z4" s="1">
        <v>0.61</v>
      </c>
      <c r="AA4" s="1">
        <v>0.7</v>
      </c>
      <c r="AB4" s="1">
        <v>8.2777276825969359</v>
      </c>
      <c r="AC4" s="1">
        <v>1.3888888888888888</v>
      </c>
      <c r="AD4" s="1">
        <v>55.555555555555557</v>
      </c>
      <c r="AE4" s="1">
        <v>13.888888888888889</v>
      </c>
      <c r="AF4" s="1">
        <v>70.833333333333329</v>
      </c>
      <c r="AG4" s="1">
        <v>8.3333333333333321</v>
      </c>
      <c r="AH4" s="1">
        <v>18.055555555555554</v>
      </c>
      <c r="AI4" s="1">
        <v>2.7777777777777777</v>
      </c>
      <c r="AJ4" s="1">
        <v>29.166666666666664</v>
      </c>
      <c r="AK4" s="1">
        <v>55.555555555555557</v>
      </c>
      <c r="AL4" s="1">
        <v>0.24727272727272734</v>
      </c>
      <c r="AM4" s="1">
        <v>0.2776190476190476</v>
      </c>
      <c r="AN4" s="1">
        <v>0.44681818181818184</v>
      </c>
      <c r="AO4" s="1">
        <v>0.31915492957746472</v>
      </c>
      <c r="AP4" s="1">
        <v>0.19181647835420526</v>
      </c>
      <c r="AQ4" s="1">
        <v>0.39</v>
      </c>
      <c r="AR4" s="1">
        <v>0.46</v>
      </c>
      <c r="AS4" s="1">
        <v>1.01</v>
      </c>
      <c r="AT4" s="1">
        <v>1.01</v>
      </c>
      <c r="AU4" s="1">
        <v>4.1666666666666661</v>
      </c>
      <c r="AV4" s="1">
        <v>0.78260869565217395</v>
      </c>
      <c r="AW4" s="1">
        <v>0</v>
      </c>
      <c r="AX4" s="1">
        <v>50</v>
      </c>
      <c r="AY4" s="1">
        <v>0</v>
      </c>
      <c r="AZ4" s="1">
        <v>16.666666666666664</v>
      </c>
      <c r="BA4" s="1">
        <v>75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8.3333333333333329E-2</v>
      </c>
      <c r="BI4" s="1">
        <v>3.5</v>
      </c>
      <c r="BJ4" s="1">
        <v>2</v>
      </c>
      <c r="BK4" s="1">
        <v>1.75</v>
      </c>
      <c r="BL4" s="1">
        <v>2.4166666666666665</v>
      </c>
      <c r="BM4" s="1">
        <v>1.25</v>
      </c>
      <c r="BN4" s="1">
        <v>0</v>
      </c>
      <c r="BO4" s="1">
        <v>0</v>
      </c>
      <c r="BP4" s="1">
        <v>0.41666666666666669</v>
      </c>
      <c r="BQ4" s="1">
        <v>3.25</v>
      </c>
      <c r="BR4" s="1">
        <v>3.25</v>
      </c>
      <c r="BS4" s="1">
        <v>1.75</v>
      </c>
      <c r="BT4" s="1">
        <v>2.75</v>
      </c>
      <c r="BU4" s="1">
        <v>4.1666666666666661</v>
      </c>
      <c r="BV4" s="1">
        <v>75</v>
      </c>
      <c r="BW4" s="1">
        <v>20.833333333333336</v>
      </c>
      <c r="BX4" s="1">
        <v>44.583333333333336</v>
      </c>
      <c r="BY4" s="1">
        <v>1.875</v>
      </c>
      <c r="BZ4" s="1">
        <v>97.297297297297305</v>
      </c>
      <c r="CA4" s="1">
        <v>3.56971387408811</v>
      </c>
      <c r="CB4" s="1">
        <v>2.7027027027026946</v>
      </c>
      <c r="CC4" s="1">
        <v>150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</row>
    <row r="5" spans="1:86" x14ac:dyDescent="0.25">
      <c r="A5" s="1">
        <v>4</v>
      </c>
      <c r="B5" s="1" t="s">
        <v>3</v>
      </c>
      <c r="C5" s="1">
        <v>11</v>
      </c>
      <c r="D5" s="1">
        <v>2018</v>
      </c>
      <c r="E5" s="1" t="s">
        <v>555</v>
      </c>
      <c r="F5" s="1">
        <v>10.6</v>
      </c>
      <c r="G5" s="1">
        <v>8.4499999999999993</v>
      </c>
      <c r="H5" s="1">
        <v>11.24</v>
      </c>
      <c r="I5" s="1">
        <v>496</v>
      </c>
      <c r="J5" s="1">
        <v>356</v>
      </c>
      <c r="K5" s="1">
        <v>426</v>
      </c>
      <c r="L5" s="1">
        <v>1278</v>
      </c>
      <c r="M5" s="1">
        <v>0</v>
      </c>
      <c r="N5" s="1">
        <v>1.7875000000000001</v>
      </c>
      <c r="O5" s="1">
        <v>1.9375</v>
      </c>
      <c r="P5" s="1">
        <v>2.5874999999999999</v>
      </c>
      <c r="Q5" s="1">
        <v>2.1041666666666665</v>
      </c>
      <c r="R5" s="1">
        <v>0.60251586063674833</v>
      </c>
      <c r="S5" s="1">
        <v>9.1249999999999998E-2</v>
      </c>
      <c r="T5" s="1">
        <v>0.14333333333333337</v>
      </c>
      <c r="U5" s="1">
        <v>8.5384615384615378E-2</v>
      </c>
      <c r="V5" s="1">
        <v>0.10787878787878791</v>
      </c>
      <c r="W5" s="1">
        <v>4.3139133608416917E-2</v>
      </c>
      <c r="X5" s="1">
        <v>0.13</v>
      </c>
      <c r="Y5" s="1">
        <v>0.24</v>
      </c>
      <c r="Z5" s="1">
        <v>0.15</v>
      </c>
      <c r="AA5" s="1">
        <v>0.24</v>
      </c>
      <c r="AB5" s="1">
        <v>19.504915730337071</v>
      </c>
      <c r="AC5" s="1">
        <v>3.0303030303030303</v>
      </c>
      <c r="AD5" s="1">
        <v>9.0909090909090917</v>
      </c>
      <c r="AE5" s="1">
        <v>0</v>
      </c>
      <c r="AF5" s="1">
        <v>12.121212121212121</v>
      </c>
      <c r="AG5" s="1">
        <v>0</v>
      </c>
      <c r="AH5" s="1">
        <v>87.878787878787875</v>
      </c>
      <c r="AI5" s="1">
        <v>0</v>
      </c>
      <c r="AJ5" s="1">
        <v>87.878787878787875</v>
      </c>
      <c r="AK5" s="1">
        <v>87.878787878787875</v>
      </c>
      <c r="AL5" s="1">
        <v>0.46750000000000003</v>
      </c>
      <c r="AM5" s="1">
        <v>0.21333333333333335</v>
      </c>
      <c r="AN5" s="1">
        <v>0.36307692307692307</v>
      </c>
      <c r="AO5" s="1">
        <v>0.33393939393939392</v>
      </c>
      <c r="AP5" s="1">
        <v>0.18861235699741738</v>
      </c>
      <c r="AQ5" s="1">
        <v>0.69</v>
      </c>
      <c r="AR5" s="1">
        <v>0.44</v>
      </c>
      <c r="AS5" s="1">
        <v>0.65</v>
      </c>
      <c r="AT5" s="1">
        <v>0.69</v>
      </c>
      <c r="AU5" s="1">
        <v>83.333333333333343</v>
      </c>
      <c r="AV5" s="1">
        <v>0.16666666666666666</v>
      </c>
      <c r="AW5" s="1">
        <v>0</v>
      </c>
      <c r="AX5" s="1">
        <v>0</v>
      </c>
      <c r="AY5" s="1">
        <v>0</v>
      </c>
      <c r="AZ5" s="1">
        <v>0</v>
      </c>
      <c r="BA5" s="1">
        <v>83.333333333333343</v>
      </c>
      <c r="BB5" s="1">
        <v>0.58333333333333337</v>
      </c>
      <c r="BC5" s="1">
        <v>8.3333333333333321</v>
      </c>
      <c r="BD5" s="1">
        <v>0.375</v>
      </c>
      <c r="BE5" s="1">
        <v>1</v>
      </c>
      <c r="BF5" s="1">
        <v>0.5</v>
      </c>
      <c r="BG5" s="1">
        <v>0.625</v>
      </c>
      <c r="BH5" s="1">
        <v>1.1666666666666667</v>
      </c>
      <c r="BI5" s="1">
        <v>0.5</v>
      </c>
      <c r="BJ5" s="1">
        <v>0.25</v>
      </c>
      <c r="BK5" s="1">
        <v>0</v>
      </c>
      <c r="BL5" s="1">
        <v>0.25</v>
      </c>
      <c r="BM5" s="1">
        <v>0.25</v>
      </c>
      <c r="BN5" s="1">
        <v>0</v>
      </c>
      <c r="BO5" s="1">
        <v>0.75</v>
      </c>
      <c r="BP5" s="1">
        <v>0.33333333333333331</v>
      </c>
      <c r="BQ5" s="1">
        <v>0.25</v>
      </c>
      <c r="BR5" s="1">
        <v>0.25</v>
      </c>
      <c r="BS5" s="1">
        <v>0</v>
      </c>
      <c r="BT5" s="1">
        <v>0.16666666666666666</v>
      </c>
      <c r="BU5" s="1">
        <v>41.666666666666671</v>
      </c>
      <c r="BV5" s="1">
        <v>58.333333333333336</v>
      </c>
      <c r="BW5" s="1">
        <v>0</v>
      </c>
      <c r="BX5" s="1">
        <v>21.333333333333332</v>
      </c>
      <c r="BY5" s="1">
        <v>0.41666666666666669</v>
      </c>
      <c r="BZ5" s="1">
        <v>11.036036036036036</v>
      </c>
      <c r="CA5" s="1">
        <v>9.772775596377052</v>
      </c>
      <c r="CB5" s="1">
        <v>88.963963963963963</v>
      </c>
      <c r="CC5" s="1">
        <v>50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</row>
    <row r="6" spans="1:86" x14ac:dyDescent="0.25">
      <c r="A6" s="1">
        <v>5</v>
      </c>
      <c r="B6" s="1" t="s">
        <v>3</v>
      </c>
      <c r="C6" s="1">
        <v>12</v>
      </c>
      <c r="D6" s="1">
        <v>2018</v>
      </c>
      <c r="E6" s="1" t="s">
        <v>556</v>
      </c>
      <c r="F6" s="1">
        <v>11.7</v>
      </c>
      <c r="G6" s="1">
        <v>9.02</v>
      </c>
      <c r="H6" s="1">
        <v>15.53</v>
      </c>
      <c r="I6" s="1">
        <v>350</v>
      </c>
      <c r="J6" s="1">
        <v>339</v>
      </c>
      <c r="K6" s="1">
        <v>437</v>
      </c>
      <c r="L6" s="1">
        <v>1126</v>
      </c>
      <c r="M6" s="1">
        <v>0.21314387211367675</v>
      </c>
      <c r="N6" s="1">
        <v>1.65</v>
      </c>
      <c r="O6" s="1">
        <v>2.1874999999999996</v>
      </c>
      <c r="P6" s="1">
        <v>2.3374999999999999</v>
      </c>
      <c r="Q6" s="1">
        <v>2.0583333333333336</v>
      </c>
      <c r="R6" s="1">
        <v>0.94635073315601415</v>
      </c>
      <c r="S6" s="1">
        <v>0.11000000000000001</v>
      </c>
      <c r="T6" s="1">
        <v>0.25062500000000004</v>
      </c>
      <c r="U6" s="1">
        <v>0.19</v>
      </c>
      <c r="V6" s="1">
        <v>0.1835416666666666</v>
      </c>
      <c r="W6" s="1">
        <v>0.15732456738712525</v>
      </c>
      <c r="X6" s="1">
        <v>0.36</v>
      </c>
      <c r="Y6" s="1">
        <v>0.59</v>
      </c>
      <c r="Z6" s="1">
        <v>0.57999999999999996</v>
      </c>
      <c r="AA6" s="1">
        <v>0.59</v>
      </c>
      <c r="AB6" s="1">
        <v>11.21452894438139</v>
      </c>
      <c r="AC6" s="1">
        <v>0</v>
      </c>
      <c r="AD6" s="1">
        <v>27.659574468085108</v>
      </c>
      <c r="AE6" s="1">
        <v>0</v>
      </c>
      <c r="AF6" s="1">
        <v>27.659574468085108</v>
      </c>
      <c r="AG6" s="1">
        <v>6.3829787234042552</v>
      </c>
      <c r="AH6" s="1">
        <v>65.957446808510639</v>
      </c>
      <c r="AI6" s="1">
        <v>0</v>
      </c>
      <c r="AJ6" s="1">
        <v>72.340425531914889</v>
      </c>
      <c r="AK6" s="1">
        <v>65.957446808510639</v>
      </c>
      <c r="AL6" s="1">
        <v>0.16200000000000001</v>
      </c>
      <c r="AM6" s="1">
        <v>6.1333333333333344E-2</v>
      </c>
      <c r="AN6" s="1">
        <v>0.13866666666666663</v>
      </c>
      <c r="AO6" s="1">
        <v>0.114375</v>
      </c>
      <c r="AP6" s="1">
        <v>0.19113219497888581</v>
      </c>
      <c r="AQ6" s="1">
        <v>0.93</v>
      </c>
      <c r="AR6" s="1">
        <v>0.52</v>
      </c>
      <c r="AS6" s="1">
        <v>0.6</v>
      </c>
      <c r="AT6" s="1">
        <v>0.93</v>
      </c>
      <c r="AU6" s="1">
        <v>41.666666666666671</v>
      </c>
      <c r="AV6" s="1">
        <v>0.33333333333333331</v>
      </c>
      <c r="AW6" s="1">
        <v>0</v>
      </c>
      <c r="AX6" s="1">
        <v>37.5</v>
      </c>
      <c r="AY6" s="1">
        <v>37.5</v>
      </c>
      <c r="AZ6" s="1">
        <v>25</v>
      </c>
      <c r="BA6" s="1">
        <v>41.666666666666671</v>
      </c>
      <c r="BB6" s="1">
        <v>1.5</v>
      </c>
      <c r="BC6" s="1">
        <v>41.666666666666671</v>
      </c>
      <c r="BD6" s="1">
        <v>0</v>
      </c>
      <c r="BE6" s="1">
        <v>0</v>
      </c>
      <c r="BF6" s="1">
        <v>0</v>
      </c>
      <c r="BG6" s="1">
        <v>0</v>
      </c>
      <c r="BH6" s="1">
        <v>8.3333333333333329E-2</v>
      </c>
      <c r="BI6" s="1">
        <v>1</v>
      </c>
      <c r="BJ6" s="1">
        <v>2</v>
      </c>
      <c r="BK6" s="1">
        <v>0.5</v>
      </c>
      <c r="BL6" s="1">
        <v>1.1666666666666667</v>
      </c>
      <c r="BM6" s="1">
        <v>0.25</v>
      </c>
      <c r="BN6" s="1">
        <v>0.25</v>
      </c>
      <c r="BO6" s="1">
        <v>0</v>
      </c>
      <c r="BP6" s="1">
        <v>0.16666666666666666</v>
      </c>
      <c r="BQ6" s="1">
        <v>0.75</v>
      </c>
      <c r="BR6" s="1">
        <v>2.75</v>
      </c>
      <c r="BS6" s="1">
        <v>1.75</v>
      </c>
      <c r="BT6" s="1">
        <v>1.75</v>
      </c>
      <c r="BU6" s="1">
        <v>20.833333333333336</v>
      </c>
      <c r="BV6" s="1">
        <v>45.833333333333329</v>
      </c>
      <c r="BW6" s="1">
        <v>33.333333333333329</v>
      </c>
      <c r="BX6" s="1">
        <v>43.333333333333336</v>
      </c>
      <c r="BY6" s="1">
        <v>1.4166666666666667</v>
      </c>
      <c r="BZ6" s="1">
        <v>68.693693693693689</v>
      </c>
      <c r="CA6" s="1">
        <v>13.51903420049989</v>
      </c>
      <c r="CB6" s="1">
        <v>31.306306306306311</v>
      </c>
      <c r="CC6" s="1">
        <v>50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</row>
    <row r="7" spans="1:86" x14ac:dyDescent="0.25">
      <c r="A7" s="1">
        <v>6</v>
      </c>
      <c r="B7" s="1" t="s">
        <v>3</v>
      </c>
      <c r="C7" s="1">
        <v>13</v>
      </c>
      <c r="D7" s="1">
        <v>2018</v>
      </c>
      <c r="E7" s="1" t="s">
        <v>557</v>
      </c>
      <c r="F7" s="1">
        <v>15.9</v>
      </c>
      <c r="G7" s="1">
        <v>8.1</v>
      </c>
      <c r="H7" s="1">
        <v>9.74</v>
      </c>
      <c r="I7" s="1">
        <v>1054</v>
      </c>
      <c r="J7" s="1">
        <v>633</v>
      </c>
      <c r="K7" s="1">
        <v>599</v>
      </c>
      <c r="L7" s="1">
        <v>2286</v>
      </c>
      <c r="M7" s="1">
        <v>0</v>
      </c>
      <c r="N7" s="1">
        <v>4.8250000000000002</v>
      </c>
      <c r="O7" s="1">
        <v>2.3874999999999997</v>
      </c>
      <c r="P7" s="1">
        <v>3.7625000000000002</v>
      </c>
      <c r="Q7" s="1">
        <v>3.6583333333333332</v>
      </c>
      <c r="R7" s="1">
        <v>1.4946038203183285</v>
      </c>
      <c r="S7" s="1">
        <v>0.45466666666666661</v>
      </c>
      <c r="T7" s="1">
        <v>0.32999999999999996</v>
      </c>
      <c r="U7" s="1">
        <v>0.53374999999999995</v>
      </c>
      <c r="V7" s="1">
        <v>0.43937499999999996</v>
      </c>
      <c r="W7" s="1">
        <v>0.20857330265555374</v>
      </c>
      <c r="X7" s="1">
        <v>0.78</v>
      </c>
      <c r="Y7" s="1">
        <v>0.46</v>
      </c>
      <c r="Z7" s="1">
        <v>0.88</v>
      </c>
      <c r="AA7" s="1">
        <v>0.88</v>
      </c>
      <c r="AB7" s="1">
        <v>8.3262209577999062</v>
      </c>
      <c r="AC7" s="1">
        <v>0</v>
      </c>
      <c r="AD7" s="1">
        <v>37.5</v>
      </c>
      <c r="AE7" s="1">
        <v>6.25</v>
      </c>
      <c r="AF7" s="1">
        <v>43.75</v>
      </c>
      <c r="AG7" s="1">
        <v>6.25</v>
      </c>
      <c r="AH7" s="1">
        <v>50</v>
      </c>
      <c r="AI7" s="1">
        <v>0</v>
      </c>
      <c r="AJ7" s="1">
        <v>56.25</v>
      </c>
      <c r="AK7" s="1">
        <v>50</v>
      </c>
      <c r="AL7" s="1">
        <v>9.285714285714286E-2</v>
      </c>
      <c r="AM7" s="1">
        <v>0.28375</v>
      </c>
      <c r="AN7" s="1">
        <v>0.16375000000000001</v>
      </c>
      <c r="AO7" s="1">
        <v>0.16812499999999997</v>
      </c>
      <c r="AP7" s="1">
        <v>0.15432344542049217</v>
      </c>
      <c r="AQ7" s="1">
        <v>0.28999999999999998</v>
      </c>
      <c r="AR7" s="1">
        <v>0.43</v>
      </c>
      <c r="AS7" s="1">
        <v>0.6</v>
      </c>
      <c r="AT7" s="1">
        <v>0.6</v>
      </c>
      <c r="AU7" s="1">
        <v>25</v>
      </c>
      <c r="AV7" s="1">
        <v>0.29166666666666669</v>
      </c>
      <c r="AW7" s="1">
        <v>62.5</v>
      </c>
      <c r="AX7" s="1">
        <v>12.5</v>
      </c>
      <c r="AY7" s="1">
        <v>62.5</v>
      </c>
      <c r="AZ7" s="1">
        <v>45.833333333333329</v>
      </c>
      <c r="BA7" s="1">
        <v>37.5</v>
      </c>
      <c r="BB7" s="1">
        <v>0.75</v>
      </c>
      <c r="BC7" s="1">
        <v>16.666666666666664</v>
      </c>
      <c r="BD7" s="1">
        <v>0.75</v>
      </c>
      <c r="BE7" s="1">
        <v>0</v>
      </c>
      <c r="BF7" s="1">
        <v>0</v>
      </c>
      <c r="BG7" s="1">
        <v>0.25</v>
      </c>
      <c r="BH7" s="1">
        <v>0.95833333333333337</v>
      </c>
      <c r="BI7" s="1">
        <v>0.25</v>
      </c>
      <c r="BJ7" s="1">
        <v>0.5</v>
      </c>
      <c r="BK7" s="1">
        <v>0</v>
      </c>
      <c r="BL7" s="1">
        <v>0.25</v>
      </c>
      <c r="BM7" s="1">
        <v>0</v>
      </c>
      <c r="BN7" s="1">
        <v>0</v>
      </c>
      <c r="BO7" s="1">
        <v>0</v>
      </c>
      <c r="BP7" s="1">
        <v>0</v>
      </c>
      <c r="BQ7" s="1">
        <v>2.5</v>
      </c>
      <c r="BR7" s="1">
        <v>0</v>
      </c>
      <c r="BS7" s="1">
        <v>2.5</v>
      </c>
      <c r="BT7" s="1">
        <v>1.6666666666666667</v>
      </c>
      <c r="BU7" s="1">
        <v>0</v>
      </c>
      <c r="BV7" s="1">
        <v>83.333333333333343</v>
      </c>
      <c r="BW7" s="1">
        <v>16.666666666666664</v>
      </c>
      <c r="BX7" s="1">
        <v>44.375</v>
      </c>
      <c r="BY7" s="1">
        <v>2.7083333333333335</v>
      </c>
      <c r="BZ7" s="1">
        <v>37.537537537537538</v>
      </c>
      <c r="CA7" s="1">
        <v>15.665754786025248</v>
      </c>
      <c r="CB7" s="1">
        <v>62.462462462462462</v>
      </c>
      <c r="CC7" s="1">
        <v>150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</row>
    <row r="8" spans="1:86" x14ac:dyDescent="0.25">
      <c r="A8" s="1">
        <v>7</v>
      </c>
      <c r="B8" s="1" t="s">
        <v>3</v>
      </c>
      <c r="C8" s="1">
        <v>14</v>
      </c>
      <c r="D8" s="1">
        <v>2018</v>
      </c>
      <c r="E8" s="1" t="s">
        <v>558</v>
      </c>
      <c r="F8" s="1">
        <v>13.4</v>
      </c>
      <c r="G8" s="1">
        <v>8.68</v>
      </c>
      <c r="H8" s="1">
        <v>11.84</v>
      </c>
      <c r="I8" s="1">
        <v>417</v>
      </c>
      <c r="J8" s="1">
        <v>429</v>
      </c>
      <c r="K8" s="1">
        <v>199</v>
      </c>
      <c r="L8" s="1">
        <v>1045</v>
      </c>
      <c r="M8" s="1">
        <v>0.11483253588516745</v>
      </c>
      <c r="N8" s="1">
        <v>2.5874999999999995</v>
      </c>
      <c r="O8" s="1">
        <v>2.8124999999999996</v>
      </c>
      <c r="P8" s="1">
        <v>2.3250000000000002</v>
      </c>
      <c r="Q8" s="1">
        <v>2.5749999999999997</v>
      </c>
      <c r="R8" s="1">
        <v>0.71032754232910322</v>
      </c>
      <c r="S8" s="1">
        <v>0.18625000000000003</v>
      </c>
      <c r="T8" s="1">
        <v>0.35562500000000002</v>
      </c>
      <c r="U8" s="1">
        <v>0.17466666666666666</v>
      </c>
      <c r="V8" s="1">
        <v>0.24021276595744684</v>
      </c>
      <c r="W8" s="1">
        <v>0.15973468983860495</v>
      </c>
      <c r="X8" s="1">
        <v>0.36</v>
      </c>
      <c r="Y8" s="1">
        <v>0.62</v>
      </c>
      <c r="Z8" s="1">
        <v>0.28000000000000003</v>
      </c>
      <c r="AA8" s="1">
        <v>0.62</v>
      </c>
      <c r="AB8" s="1">
        <v>10.719663418954825</v>
      </c>
      <c r="AC8" s="1">
        <v>8.695652173913043</v>
      </c>
      <c r="AD8" s="1">
        <v>4.3478260869565215</v>
      </c>
      <c r="AE8" s="1">
        <v>34.782608695652172</v>
      </c>
      <c r="AF8" s="1">
        <v>47.826086956521735</v>
      </c>
      <c r="AG8" s="1">
        <v>23.913043478260871</v>
      </c>
      <c r="AH8" s="1">
        <v>28.260869565217391</v>
      </c>
      <c r="AI8" s="1">
        <v>0</v>
      </c>
      <c r="AJ8" s="1">
        <v>52.173913043478265</v>
      </c>
      <c r="AK8" s="1">
        <v>34.782608695652172</v>
      </c>
      <c r="AL8" s="1">
        <v>0.32874999999999999</v>
      </c>
      <c r="AM8" s="1">
        <v>0.18125000000000002</v>
      </c>
      <c r="AN8" s="1">
        <v>0.21799999999999997</v>
      </c>
      <c r="AO8" s="1">
        <v>0.24319148936170212</v>
      </c>
      <c r="AP8" s="1">
        <v>0.1472221979803601</v>
      </c>
      <c r="AQ8" s="1">
        <v>0.74</v>
      </c>
      <c r="AR8" s="1">
        <v>0.53</v>
      </c>
      <c r="AS8" s="1">
        <v>0.42</v>
      </c>
      <c r="AT8" s="1">
        <v>0.74</v>
      </c>
      <c r="AU8" s="1">
        <v>29.166666666666668</v>
      </c>
      <c r="AV8" s="1">
        <v>0.58333333333333337</v>
      </c>
      <c r="AW8" s="1">
        <v>0</v>
      </c>
      <c r="AX8" s="1">
        <v>37.5</v>
      </c>
      <c r="AY8" s="1">
        <v>0</v>
      </c>
      <c r="AZ8" s="1">
        <v>12.5</v>
      </c>
      <c r="BA8" s="1">
        <v>58.333333333333336</v>
      </c>
      <c r="BB8" s="1">
        <v>0.75</v>
      </c>
      <c r="BC8" s="1">
        <v>25</v>
      </c>
      <c r="BD8" s="1">
        <v>0</v>
      </c>
      <c r="BE8" s="1">
        <v>0</v>
      </c>
      <c r="BF8" s="1">
        <v>0</v>
      </c>
      <c r="BG8" s="1">
        <v>0</v>
      </c>
      <c r="BH8" s="1">
        <v>0.58333333333333337</v>
      </c>
      <c r="BI8" s="1">
        <v>0</v>
      </c>
      <c r="BJ8" s="1">
        <v>0.5</v>
      </c>
      <c r="BK8" s="1">
        <v>0.5</v>
      </c>
      <c r="BL8" s="1">
        <v>0.33333333333333331</v>
      </c>
      <c r="BM8" s="1">
        <v>0.25</v>
      </c>
      <c r="BN8" s="1">
        <v>0</v>
      </c>
      <c r="BO8" s="1">
        <v>0</v>
      </c>
      <c r="BP8" s="1">
        <v>8.3333333333333329E-2</v>
      </c>
      <c r="BQ8" s="1">
        <v>0.25</v>
      </c>
      <c r="BR8" s="1">
        <v>2.25</v>
      </c>
      <c r="BS8" s="1">
        <v>0</v>
      </c>
      <c r="BT8" s="1">
        <v>0.83333333333333337</v>
      </c>
      <c r="BU8" s="1">
        <v>12.5</v>
      </c>
      <c r="BV8" s="1">
        <v>75</v>
      </c>
      <c r="BW8" s="1">
        <v>12.5</v>
      </c>
      <c r="BX8" s="1">
        <v>36.875</v>
      </c>
      <c r="BY8" s="1">
        <v>0.58333333333333337</v>
      </c>
      <c r="BZ8" s="1">
        <v>81.681681681681681</v>
      </c>
      <c r="CA8" s="1">
        <v>12.106930980962009</v>
      </c>
      <c r="CB8" s="1">
        <v>18.318318318318319</v>
      </c>
      <c r="CC8" s="1">
        <v>100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</row>
    <row r="9" spans="1:86" x14ac:dyDescent="0.25">
      <c r="A9" s="1">
        <v>8</v>
      </c>
      <c r="B9" s="1" t="s">
        <v>3</v>
      </c>
      <c r="C9" s="1">
        <v>16</v>
      </c>
      <c r="D9" s="1">
        <v>2018</v>
      </c>
      <c r="E9" s="1" t="s">
        <v>559</v>
      </c>
      <c r="F9" s="1">
        <v>14.6</v>
      </c>
      <c r="G9" s="1">
        <v>8.06</v>
      </c>
      <c r="H9" s="1">
        <v>10.55</v>
      </c>
      <c r="I9" s="1">
        <v>518</v>
      </c>
      <c r="J9" s="1">
        <v>323</v>
      </c>
      <c r="K9" s="1">
        <v>317</v>
      </c>
      <c r="L9" s="1">
        <v>1158</v>
      </c>
      <c r="M9" s="1">
        <v>0</v>
      </c>
      <c r="N9" s="1">
        <v>1.8124999999999998</v>
      </c>
      <c r="O9" s="1">
        <v>1.5750000000000002</v>
      </c>
      <c r="P9" s="1">
        <v>1.2250000000000001</v>
      </c>
      <c r="Q9" s="1">
        <v>1.5374999999999996</v>
      </c>
      <c r="R9" s="1">
        <v>0.61982641328737864</v>
      </c>
      <c r="S9" s="1">
        <v>0.26666666666666666</v>
      </c>
      <c r="T9" s="1">
        <v>0.3033333333333334</v>
      </c>
      <c r="U9" s="1">
        <v>0.27666666666666667</v>
      </c>
      <c r="V9" s="1">
        <v>0.28222222222222215</v>
      </c>
      <c r="W9" s="1">
        <v>0.10709438056782623</v>
      </c>
      <c r="X9" s="1">
        <v>0.42</v>
      </c>
      <c r="Y9" s="1">
        <v>0.5</v>
      </c>
      <c r="Z9" s="1">
        <v>0.44</v>
      </c>
      <c r="AA9" s="1">
        <v>0.5</v>
      </c>
      <c r="AB9" s="1">
        <v>5.4478346456692917</v>
      </c>
      <c r="AC9" s="1">
        <v>0</v>
      </c>
      <c r="AD9" s="1">
        <v>61.111111111111114</v>
      </c>
      <c r="AE9" s="1">
        <v>0</v>
      </c>
      <c r="AF9" s="1">
        <v>61.111111111111114</v>
      </c>
      <c r="AG9" s="1">
        <v>2.7777777777777777</v>
      </c>
      <c r="AH9" s="1">
        <v>36.111111111111107</v>
      </c>
      <c r="AI9" s="1">
        <v>0</v>
      </c>
      <c r="AJ9" s="1">
        <v>38.888888888888886</v>
      </c>
      <c r="AK9" s="1">
        <v>61.111111111111114</v>
      </c>
      <c r="AL9" s="1">
        <v>0.26181818181818178</v>
      </c>
      <c r="AM9" s="1">
        <v>0.20454545454545456</v>
      </c>
      <c r="AN9" s="1">
        <v>0.24181818181818182</v>
      </c>
      <c r="AO9" s="1">
        <v>0.22999999999999998</v>
      </c>
      <c r="AP9" s="1">
        <v>0.15693492736982245</v>
      </c>
      <c r="AQ9" s="1">
        <v>0.61</v>
      </c>
      <c r="AR9" s="1">
        <v>0.54</v>
      </c>
      <c r="AS9" s="1">
        <v>0.46</v>
      </c>
      <c r="AT9" s="1">
        <v>0.61</v>
      </c>
      <c r="AU9" s="1">
        <v>12.5</v>
      </c>
      <c r="AV9" s="1">
        <v>0.83333333333333337</v>
      </c>
      <c r="AW9" s="1">
        <v>12.5</v>
      </c>
      <c r="AX9" s="1">
        <v>0</v>
      </c>
      <c r="AY9" s="1">
        <v>0</v>
      </c>
      <c r="AZ9" s="1">
        <v>4.1666666666666661</v>
      </c>
      <c r="BA9" s="1">
        <v>83.333333333333343</v>
      </c>
      <c r="BB9" s="1">
        <v>1.3333333333333333</v>
      </c>
      <c r="BC9" s="1">
        <v>33.333333333333329</v>
      </c>
      <c r="BD9" s="1">
        <v>0.125</v>
      </c>
      <c r="BE9" s="1">
        <v>0</v>
      </c>
      <c r="BF9" s="1">
        <v>0</v>
      </c>
      <c r="BG9" s="1">
        <v>4.1666666666666664E-2</v>
      </c>
      <c r="BH9" s="1">
        <v>4.1666666666666664E-2</v>
      </c>
      <c r="BI9" s="1">
        <v>0.5</v>
      </c>
      <c r="BJ9" s="1">
        <v>0.25</v>
      </c>
      <c r="BK9" s="1">
        <v>0.5</v>
      </c>
      <c r="BL9" s="1">
        <v>0.41666666666666669</v>
      </c>
      <c r="BM9" s="1">
        <v>0</v>
      </c>
      <c r="BN9" s="1">
        <v>0</v>
      </c>
      <c r="BO9" s="1">
        <v>0</v>
      </c>
      <c r="BP9" s="1">
        <v>0</v>
      </c>
      <c r="BQ9" s="1">
        <v>0.75</v>
      </c>
      <c r="BR9" s="1">
        <v>0.5</v>
      </c>
      <c r="BS9" s="1">
        <v>0</v>
      </c>
      <c r="BT9" s="1">
        <v>0.41666666666666669</v>
      </c>
      <c r="BU9" s="1">
        <v>20.833333333333336</v>
      </c>
      <c r="BV9" s="1">
        <v>29.166666666666668</v>
      </c>
      <c r="BW9" s="1">
        <v>50</v>
      </c>
      <c r="BX9" s="1">
        <v>49.375</v>
      </c>
      <c r="BY9" s="1">
        <v>1.375</v>
      </c>
      <c r="BZ9" s="1">
        <v>78.571428571428584</v>
      </c>
      <c r="CA9" s="1">
        <v>15.755166604173841</v>
      </c>
      <c r="CB9" s="1">
        <v>21.428571428571416</v>
      </c>
      <c r="CC9" s="1">
        <v>50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</row>
    <row r="10" spans="1:86" x14ac:dyDescent="0.25">
      <c r="A10" s="1">
        <v>9</v>
      </c>
      <c r="B10" s="1" t="s">
        <v>3</v>
      </c>
      <c r="C10" s="1">
        <v>18</v>
      </c>
      <c r="D10" s="1">
        <v>2018</v>
      </c>
      <c r="E10" s="1" t="s">
        <v>554</v>
      </c>
      <c r="F10" s="1">
        <v>15.6</v>
      </c>
      <c r="G10" s="1">
        <v>8.85</v>
      </c>
      <c r="H10" s="1">
        <v>14.3</v>
      </c>
      <c r="I10" s="1">
        <v>781</v>
      </c>
      <c r="J10" s="1">
        <v>739</v>
      </c>
      <c r="K10" s="1">
        <v>531</v>
      </c>
      <c r="L10" s="1">
        <v>2051</v>
      </c>
      <c r="M10" s="1">
        <v>5.8508044856167715E-2</v>
      </c>
      <c r="N10" s="1">
        <v>2.9874999999999998</v>
      </c>
      <c r="O10" s="1">
        <v>2.7374999999999998</v>
      </c>
      <c r="P10" s="1">
        <v>2.9750000000000001</v>
      </c>
      <c r="Q10" s="1">
        <v>2.9</v>
      </c>
      <c r="R10" s="1">
        <v>0.69968937207256943</v>
      </c>
      <c r="S10" s="1">
        <v>0.15062500000000004</v>
      </c>
      <c r="T10" s="1">
        <v>0.14250000000000002</v>
      </c>
      <c r="U10" s="1">
        <v>0.18437500000000001</v>
      </c>
      <c r="V10" s="1">
        <v>0.15916666666666668</v>
      </c>
      <c r="W10" s="1">
        <v>0.10006026552827378</v>
      </c>
      <c r="X10" s="1">
        <v>0.44</v>
      </c>
      <c r="Y10" s="1">
        <v>0.44</v>
      </c>
      <c r="Z10" s="1">
        <v>0.32</v>
      </c>
      <c r="AA10" s="1">
        <v>0.44</v>
      </c>
      <c r="AB10" s="1">
        <v>18.219895287958114</v>
      </c>
      <c r="AC10" s="1">
        <v>0</v>
      </c>
      <c r="AD10" s="1">
        <v>47.916666666666671</v>
      </c>
      <c r="AE10" s="1">
        <v>2.083333333333333</v>
      </c>
      <c r="AF10" s="1">
        <v>50.000000000000007</v>
      </c>
      <c r="AG10" s="1">
        <v>4.1666666666666661</v>
      </c>
      <c r="AH10" s="1">
        <v>43.75</v>
      </c>
      <c r="AI10" s="1">
        <v>2.083333333333333</v>
      </c>
      <c r="AJ10" s="1">
        <v>50</v>
      </c>
      <c r="AK10" s="1">
        <v>47.916666666666671</v>
      </c>
      <c r="AL10" s="1">
        <v>4.9375000000000002E-2</v>
      </c>
      <c r="AM10" s="1">
        <v>0.138125</v>
      </c>
      <c r="AN10" s="1">
        <v>1.1875E-2</v>
      </c>
      <c r="AO10" s="1">
        <v>6.6458333333333314E-2</v>
      </c>
      <c r="AP10" s="1">
        <v>0.12298572107627975</v>
      </c>
      <c r="AQ10" s="1">
        <v>0.25</v>
      </c>
      <c r="AR10" s="1">
        <v>0.61</v>
      </c>
      <c r="AS10" s="1">
        <v>0.05</v>
      </c>
      <c r="AT10" s="1">
        <v>0.61</v>
      </c>
      <c r="AU10" s="1">
        <v>29.166666666666668</v>
      </c>
      <c r="AV10" s="1">
        <v>0.125</v>
      </c>
      <c r="AW10" s="1">
        <v>50</v>
      </c>
      <c r="AX10" s="1">
        <v>37.5</v>
      </c>
      <c r="AY10" s="1">
        <v>87.5</v>
      </c>
      <c r="AZ10" s="1">
        <v>58.333333333333336</v>
      </c>
      <c r="BA10" s="1">
        <v>58.333333333333336</v>
      </c>
      <c r="BB10" s="1">
        <v>0.66666666666666663</v>
      </c>
      <c r="BC10" s="1">
        <v>25</v>
      </c>
      <c r="BD10" s="1">
        <v>0.5</v>
      </c>
      <c r="BE10" s="1">
        <v>0.125</v>
      </c>
      <c r="BF10" s="1">
        <v>0</v>
      </c>
      <c r="BG10" s="1">
        <v>0.20833333333333334</v>
      </c>
      <c r="BH10" s="1">
        <v>0.45833333333333331</v>
      </c>
      <c r="BI10" s="1">
        <v>0.25</v>
      </c>
      <c r="BJ10" s="1">
        <v>0</v>
      </c>
      <c r="BK10" s="1">
        <v>0</v>
      </c>
      <c r="BL10" s="1">
        <v>8.3333333333333329E-2</v>
      </c>
      <c r="BM10" s="1">
        <v>1.25</v>
      </c>
      <c r="BN10" s="1">
        <v>1.5</v>
      </c>
      <c r="BO10" s="1">
        <v>0</v>
      </c>
      <c r="BP10" s="1">
        <v>0.91666666666666663</v>
      </c>
      <c r="BQ10" s="1">
        <v>2.5</v>
      </c>
      <c r="BR10" s="1">
        <v>1.5</v>
      </c>
      <c r="BS10" s="1">
        <v>4</v>
      </c>
      <c r="BT10" s="1">
        <v>2.6666666666666665</v>
      </c>
      <c r="BU10" s="1">
        <v>20.833333333333336</v>
      </c>
      <c r="BV10" s="1">
        <v>70.833333333333343</v>
      </c>
      <c r="BW10" s="1">
        <v>8.3333333333333321</v>
      </c>
      <c r="BX10" s="1">
        <v>29.791666666666668</v>
      </c>
      <c r="BY10" s="1">
        <v>1.625</v>
      </c>
      <c r="BZ10" s="1">
        <v>33.258258258258252</v>
      </c>
      <c r="CA10" s="1">
        <v>14.392099905244534</v>
      </c>
      <c r="CB10" s="1">
        <v>66.741741741741748</v>
      </c>
      <c r="CC10" s="1">
        <v>114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</row>
    <row r="11" spans="1:86" x14ac:dyDescent="0.25">
      <c r="A11" s="1">
        <v>10</v>
      </c>
      <c r="B11" s="1" t="s">
        <v>3</v>
      </c>
      <c r="C11" s="1">
        <v>22</v>
      </c>
      <c r="D11" s="1">
        <v>2018</v>
      </c>
      <c r="E11" s="1" t="s">
        <v>560</v>
      </c>
      <c r="F11" s="1">
        <v>16.600000000000001</v>
      </c>
      <c r="G11" s="1">
        <v>8.1999999999999993</v>
      </c>
      <c r="H11" s="1">
        <v>10.63</v>
      </c>
      <c r="I11" s="1">
        <v>334</v>
      </c>
      <c r="J11" s="1">
        <v>547</v>
      </c>
      <c r="K11" s="1">
        <v>317</v>
      </c>
      <c r="L11" s="1">
        <v>1198</v>
      </c>
      <c r="M11" s="1">
        <v>2.0534223706176959</v>
      </c>
      <c r="N11" s="1">
        <v>1.9125000000000001</v>
      </c>
      <c r="O11" s="1">
        <v>2.4500000000000002</v>
      </c>
      <c r="P11" s="1">
        <v>2.1875</v>
      </c>
      <c r="Q11" s="1">
        <v>2.1833333333333331</v>
      </c>
      <c r="R11" s="1">
        <v>0.4478612621615411</v>
      </c>
      <c r="S11" s="1">
        <v>0.21000000000000002</v>
      </c>
      <c r="T11" s="1">
        <v>0.24909090909090906</v>
      </c>
      <c r="U11" s="1">
        <v>0.32300000000000001</v>
      </c>
      <c r="V11" s="1">
        <v>0.26032258064516128</v>
      </c>
      <c r="W11" s="1">
        <v>9.9815959678057495E-2</v>
      </c>
      <c r="X11" s="1">
        <v>0.28000000000000003</v>
      </c>
      <c r="Y11" s="1">
        <v>0.52</v>
      </c>
      <c r="Z11" s="1">
        <v>0.46</v>
      </c>
      <c r="AA11" s="1">
        <v>0.52</v>
      </c>
      <c r="AB11" s="1">
        <v>8.3870301528294089</v>
      </c>
      <c r="AC11" s="1">
        <v>0</v>
      </c>
      <c r="AD11" s="1">
        <v>22.58064516129032</v>
      </c>
      <c r="AE11" s="1">
        <v>9.67741935483871</v>
      </c>
      <c r="AF11" s="1">
        <v>32.258064516129032</v>
      </c>
      <c r="AG11" s="1">
        <v>25.806451612903224</v>
      </c>
      <c r="AH11" s="1">
        <v>41.935483870967744</v>
      </c>
      <c r="AI11" s="1">
        <v>0</v>
      </c>
      <c r="AJ11" s="1">
        <v>67.741935483870975</v>
      </c>
      <c r="AK11" s="1">
        <v>41.935483870967744</v>
      </c>
      <c r="AL11" s="1">
        <v>0.36888888888888888</v>
      </c>
      <c r="AM11" s="1">
        <v>0.28300000000000003</v>
      </c>
      <c r="AN11" s="1">
        <v>0.19222222222222218</v>
      </c>
      <c r="AO11" s="1">
        <v>0.26838709677419342</v>
      </c>
      <c r="AP11" s="1">
        <v>0.15684592809917122</v>
      </c>
      <c r="AQ11" s="1">
        <v>0.6</v>
      </c>
      <c r="AR11" s="1">
        <v>0.72</v>
      </c>
      <c r="AS11" s="1">
        <v>0.36</v>
      </c>
      <c r="AT11" s="1">
        <v>0.72</v>
      </c>
      <c r="AU11" s="1">
        <v>37.5</v>
      </c>
      <c r="AV11" s="1">
        <v>0.45833333333333331</v>
      </c>
      <c r="AW11" s="1">
        <v>0</v>
      </c>
      <c r="AX11" s="1">
        <v>12.5</v>
      </c>
      <c r="AY11" s="1">
        <v>37.5</v>
      </c>
      <c r="AZ11" s="1">
        <v>16.666666666666664</v>
      </c>
      <c r="BA11" s="1">
        <v>45.833333333333329</v>
      </c>
      <c r="BB11" s="1">
        <v>0.83333333333333337</v>
      </c>
      <c r="BC11" s="1">
        <v>25</v>
      </c>
      <c r="BD11" s="1">
        <v>0.375</v>
      </c>
      <c r="BE11" s="1">
        <v>0.125</v>
      </c>
      <c r="BF11" s="1">
        <v>0</v>
      </c>
      <c r="BG11" s="1">
        <v>0.16666666666666666</v>
      </c>
      <c r="BH11" s="1">
        <v>0.25</v>
      </c>
      <c r="BI11" s="1">
        <v>1.5</v>
      </c>
      <c r="BJ11" s="1">
        <v>1.25</v>
      </c>
      <c r="BK11" s="1">
        <v>1.5</v>
      </c>
      <c r="BL11" s="1">
        <v>1.4166666666666667</v>
      </c>
      <c r="BM11" s="1">
        <v>0</v>
      </c>
      <c r="BN11" s="1">
        <v>0</v>
      </c>
      <c r="BO11" s="1">
        <v>0.5</v>
      </c>
      <c r="BP11" s="1">
        <v>0.16666666666666666</v>
      </c>
      <c r="BQ11" s="1">
        <v>0</v>
      </c>
      <c r="BR11" s="1">
        <v>0</v>
      </c>
      <c r="BS11" s="1">
        <v>0.5</v>
      </c>
      <c r="BT11" s="1">
        <v>0.16666666666666666</v>
      </c>
      <c r="BU11" s="1">
        <v>0</v>
      </c>
      <c r="BV11" s="1">
        <v>95.833333333333343</v>
      </c>
      <c r="BW11" s="1">
        <v>4.1666666666666661</v>
      </c>
      <c r="BX11" s="1">
        <v>40</v>
      </c>
      <c r="BY11" s="1">
        <v>0.79166666666666663</v>
      </c>
      <c r="BZ11" s="1">
        <v>96.396396396396383</v>
      </c>
      <c r="CA11" s="1">
        <v>2.9949452365105058</v>
      </c>
      <c r="CB11" s="1">
        <v>3.6036036036036165</v>
      </c>
      <c r="CC11" s="1">
        <v>120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</row>
    <row r="12" spans="1:86" x14ac:dyDescent="0.25">
      <c r="A12" s="1">
        <v>11</v>
      </c>
      <c r="B12" s="1" t="s">
        <v>3</v>
      </c>
      <c r="C12" s="1">
        <v>26</v>
      </c>
      <c r="D12" s="1">
        <v>2018</v>
      </c>
      <c r="E12" s="1" t="s">
        <v>555</v>
      </c>
      <c r="F12" s="1">
        <v>18.899999999999999</v>
      </c>
      <c r="G12" s="1">
        <v>8.8800000000000008</v>
      </c>
      <c r="H12" s="1">
        <v>10.58</v>
      </c>
      <c r="I12" s="1">
        <v>2375</v>
      </c>
      <c r="J12" s="1">
        <v>2435</v>
      </c>
      <c r="K12" s="1">
        <v>2405</v>
      </c>
      <c r="L12" s="1">
        <v>7215</v>
      </c>
      <c r="M12" s="1">
        <v>3.3264033264033259E-2</v>
      </c>
      <c r="N12" s="1">
        <v>6.0124999999999993</v>
      </c>
      <c r="O12" s="1">
        <v>4.9249999999999998</v>
      </c>
      <c r="P12" s="1">
        <v>6.2500000000000009</v>
      </c>
      <c r="Q12" s="1">
        <v>5.7291666666666679</v>
      </c>
      <c r="R12" s="1">
        <v>1.8359878674096277</v>
      </c>
      <c r="S12" s="1">
        <v>0.24812500000000001</v>
      </c>
      <c r="T12" s="1">
        <v>0.33875000000000005</v>
      </c>
      <c r="U12" s="1">
        <v>0.25750000000000001</v>
      </c>
      <c r="V12" s="1">
        <v>0.28145833333333337</v>
      </c>
      <c r="W12" s="1">
        <v>0.22884529368050435</v>
      </c>
      <c r="X12" s="1">
        <v>0.54</v>
      </c>
      <c r="Y12" s="1">
        <v>1.5</v>
      </c>
      <c r="Z12" s="1">
        <v>0.48</v>
      </c>
      <c r="AA12" s="1">
        <v>1.5</v>
      </c>
      <c r="AB12" s="1">
        <v>20.355292376017765</v>
      </c>
      <c r="AC12" s="1">
        <v>0</v>
      </c>
      <c r="AD12" s="1">
        <v>20.833333333333336</v>
      </c>
      <c r="AE12" s="1">
        <v>0</v>
      </c>
      <c r="AF12" s="1">
        <v>20.833333333333336</v>
      </c>
      <c r="AG12" s="1">
        <v>0</v>
      </c>
      <c r="AH12" s="1">
        <v>77.083333333333343</v>
      </c>
      <c r="AI12" s="1">
        <v>2.083333333333333</v>
      </c>
      <c r="AJ12" s="1">
        <v>79.166666666666671</v>
      </c>
      <c r="AK12" s="1">
        <v>77.083333333333343</v>
      </c>
      <c r="AL12" s="1">
        <v>0.33562500000000001</v>
      </c>
      <c r="AM12" s="1">
        <v>0.46249999999999997</v>
      </c>
      <c r="AN12" s="1">
        <v>0.330625</v>
      </c>
      <c r="AO12" s="1">
        <v>0.37625000000000003</v>
      </c>
      <c r="AP12" s="1">
        <v>0.33540464605569292</v>
      </c>
      <c r="AQ12" s="1">
        <v>0.72</v>
      </c>
      <c r="AR12" s="1">
        <v>1.34</v>
      </c>
      <c r="AS12" s="1">
        <v>1.2</v>
      </c>
      <c r="AT12" s="1">
        <v>1.34</v>
      </c>
      <c r="AU12" s="1">
        <v>29.166666666666668</v>
      </c>
      <c r="AV12" s="1">
        <v>0.35</v>
      </c>
      <c r="AW12" s="1">
        <v>12.5</v>
      </c>
      <c r="AX12" s="1">
        <v>25</v>
      </c>
      <c r="AY12" s="1">
        <v>37.5</v>
      </c>
      <c r="AZ12" s="1">
        <v>25</v>
      </c>
      <c r="BA12" s="1">
        <v>29.166666666666668</v>
      </c>
      <c r="BB12" s="1">
        <v>0.83333333333333337</v>
      </c>
      <c r="BC12" s="1">
        <v>16.666666666666664</v>
      </c>
      <c r="BD12" s="1">
        <v>0.125</v>
      </c>
      <c r="BE12" s="1">
        <v>0.25</v>
      </c>
      <c r="BF12" s="1">
        <v>0.125</v>
      </c>
      <c r="BG12" s="1">
        <v>0.16666666666666666</v>
      </c>
      <c r="BH12" s="1">
        <v>0.54166666666666663</v>
      </c>
      <c r="BI12" s="1">
        <v>0</v>
      </c>
      <c r="BJ12" s="1">
        <v>0</v>
      </c>
      <c r="BK12" s="1">
        <v>0.5</v>
      </c>
      <c r="BL12" s="1">
        <v>0.16666666666666666</v>
      </c>
      <c r="BM12" s="1">
        <v>1</v>
      </c>
      <c r="BN12" s="1">
        <v>0</v>
      </c>
      <c r="BO12" s="1">
        <v>0</v>
      </c>
      <c r="BP12" s="1">
        <v>0.33333333333333331</v>
      </c>
      <c r="BQ12" s="1">
        <v>0.75</v>
      </c>
      <c r="BR12" s="1">
        <v>1.25</v>
      </c>
      <c r="BS12" s="1">
        <v>1</v>
      </c>
      <c r="BT12" s="1">
        <v>1</v>
      </c>
      <c r="BU12" s="1">
        <v>50</v>
      </c>
      <c r="BV12" s="1">
        <v>41.666666666666671</v>
      </c>
      <c r="BW12" s="1">
        <v>8.3333333333333321</v>
      </c>
      <c r="BX12" s="1">
        <v>21.833333333333332</v>
      </c>
      <c r="BY12" s="1">
        <v>0.91666666666666663</v>
      </c>
      <c r="BZ12" s="1">
        <v>41.516516516516518</v>
      </c>
      <c r="CA12" s="1">
        <v>14.483789515529377</v>
      </c>
      <c r="CB12" s="1">
        <v>58.483483483483482</v>
      </c>
      <c r="CC12" s="1">
        <v>150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</row>
    <row r="13" spans="1:86" x14ac:dyDescent="0.25">
      <c r="A13" s="1">
        <v>12</v>
      </c>
      <c r="B13" s="1" t="s">
        <v>3</v>
      </c>
      <c r="C13" s="1">
        <v>27</v>
      </c>
      <c r="D13" s="1">
        <v>2018</v>
      </c>
      <c r="E13" s="1" t="s">
        <v>561</v>
      </c>
      <c r="F13" s="1">
        <v>10.9</v>
      </c>
      <c r="G13" s="1">
        <v>10.199999999999999</v>
      </c>
      <c r="H13" s="1">
        <v>12.7</v>
      </c>
      <c r="I13" s="1">
        <v>1643</v>
      </c>
      <c r="J13" s="1">
        <v>1896</v>
      </c>
      <c r="K13" s="1">
        <v>1770</v>
      </c>
      <c r="L13" s="1">
        <v>5309</v>
      </c>
      <c r="M13" s="1">
        <v>0</v>
      </c>
      <c r="N13" s="1">
        <v>3.9499999999999997</v>
      </c>
      <c r="O13" s="1">
        <v>3.8962499999999998</v>
      </c>
      <c r="P13" s="1">
        <v>4.2874999999999996</v>
      </c>
      <c r="Q13" s="1">
        <v>4.0445833333333336</v>
      </c>
      <c r="R13" s="1">
        <v>0.77086049697535974</v>
      </c>
      <c r="S13" s="1">
        <v>0.359375</v>
      </c>
      <c r="T13" s="1">
        <v>0.31230769230769229</v>
      </c>
      <c r="U13" s="1">
        <v>0.48375000000000001</v>
      </c>
      <c r="V13" s="1">
        <v>0.39</v>
      </c>
      <c r="W13" s="1">
        <v>0.14641162397966787</v>
      </c>
      <c r="X13" s="1">
        <v>0.62</v>
      </c>
      <c r="Y13" s="1">
        <v>0.48</v>
      </c>
      <c r="Z13" s="1">
        <v>0.72</v>
      </c>
      <c r="AA13" s="1">
        <v>0.72</v>
      </c>
      <c r="AB13" s="1">
        <v>10.370726495726496</v>
      </c>
      <c r="AC13" s="1">
        <v>0</v>
      </c>
      <c r="AD13" s="1">
        <v>29.166666666666668</v>
      </c>
      <c r="AE13" s="1">
        <v>4.1666666666666661</v>
      </c>
      <c r="AF13" s="1">
        <v>33.333333333333336</v>
      </c>
      <c r="AG13" s="1">
        <v>4.1666666666666661</v>
      </c>
      <c r="AH13" s="1">
        <v>62.5</v>
      </c>
      <c r="AI13" s="1">
        <v>0</v>
      </c>
      <c r="AJ13" s="1">
        <v>66.666666666666671</v>
      </c>
      <c r="AK13" s="1">
        <v>62.5</v>
      </c>
      <c r="AL13" s="1">
        <v>0.41666666666666674</v>
      </c>
      <c r="AM13" s="1">
        <v>0.57399999999999995</v>
      </c>
      <c r="AN13" s="1">
        <v>0.216</v>
      </c>
      <c r="AO13" s="1">
        <v>0.40729166666666677</v>
      </c>
      <c r="AP13" s="1">
        <v>0.32523470793909265</v>
      </c>
      <c r="AQ13" s="1">
        <v>1.1499999999999999</v>
      </c>
      <c r="AR13" s="1">
        <v>1.46</v>
      </c>
      <c r="AS13" s="1">
        <v>0.4</v>
      </c>
      <c r="AT13" s="1">
        <v>1.46</v>
      </c>
      <c r="AU13" s="1">
        <v>16.666666666666664</v>
      </c>
      <c r="AV13" s="1">
        <v>0.7142857142857143</v>
      </c>
      <c r="AW13" s="1">
        <v>12.5</v>
      </c>
      <c r="AX13" s="1">
        <v>0</v>
      </c>
      <c r="AY13" s="1">
        <v>12.5</v>
      </c>
      <c r="AZ13" s="1">
        <v>8.3333333333333321</v>
      </c>
      <c r="BA13" s="1">
        <v>62.5</v>
      </c>
      <c r="BB13" s="1">
        <v>1.1666666666666667</v>
      </c>
      <c r="BC13" s="1">
        <v>33.333333333333329</v>
      </c>
      <c r="BD13" s="1">
        <v>0.125</v>
      </c>
      <c r="BE13" s="1">
        <v>0.125</v>
      </c>
      <c r="BF13" s="1">
        <v>1</v>
      </c>
      <c r="BG13" s="1">
        <v>0.41666666666666669</v>
      </c>
      <c r="BH13" s="1">
        <v>0.70833333333333337</v>
      </c>
      <c r="BI13" s="1">
        <v>1</v>
      </c>
      <c r="BJ13" s="1">
        <v>0.75</v>
      </c>
      <c r="BK13" s="1">
        <v>0.5</v>
      </c>
      <c r="BL13" s="1">
        <v>0.75</v>
      </c>
      <c r="BM13" s="1">
        <v>0.5</v>
      </c>
      <c r="BN13" s="1">
        <v>1.25</v>
      </c>
      <c r="BO13" s="1">
        <v>0</v>
      </c>
      <c r="BP13" s="1">
        <v>0.58333333333333337</v>
      </c>
      <c r="BQ13" s="1">
        <v>0.75</v>
      </c>
      <c r="BR13" s="1">
        <v>0.25</v>
      </c>
      <c r="BS13" s="1">
        <v>2.5</v>
      </c>
      <c r="BT13" s="1">
        <v>1.1666666666666667</v>
      </c>
      <c r="BU13" s="1">
        <v>12.5</v>
      </c>
      <c r="BV13" s="1">
        <v>54.166666666666664</v>
      </c>
      <c r="BW13" s="1">
        <v>33.333333333333329</v>
      </c>
      <c r="BX13" s="1">
        <v>40.625</v>
      </c>
      <c r="BY13" s="1">
        <v>1.2916666666666667</v>
      </c>
      <c r="BZ13" s="1">
        <v>35.285285285285283</v>
      </c>
      <c r="CA13" s="1">
        <v>13.829460157720122</v>
      </c>
      <c r="CB13" s="1">
        <v>64.714714714714717</v>
      </c>
      <c r="CC13" s="1">
        <v>120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</row>
    <row r="14" spans="1:86" x14ac:dyDescent="0.25">
      <c r="A14" s="1">
        <v>13</v>
      </c>
      <c r="B14" s="1" t="s">
        <v>3</v>
      </c>
      <c r="C14" s="1">
        <v>29</v>
      </c>
      <c r="D14" s="1">
        <v>2018</v>
      </c>
      <c r="E14" s="1" t="s">
        <v>562</v>
      </c>
      <c r="F14" s="1">
        <v>14.2</v>
      </c>
      <c r="G14" s="1">
        <v>9.43</v>
      </c>
      <c r="H14" s="1">
        <v>10.97</v>
      </c>
      <c r="I14" s="1">
        <v>334</v>
      </c>
      <c r="J14" s="1">
        <v>333</v>
      </c>
      <c r="K14" s="1">
        <v>217</v>
      </c>
      <c r="L14" s="1">
        <v>884</v>
      </c>
      <c r="M14" s="1">
        <v>0</v>
      </c>
      <c r="N14" s="1">
        <v>1.5750000000000002</v>
      </c>
      <c r="O14" s="1">
        <v>1.7625</v>
      </c>
      <c r="P14" s="1">
        <v>1.1625000000000001</v>
      </c>
      <c r="Q14" s="1">
        <v>1.4999999999999998</v>
      </c>
      <c r="R14" s="1">
        <v>0.54692818064404924</v>
      </c>
      <c r="S14" s="1">
        <v>0.27</v>
      </c>
      <c r="T14" s="1">
        <v>0.15777777777777777</v>
      </c>
      <c r="U14" s="1">
        <v>0.12888888888888889</v>
      </c>
      <c r="V14" s="1">
        <v>0.18230769230769231</v>
      </c>
      <c r="W14" s="1">
        <v>0.13063866785321085</v>
      </c>
      <c r="X14" s="1">
        <v>0.68</v>
      </c>
      <c r="Y14" s="1">
        <v>0.28000000000000003</v>
      </c>
      <c r="Z14" s="1">
        <v>0.18</v>
      </c>
      <c r="AA14" s="1">
        <v>0.68</v>
      </c>
      <c r="AB14" s="1">
        <v>8.2278481012658222</v>
      </c>
      <c r="AC14" s="1">
        <v>0</v>
      </c>
      <c r="AD14" s="1">
        <v>19.230769230769234</v>
      </c>
      <c r="AE14" s="1">
        <v>0</v>
      </c>
      <c r="AF14" s="1">
        <v>19.230769230769234</v>
      </c>
      <c r="AG14" s="1">
        <v>7.6923076923076925</v>
      </c>
      <c r="AH14" s="1">
        <v>73.076923076923066</v>
      </c>
      <c r="AI14" s="1">
        <v>0</v>
      </c>
      <c r="AJ14" s="1">
        <v>80.769230769230759</v>
      </c>
      <c r="AK14" s="1">
        <v>73.076923076923066</v>
      </c>
      <c r="AL14" s="1">
        <v>9.5000000000000015E-2</v>
      </c>
      <c r="AM14" s="1">
        <v>9.8750000000000004E-2</v>
      </c>
      <c r="AN14" s="1">
        <v>0.19666666666666666</v>
      </c>
      <c r="AO14" s="1">
        <v>0.12884615384615386</v>
      </c>
      <c r="AP14" s="1">
        <v>0.1208081759841418</v>
      </c>
      <c r="AQ14" s="1">
        <v>0.28000000000000003</v>
      </c>
      <c r="AR14" s="1">
        <v>0.31</v>
      </c>
      <c r="AS14" s="1">
        <v>0.49</v>
      </c>
      <c r="AT14" s="1">
        <v>0.49</v>
      </c>
      <c r="AU14" s="1">
        <v>29.166666666666668</v>
      </c>
      <c r="AV14" s="1">
        <v>0.33333333333333331</v>
      </c>
      <c r="AW14" s="1">
        <v>62.5</v>
      </c>
      <c r="AX14" s="1">
        <v>50</v>
      </c>
      <c r="AY14" s="1">
        <v>0</v>
      </c>
      <c r="AZ14" s="1">
        <v>37.5</v>
      </c>
      <c r="BA14" s="1">
        <v>33.333333333333329</v>
      </c>
      <c r="BB14" s="1">
        <v>1.75</v>
      </c>
      <c r="BC14" s="1">
        <v>58.333333333333336</v>
      </c>
      <c r="BD14" s="1">
        <v>0.375</v>
      </c>
      <c r="BE14" s="1">
        <v>0.125</v>
      </c>
      <c r="BF14" s="1">
        <v>0</v>
      </c>
      <c r="BG14" s="1">
        <v>0.16666666666666666</v>
      </c>
      <c r="BH14" s="1">
        <v>0.20833333333333334</v>
      </c>
      <c r="BI14" s="1">
        <v>0</v>
      </c>
      <c r="BJ14" s="1">
        <v>0</v>
      </c>
      <c r="BK14" s="1">
        <v>0</v>
      </c>
      <c r="BL14" s="1">
        <v>0</v>
      </c>
      <c r="BM14" s="1">
        <v>0.5</v>
      </c>
      <c r="BN14" s="1">
        <v>0</v>
      </c>
      <c r="BO14" s="1">
        <v>0.25</v>
      </c>
      <c r="BP14" s="1">
        <v>0.25</v>
      </c>
      <c r="BQ14" s="1">
        <v>2</v>
      </c>
      <c r="BR14" s="1">
        <v>0</v>
      </c>
      <c r="BS14" s="1">
        <v>0</v>
      </c>
      <c r="BT14" s="1">
        <v>0.66666666666666663</v>
      </c>
      <c r="BU14" s="1">
        <v>8.3333333333333321</v>
      </c>
      <c r="BV14" s="1">
        <v>75</v>
      </c>
      <c r="BW14" s="1">
        <v>16.666666666666664</v>
      </c>
      <c r="BX14" s="1">
        <v>37.5</v>
      </c>
      <c r="BY14" s="1">
        <v>0.58333333333333337</v>
      </c>
      <c r="BZ14" s="1">
        <v>52.027027027027032</v>
      </c>
      <c r="CA14" s="1">
        <v>13.478096709442729</v>
      </c>
      <c r="CB14" s="1">
        <v>47.972972972972968</v>
      </c>
      <c r="CC14" s="1">
        <v>50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</row>
    <row r="15" spans="1:86" x14ac:dyDescent="0.25">
      <c r="A15" s="1">
        <v>14</v>
      </c>
      <c r="B15" s="1" t="s">
        <v>3</v>
      </c>
      <c r="C15" s="1">
        <v>32</v>
      </c>
      <c r="D15" s="1">
        <v>2018</v>
      </c>
      <c r="E15" s="1" t="s">
        <v>561</v>
      </c>
      <c r="F15" s="1">
        <v>15.3</v>
      </c>
      <c r="G15" s="1">
        <v>8.32</v>
      </c>
      <c r="H15" s="1">
        <v>10.88</v>
      </c>
      <c r="I15" s="1">
        <v>400</v>
      </c>
      <c r="J15" s="1">
        <v>396</v>
      </c>
      <c r="K15" s="1">
        <v>435</v>
      </c>
      <c r="L15" s="1">
        <v>1231</v>
      </c>
      <c r="M15" s="1">
        <v>0</v>
      </c>
      <c r="N15" s="1">
        <v>1.875</v>
      </c>
      <c r="O15" s="1">
        <v>1.8125000000000002</v>
      </c>
      <c r="P15" s="1">
        <v>2.0375000000000001</v>
      </c>
      <c r="Q15" s="1">
        <v>1.908333333333333</v>
      </c>
      <c r="R15" s="1">
        <v>0.52908178595741306</v>
      </c>
      <c r="S15" s="1">
        <v>0.29750000000000004</v>
      </c>
      <c r="T15" s="1">
        <v>0.30500000000000005</v>
      </c>
      <c r="U15" s="1">
        <v>0.26750000000000002</v>
      </c>
      <c r="V15" s="1">
        <v>0.29000000000000004</v>
      </c>
      <c r="W15" s="1">
        <v>0.11375029861403703</v>
      </c>
      <c r="X15" s="1">
        <v>0.5</v>
      </c>
      <c r="Y15" s="1">
        <v>0.56000000000000005</v>
      </c>
      <c r="Z15" s="1">
        <v>0.38</v>
      </c>
      <c r="AA15" s="1">
        <v>0.56000000000000005</v>
      </c>
      <c r="AB15" s="1">
        <v>6.580459770114941</v>
      </c>
      <c r="AC15" s="1">
        <v>0</v>
      </c>
      <c r="AD15" s="1">
        <v>16.666666666666664</v>
      </c>
      <c r="AE15" s="1">
        <v>0</v>
      </c>
      <c r="AF15" s="1">
        <v>16.666666666666664</v>
      </c>
      <c r="AG15" s="1">
        <v>20.833333333333336</v>
      </c>
      <c r="AH15" s="1">
        <v>62.5</v>
      </c>
      <c r="AI15" s="1">
        <v>0</v>
      </c>
      <c r="AJ15" s="1">
        <v>83.333333333333343</v>
      </c>
      <c r="AK15" s="1">
        <v>62.5</v>
      </c>
      <c r="AL15" s="1">
        <v>0.41249999999999998</v>
      </c>
      <c r="AM15" s="1">
        <v>0.47625000000000001</v>
      </c>
      <c r="AN15" s="1">
        <v>0.39999999999999997</v>
      </c>
      <c r="AO15" s="1">
        <v>0.42958333333333326</v>
      </c>
      <c r="AP15" s="1">
        <v>0.22609115450394685</v>
      </c>
      <c r="AQ15" s="1">
        <v>0.99</v>
      </c>
      <c r="AR15" s="1">
        <v>0.95</v>
      </c>
      <c r="AS15" s="1">
        <v>0.83</v>
      </c>
      <c r="AT15" s="1">
        <v>0.99</v>
      </c>
      <c r="AU15" s="1">
        <v>20.833333333333336</v>
      </c>
      <c r="AV15" s="1">
        <v>0.79166666666666663</v>
      </c>
      <c r="AW15" s="1">
        <v>0</v>
      </c>
      <c r="AX15" s="1">
        <v>0</v>
      </c>
      <c r="AY15" s="1">
        <v>0</v>
      </c>
      <c r="AZ15" s="1">
        <v>0</v>
      </c>
      <c r="BA15" s="1">
        <v>79.166666666666657</v>
      </c>
      <c r="BB15" s="1">
        <v>1.4166666666666667</v>
      </c>
      <c r="BC15" s="1">
        <v>41.666666666666671</v>
      </c>
      <c r="BD15" s="1">
        <v>0.625</v>
      </c>
      <c r="BE15" s="1">
        <v>0.125</v>
      </c>
      <c r="BF15" s="1">
        <v>0.375</v>
      </c>
      <c r="BG15" s="1">
        <v>0.375</v>
      </c>
      <c r="BH15" s="1">
        <v>0.29166666666666669</v>
      </c>
      <c r="BI15" s="1">
        <v>1.25</v>
      </c>
      <c r="BJ15" s="1">
        <v>1</v>
      </c>
      <c r="BK15" s="1">
        <v>2</v>
      </c>
      <c r="BL15" s="1">
        <v>1.4166666666666667</v>
      </c>
      <c r="BM15" s="1">
        <v>0.25</v>
      </c>
      <c r="BN15" s="1">
        <v>0</v>
      </c>
      <c r="BO15" s="1">
        <v>0</v>
      </c>
      <c r="BP15" s="1">
        <v>8.3333333333333329E-2</v>
      </c>
      <c r="BQ15" s="1">
        <v>0</v>
      </c>
      <c r="BR15" s="1">
        <v>0</v>
      </c>
      <c r="BS15" s="1">
        <v>0.25</v>
      </c>
      <c r="BT15" s="1">
        <v>8.3333333333333329E-2</v>
      </c>
      <c r="BU15" s="1">
        <v>4.1666666666666661</v>
      </c>
      <c r="BV15" s="1">
        <v>45.833333333333329</v>
      </c>
      <c r="BW15" s="1">
        <v>50</v>
      </c>
      <c r="BX15" s="1">
        <v>50.625</v>
      </c>
      <c r="BY15" s="1">
        <v>0.29166666666666669</v>
      </c>
      <c r="BZ15" s="1">
        <v>58.333333333333329</v>
      </c>
      <c r="CA15" s="1">
        <v>15.894300484097686</v>
      </c>
      <c r="CB15" s="1">
        <v>41.666666666666671</v>
      </c>
      <c r="CC15" s="1">
        <v>50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</row>
    <row r="16" spans="1:86" x14ac:dyDescent="0.25">
      <c r="A16" s="1">
        <v>15</v>
      </c>
      <c r="B16" s="1" t="s">
        <v>3</v>
      </c>
      <c r="C16" s="1">
        <v>34</v>
      </c>
      <c r="D16" s="1">
        <v>2018</v>
      </c>
      <c r="E16" s="1" t="s">
        <v>563</v>
      </c>
      <c r="F16" s="1">
        <v>13.9</v>
      </c>
      <c r="G16" s="1">
        <v>8.39</v>
      </c>
      <c r="H16" s="1">
        <v>12.09</v>
      </c>
      <c r="I16" s="1">
        <v>1054</v>
      </c>
      <c r="J16" s="1">
        <v>701</v>
      </c>
      <c r="K16" s="1">
        <v>1411</v>
      </c>
      <c r="L16" s="1">
        <v>3166</v>
      </c>
      <c r="M16" s="1">
        <v>0.30322173089071386</v>
      </c>
      <c r="N16" s="1">
        <v>2.5124999999999997</v>
      </c>
      <c r="O16" s="1">
        <v>2.95</v>
      </c>
      <c r="P16" s="1">
        <v>4.3249999999999993</v>
      </c>
      <c r="Q16" s="1">
        <v>3.2624999999999993</v>
      </c>
      <c r="R16" s="1">
        <v>1.4367271079118331</v>
      </c>
      <c r="S16" s="1">
        <v>0.27000000000000007</v>
      </c>
      <c r="T16" s="1">
        <v>0.18333333333333335</v>
      </c>
      <c r="U16" s="1">
        <v>0.44833333333333325</v>
      </c>
      <c r="V16" s="1">
        <v>0.30055555555555563</v>
      </c>
      <c r="W16" s="1">
        <v>0.18228618699247054</v>
      </c>
      <c r="X16" s="1">
        <v>0.68</v>
      </c>
      <c r="Y16" s="1">
        <v>0.36</v>
      </c>
      <c r="Z16" s="1">
        <v>0.84</v>
      </c>
      <c r="AA16" s="1">
        <v>0.84</v>
      </c>
      <c r="AB16" s="1">
        <v>10.854898336414044</v>
      </c>
      <c r="AC16" s="1">
        <v>0</v>
      </c>
      <c r="AD16" s="1">
        <v>8.5714285714285712</v>
      </c>
      <c r="AE16" s="1">
        <v>5.7142857142857144</v>
      </c>
      <c r="AF16" s="1">
        <v>14.285714285714285</v>
      </c>
      <c r="AG16" s="1">
        <v>2.8571428571428572</v>
      </c>
      <c r="AH16" s="1">
        <v>77.142857142857153</v>
      </c>
      <c r="AI16" s="1">
        <v>5.7142857142857144</v>
      </c>
      <c r="AJ16" s="1">
        <v>85.714285714285722</v>
      </c>
      <c r="AK16" s="1">
        <v>77.142857142857153</v>
      </c>
      <c r="AL16" s="1">
        <v>0.12000000000000001</v>
      </c>
      <c r="AM16" s="1">
        <v>0.13818181818181821</v>
      </c>
      <c r="AN16" s="1">
        <v>9.5454545454545459E-2</v>
      </c>
      <c r="AO16" s="1">
        <v>0.11666666666666667</v>
      </c>
      <c r="AP16" s="1">
        <v>0.13294467162803375</v>
      </c>
      <c r="AQ16" s="1">
        <v>0.53</v>
      </c>
      <c r="AR16" s="1">
        <v>0.56999999999999995</v>
      </c>
      <c r="AS16" s="1">
        <v>0.28000000000000003</v>
      </c>
      <c r="AT16" s="1">
        <v>0.56999999999999995</v>
      </c>
      <c r="AU16" s="1">
        <v>16.666666666666664</v>
      </c>
      <c r="AV16" s="1">
        <v>0.33333333333333331</v>
      </c>
      <c r="AW16" s="1">
        <v>50</v>
      </c>
      <c r="AX16" s="1">
        <v>50</v>
      </c>
      <c r="AY16" s="1">
        <v>50</v>
      </c>
      <c r="AZ16" s="1">
        <v>50</v>
      </c>
      <c r="BA16" s="1">
        <v>33.333333333333329</v>
      </c>
      <c r="BB16" s="1">
        <v>1.0833333333333333</v>
      </c>
      <c r="BC16" s="1">
        <v>25</v>
      </c>
      <c r="BD16" s="1">
        <v>0.25</v>
      </c>
      <c r="BE16" s="1">
        <v>0.375</v>
      </c>
      <c r="BF16" s="1">
        <v>0.125</v>
      </c>
      <c r="BG16" s="1">
        <v>0.25</v>
      </c>
      <c r="BH16" s="1">
        <v>0.54166666666666663</v>
      </c>
      <c r="BI16" s="1">
        <v>0</v>
      </c>
      <c r="BJ16" s="1">
        <v>0.25</v>
      </c>
      <c r="BK16" s="1">
        <v>1</v>
      </c>
      <c r="BL16" s="1">
        <v>0.41666666666666669</v>
      </c>
      <c r="BM16" s="1">
        <v>1.25</v>
      </c>
      <c r="BN16" s="1">
        <v>0.75</v>
      </c>
      <c r="BO16" s="1">
        <v>0.5</v>
      </c>
      <c r="BP16" s="1">
        <v>0.83333333333333337</v>
      </c>
      <c r="BQ16" s="1">
        <v>0.5</v>
      </c>
      <c r="BR16" s="1">
        <v>0.5</v>
      </c>
      <c r="BS16" s="1">
        <v>2.25</v>
      </c>
      <c r="BT16" s="1">
        <v>1.0833333333333333</v>
      </c>
      <c r="BU16" s="1">
        <v>8.3333333333333321</v>
      </c>
      <c r="BV16" s="1">
        <v>62.5</v>
      </c>
      <c r="BW16" s="1">
        <v>29.166666666666668</v>
      </c>
      <c r="BX16" s="1">
        <v>42.916666666666664</v>
      </c>
      <c r="BY16" s="1">
        <v>1.0416666666666667</v>
      </c>
      <c r="BZ16" s="1">
        <v>28.153153153153156</v>
      </c>
      <c r="CA16" s="1">
        <v>13.196049192304274</v>
      </c>
      <c r="CB16" s="1">
        <v>71.846846846846844</v>
      </c>
      <c r="CC16" s="1">
        <v>150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</row>
    <row r="17" spans="1:86" x14ac:dyDescent="0.25">
      <c r="A17" s="1">
        <v>16</v>
      </c>
      <c r="B17" s="1" t="s">
        <v>3</v>
      </c>
      <c r="C17" s="1">
        <v>35</v>
      </c>
      <c r="D17" s="1">
        <v>2018</v>
      </c>
      <c r="E17" s="1" t="s">
        <v>564</v>
      </c>
      <c r="F17" s="1">
        <v>12.2</v>
      </c>
      <c r="G17" s="1">
        <v>8.4499999999999993</v>
      </c>
      <c r="H17" s="1">
        <v>12.21</v>
      </c>
      <c r="I17" s="1">
        <v>2124</v>
      </c>
      <c r="J17" s="1">
        <v>1764</v>
      </c>
      <c r="K17" s="1">
        <v>1950</v>
      </c>
      <c r="L17" s="1">
        <v>5838</v>
      </c>
      <c r="M17" s="1">
        <v>1.7471736896197327</v>
      </c>
      <c r="N17" s="1">
        <v>8.2874999999999996</v>
      </c>
      <c r="O17" s="1">
        <v>3.9125000000000005</v>
      </c>
      <c r="P17" s="1">
        <v>5.5749999999999993</v>
      </c>
      <c r="Q17" s="1">
        <v>5.9250000000000007</v>
      </c>
      <c r="R17" s="1">
        <v>2.7017305243282399</v>
      </c>
      <c r="S17" s="1">
        <v>0.41562500000000002</v>
      </c>
      <c r="T17" s="1">
        <v>0.33333333333333331</v>
      </c>
      <c r="U17" s="1">
        <v>0.28875000000000001</v>
      </c>
      <c r="V17" s="1">
        <v>0.3470454545454546</v>
      </c>
      <c r="W17" s="1">
        <v>0.27190610165715884</v>
      </c>
      <c r="X17" s="1">
        <v>1.5</v>
      </c>
      <c r="Y17" s="1">
        <v>0.78</v>
      </c>
      <c r="Z17" s="1">
        <v>0.57999999999999996</v>
      </c>
      <c r="AA17" s="1">
        <v>1.5</v>
      </c>
      <c r="AB17" s="1">
        <v>17.072691552062867</v>
      </c>
      <c r="AC17" s="1">
        <v>0</v>
      </c>
      <c r="AD17" s="1">
        <v>13.636363636363635</v>
      </c>
      <c r="AE17" s="1">
        <v>0</v>
      </c>
      <c r="AF17" s="1">
        <v>13.636363636363635</v>
      </c>
      <c r="AG17" s="1">
        <v>6.8181818181818175</v>
      </c>
      <c r="AH17" s="1">
        <v>75</v>
      </c>
      <c r="AI17" s="1">
        <v>4.5454545454545459</v>
      </c>
      <c r="AJ17" s="1">
        <v>86.36363636363636</v>
      </c>
      <c r="AK17" s="1">
        <v>75</v>
      </c>
      <c r="AL17" s="1">
        <v>0.11546666666666668</v>
      </c>
      <c r="AM17" s="1">
        <v>0.31166666666666665</v>
      </c>
      <c r="AN17" s="1">
        <v>0.19</v>
      </c>
      <c r="AO17" s="1">
        <v>0.19572727272727269</v>
      </c>
      <c r="AP17" s="1">
        <v>0.18987760606615064</v>
      </c>
      <c r="AQ17" s="1">
        <v>0.55000000000000004</v>
      </c>
      <c r="AR17" s="1">
        <v>0.65</v>
      </c>
      <c r="AS17" s="1">
        <v>0.5</v>
      </c>
      <c r="AT17" s="1">
        <v>0.65</v>
      </c>
      <c r="AU17" s="1">
        <v>29.166666666666668</v>
      </c>
      <c r="AV17" s="1">
        <v>0.375</v>
      </c>
      <c r="AW17" s="1">
        <v>37.5</v>
      </c>
      <c r="AX17" s="1">
        <v>37.5</v>
      </c>
      <c r="AY17" s="1">
        <v>25</v>
      </c>
      <c r="AZ17" s="1">
        <v>33.333333333333329</v>
      </c>
      <c r="BA17" s="1">
        <v>37.5</v>
      </c>
      <c r="BB17" s="1">
        <v>1.1666666666666667</v>
      </c>
      <c r="BC17" s="1">
        <v>25</v>
      </c>
      <c r="BD17" s="1">
        <v>0</v>
      </c>
      <c r="BE17" s="1">
        <v>0.25</v>
      </c>
      <c r="BF17" s="1">
        <v>0</v>
      </c>
      <c r="BG17" s="1">
        <v>8.3333333333333329E-2</v>
      </c>
      <c r="BH17" s="1">
        <v>0.5</v>
      </c>
      <c r="BI17" s="1">
        <v>0.75</v>
      </c>
      <c r="BJ17" s="1">
        <v>0</v>
      </c>
      <c r="BK17" s="1">
        <v>0.25</v>
      </c>
      <c r="BL17" s="1">
        <v>0.33333333333333331</v>
      </c>
      <c r="BM17" s="1">
        <v>0.5</v>
      </c>
      <c r="BN17" s="1">
        <v>0.75</v>
      </c>
      <c r="BO17" s="1">
        <v>1.5</v>
      </c>
      <c r="BP17" s="1">
        <v>0.91666666666666663</v>
      </c>
      <c r="BQ17" s="1">
        <v>1</v>
      </c>
      <c r="BR17" s="1">
        <v>1</v>
      </c>
      <c r="BS17" s="1">
        <v>0.25</v>
      </c>
      <c r="BT17" s="1">
        <v>0.75</v>
      </c>
      <c r="BU17" s="1">
        <v>25</v>
      </c>
      <c r="BV17" s="1">
        <v>66.666666666666657</v>
      </c>
      <c r="BW17" s="1">
        <v>4.1666666666666661</v>
      </c>
      <c r="BX17" s="1">
        <v>28.130434782608695</v>
      </c>
      <c r="BY17" s="1">
        <v>0.625</v>
      </c>
      <c r="BZ17" s="1">
        <v>71.939586645469006</v>
      </c>
      <c r="CA17" s="1">
        <v>14.004360156280232</v>
      </c>
      <c r="CB17" s="1">
        <v>28.060413354530994</v>
      </c>
      <c r="CC17" s="1">
        <v>150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</row>
    <row r="18" spans="1:86" x14ac:dyDescent="0.25">
      <c r="A18" s="1">
        <v>17</v>
      </c>
      <c r="B18" s="1" t="s">
        <v>3</v>
      </c>
      <c r="C18" s="1">
        <v>36</v>
      </c>
      <c r="D18" s="1">
        <v>2018</v>
      </c>
      <c r="E18" s="1" t="s">
        <v>565</v>
      </c>
      <c r="F18" s="1">
        <v>19.7</v>
      </c>
      <c r="G18" s="1">
        <v>8.7200000000000006</v>
      </c>
      <c r="H18" s="1">
        <v>11.66</v>
      </c>
      <c r="I18" s="1">
        <v>360</v>
      </c>
      <c r="J18" s="1">
        <v>280</v>
      </c>
      <c r="K18" s="1">
        <v>190</v>
      </c>
      <c r="L18" s="1">
        <v>830</v>
      </c>
      <c r="M18" s="1">
        <v>0</v>
      </c>
      <c r="N18" s="1">
        <v>2.3374999999999999</v>
      </c>
      <c r="O18" s="1">
        <v>2.8874999999999997</v>
      </c>
      <c r="P18" s="1">
        <v>1.9000000000000001</v>
      </c>
      <c r="Q18" s="1">
        <v>2.3749999999999996</v>
      </c>
      <c r="R18" s="1">
        <v>0.90132752334976918</v>
      </c>
      <c r="S18" s="1">
        <v>0.24545454545454543</v>
      </c>
      <c r="T18" s="1">
        <v>0.27499999999999997</v>
      </c>
      <c r="U18" s="1">
        <v>0.2290909090909091</v>
      </c>
      <c r="V18" s="1">
        <v>0.25058823529411767</v>
      </c>
      <c r="W18" s="1">
        <v>0.13533216546302898</v>
      </c>
      <c r="X18" s="1">
        <v>0.5</v>
      </c>
      <c r="Y18" s="1">
        <v>0.62</v>
      </c>
      <c r="Z18" s="1">
        <v>0.48</v>
      </c>
      <c r="AA18" s="1">
        <v>0.62</v>
      </c>
      <c r="AB18" s="1">
        <v>9.4776995305164302</v>
      </c>
      <c r="AC18" s="1">
        <v>0</v>
      </c>
      <c r="AD18" s="1">
        <v>11.76470588235294</v>
      </c>
      <c r="AE18" s="1">
        <v>47.058823529411761</v>
      </c>
      <c r="AF18" s="1">
        <v>58.823529411764703</v>
      </c>
      <c r="AG18" s="1">
        <v>23.52941176470588</v>
      </c>
      <c r="AH18" s="1">
        <v>17.647058823529413</v>
      </c>
      <c r="AI18" s="1">
        <v>0</v>
      </c>
      <c r="AJ18" s="1">
        <v>41.17647058823529</v>
      </c>
      <c r="AK18" s="1">
        <v>47.058823529411761</v>
      </c>
      <c r="AL18" s="1">
        <v>0.32300000000000006</v>
      </c>
      <c r="AM18" s="1">
        <v>0.27090909090909093</v>
      </c>
      <c r="AN18" s="1">
        <v>0.33199999999999996</v>
      </c>
      <c r="AO18" s="1">
        <v>0.31176470588235289</v>
      </c>
      <c r="AP18" s="1">
        <v>0.19618282426032957</v>
      </c>
      <c r="AQ18" s="1">
        <v>0.64</v>
      </c>
      <c r="AR18" s="1">
        <v>0.83</v>
      </c>
      <c r="AS18" s="1">
        <v>0.64</v>
      </c>
      <c r="AT18" s="1">
        <v>0.83</v>
      </c>
      <c r="AU18" s="1">
        <v>12.5</v>
      </c>
      <c r="AV18" s="1">
        <v>0.79166666666666663</v>
      </c>
      <c r="AW18" s="1">
        <v>0</v>
      </c>
      <c r="AX18" s="1">
        <v>25</v>
      </c>
      <c r="AY18" s="1">
        <v>0</v>
      </c>
      <c r="AZ18" s="1">
        <v>8.3333333333333321</v>
      </c>
      <c r="BA18" s="1">
        <v>79.166666666666657</v>
      </c>
      <c r="BB18" s="1">
        <v>0.5</v>
      </c>
      <c r="BC18" s="1">
        <v>25</v>
      </c>
      <c r="BD18" s="1">
        <v>0</v>
      </c>
      <c r="BE18" s="1">
        <v>0</v>
      </c>
      <c r="BF18" s="1">
        <v>0</v>
      </c>
      <c r="BG18" s="1">
        <v>0</v>
      </c>
      <c r="BH18" s="1">
        <v>0.66666666666666663</v>
      </c>
      <c r="BI18" s="1">
        <v>0.25</v>
      </c>
      <c r="BJ18" s="1">
        <v>0.5</v>
      </c>
      <c r="BK18" s="1">
        <v>1</v>
      </c>
      <c r="BL18" s="1">
        <v>0.58333333333333337</v>
      </c>
      <c r="BM18" s="1">
        <v>0.25</v>
      </c>
      <c r="BN18" s="1">
        <v>0</v>
      </c>
      <c r="BO18" s="1">
        <v>0</v>
      </c>
      <c r="BP18" s="1">
        <v>8.3333333333333329E-2</v>
      </c>
      <c r="BQ18" s="1">
        <v>0</v>
      </c>
      <c r="BR18" s="1">
        <v>0.5</v>
      </c>
      <c r="BS18" s="1">
        <v>0</v>
      </c>
      <c r="BT18" s="1">
        <v>0.16666666666666666</v>
      </c>
      <c r="BU18" s="1">
        <v>4.1666666666666661</v>
      </c>
      <c r="BV18" s="1">
        <v>58.333333333333336</v>
      </c>
      <c r="BW18" s="1">
        <v>37.5</v>
      </c>
      <c r="BX18" s="1">
        <v>46.875</v>
      </c>
      <c r="BY18" s="1">
        <v>0.91666666666666663</v>
      </c>
      <c r="BZ18" s="1">
        <v>89.114114114114102</v>
      </c>
      <c r="CA18" s="1">
        <v>10.349564824836452</v>
      </c>
      <c r="CB18" s="1">
        <v>10.885885885885898</v>
      </c>
      <c r="CC18" s="1">
        <v>50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</row>
    <row r="19" spans="1:86" x14ac:dyDescent="0.25">
      <c r="A19" s="1">
        <v>18</v>
      </c>
      <c r="B19" s="1" t="s">
        <v>3</v>
      </c>
      <c r="C19" s="1">
        <v>38</v>
      </c>
      <c r="D19" s="1">
        <v>2018</v>
      </c>
      <c r="E19" s="1" t="s">
        <v>560</v>
      </c>
      <c r="F19" s="1">
        <v>11.8</v>
      </c>
      <c r="G19" s="1">
        <v>8.5500000000000007</v>
      </c>
      <c r="H19" s="1">
        <v>10.5</v>
      </c>
      <c r="I19" s="1">
        <v>891</v>
      </c>
      <c r="J19" s="1">
        <v>471</v>
      </c>
      <c r="K19" s="1">
        <v>525</v>
      </c>
      <c r="L19" s="1">
        <v>1887</v>
      </c>
      <c r="M19" s="1">
        <v>1.1446740858505564</v>
      </c>
      <c r="N19" s="1">
        <v>2.6625000000000005</v>
      </c>
      <c r="O19" s="1">
        <v>2.3249999999999997</v>
      </c>
      <c r="P19" s="1">
        <v>2.0249999999999999</v>
      </c>
      <c r="Q19" s="1">
        <v>2.3374999999999999</v>
      </c>
      <c r="R19" s="1">
        <v>0.52652470110106431</v>
      </c>
      <c r="S19" s="1">
        <v>0.35333333333333333</v>
      </c>
      <c r="T19" s="1">
        <v>0.47166666666666668</v>
      </c>
      <c r="U19" s="1">
        <v>0.39076923076923087</v>
      </c>
      <c r="V19" s="1">
        <v>0.40486486486486495</v>
      </c>
      <c r="W19" s="1">
        <v>0.1541395763877953</v>
      </c>
      <c r="X19" s="1">
        <v>0.56000000000000005</v>
      </c>
      <c r="Y19" s="1">
        <v>0.7</v>
      </c>
      <c r="Z19" s="1">
        <v>0.57999999999999996</v>
      </c>
      <c r="AA19" s="1">
        <v>0.7</v>
      </c>
      <c r="AB19" s="1">
        <v>5.773531375166888</v>
      </c>
      <c r="AC19" s="1">
        <v>0</v>
      </c>
      <c r="AD19" s="1">
        <v>43.243243243243242</v>
      </c>
      <c r="AE19" s="1">
        <v>0</v>
      </c>
      <c r="AF19" s="1">
        <v>43.243243243243242</v>
      </c>
      <c r="AG19" s="1">
        <v>18.918918918918919</v>
      </c>
      <c r="AH19" s="1">
        <v>37.837837837837839</v>
      </c>
      <c r="AI19" s="1">
        <v>0</v>
      </c>
      <c r="AJ19" s="1">
        <v>56.756756756756758</v>
      </c>
      <c r="AK19" s="1">
        <v>43.243243243243242</v>
      </c>
      <c r="AL19" s="1">
        <v>0.22454545454545452</v>
      </c>
      <c r="AM19" s="1">
        <v>0.16999999999999996</v>
      </c>
      <c r="AN19" s="1">
        <v>0.29499999999999998</v>
      </c>
      <c r="AO19" s="1">
        <v>0.23810810810810817</v>
      </c>
      <c r="AP19" s="1">
        <v>0.12571656475840653</v>
      </c>
      <c r="AQ19" s="1">
        <v>0.35</v>
      </c>
      <c r="AR19" s="1">
        <v>0.28999999999999998</v>
      </c>
      <c r="AS19" s="1">
        <v>0.55000000000000004</v>
      </c>
      <c r="AT19" s="1">
        <v>0.55000000000000004</v>
      </c>
      <c r="AU19" s="1">
        <v>8.3333333333333321</v>
      </c>
      <c r="AV19" s="1">
        <v>0.83333333333333337</v>
      </c>
      <c r="AW19" s="1">
        <v>0</v>
      </c>
      <c r="AX19" s="1">
        <v>25</v>
      </c>
      <c r="AY19" s="1">
        <v>0</v>
      </c>
      <c r="AZ19" s="1">
        <v>8.3333333333333321</v>
      </c>
      <c r="BA19" s="1">
        <v>83.333333333333343</v>
      </c>
      <c r="BB19" s="1">
        <v>0.33333333333333331</v>
      </c>
      <c r="BC19" s="1">
        <v>16.666666666666664</v>
      </c>
      <c r="BD19" s="1">
        <v>0.125</v>
      </c>
      <c r="BE19" s="1">
        <v>0.125</v>
      </c>
      <c r="BF19" s="1">
        <v>0</v>
      </c>
      <c r="BG19" s="1">
        <v>8.3333333333333329E-2</v>
      </c>
      <c r="BH19" s="1">
        <v>0.41666666666666669</v>
      </c>
      <c r="BI19" s="1">
        <v>2.5</v>
      </c>
      <c r="BJ19" s="1">
        <v>2.75</v>
      </c>
      <c r="BK19" s="1">
        <v>1</v>
      </c>
      <c r="BL19" s="1">
        <v>2.0833333333333335</v>
      </c>
      <c r="BM19" s="1">
        <v>0</v>
      </c>
      <c r="BN19" s="1">
        <v>0</v>
      </c>
      <c r="BO19" s="1">
        <v>0</v>
      </c>
      <c r="BP19" s="1">
        <v>0</v>
      </c>
      <c r="BQ19" s="1">
        <v>0.75</v>
      </c>
      <c r="BR19" s="1">
        <v>2</v>
      </c>
      <c r="BS19" s="1">
        <v>0.75</v>
      </c>
      <c r="BT19" s="1">
        <v>1.1666666666666667</v>
      </c>
      <c r="BU19" s="1">
        <v>0</v>
      </c>
      <c r="BV19" s="1">
        <v>75</v>
      </c>
      <c r="BW19" s="1">
        <v>25</v>
      </c>
      <c r="BX19" s="1">
        <v>46.666666666666664</v>
      </c>
      <c r="BY19" s="1">
        <v>0.83333333333333337</v>
      </c>
      <c r="BZ19" s="1">
        <v>95.030514385353101</v>
      </c>
      <c r="CA19" s="1">
        <v>2.8413233324579394</v>
      </c>
      <c r="CB19" s="1">
        <v>4.9694856146468993</v>
      </c>
      <c r="CC19" s="1">
        <v>91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</row>
    <row r="20" spans="1:86" x14ac:dyDescent="0.25">
      <c r="A20" s="1">
        <v>19</v>
      </c>
      <c r="B20" s="1" t="s">
        <v>3</v>
      </c>
      <c r="C20" s="1">
        <v>41</v>
      </c>
      <c r="D20" s="1">
        <v>2018</v>
      </c>
      <c r="E20" s="1" t="s">
        <v>566</v>
      </c>
      <c r="F20" s="1">
        <v>21.7</v>
      </c>
      <c r="G20" s="1">
        <v>8.92</v>
      </c>
      <c r="H20" s="1">
        <v>15.05</v>
      </c>
      <c r="I20" s="1">
        <v>260</v>
      </c>
      <c r="J20" s="1">
        <v>208</v>
      </c>
      <c r="K20" s="1">
        <v>391</v>
      </c>
      <c r="L20" s="1">
        <v>859</v>
      </c>
      <c r="M20" s="1">
        <v>0</v>
      </c>
      <c r="N20" s="1">
        <v>2.85</v>
      </c>
      <c r="O20" s="1">
        <v>2.125</v>
      </c>
      <c r="P20" s="1">
        <v>3.1875000000000004</v>
      </c>
      <c r="Q20" s="1">
        <v>2.7208333333333332</v>
      </c>
      <c r="R20" s="1">
        <v>0.92782080666223821</v>
      </c>
      <c r="S20" s="1">
        <v>0.27166666666666667</v>
      </c>
      <c r="T20" s="1">
        <v>0.14000000000000001</v>
      </c>
      <c r="U20" s="1">
        <v>0.34</v>
      </c>
      <c r="V20" s="1">
        <v>0.25371428571428573</v>
      </c>
      <c r="W20" s="1">
        <v>0.14501695061745901</v>
      </c>
      <c r="X20" s="1">
        <v>0.4</v>
      </c>
      <c r="Y20" s="1">
        <v>0.24</v>
      </c>
      <c r="Z20" s="1">
        <v>0.76</v>
      </c>
      <c r="AA20" s="1">
        <v>0.76</v>
      </c>
      <c r="AB20" s="1">
        <v>10.724005255255255</v>
      </c>
      <c r="AC20" s="1">
        <v>0</v>
      </c>
      <c r="AD20" s="1">
        <v>60</v>
      </c>
      <c r="AE20" s="1">
        <v>0</v>
      </c>
      <c r="AF20" s="1">
        <v>60</v>
      </c>
      <c r="AG20" s="1">
        <v>0</v>
      </c>
      <c r="AH20" s="1">
        <v>40</v>
      </c>
      <c r="AI20" s="1">
        <v>0</v>
      </c>
      <c r="AJ20" s="1">
        <v>40</v>
      </c>
      <c r="AK20" s="1">
        <v>60</v>
      </c>
      <c r="AL20" s="1">
        <v>7.2727272727272738E-2</v>
      </c>
      <c r="AM20" s="1">
        <v>0.20700000000000002</v>
      </c>
      <c r="AN20" s="1">
        <v>7.8181818181818186E-2</v>
      </c>
      <c r="AO20" s="1">
        <v>0.10885714285714287</v>
      </c>
      <c r="AP20" s="1">
        <v>0.15840698567059375</v>
      </c>
      <c r="AQ20" s="1">
        <v>0.3</v>
      </c>
      <c r="AR20" s="1">
        <v>0.56000000000000005</v>
      </c>
      <c r="AS20" s="1">
        <v>0.56999999999999995</v>
      </c>
      <c r="AT20" s="1">
        <v>0.56999999999999995</v>
      </c>
      <c r="AU20" s="1">
        <v>16.666666666666664</v>
      </c>
      <c r="AV20" s="1">
        <v>0.29166666666666669</v>
      </c>
      <c r="AW20" s="1">
        <v>50</v>
      </c>
      <c r="AX20" s="1">
        <v>25</v>
      </c>
      <c r="AY20" s="1">
        <v>87.5</v>
      </c>
      <c r="AZ20" s="1">
        <v>54.166666666666664</v>
      </c>
      <c r="BA20" s="1">
        <v>37.5</v>
      </c>
      <c r="BB20" s="1">
        <v>0.75</v>
      </c>
      <c r="BC20" s="1">
        <v>25</v>
      </c>
      <c r="BD20" s="1">
        <v>0</v>
      </c>
      <c r="BE20" s="1">
        <v>0</v>
      </c>
      <c r="BF20" s="1">
        <v>0</v>
      </c>
      <c r="BG20" s="1">
        <v>0</v>
      </c>
      <c r="BH20" s="1">
        <v>0.125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0.75</v>
      </c>
      <c r="BR20" s="1">
        <v>0.5</v>
      </c>
      <c r="BS20" s="1">
        <v>2</v>
      </c>
      <c r="BT20" s="1">
        <v>1.0833333333333333</v>
      </c>
      <c r="BU20" s="1">
        <v>8.3333333333333321</v>
      </c>
      <c r="BV20" s="1">
        <v>75</v>
      </c>
      <c r="BW20" s="1">
        <v>16.666666666666664</v>
      </c>
      <c r="BX20" s="1">
        <v>38.958333333333336</v>
      </c>
      <c r="BY20" s="1">
        <v>1.7083333333333333</v>
      </c>
      <c r="BZ20" s="1">
        <v>57.507507507507505</v>
      </c>
      <c r="CA20" s="1">
        <v>14.631977694140668</v>
      </c>
      <c r="CB20" s="1">
        <v>42.492492492492495</v>
      </c>
      <c r="CC20" s="1">
        <v>50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</row>
    <row r="21" spans="1:86" x14ac:dyDescent="0.25">
      <c r="A21" s="1">
        <v>20</v>
      </c>
      <c r="B21" s="1" t="s">
        <v>3</v>
      </c>
      <c r="C21" s="1">
        <v>48</v>
      </c>
      <c r="D21" s="1">
        <v>2018</v>
      </c>
      <c r="E21" s="1" t="s">
        <v>567</v>
      </c>
      <c r="F21" s="1">
        <v>15</v>
      </c>
      <c r="G21" s="1">
        <v>8.58</v>
      </c>
      <c r="H21" s="1">
        <v>14.08</v>
      </c>
      <c r="I21" s="1">
        <v>698</v>
      </c>
      <c r="J21" s="1">
        <v>603</v>
      </c>
      <c r="K21" s="1">
        <v>658</v>
      </c>
      <c r="L21" s="1">
        <v>1959</v>
      </c>
      <c r="M21" s="1">
        <v>0</v>
      </c>
      <c r="N21" s="1">
        <v>4.0625</v>
      </c>
      <c r="O21" s="1">
        <v>3.5124999999999997</v>
      </c>
      <c r="P21" s="1">
        <v>2.8125</v>
      </c>
      <c r="Q21" s="1">
        <v>3.4625000000000004</v>
      </c>
      <c r="R21" s="1">
        <v>1.0499741197638695</v>
      </c>
      <c r="S21" s="1">
        <v>0.18000000000000002</v>
      </c>
      <c r="T21" s="1">
        <v>0.26</v>
      </c>
      <c r="U21" s="1">
        <v>0.21857142857142858</v>
      </c>
      <c r="V21" s="1">
        <v>0.22044444444444444</v>
      </c>
      <c r="W21" s="1">
        <v>0.13317718128929448</v>
      </c>
      <c r="X21" s="1">
        <v>0.44</v>
      </c>
      <c r="Y21" s="1">
        <v>0.54</v>
      </c>
      <c r="Z21" s="1">
        <v>0.66</v>
      </c>
      <c r="AA21" s="1">
        <v>0.66</v>
      </c>
      <c r="AB21" s="1">
        <v>15.706905241935486</v>
      </c>
      <c r="AC21" s="1">
        <v>0</v>
      </c>
      <c r="AD21" s="1">
        <v>11.111111111111111</v>
      </c>
      <c r="AE21" s="1">
        <v>0</v>
      </c>
      <c r="AF21" s="1">
        <v>11.111111111111111</v>
      </c>
      <c r="AG21" s="1">
        <v>6.666666666666667</v>
      </c>
      <c r="AH21" s="1">
        <v>82.222222222222214</v>
      </c>
      <c r="AI21" s="1">
        <v>0</v>
      </c>
      <c r="AJ21" s="1">
        <v>88.888888888888886</v>
      </c>
      <c r="AK21" s="1">
        <v>82.222222222222214</v>
      </c>
      <c r="AL21" s="1">
        <v>0.27666666666666662</v>
      </c>
      <c r="AM21" s="1">
        <v>0.15375</v>
      </c>
      <c r="AN21" s="1">
        <v>0.27857142857142858</v>
      </c>
      <c r="AO21" s="1">
        <v>0.23355555555555552</v>
      </c>
      <c r="AP21" s="1">
        <v>0.2047188266374102</v>
      </c>
      <c r="AQ21" s="1">
        <v>0.61</v>
      </c>
      <c r="AR21" s="1">
        <v>0.62</v>
      </c>
      <c r="AS21" s="1">
        <v>0.76</v>
      </c>
      <c r="AT21" s="1">
        <v>0.76</v>
      </c>
      <c r="AU21" s="1">
        <v>41.666666666666671</v>
      </c>
      <c r="AV21" s="1">
        <v>0.45833333333333331</v>
      </c>
      <c r="AW21" s="1">
        <v>0</v>
      </c>
      <c r="AX21" s="1">
        <v>25</v>
      </c>
      <c r="AY21" s="1">
        <v>12.5</v>
      </c>
      <c r="AZ21" s="1">
        <v>12.5</v>
      </c>
      <c r="BA21" s="1">
        <v>45.833333333333329</v>
      </c>
      <c r="BB21" s="1">
        <v>1.6666666666666667</v>
      </c>
      <c r="BC21" s="1">
        <v>50</v>
      </c>
      <c r="BD21" s="1">
        <v>0.625</v>
      </c>
      <c r="BE21" s="1">
        <v>0.75</v>
      </c>
      <c r="BF21" s="1">
        <v>0.125</v>
      </c>
      <c r="BG21" s="1">
        <v>0.5</v>
      </c>
      <c r="BH21" s="1">
        <v>0.16666666666666666</v>
      </c>
      <c r="BI21" s="1">
        <v>0</v>
      </c>
      <c r="BJ21" s="1">
        <v>0.5</v>
      </c>
      <c r="BK21" s="1">
        <v>0.25</v>
      </c>
      <c r="BL21" s="1">
        <v>0.25</v>
      </c>
      <c r="BM21" s="1">
        <v>0</v>
      </c>
      <c r="BN21" s="1">
        <v>0.25</v>
      </c>
      <c r="BO21" s="1">
        <v>0</v>
      </c>
      <c r="BP21" s="1">
        <v>8.3333333333333329E-2</v>
      </c>
      <c r="BQ21" s="1">
        <v>1</v>
      </c>
      <c r="BR21" s="1">
        <v>1</v>
      </c>
      <c r="BS21" s="1">
        <v>0.25</v>
      </c>
      <c r="BT21" s="1">
        <v>0.75</v>
      </c>
      <c r="BU21" s="1">
        <v>16.666666666666664</v>
      </c>
      <c r="BV21" s="1">
        <v>33.333333333333329</v>
      </c>
      <c r="BW21" s="1">
        <v>50</v>
      </c>
      <c r="BX21" s="1">
        <v>45.625</v>
      </c>
      <c r="BY21" s="1">
        <v>1.0833333333333333</v>
      </c>
      <c r="BZ21" s="1">
        <v>33.933933933933936</v>
      </c>
      <c r="CA21" s="1">
        <v>17.048576722236032</v>
      </c>
      <c r="CB21" s="1">
        <v>66.066066066066071</v>
      </c>
      <c r="CC21" s="1">
        <v>125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</row>
    <row r="22" spans="1:86" x14ac:dyDescent="0.25">
      <c r="A22" s="1">
        <v>21</v>
      </c>
      <c r="B22" s="1" t="s">
        <v>3</v>
      </c>
      <c r="C22" s="1">
        <v>57</v>
      </c>
      <c r="D22" s="1">
        <v>2018</v>
      </c>
      <c r="E22" s="1" t="s">
        <v>557</v>
      </c>
      <c r="F22" s="1">
        <v>14.3</v>
      </c>
      <c r="G22" s="1">
        <v>7.91</v>
      </c>
      <c r="H22" s="1">
        <v>8.19</v>
      </c>
      <c r="I22" s="1">
        <v>188</v>
      </c>
      <c r="J22" s="1">
        <v>119</v>
      </c>
      <c r="K22" s="1">
        <v>97</v>
      </c>
      <c r="L22" s="1">
        <v>404</v>
      </c>
      <c r="M22" s="1">
        <v>0</v>
      </c>
      <c r="N22" s="1">
        <v>0.91250000000000009</v>
      </c>
      <c r="O22" s="1">
        <v>1.0249999999999999</v>
      </c>
      <c r="P22" s="1">
        <v>0.91249999999999998</v>
      </c>
      <c r="Q22" s="1">
        <v>0.95000000000000007</v>
      </c>
      <c r="R22" s="1">
        <v>0.30072376462244504</v>
      </c>
      <c r="S22" s="1">
        <v>0.23250000000000004</v>
      </c>
      <c r="T22" s="1">
        <v>0.22125</v>
      </c>
      <c r="U22" s="1">
        <v>0.1925</v>
      </c>
      <c r="V22" s="1">
        <v>0.21541666666666662</v>
      </c>
      <c r="W22" s="1">
        <v>8.4027902543126282E-2</v>
      </c>
      <c r="X22" s="1">
        <v>0.36</v>
      </c>
      <c r="Y22" s="1">
        <v>0.36</v>
      </c>
      <c r="Z22" s="1">
        <v>0.3</v>
      </c>
      <c r="AA22" s="1">
        <v>0.36</v>
      </c>
      <c r="AB22" s="1">
        <v>4.4100580270793053</v>
      </c>
      <c r="AC22" s="1">
        <v>0</v>
      </c>
      <c r="AD22" s="1">
        <v>54.166666666666664</v>
      </c>
      <c r="AE22" s="1">
        <v>20.833333333333336</v>
      </c>
      <c r="AF22" s="1">
        <v>75</v>
      </c>
      <c r="AG22" s="1">
        <v>12.5</v>
      </c>
      <c r="AH22" s="1">
        <v>12.5</v>
      </c>
      <c r="AI22" s="1">
        <v>0</v>
      </c>
      <c r="AJ22" s="1">
        <v>25</v>
      </c>
      <c r="AK22" s="1">
        <v>54.166666666666664</v>
      </c>
      <c r="AL22" s="1">
        <v>0.11750000000000001</v>
      </c>
      <c r="AM22" s="1">
        <v>0.10999999999999999</v>
      </c>
      <c r="AN22" s="1">
        <v>0.18375</v>
      </c>
      <c r="AO22" s="1">
        <v>0.13708333333333331</v>
      </c>
      <c r="AP22" s="1">
        <v>9.5438537775647189E-2</v>
      </c>
      <c r="AQ22" s="1">
        <v>0.25</v>
      </c>
      <c r="AR22" s="1">
        <v>0.25</v>
      </c>
      <c r="AS22" s="1">
        <v>0.37</v>
      </c>
      <c r="AT22" s="1">
        <v>0.37</v>
      </c>
      <c r="AU22" s="1">
        <v>8.3333333333333321</v>
      </c>
      <c r="AV22" s="1">
        <v>0.58333333333333337</v>
      </c>
      <c r="AW22" s="1">
        <v>37.5</v>
      </c>
      <c r="AX22" s="1">
        <v>25</v>
      </c>
      <c r="AY22" s="1">
        <v>37.5</v>
      </c>
      <c r="AZ22" s="1">
        <v>33.333333333333329</v>
      </c>
      <c r="BA22" s="1">
        <v>58.333333333333336</v>
      </c>
      <c r="BB22" s="1">
        <v>0.41666666666666669</v>
      </c>
      <c r="BC22" s="1">
        <v>8.3333333333333321</v>
      </c>
      <c r="BD22" s="1">
        <v>0</v>
      </c>
      <c r="BE22" s="1">
        <v>0</v>
      </c>
      <c r="BF22" s="1">
        <v>0.375</v>
      </c>
      <c r="BG22" s="1">
        <v>0.125</v>
      </c>
      <c r="BH22" s="1">
        <v>0.45833333333333331</v>
      </c>
      <c r="BI22" s="1">
        <v>2</v>
      </c>
      <c r="BJ22" s="1">
        <v>1.75</v>
      </c>
      <c r="BK22" s="1">
        <v>1.5</v>
      </c>
      <c r="BL22" s="1">
        <v>1.75</v>
      </c>
      <c r="BM22" s="1">
        <v>0.25</v>
      </c>
      <c r="BN22" s="1">
        <v>0</v>
      </c>
      <c r="BO22" s="1">
        <v>0</v>
      </c>
      <c r="BP22" s="1">
        <v>8.3333333333333329E-2</v>
      </c>
      <c r="BQ22" s="1">
        <v>0</v>
      </c>
      <c r="BR22" s="1">
        <v>0.25</v>
      </c>
      <c r="BS22" s="1">
        <v>0.5</v>
      </c>
      <c r="BT22" s="1">
        <v>0.25</v>
      </c>
      <c r="BU22" s="1">
        <v>4.1666666666666661</v>
      </c>
      <c r="BV22" s="1">
        <v>45.833333333333329</v>
      </c>
      <c r="BW22" s="1">
        <v>50</v>
      </c>
      <c r="BX22" s="1">
        <v>48.916666666666664</v>
      </c>
      <c r="BY22" s="1">
        <v>0.25</v>
      </c>
      <c r="BZ22" s="1">
        <v>85.585585585585591</v>
      </c>
      <c r="CA22" s="1">
        <v>10.342615576811163</v>
      </c>
      <c r="CB22" s="1">
        <v>14.414414414414409</v>
      </c>
      <c r="CC22" s="1">
        <v>50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</row>
    <row r="23" spans="1:86" x14ac:dyDescent="0.25">
      <c r="A23" s="1">
        <v>22</v>
      </c>
      <c r="B23" s="1" t="s">
        <v>3</v>
      </c>
      <c r="C23" s="1">
        <v>61</v>
      </c>
      <c r="D23" s="1">
        <v>2018</v>
      </c>
      <c r="E23" s="1" t="s">
        <v>568</v>
      </c>
      <c r="F23" s="1">
        <v>16.2</v>
      </c>
      <c r="G23" s="1">
        <v>8.7799999999999994</v>
      </c>
      <c r="H23" s="1">
        <v>11.76</v>
      </c>
      <c r="I23" s="1">
        <v>380</v>
      </c>
      <c r="J23" s="1">
        <v>166</v>
      </c>
      <c r="K23" s="1">
        <v>166</v>
      </c>
      <c r="L23" s="1">
        <v>712</v>
      </c>
      <c r="M23" s="1">
        <v>0.42134831460674155</v>
      </c>
      <c r="N23" s="1">
        <v>2.6625000000000001</v>
      </c>
      <c r="O23" s="1">
        <v>2.1374999999999997</v>
      </c>
      <c r="P23" s="1">
        <v>1.9499999999999997</v>
      </c>
      <c r="Q23" s="1">
        <v>2.2500000000000004</v>
      </c>
      <c r="R23" s="1">
        <v>1.0232089335708168</v>
      </c>
      <c r="S23" s="1">
        <v>0.29454545454545455</v>
      </c>
      <c r="T23" s="1">
        <v>9.1111111111111115E-2</v>
      </c>
      <c r="U23" s="1">
        <v>0.16625000000000001</v>
      </c>
      <c r="V23" s="1">
        <v>0.19249999999999995</v>
      </c>
      <c r="W23" s="1">
        <v>0.21012562380104391</v>
      </c>
      <c r="X23" s="1">
        <v>0.8</v>
      </c>
      <c r="Y23" s="1">
        <v>0.16</v>
      </c>
      <c r="Z23" s="1">
        <v>0.6</v>
      </c>
      <c r="AA23" s="1">
        <v>0.8</v>
      </c>
      <c r="AB23" s="1">
        <v>11.688311688311694</v>
      </c>
      <c r="AC23" s="1">
        <v>0</v>
      </c>
      <c r="AD23" s="1">
        <v>16.666666666666664</v>
      </c>
      <c r="AE23" s="1">
        <v>0</v>
      </c>
      <c r="AF23" s="1">
        <v>16.666666666666664</v>
      </c>
      <c r="AG23" s="1">
        <v>8.3333333333333321</v>
      </c>
      <c r="AH23" s="1">
        <v>75</v>
      </c>
      <c r="AI23" s="1">
        <v>0</v>
      </c>
      <c r="AJ23" s="1">
        <v>83.333333333333329</v>
      </c>
      <c r="AK23" s="1">
        <v>75</v>
      </c>
      <c r="AL23" s="1">
        <v>8.1818181818181832E-2</v>
      </c>
      <c r="AM23" s="1">
        <v>0.28888888888888886</v>
      </c>
      <c r="AN23" s="1">
        <v>0.18875</v>
      </c>
      <c r="AO23" s="1">
        <v>0.17892857142857141</v>
      </c>
      <c r="AP23" s="1">
        <v>0.15009476724202997</v>
      </c>
      <c r="AQ23" s="1">
        <v>0.36</v>
      </c>
      <c r="AR23" s="1">
        <v>0.53</v>
      </c>
      <c r="AS23" s="1">
        <v>0.39</v>
      </c>
      <c r="AT23" s="1">
        <v>0.53</v>
      </c>
      <c r="AU23" s="1">
        <v>66.666666666666657</v>
      </c>
      <c r="AV23" s="1">
        <v>8.3333333333333329E-2</v>
      </c>
      <c r="AW23" s="1">
        <v>50</v>
      </c>
      <c r="AX23" s="1">
        <v>0</v>
      </c>
      <c r="AY23" s="1">
        <v>25</v>
      </c>
      <c r="AZ23" s="1">
        <v>25</v>
      </c>
      <c r="BA23" s="1">
        <v>66.666666666666657</v>
      </c>
      <c r="BB23" s="1">
        <v>0.5</v>
      </c>
      <c r="BC23" s="1">
        <v>25</v>
      </c>
      <c r="BD23" s="1">
        <v>0.375</v>
      </c>
      <c r="BE23" s="1">
        <v>0.375</v>
      </c>
      <c r="BF23" s="1">
        <v>0.125</v>
      </c>
      <c r="BG23" s="1">
        <v>0.29166666666666669</v>
      </c>
      <c r="BH23" s="1">
        <v>0.41666666666666669</v>
      </c>
      <c r="BI23" s="1">
        <v>0</v>
      </c>
      <c r="BJ23" s="1">
        <v>0</v>
      </c>
      <c r="BK23" s="1">
        <v>0</v>
      </c>
      <c r="BL23" s="1">
        <v>0</v>
      </c>
      <c r="BM23" s="1">
        <v>0.5</v>
      </c>
      <c r="BN23" s="1">
        <v>0.25</v>
      </c>
      <c r="BO23" s="1">
        <v>0.75</v>
      </c>
      <c r="BP23" s="1">
        <v>0.5</v>
      </c>
      <c r="BQ23" s="1">
        <v>2</v>
      </c>
      <c r="BR23" s="1">
        <v>0</v>
      </c>
      <c r="BS23" s="1">
        <v>0.25</v>
      </c>
      <c r="BT23" s="1">
        <v>0.75</v>
      </c>
      <c r="BU23" s="1">
        <v>33.333333333333329</v>
      </c>
      <c r="BV23" s="1">
        <v>62.5</v>
      </c>
      <c r="BW23" s="1">
        <v>4.1666666666666661</v>
      </c>
      <c r="BX23" s="1">
        <v>25.625</v>
      </c>
      <c r="BY23" s="1">
        <v>0.33333333333333331</v>
      </c>
      <c r="BZ23" s="1">
        <v>10.18018018018018</v>
      </c>
      <c r="CA23" s="1">
        <v>7.2191475919268333</v>
      </c>
      <c r="CB23" s="1">
        <v>89.819819819819827</v>
      </c>
      <c r="CC23" s="1">
        <v>50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</row>
    <row r="24" spans="1:86" x14ac:dyDescent="0.25">
      <c r="A24" s="1">
        <v>23</v>
      </c>
      <c r="B24" s="1" t="s">
        <v>3</v>
      </c>
      <c r="C24" s="1">
        <v>75</v>
      </c>
      <c r="D24" s="1">
        <v>2018</v>
      </c>
      <c r="E24" s="1" t="s">
        <v>569</v>
      </c>
      <c r="F24" s="1">
        <v>16.100000000000001</v>
      </c>
      <c r="G24" s="1">
        <v>8.0299999999999994</v>
      </c>
      <c r="H24" s="1">
        <v>11.66</v>
      </c>
      <c r="I24" s="1">
        <v>338</v>
      </c>
      <c r="J24" s="1">
        <v>237</v>
      </c>
      <c r="K24" s="1">
        <v>310</v>
      </c>
      <c r="L24" s="1">
        <v>885</v>
      </c>
      <c r="M24" s="1">
        <v>0</v>
      </c>
      <c r="N24" s="1">
        <v>1.5875000000000001</v>
      </c>
      <c r="O24" s="1">
        <v>1.5125000000000002</v>
      </c>
      <c r="P24" s="1">
        <v>2</v>
      </c>
      <c r="Q24" s="1">
        <v>1.6999999999999993</v>
      </c>
      <c r="R24" s="1">
        <v>0.49956502819083182</v>
      </c>
      <c r="S24" s="1">
        <v>0.27749999999999997</v>
      </c>
      <c r="T24" s="1">
        <v>0.22624999999999998</v>
      </c>
      <c r="U24" s="1">
        <v>0.37</v>
      </c>
      <c r="V24" s="1">
        <v>0.29125000000000006</v>
      </c>
      <c r="W24" s="1">
        <v>0.12480637177156696</v>
      </c>
      <c r="X24" s="1">
        <v>0.5</v>
      </c>
      <c r="Y24" s="1">
        <v>0.5</v>
      </c>
      <c r="Z24" s="1">
        <v>0.5</v>
      </c>
      <c r="AA24" s="1">
        <v>0.5</v>
      </c>
      <c r="AB24" s="1">
        <v>5.8369098712446315</v>
      </c>
      <c r="AC24" s="1">
        <v>0</v>
      </c>
      <c r="AD24" s="1">
        <v>20.833333333333336</v>
      </c>
      <c r="AE24" s="1">
        <v>0</v>
      </c>
      <c r="AF24" s="1">
        <v>20.833333333333336</v>
      </c>
      <c r="AG24" s="1">
        <v>0</v>
      </c>
      <c r="AH24" s="1">
        <v>79.166666666666657</v>
      </c>
      <c r="AI24" s="1">
        <v>0</v>
      </c>
      <c r="AJ24" s="1">
        <v>79.166666666666657</v>
      </c>
      <c r="AK24" s="1">
        <v>79.166666666666657</v>
      </c>
      <c r="AL24" s="1">
        <v>0.43875000000000003</v>
      </c>
      <c r="AM24" s="1">
        <v>0.50750000000000006</v>
      </c>
      <c r="AN24" s="1">
        <v>0.26874999999999999</v>
      </c>
      <c r="AO24" s="1">
        <v>0.40499999999999997</v>
      </c>
      <c r="AP24" s="1">
        <v>0.25901149882146002</v>
      </c>
      <c r="AQ24" s="1">
        <v>0.79</v>
      </c>
      <c r="AR24" s="1">
        <v>0.96</v>
      </c>
      <c r="AS24" s="1">
        <v>0.57999999999999996</v>
      </c>
      <c r="AT24" s="1">
        <v>0.96</v>
      </c>
      <c r="AU24" s="1">
        <v>12.5</v>
      </c>
      <c r="AV24" s="1">
        <v>0.79166666666666663</v>
      </c>
      <c r="AW24" s="1">
        <v>0</v>
      </c>
      <c r="AX24" s="1">
        <v>0</v>
      </c>
      <c r="AY24" s="1">
        <v>25</v>
      </c>
      <c r="AZ24" s="1">
        <v>8.3333333333333321</v>
      </c>
      <c r="BA24" s="1">
        <v>79.166666666666657</v>
      </c>
      <c r="BB24" s="1">
        <v>1.3333333333333333</v>
      </c>
      <c r="BC24" s="1">
        <v>33.333333333333329</v>
      </c>
      <c r="BD24" s="1">
        <v>0</v>
      </c>
      <c r="BE24" s="1">
        <v>0</v>
      </c>
      <c r="BF24" s="1">
        <v>0.75</v>
      </c>
      <c r="BG24" s="1">
        <v>0.25</v>
      </c>
      <c r="BH24" s="1">
        <v>0.625</v>
      </c>
      <c r="BI24" s="1">
        <v>0.5</v>
      </c>
      <c r="BJ24" s="1">
        <v>0.25</v>
      </c>
      <c r="BK24" s="1">
        <v>0.25</v>
      </c>
      <c r="BL24" s="1">
        <v>0.33333333333333331</v>
      </c>
      <c r="BM24" s="1">
        <v>0</v>
      </c>
      <c r="BN24" s="1">
        <v>0</v>
      </c>
      <c r="BO24" s="1">
        <v>0</v>
      </c>
      <c r="BP24" s="1">
        <v>0</v>
      </c>
      <c r="BQ24" s="1">
        <v>0.25</v>
      </c>
      <c r="BR24" s="1">
        <v>0.5</v>
      </c>
      <c r="BS24" s="1">
        <v>0.25</v>
      </c>
      <c r="BT24" s="1">
        <v>0.33333333333333331</v>
      </c>
      <c r="BU24" s="1">
        <v>0</v>
      </c>
      <c r="BV24" s="1">
        <v>95.833333333333343</v>
      </c>
      <c r="BW24" s="1">
        <v>4.1666666666666661</v>
      </c>
      <c r="BX24" s="1">
        <v>41.666666666666664</v>
      </c>
      <c r="BY24" s="1">
        <v>0.20833333333333334</v>
      </c>
      <c r="BZ24" s="1">
        <v>97.972972972972968</v>
      </c>
      <c r="CA24" s="1">
        <v>2.598076211353316</v>
      </c>
      <c r="CB24" s="1">
        <v>2.0270270270270316</v>
      </c>
      <c r="CC24" s="1">
        <v>50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</row>
    <row r="25" spans="1:86" x14ac:dyDescent="0.25">
      <c r="A25" s="1">
        <v>24</v>
      </c>
      <c r="B25" s="1" t="s">
        <v>3</v>
      </c>
      <c r="C25" s="1">
        <v>84</v>
      </c>
      <c r="D25" s="1">
        <v>2018</v>
      </c>
      <c r="E25" s="1" t="s">
        <v>570</v>
      </c>
      <c r="F25" s="1">
        <v>15.6</v>
      </c>
      <c r="G25" s="1">
        <v>7.99</v>
      </c>
      <c r="H25" s="1">
        <v>10.52</v>
      </c>
      <c r="I25" s="1">
        <v>122</v>
      </c>
      <c r="J25" s="1">
        <v>141</v>
      </c>
      <c r="K25" s="1">
        <v>167</v>
      </c>
      <c r="L25" s="1">
        <v>430</v>
      </c>
      <c r="M25" s="1">
        <v>0</v>
      </c>
      <c r="N25" s="1">
        <v>1.9</v>
      </c>
      <c r="O25" s="1">
        <v>2.2374999999999998</v>
      </c>
      <c r="P25" s="1">
        <v>2.2124999999999999</v>
      </c>
      <c r="Q25" s="1">
        <v>2.1166666666666667</v>
      </c>
      <c r="R25" s="1">
        <v>0.35590260840104421</v>
      </c>
      <c r="S25" s="1">
        <v>0.24545454545454548</v>
      </c>
      <c r="T25" s="1">
        <v>0.14583333333333334</v>
      </c>
      <c r="U25" s="1">
        <v>0.10666666666666669</v>
      </c>
      <c r="V25" s="1">
        <v>0.16371428571428576</v>
      </c>
      <c r="W25" s="1">
        <v>9.8102159066176281E-2</v>
      </c>
      <c r="X25" s="1">
        <v>0.48</v>
      </c>
      <c r="Y25" s="1">
        <v>0.26</v>
      </c>
      <c r="Z25" s="1">
        <v>0.2</v>
      </c>
      <c r="AA25" s="1">
        <v>0.48</v>
      </c>
      <c r="AB25" s="1">
        <v>12.929028504944732</v>
      </c>
      <c r="AC25" s="1">
        <v>0</v>
      </c>
      <c r="AD25" s="1">
        <v>65.714285714285708</v>
      </c>
      <c r="AE25" s="1">
        <v>17.142857142857142</v>
      </c>
      <c r="AF25" s="1">
        <v>82.857142857142847</v>
      </c>
      <c r="AG25" s="1">
        <v>0</v>
      </c>
      <c r="AH25" s="1">
        <v>17.142857142857142</v>
      </c>
      <c r="AI25" s="1">
        <v>0</v>
      </c>
      <c r="AJ25" s="1">
        <v>17.142857142857142</v>
      </c>
      <c r="AK25" s="1">
        <v>65.714285714285708</v>
      </c>
      <c r="AL25" s="1">
        <v>0.19636363636363632</v>
      </c>
      <c r="AM25" s="1">
        <v>0.16636363636363635</v>
      </c>
      <c r="AN25" s="1">
        <v>0.2818181818181818</v>
      </c>
      <c r="AO25" s="1">
        <v>0.20942857142857141</v>
      </c>
      <c r="AP25" s="1">
        <v>0.12564990712158872</v>
      </c>
      <c r="AQ25" s="1">
        <v>0.56000000000000005</v>
      </c>
      <c r="AR25" s="1">
        <v>0.38</v>
      </c>
      <c r="AS25" s="1">
        <v>0.46</v>
      </c>
      <c r="AT25" s="1">
        <v>0.56000000000000005</v>
      </c>
      <c r="AU25" s="1">
        <v>8.3333333333333321</v>
      </c>
      <c r="AV25" s="1">
        <v>0.75</v>
      </c>
      <c r="AW25" s="1">
        <v>25</v>
      </c>
      <c r="AX25" s="1">
        <v>25</v>
      </c>
      <c r="AY25" s="1">
        <v>0</v>
      </c>
      <c r="AZ25" s="1">
        <v>16.666666666666664</v>
      </c>
      <c r="BA25" s="1">
        <v>75</v>
      </c>
      <c r="BB25" s="1">
        <v>0.25</v>
      </c>
      <c r="BC25" s="1">
        <v>8.3333333333333321</v>
      </c>
      <c r="BD25" s="1">
        <v>1</v>
      </c>
      <c r="BE25" s="1">
        <v>0.5</v>
      </c>
      <c r="BF25" s="1">
        <v>0.875</v>
      </c>
      <c r="BG25" s="1">
        <v>0.79166666666666663</v>
      </c>
      <c r="BH25" s="1">
        <v>1.8333333333333333</v>
      </c>
      <c r="BI25" s="1">
        <v>1</v>
      </c>
      <c r="BJ25" s="1">
        <v>0.5</v>
      </c>
      <c r="BK25" s="1">
        <v>0.25</v>
      </c>
      <c r="BL25" s="1">
        <v>0.58333333333333337</v>
      </c>
      <c r="BM25" s="1">
        <v>0.5</v>
      </c>
      <c r="BN25" s="1">
        <v>0</v>
      </c>
      <c r="BO25" s="1">
        <v>0</v>
      </c>
      <c r="BP25" s="1">
        <v>0.16666666666666666</v>
      </c>
      <c r="BQ25" s="1">
        <v>1</v>
      </c>
      <c r="BR25" s="1">
        <v>0.25</v>
      </c>
      <c r="BS25" s="1">
        <v>0.25</v>
      </c>
      <c r="BT25" s="1">
        <v>0.5</v>
      </c>
      <c r="BU25" s="1">
        <v>20.833333333333336</v>
      </c>
      <c r="BV25" s="1">
        <v>50</v>
      </c>
      <c r="BW25" s="1">
        <v>29.166666666666668</v>
      </c>
      <c r="BX25" s="1">
        <v>36.666666666666664</v>
      </c>
      <c r="BY25" s="1">
        <v>0.79166666666666663</v>
      </c>
      <c r="BZ25" s="1">
        <v>35.472972972972968</v>
      </c>
      <c r="CA25" s="1">
        <v>13.666869917187817</v>
      </c>
      <c r="CB25" s="1">
        <v>64.527027027027032</v>
      </c>
      <c r="CC25" s="1">
        <v>55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</row>
    <row r="26" spans="1:86" x14ac:dyDescent="0.25">
      <c r="A26" s="1">
        <v>25</v>
      </c>
      <c r="B26" s="1" t="s">
        <v>3</v>
      </c>
      <c r="C26" s="1">
        <v>85</v>
      </c>
      <c r="D26" s="1">
        <v>2018</v>
      </c>
      <c r="E26" s="1" t="s">
        <v>571</v>
      </c>
      <c r="F26" s="1">
        <v>15.9</v>
      </c>
      <c r="G26" s="1">
        <v>8.11</v>
      </c>
      <c r="H26" s="1">
        <v>11.78</v>
      </c>
      <c r="I26" s="1">
        <v>949</v>
      </c>
      <c r="J26" s="1">
        <v>490</v>
      </c>
      <c r="K26" s="1">
        <v>427</v>
      </c>
      <c r="L26" s="1">
        <v>1866</v>
      </c>
      <c r="M26" s="1">
        <v>3.2154340836012865</v>
      </c>
      <c r="N26" s="1">
        <v>2.8624999999999998</v>
      </c>
      <c r="O26" s="1">
        <v>3.5750000000000002</v>
      </c>
      <c r="P26" s="1">
        <v>4.242857142857142</v>
      </c>
      <c r="Q26" s="1">
        <v>3.5304347826086957</v>
      </c>
      <c r="R26" s="1">
        <v>1.0742586376442869</v>
      </c>
      <c r="S26" s="1">
        <v>0.35299999999999998</v>
      </c>
      <c r="T26" s="1">
        <v>0.23785714285714285</v>
      </c>
      <c r="U26" s="1">
        <v>0.16545454545454544</v>
      </c>
      <c r="V26" s="1">
        <v>0.24800000000000005</v>
      </c>
      <c r="W26" s="1">
        <v>0.16021676493022147</v>
      </c>
      <c r="X26" s="1">
        <v>0.68</v>
      </c>
      <c r="Y26" s="1">
        <v>0.54</v>
      </c>
      <c r="Z26" s="1">
        <v>0.3</v>
      </c>
      <c r="AA26" s="1">
        <v>0.68</v>
      </c>
      <c r="AB26" s="1">
        <v>14.235624123422157</v>
      </c>
      <c r="AC26" s="1">
        <v>0</v>
      </c>
      <c r="AD26" s="1">
        <v>0</v>
      </c>
      <c r="AE26" s="1">
        <v>0</v>
      </c>
      <c r="AF26" s="1">
        <v>0</v>
      </c>
      <c r="AG26" s="1">
        <v>5.7142857142857144</v>
      </c>
      <c r="AH26" s="1">
        <v>94.285714285714278</v>
      </c>
      <c r="AI26" s="1">
        <v>0</v>
      </c>
      <c r="AJ26" s="1">
        <v>99.999999999999986</v>
      </c>
      <c r="AK26" s="1">
        <v>94.285714285714278</v>
      </c>
      <c r="AL26" s="1">
        <v>0.23888888888888887</v>
      </c>
      <c r="AM26" s="1">
        <v>0.1676923076923077</v>
      </c>
      <c r="AN26" s="1">
        <v>0.27300000000000002</v>
      </c>
      <c r="AO26" s="1">
        <v>0.20399999999999996</v>
      </c>
      <c r="AP26" s="1">
        <v>0.18137059882364359</v>
      </c>
      <c r="AQ26" s="1">
        <v>0.54</v>
      </c>
      <c r="AR26" s="1">
        <v>0.48</v>
      </c>
      <c r="AS26" s="1">
        <v>0.67</v>
      </c>
      <c r="AT26" s="1">
        <v>0.67</v>
      </c>
      <c r="AU26" s="1">
        <v>54.166666666666664</v>
      </c>
      <c r="AV26" s="1">
        <v>0.13043478260869565</v>
      </c>
      <c r="AW26" s="1">
        <v>37.5</v>
      </c>
      <c r="AX26" s="1">
        <v>50</v>
      </c>
      <c r="AY26" s="1">
        <v>0</v>
      </c>
      <c r="AZ26" s="1">
        <v>29.166666666666668</v>
      </c>
      <c r="BA26" s="1">
        <v>54.166666666666664</v>
      </c>
      <c r="BB26" s="1">
        <v>1</v>
      </c>
      <c r="BC26" s="1">
        <v>33.333333333333329</v>
      </c>
      <c r="BD26" s="1">
        <v>0.25</v>
      </c>
      <c r="BE26" s="1">
        <v>0.25</v>
      </c>
      <c r="BF26" s="1">
        <v>0.14285714285714285</v>
      </c>
      <c r="BG26" s="1">
        <v>0.21739130434782608</v>
      </c>
      <c r="BH26" s="1">
        <v>0.65217391304347827</v>
      </c>
      <c r="BI26" s="1">
        <v>1</v>
      </c>
      <c r="BJ26" s="1">
        <v>0.5</v>
      </c>
      <c r="BK26" s="1">
        <v>0.75</v>
      </c>
      <c r="BL26" s="1">
        <v>0.75</v>
      </c>
      <c r="BM26" s="1">
        <v>1</v>
      </c>
      <c r="BN26" s="1">
        <v>0.25</v>
      </c>
      <c r="BO26" s="1">
        <v>1</v>
      </c>
      <c r="BP26" s="1">
        <v>0.75</v>
      </c>
      <c r="BQ26" s="1">
        <v>1.5</v>
      </c>
      <c r="BR26" s="1">
        <v>0.5</v>
      </c>
      <c r="BS26" s="1">
        <v>0</v>
      </c>
      <c r="BT26" s="1">
        <v>0.66666666666666663</v>
      </c>
      <c r="BU26" s="1">
        <v>33.333333333333329</v>
      </c>
      <c r="BV26" s="1">
        <v>50</v>
      </c>
      <c r="BW26" s="1">
        <v>16.666666666666664</v>
      </c>
      <c r="BX26" s="1">
        <v>30.416666666666668</v>
      </c>
      <c r="BY26" s="1">
        <v>0.625</v>
      </c>
      <c r="BZ26" s="1">
        <v>8.9189189189189175</v>
      </c>
      <c r="CA26" s="1">
        <v>4.7354131742683743</v>
      </c>
      <c r="CB26" s="1">
        <v>91.081081081081081</v>
      </c>
      <c r="CC26" s="1">
        <v>92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</row>
    <row r="27" spans="1:86" x14ac:dyDescent="0.25">
      <c r="A27" s="1">
        <v>26</v>
      </c>
      <c r="B27" s="1" t="s">
        <v>3</v>
      </c>
      <c r="C27" s="1">
        <v>86</v>
      </c>
      <c r="D27" s="1">
        <v>2018</v>
      </c>
      <c r="E27" s="1" t="s">
        <v>572</v>
      </c>
      <c r="F27" s="1">
        <v>15.6</v>
      </c>
      <c r="G27" s="1">
        <v>8.39</v>
      </c>
      <c r="H27" s="1">
        <v>11.56</v>
      </c>
      <c r="I27" s="1">
        <v>448</v>
      </c>
      <c r="J27" s="1">
        <v>475</v>
      </c>
      <c r="K27" s="1">
        <v>545</v>
      </c>
      <c r="L27" s="1">
        <v>1468</v>
      </c>
      <c r="M27" s="1">
        <v>0.57220708446866475</v>
      </c>
      <c r="N27" s="1">
        <v>2.6750000000000003</v>
      </c>
      <c r="O27" s="1">
        <v>3.1374999999999997</v>
      </c>
      <c r="P27" s="1">
        <v>2.7624999999999997</v>
      </c>
      <c r="Q27" s="1">
        <v>2.8583333333333338</v>
      </c>
      <c r="R27" s="1">
        <v>0.84024668565464744</v>
      </c>
      <c r="S27" s="1">
        <v>0.2225</v>
      </c>
      <c r="T27" s="1">
        <v>0.25</v>
      </c>
      <c r="U27" s="1">
        <v>0.19833333333333333</v>
      </c>
      <c r="V27" s="1">
        <v>0.22361111111111112</v>
      </c>
      <c r="W27" s="1">
        <v>0.12226792074965714</v>
      </c>
      <c r="X27" s="1">
        <v>0.54</v>
      </c>
      <c r="Y27" s="1">
        <v>0.56000000000000005</v>
      </c>
      <c r="Z27" s="1">
        <v>0.44</v>
      </c>
      <c r="AA27" s="1">
        <v>0.56000000000000005</v>
      </c>
      <c r="AB27" s="1">
        <v>12.782608695652176</v>
      </c>
      <c r="AC27" s="1">
        <v>3.3333333333333335</v>
      </c>
      <c r="AD27" s="1">
        <v>0</v>
      </c>
      <c r="AE27" s="1">
        <v>6.666666666666667</v>
      </c>
      <c r="AF27" s="1">
        <v>10</v>
      </c>
      <c r="AG27" s="1">
        <v>0</v>
      </c>
      <c r="AH27" s="1">
        <v>90</v>
      </c>
      <c r="AI27" s="1">
        <v>0</v>
      </c>
      <c r="AJ27" s="1">
        <v>90</v>
      </c>
      <c r="AK27" s="1">
        <v>90</v>
      </c>
      <c r="AL27" s="1">
        <v>0.2558333333333333</v>
      </c>
      <c r="AM27" s="1">
        <v>0.23666666666666666</v>
      </c>
      <c r="AN27" s="1">
        <v>0.20333333333333334</v>
      </c>
      <c r="AO27" s="1">
        <v>0.23194444444444443</v>
      </c>
      <c r="AP27" s="1">
        <v>0.22565231719166601</v>
      </c>
      <c r="AQ27" s="1">
        <v>0.72</v>
      </c>
      <c r="AR27" s="1">
        <v>0.92</v>
      </c>
      <c r="AS27" s="1">
        <v>0.46</v>
      </c>
      <c r="AT27" s="1">
        <v>0.92</v>
      </c>
      <c r="AU27" s="1">
        <v>37.5</v>
      </c>
      <c r="AV27" s="1">
        <v>0.33333333333333331</v>
      </c>
      <c r="AW27" s="1">
        <v>37.5</v>
      </c>
      <c r="AX27" s="1">
        <v>37.5</v>
      </c>
      <c r="AY27" s="1">
        <v>12.5</v>
      </c>
      <c r="AZ27" s="1">
        <v>29.166666666666668</v>
      </c>
      <c r="BA27" s="1">
        <v>37.5</v>
      </c>
      <c r="BB27" s="1">
        <v>1.75</v>
      </c>
      <c r="BC27" s="1">
        <v>58.333333333333336</v>
      </c>
      <c r="BD27" s="1">
        <v>0</v>
      </c>
      <c r="BE27" s="1">
        <v>0</v>
      </c>
      <c r="BF27" s="1">
        <v>0</v>
      </c>
      <c r="BG27" s="1">
        <v>0</v>
      </c>
      <c r="BH27" s="1">
        <v>0.375</v>
      </c>
      <c r="BI27" s="1">
        <v>0</v>
      </c>
      <c r="BJ27" s="1">
        <v>0</v>
      </c>
      <c r="BK27" s="1">
        <v>0</v>
      </c>
      <c r="BL27" s="1">
        <v>0</v>
      </c>
      <c r="BM27" s="1">
        <v>0.25</v>
      </c>
      <c r="BN27" s="1">
        <v>0</v>
      </c>
      <c r="BO27" s="1">
        <v>1</v>
      </c>
      <c r="BP27" s="1">
        <v>0.41666666666666669</v>
      </c>
      <c r="BQ27" s="1">
        <v>0.75</v>
      </c>
      <c r="BR27" s="1">
        <v>0.5</v>
      </c>
      <c r="BS27" s="1">
        <v>0.75</v>
      </c>
      <c r="BT27" s="1">
        <v>0.66666666666666663</v>
      </c>
      <c r="BU27" s="1">
        <v>33.333333333333329</v>
      </c>
      <c r="BV27" s="1">
        <v>54.166666666666664</v>
      </c>
      <c r="BW27" s="1">
        <v>12.5</v>
      </c>
      <c r="BX27" s="1">
        <v>29.166666666666668</v>
      </c>
      <c r="BY27" s="1">
        <v>1.6666666666666667</v>
      </c>
      <c r="BZ27" s="1">
        <v>64.26426426426427</v>
      </c>
      <c r="CA27" s="1">
        <v>16.030526434829824</v>
      </c>
      <c r="CB27" s="1">
        <v>35.73573573573573</v>
      </c>
      <c r="CC27" s="1">
        <v>90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</row>
    <row r="28" spans="1:86" x14ac:dyDescent="0.25">
      <c r="A28" s="1">
        <v>27</v>
      </c>
      <c r="B28" s="1" t="s">
        <v>3</v>
      </c>
      <c r="C28" s="1">
        <v>93</v>
      </c>
      <c r="D28" s="1">
        <v>2018</v>
      </c>
      <c r="E28" s="1" t="s">
        <v>563</v>
      </c>
      <c r="F28" s="1">
        <v>15.7</v>
      </c>
      <c r="G28" s="1">
        <v>8.5399999999999991</v>
      </c>
      <c r="H28" s="1">
        <v>11.63</v>
      </c>
      <c r="I28" s="1">
        <v>441</v>
      </c>
      <c r="J28" s="1">
        <v>310</v>
      </c>
      <c r="K28" s="1">
        <v>488</v>
      </c>
      <c r="L28" s="1">
        <v>1239</v>
      </c>
      <c r="M28" s="1">
        <v>0</v>
      </c>
      <c r="N28" s="1">
        <v>1.4</v>
      </c>
      <c r="O28" s="1">
        <v>1.5625</v>
      </c>
      <c r="P28" s="1">
        <v>1.9375</v>
      </c>
      <c r="Q28" s="1">
        <v>1.6333333333333335</v>
      </c>
      <c r="R28" s="1">
        <v>0.74813778472119363</v>
      </c>
      <c r="S28" s="1">
        <v>0.12222222222222223</v>
      </c>
      <c r="T28" s="1">
        <v>0.13</v>
      </c>
      <c r="U28" s="1">
        <v>0.26800000000000002</v>
      </c>
      <c r="V28" s="1">
        <v>0.17517241379310347</v>
      </c>
      <c r="W28" s="1">
        <v>0.14497834049202887</v>
      </c>
      <c r="X28" s="1">
        <v>0.28000000000000003</v>
      </c>
      <c r="Y28" s="1">
        <v>0.2</v>
      </c>
      <c r="Z28" s="1">
        <v>0.68</v>
      </c>
      <c r="AA28" s="1">
        <v>0.68</v>
      </c>
      <c r="AB28" s="1">
        <v>9.3241469816272957</v>
      </c>
      <c r="AC28" s="1">
        <v>0</v>
      </c>
      <c r="AD28" s="1">
        <v>14.814814814814813</v>
      </c>
      <c r="AE28" s="1">
        <v>7.4074074074074066</v>
      </c>
      <c r="AF28" s="1">
        <v>22.222222222222221</v>
      </c>
      <c r="AG28" s="1">
        <v>11.111111111111111</v>
      </c>
      <c r="AH28" s="1">
        <v>66.666666666666657</v>
      </c>
      <c r="AI28" s="1">
        <v>0</v>
      </c>
      <c r="AJ28" s="1">
        <v>77.777777777777771</v>
      </c>
      <c r="AK28" s="1">
        <v>66.666666666666657</v>
      </c>
      <c r="AL28" s="1">
        <v>0.23111111111111107</v>
      </c>
      <c r="AM28" s="1">
        <v>0.13900000000000001</v>
      </c>
      <c r="AN28" s="1">
        <v>0.14699999999999999</v>
      </c>
      <c r="AO28" s="1">
        <v>0.17034482758620684</v>
      </c>
      <c r="AP28" s="1">
        <v>0.16145505253830794</v>
      </c>
      <c r="AQ28" s="1">
        <v>0.5</v>
      </c>
      <c r="AR28" s="1">
        <v>0.26</v>
      </c>
      <c r="AS28" s="1">
        <v>0.56000000000000005</v>
      </c>
      <c r="AT28" s="1">
        <v>0.56000000000000005</v>
      </c>
      <c r="AU28" s="1">
        <v>29.166666666666668</v>
      </c>
      <c r="AV28" s="1">
        <v>0.45833333333333331</v>
      </c>
      <c r="AW28" s="1">
        <v>0</v>
      </c>
      <c r="AX28" s="1">
        <v>25</v>
      </c>
      <c r="AY28" s="1">
        <v>50</v>
      </c>
      <c r="AZ28" s="1">
        <v>25</v>
      </c>
      <c r="BA28" s="1">
        <v>45.833333333333329</v>
      </c>
      <c r="BB28" s="1">
        <v>1.3333333333333333</v>
      </c>
      <c r="BC28" s="1">
        <v>50</v>
      </c>
      <c r="BD28" s="1">
        <v>0</v>
      </c>
      <c r="BE28" s="1">
        <v>0.125</v>
      </c>
      <c r="BF28" s="1">
        <v>0</v>
      </c>
      <c r="BG28" s="1">
        <v>4.1666666666666664E-2</v>
      </c>
      <c r="BH28" s="1">
        <v>0.54166666666666663</v>
      </c>
      <c r="BI28" s="1">
        <v>0</v>
      </c>
      <c r="BJ28" s="1">
        <v>0</v>
      </c>
      <c r="BK28" s="1">
        <v>0.5</v>
      </c>
      <c r="BL28" s="1">
        <v>0.16666666666666666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1.5</v>
      </c>
      <c r="BT28" s="1">
        <v>0.5</v>
      </c>
      <c r="BU28" s="1">
        <v>37.5</v>
      </c>
      <c r="BV28" s="1">
        <v>62.5</v>
      </c>
      <c r="BW28" s="1">
        <v>0</v>
      </c>
      <c r="BX28" s="1">
        <v>23.125</v>
      </c>
      <c r="BY28" s="1">
        <v>4.5454545454545456E-2</v>
      </c>
      <c r="BZ28" s="1">
        <v>34.45945945945946</v>
      </c>
      <c r="CA28" s="1">
        <v>14.065593094175201</v>
      </c>
      <c r="CB28" s="1">
        <v>65.540540540540547</v>
      </c>
      <c r="CC28" s="1">
        <v>50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</row>
    <row r="29" spans="1:86" x14ac:dyDescent="0.25">
      <c r="A29" s="1">
        <v>28</v>
      </c>
      <c r="B29" s="1" t="s">
        <v>3</v>
      </c>
      <c r="C29" s="1">
        <v>96</v>
      </c>
      <c r="D29" s="1">
        <v>2018</v>
      </c>
      <c r="E29" s="1" t="s">
        <v>573</v>
      </c>
      <c r="F29" s="1">
        <v>17.600000000000001</v>
      </c>
      <c r="G29" s="1">
        <v>8.4700000000000006</v>
      </c>
      <c r="H29" s="1">
        <v>8.81</v>
      </c>
      <c r="I29" s="1">
        <v>2146</v>
      </c>
      <c r="J29" s="1">
        <v>1481</v>
      </c>
      <c r="K29" s="1">
        <v>969</v>
      </c>
      <c r="L29" s="1">
        <v>4596</v>
      </c>
      <c r="M29" s="1">
        <v>0</v>
      </c>
      <c r="N29" s="1">
        <v>5.0999999999999996</v>
      </c>
      <c r="O29" s="1">
        <v>4.7749999999999995</v>
      </c>
      <c r="P29" s="1">
        <v>4.6375000000000002</v>
      </c>
      <c r="Q29" s="1">
        <v>4.8374999999999995</v>
      </c>
      <c r="R29" s="1">
        <v>1.2218348639577328</v>
      </c>
      <c r="S29" s="1">
        <v>0.34499999999999997</v>
      </c>
      <c r="T29" s="1">
        <v>0.21937500000000001</v>
      </c>
      <c r="U29" s="1">
        <v>0.27875000000000005</v>
      </c>
      <c r="V29" s="1">
        <v>0.28104166666666669</v>
      </c>
      <c r="W29" s="1">
        <v>0.1459268190732009</v>
      </c>
      <c r="X29" s="1">
        <v>0.84</v>
      </c>
      <c r="Y29" s="1">
        <v>0.39</v>
      </c>
      <c r="Z29" s="1">
        <v>0.42</v>
      </c>
      <c r="AA29" s="1">
        <v>0.84</v>
      </c>
      <c r="AB29" s="1">
        <v>17.212750185322459</v>
      </c>
      <c r="AC29" s="1">
        <v>0</v>
      </c>
      <c r="AD29" s="1">
        <v>19.148936170212767</v>
      </c>
      <c r="AE29" s="1">
        <v>2.1276595744680851</v>
      </c>
      <c r="AF29" s="1">
        <v>21.276595744680854</v>
      </c>
      <c r="AG29" s="1">
        <v>0</v>
      </c>
      <c r="AH29" s="1">
        <v>74.468085106382972</v>
      </c>
      <c r="AI29" s="1">
        <v>4.2553191489361701</v>
      </c>
      <c r="AJ29" s="1">
        <v>78.723404255319139</v>
      </c>
      <c r="AK29" s="1">
        <v>74.468085106382972</v>
      </c>
      <c r="AL29" s="1">
        <v>0.26</v>
      </c>
      <c r="AM29" s="1">
        <v>0.35599999999999998</v>
      </c>
      <c r="AN29" s="1">
        <v>0.27600000000000002</v>
      </c>
      <c r="AO29" s="1">
        <v>0.291875</v>
      </c>
      <c r="AP29" s="1">
        <v>0.23431798952015176</v>
      </c>
      <c r="AQ29" s="1">
        <v>0.89</v>
      </c>
      <c r="AR29" s="1">
        <v>0.89</v>
      </c>
      <c r="AS29" s="1">
        <v>0.53</v>
      </c>
      <c r="AT29" s="1">
        <v>0.89</v>
      </c>
      <c r="AU29" s="1">
        <v>33.333333333333329</v>
      </c>
      <c r="AV29" s="1">
        <v>0.45833333333333331</v>
      </c>
      <c r="AW29" s="1">
        <v>37.5</v>
      </c>
      <c r="AX29" s="1">
        <v>25</v>
      </c>
      <c r="AY29" s="1">
        <v>0</v>
      </c>
      <c r="AZ29" s="1">
        <v>20.833333333333336</v>
      </c>
      <c r="BA29" s="1">
        <v>45.833333333333329</v>
      </c>
      <c r="BB29" s="1">
        <v>1</v>
      </c>
      <c r="BC29" s="1">
        <v>41.666666666666671</v>
      </c>
      <c r="BD29" s="1">
        <v>0</v>
      </c>
      <c r="BE29" s="1">
        <v>0</v>
      </c>
      <c r="BF29" s="1">
        <v>0.875</v>
      </c>
      <c r="BG29" s="1">
        <v>0.29166666666666669</v>
      </c>
      <c r="BH29" s="1">
        <v>0.625</v>
      </c>
      <c r="BI29" s="1">
        <v>0</v>
      </c>
      <c r="BJ29" s="1">
        <v>0</v>
      </c>
      <c r="BK29" s="1">
        <v>0</v>
      </c>
      <c r="BL29" s="1">
        <v>0</v>
      </c>
      <c r="BM29" s="1">
        <v>0.25</v>
      </c>
      <c r="BN29" s="1">
        <v>0.5</v>
      </c>
      <c r="BO29" s="1">
        <v>0.25</v>
      </c>
      <c r="BP29" s="1">
        <v>0.33333333333333331</v>
      </c>
      <c r="BQ29" s="1">
        <v>0.5</v>
      </c>
      <c r="BR29" s="1">
        <v>0</v>
      </c>
      <c r="BS29" s="1">
        <v>0.5</v>
      </c>
      <c r="BT29" s="1">
        <v>0.33333333333333331</v>
      </c>
      <c r="BU29" s="1">
        <v>8.3333333333333321</v>
      </c>
      <c r="BV29" s="1">
        <v>66.666666666666657</v>
      </c>
      <c r="BW29" s="1">
        <v>25</v>
      </c>
      <c r="BX29" s="1">
        <v>42.5</v>
      </c>
      <c r="BY29" s="1">
        <v>1.7916666666666667</v>
      </c>
      <c r="BZ29" s="1">
        <v>40.015015015015017</v>
      </c>
      <c r="CA29" s="1">
        <v>14.583394557694612</v>
      </c>
      <c r="CB29" s="1">
        <v>59.984984984984983</v>
      </c>
      <c r="CC29" s="1">
        <v>150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</row>
    <row r="30" spans="1:86" x14ac:dyDescent="0.25">
      <c r="A30" s="1">
        <v>29</v>
      </c>
      <c r="B30" s="1" t="s">
        <v>3</v>
      </c>
      <c r="C30" s="1">
        <v>108</v>
      </c>
      <c r="D30" s="1">
        <v>2018</v>
      </c>
      <c r="E30" s="1" t="s">
        <v>574</v>
      </c>
      <c r="F30" s="1">
        <v>17.7</v>
      </c>
      <c r="G30" s="1">
        <v>7.97</v>
      </c>
      <c r="H30" s="1">
        <v>12.27</v>
      </c>
      <c r="I30" s="1">
        <v>1076</v>
      </c>
      <c r="J30" s="1">
        <v>737</v>
      </c>
      <c r="K30" s="1">
        <v>511</v>
      </c>
      <c r="L30" s="1">
        <v>2324</v>
      </c>
      <c r="M30" s="1">
        <v>0</v>
      </c>
      <c r="N30" s="1">
        <v>3.4249999999999998</v>
      </c>
      <c r="O30" s="1">
        <v>2.5874999999999999</v>
      </c>
      <c r="P30" s="1">
        <v>2.8875000000000002</v>
      </c>
      <c r="Q30" s="1">
        <v>2.9666666666666668</v>
      </c>
      <c r="R30" s="1">
        <v>1.0639003985199986</v>
      </c>
      <c r="S30" s="1">
        <v>0.30153846153846153</v>
      </c>
      <c r="T30" s="1">
        <v>0.48833333333333329</v>
      </c>
      <c r="U30" s="1">
        <v>0.29416666666666669</v>
      </c>
      <c r="V30" s="1">
        <v>0.35972972972972972</v>
      </c>
      <c r="W30" s="1">
        <v>0.28296531478145764</v>
      </c>
      <c r="X30" s="1">
        <v>1.3</v>
      </c>
      <c r="Y30" s="1">
        <v>1.2</v>
      </c>
      <c r="Z30" s="1">
        <v>0.78</v>
      </c>
      <c r="AA30" s="1">
        <v>1.3</v>
      </c>
      <c r="AB30" s="1">
        <v>8.2469321312296522</v>
      </c>
      <c r="AC30" s="1">
        <v>0</v>
      </c>
      <c r="AD30" s="1">
        <v>8.1081081081081088</v>
      </c>
      <c r="AE30" s="1">
        <v>2.7027027027027026</v>
      </c>
      <c r="AF30" s="1">
        <v>10.810810810810811</v>
      </c>
      <c r="AG30" s="1">
        <v>8.1081081081081088</v>
      </c>
      <c r="AH30" s="1">
        <v>81.081081081081081</v>
      </c>
      <c r="AI30" s="1">
        <v>0</v>
      </c>
      <c r="AJ30" s="1">
        <v>89.189189189189193</v>
      </c>
      <c r="AK30" s="1">
        <v>81.081081081081081</v>
      </c>
      <c r="AL30" s="1">
        <v>0.31916666666666665</v>
      </c>
      <c r="AM30" s="1">
        <v>0.20454545454545456</v>
      </c>
      <c r="AN30" s="1">
        <v>0.27090909090909093</v>
      </c>
      <c r="AO30" s="1">
        <v>0.25972972972972974</v>
      </c>
      <c r="AP30" s="1">
        <v>0.24537371142454983</v>
      </c>
      <c r="AQ30" s="1">
        <v>0.84</v>
      </c>
      <c r="AR30" s="1">
        <v>0.67</v>
      </c>
      <c r="AS30" s="1">
        <v>1.01</v>
      </c>
      <c r="AT30" s="1">
        <v>1.01</v>
      </c>
      <c r="AU30" s="1">
        <v>25</v>
      </c>
      <c r="AV30" s="1">
        <v>0.39130434782608697</v>
      </c>
      <c r="AW30" s="1">
        <v>12.5</v>
      </c>
      <c r="AX30" s="1">
        <v>50</v>
      </c>
      <c r="AY30" s="1">
        <v>37.5</v>
      </c>
      <c r="AZ30" s="1">
        <v>33.333333333333329</v>
      </c>
      <c r="BA30" s="1">
        <v>37.5</v>
      </c>
      <c r="BB30" s="1">
        <v>1.4166666666666667</v>
      </c>
      <c r="BC30" s="1">
        <v>41.666666666666671</v>
      </c>
      <c r="BD30" s="1">
        <v>0</v>
      </c>
      <c r="BE30" s="1">
        <v>0.25</v>
      </c>
      <c r="BF30" s="1">
        <v>0</v>
      </c>
      <c r="BG30" s="1">
        <v>8.3333333333333329E-2</v>
      </c>
      <c r="BH30" s="1">
        <v>4.1666666666666664E-2</v>
      </c>
      <c r="BI30" s="1">
        <v>1.25</v>
      </c>
      <c r="BJ30" s="1">
        <v>1.75</v>
      </c>
      <c r="BK30" s="1">
        <v>0.25</v>
      </c>
      <c r="BL30" s="1">
        <v>1.0833333333333333</v>
      </c>
      <c r="BM30" s="1">
        <v>0.25</v>
      </c>
      <c r="BN30" s="1">
        <v>0</v>
      </c>
      <c r="BO30" s="1">
        <v>0</v>
      </c>
      <c r="BP30" s="1">
        <v>8.3333333333333329E-2</v>
      </c>
      <c r="BQ30" s="1">
        <v>0.5</v>
      </c>
      <c r="BR30" s="1">
        <v>1.75</v>
      </c>
      <c r="BS30" s="1">
        <v>0.5</v>
      </c>
      <c r="BT30" s="1">
        <v>0.91666666666666663</v>
      </c>
      <c r="BU30" s="1">
        <v>16.666666666666664</v>
      </c>
      <c r="BV30" s="1">
        <v>79.166666666666657</v>
      </c>
      <c r="BW30" s="1">
        <v>4.1666666666666661</v>
      </c>
      <c r="BX30" s="1">
        <v>33.541666666666664</v>
      </c>
      <c r="BY30" s="1">
        <v>0.91666666666666663</v>
      </c>
      <c r="BZ30" s="1">
        <v>100</v>
      </c>
      <c r="CA30" s="1">
        <v>0</v>
      </c>
      <c r="CB30" s="1">
        <v>0</v>
      </c>
      <c r="CC30" s="1">
        <v>150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</row>
    <row r="31" spans="1:86" x14ac:dyDescent="0.25">
      <c r="A31" s="1">
        <v>30</v>
      </c>
      <c r="B31" s="1" t="s">
        <v>3</v>
      </c>
      <c r="C31" s="1">
        <v>109</v>
      </c>
      <c r="D31" s="1">
        <v>2018</v>
      </c>
      <c r="E31" s="1" t="s">
        <v>568</v>
      </c>
      <c r="F31" s="1">
        <v>13.6</v>
      </c>
      <c r="G31" s="1">
        <v>8.9499999999999993</v>
      </c>
      <c r="H31" s="1">
        <v>11.36</v>
      </c>
      <c r="I31" s="1">
        <v>931</v>
      </c>
      <c r="J31" s="1">
        <v>261</v>
      </c>
      <c r="K31" s="1">
        <v>262</v>
      </c>
      <c r="L31" s="1">
        <v>1454</v>
      </c>
      <c r="M31" s="1">
        <v>0.82530949105914719</v>
      </c>
      <c r="N31" s="1">
        <v>3.7499999999999996</v>
      </c>
      <c r="O31" s="1">
        <v>4.3375000000000004</v>
      </c>
      <c r="P31" s="1">
        <v>3.2249999999999996</v>
      </c>
      <c r="Q31" s="1">
        <v>3.7708333333333335</v>
      </c>
      <c r="R31" s="1">
        <v>1.404798969578045</v>
      </c>
      <c r="S31" s="1">
        <v>0.27909090909090906</v>
      </c>
      <c r="T31" s="1">
        <v>0.13999999999999999</v>
      </c>
      <c r="U31" s="1">
        <v>0.27250000000000002</v>
      </c>
      <c r="V31" s="1">
        <v>0.22931034482758619</v>
      </c>
      <c r="W31" s="1">
        <v>0.191943649366213</v>
      </c>
      <c r="X31" s="1">
        <v>0.8</v>
      </c>
      <c r="Y31" s="1">
        <v>0.24</v>
      </c>
      <c r="Z31" s="1">
        <v>0.66</v>
      </c>
      <c r="AA31" s="1">
        <v>0.8</v>
      </c>
      <c r="AB31" s="1">
        <v>16.444235588972433</v>
      </c>
      <c r="AC31" s="1">
        <v>0</v>
      </c>
      <c r="AD31" s="1">
        <v>0</v>
      </c>
      <c r="AE31" s="1">
        <v>0</v>
      </c>
      <c r="AF31" s="1">
        <v>0</v>
      </c>
      <c r="AG31" s="1">
        <v>3.5714285714285712</v>
      </c>
      <c r="AH31" s="1">
        <v>92.857142857142861</v>
      </c>
      <c r="AI31" s="1">
        <v>3.5714285714285712</v>
      </c>
      <c r="AJ31" s="1">
        <v>100</v>
      </c>
      <c r="AK31" s="1">
        <v>92.857142857142861</v>
      </c>
      <c r="AL31" s="1">
        <v>0.315</v>
      </c>
      <c r="AM31" s="1">
        <v>0.19400000000000001</v>
      </c>
      <c r="AN31" s="1">
        <v>0.22000000000000003</v>
      </c>
      <c r="AO31" s="1">
        <v>0.23724137931034484</v>
      </c>
      <c r="AP31" s="1">
        <v>0.19316714730520188</v>
      </c>
      <c r="AQ31" s="1">
        <v>0.71</v>
      </c>
      <c r="AR31" s="1">
        <v>0.45</v>
      </c>
      <c r="AS31" s="1">
        <v>0.64</v>
      </c>
      <c r="AT31" s="1">
        <v>0.71</v>
      </c>
      <c r="AU31" s="1">
        <v>33.333333333333329</v>
      </c>
      <c r="AV31" s="1">
        <v>0.5</v>
      </c>
      <c r="AW31" s="1">
        <v>12.5</v>
      </c>
      <c r="AX31" s="1">
        <v>12.5</v>
      </c>
      <c r="AY31" s="1">
        <v>25</v>
      </c>
      <c r="AZ31" s="1">
        <v>16.666666666666664</v>
      </c>
      <c r="BA31" s="1">
        <v>50</v>
      </c>
      <c r="BB31" s="1">
        <v>1.0833333333333333</v>
      </c>
      <c r="BC31" s="1">
        <v>25</v>
      </c>
      <c r="BD31" s="1">
        <v>0</v>
      </c>
      <c r="BE31" s="1">
        <v>0</v>
      </c>
      <c r="BF31" s="1">
        <v>0</v>
      </c>
      <c r="BG31" s="1">
        <v>0</v>
      </c>
      <c r="BH31" s="1">
        <v>0.25</v>
      </c>
      <c r="BI31" s="1">
        <v>0.25</v>
      </c>
      <c r="BJ31" s="1">
        <v>0</v>
      </c>
      <c r="BK31" s="1">
        <v>0</v>
      </c>
      <c r="BL31" s="1">
        <v>8.3333333333333329E-2</v>
      </c>
      <c r="BM31" s="1">
        <v>0.75</v>
      </c>
      <c r="BN31" s="1">
        <v>0.25</v>
      </c>
      <c r="BO31" s="1">
        <v>0</v>
      </c>
      <c r="BP31" s="1">
        <v>0.33333333333333331</v>
      </c>
      <c r="BQ31" s="1">
        <v>1</v>
      </c>
      <c r="BR31" s="1">
        <v>0</v>
      </c>
      <c r="BS31" s="1">
        <v>0.75</v>
      </c>
      <c r="BT31" s="1">
        <v>0.58333333333333337</v>
      </c>
      <c r="BU31" s="1">
        <v>37.5</v>
      </c>
      <c r="BV31" s="1">
        <v>41.666666666666671</v>
      </c>
      <c r="BW31" s="1">
        <v>20.833333333333336</v>
      </c>
      <c r="BX31" s="1">
        <v>33.541666666666664</v>
      </c>
      <c r="BY31" s="1">
        <v>0.625</v>
      </c>
      <c r="BZ31" s="1">
        <v>53.378378378378379</v>
      </c>
      <c r="CA31" s="1">
        <v>12.880494666632289</v>
      </c>
      <c r="CB31" s="1">
        <v>46.621621621621621</v>
      </c>
      <c r="CC31" s="1">
        <v>92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</row>
    <row r="32" spans="1:86" x14ac:dyDescent="0.25">
      <c r="A32" s="1">
        <v>31</v>
      </c>
      <c r="B32" s="1" t="s">
        <v>3</v>
      </c>
      <c r="C32" s="1">
        <v>117</v>
      </c>
      <c r="D32" s="1">
        <v>2018</v>
      </c>
      <c r="E32" s="1" t="s">
        <v>575</v>
      </c>
      <c r="F32" s="1">
        <v>12.4</v>
      </c>
      <c r="G32" s="1">
        <v>7.84</v>
      </c>
      <c r="H32" s="1">
        <v>12.06</v>
      </c>
      <c r="I32" s="1">
        <v>1038</v>
      </c>
      <c r="J32" s="1">
        <v>593</v>
      </c>
      <c r="K32" s="1">
        <v>480</v>
      </c>
      <c r="L32" s="1">
        <v>2111</v>
      </c>
      <c r="M32" s="1">
        <v>2.643297015632402</v>
      </c>
      <c r="N32" s="1">
        <v>3.9499999999999997</v>
      </c>
      <c r="O32" s="1">
        <v>3.4499999999999997</v>
      </c>
      <c r="P32" s="1">
        <v>3.1624999999999996</v>
      </c>
      <c r="Q32" s="1">
        <v>3.5208333333333344</v>
      </c>
      <c r="R32" s="1">
        <v>0.95415756909781824</v>
      </c>
      <c r="S32" s="1">
        <v>0.28857142857142859</v>
      </c>
      <c r="T32" s="1">
        <v>0.23153846153846155</v>
      </c>
      <c r="U32" s="1">
        <v>0.20400000000000004</v>
      </c>
      <c r="V32" s="1">
        <v>0.24071428571428574</v>
      </c>
      <c r="W32" s="1">
        <v>0.13765267102283646</v>
      </c>
      <c r="X32" s="1">
        <v>0.7</v>
      </c>
      <c r="Y32" s="1">
        <v>0.48</v>
      </c>
      <c r="Z32" s="1">
        <v>0.46</v>
      </c>
      <c r="AA32" s="1">
        <v>0.7</v>
      </c>
      <c r="AB32" s="1">
        <v>14.626607319485661</v>
      </c>
      <c r="AC32" s="1">
        <v>0</v>
      </c>
      <c r="AD32" s="1">
        <v>12.195121951219512</v>
      </c>
      <c r="AE32" s="1">
        <v>9.7560975609756095</v>
      </c>
      <c r="AF32" s="1">
        <v>21.951219512195124</v>
      </c>
      <c r="AG32" s="1">
        <v>0</v>
      </c>
      <c r="AH32" s="1">
        <v>73.170731707317074</v>
      </c>
      <c r="AI32" s="1">
        <v>4.8780487804878048</v>
      </c>
      <c r="AJ32" s="1">
        <v>78.048780487804876</v>
      </c>
      <c r="AK32" s="1">
        <v>73.170731707317074</v>
      </c>
      <c r="AL32" s="1">
        <v>0.12461538461538463</v>
      </c>
      <c r="AM32" s="1">
        <v>0.26500000000000001</v>
      </c>
      <c r="AN32" s="1">
        <v>0.16428571428571434</v>
      </c>
      <c r="AO32" s="1">
        <v>0.18761904761904763</v>
      </c>
      <c r="AP32" s="1">
        <v>0.16558557619241257</v>
      </c>
      <c r="AQ32" s="1">
        <v>0.6</v>
      </c>
      <c r="AR32" s="1">
        <v>0.52</v>
      </c>
      <c r="AS32" s="1">
        <v>0.28999999999999998</v>
      </c>
      <c r="AT32" s="1">
        <v>0.6</v>
      </c>
      <c r="AU32" s="1">
        <v>29.166666666666668</v>
      </c>
      <c r="AV32" s="1">
        <v>0.33333333333333331</v>
      </c>
      <c r="AW32" s="1">
        <v>62.5</v>
      </c>
      <c r="AX32" s="1">
        <v>25</v>
      </c>
      <c r="AY32" s="1">
        <v>25</v>
      </c>
      <c r="AZ32" s="1">
        <v>37.5</v>
      </c>
      <c r="BA32" s="1">
        <v>33.333333333333329</v>
      </c>
      <c r="BB32" s="1">
        <v>1.25</v>
      </c>
      <c r="BC32" s="1">
        <v>33.333333333333329</v>
      </c>
      <c r="BD32" s="1">
        <v>0</v>
      </c>
      <c r="BE32" s="1">
        <v>0.125</v>
      </c>
      <c r="BF32" s="1">
        <v>0.125</v>
      </c>
      <c r="BG32" s="1">
        <v>8.3333333333333329E-2</v>
      </c>
      <c r="BH32" s="1">
        <v>0.58333333333333337</v>
      </c>
      <c r="BI32" s="1">
        <v>0.25</v>
      </c>
      <c r="BJ32" s="1">
        <v>0.25</v>
      </c>
      <c r="BK32" s="1">
        <v>0.5</v>
      </c>
      <c r="BL32" s="1">
        <v>0.33333333333333331</v>
      </c>
      <c r="BM32" s="1">
        <v>0.25</v>
      </c>
      <c r="BN32" s="1">
        <v>0.25</v>
      </c>
      <c r="BO32" s="1">
        <v>0.75</v>
      </c>
      <c r="BP32" s="1">
        <v>0.41666666666666669</v>
      </c>
      <c r="BQ32" s="1">
        <v>0.75</v>
      </c>
      <c r="BR32" s="1">
        <v>0.75</v>
      </c>
      <c r="BS32" s="1">
        <v>0.75</v>
      </c>
      <c r="BT32" s="1">
        <v>0.75</v>
      </c>
      <c r="BU32" s="1">
        <v>37.5</v>
      </c>
      <c r="BV32" s="1">
        <v>50</v>
      </c>
      <c r="BW32" s="1">
        <v>12.5</v>
      </c>
      <c r="BX32" s="1">
        <v>27.916666666666668</v>
      </c>
      <c r="BY32" s="1">
        <v>0.29166666666666669</v>
      </c>
      <c r="BZ32" s="1">
        <v>67.329093799682028</v>
      </c>
      <c r="CA32" s="1">
        <v>11.029897790836158</v>
      </c>
      <c r="CB32" s="1">
        <v>32.670906200317972</v>
      </c>
      <c r="CC32" s="1">
        <v>90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</row>
    <row r="33" spans="1:86" x14ac:dyDescent="0.25">
      <c r="A33" s="1">
        <v>32</v>
      </c>
      <c r="B33" s="1" t="s">
        <v>3</v>
      </c>
      <c r="C33" s="1">
        <v>118</v>
      </c>
      <c r="D33" s="1">
        <v>2018</v>
      </c>
      <c r="E33" s="1" t="s">
        <v>576</v>
      </c>
      <c r="F33" s="1">
        <v>20</v>
      </c>
      <c r="G33" s="1">
        <v>8.5</v>
      </c>
      <c r="H33" s="1">
        <v>12.23</v>
      </c>
      <c r="I33" s="1">
        <v>1323</v>
      </c>
      <c r="J33" s="1">
        <v>1277</v>
      </c>
      <c r="K33" s="1">
        <v>1233</v>
      </c>
      <c r="L33" s="1">
        <v>3833</v>
      </c>
      <c r="M33" s="1">
        <v>0</v>
      </c>
      <c r="N33" s="1">
        <v>5.5875000000000004</v>
      </c>
      <c r="O33" s="1">
        <v>5.3624999999999998</v>
      </c>
      <c r="P33" s="1">
        <v>5.3624999999999989</v>
      </c>
      <c r="Q33" s="1">
        <v>5.4375</v>
      </c>
      <c r="R33" s="1">
        <v>0.82820523606379015</v>
      </c>
      <c r="S33" s="1">
        <v>0.39066666666666666</v>
      </c>
      <c r="T33" s="1">
        <v>0.31937500000000002</v>
      </c>
      <c r="U33" s="1">
        <v>0.34333333333333338</v>
      </c>
      <c r="V33" s="1">
        <v>0.35043478260869565</v>
      </c>
      <c r="W33" s="1">
        <v>0.12379115965095985</v>
      </c>
      <c r="X33" s="1">
        <v>0.62</v>
      </c>
      <c r="Y33" s="1">
        <v>0.56000000000000005</v>
      </c>
      <c r="Z33" s="1">
        <v>0.59</v>
      </c>
      <c r="AA33" s="1">
        <v>0.62</v>
      </c>
      <c r="AB33" s="1">
        <v>15.516439205955335</v>
      </c>
      <c r="AC33" s="1">
        <v>2.1739130434782608</v>
      </c>
      <c r="AD33" s="1">
        <v>10.869565217391305</v>
      </c>
      <c r="AE33" s="1">
        <v>8.695652173913043</v>
      </c>
      <c r="AF33" s="1">
        <v>21.739130434782609</v>
      </c>
      <c r="AG33" s="1">
        <v>2.1739130434782608</v>
      </c>
      <c r="AH33" s="1">
        <v>76.08695652173914</v>
      </c>
      <c r="AI33" s="1">
        <v>0</v>
      </c>
      <c r="AJ33" s="1">
        <v>78.260869565217405</v>
      </c>
      <c r="AK33" s="1">
        <v>76.08695652173914</v>
      </c>
      <c r="AL33" s="1">
        <v>0.27666666666666667</v>
      </c>
      <c r="AM33" s="1">
        <v>0.46312500000000001</v>
      </c>
      <c r="AN33" s="1">
        <v>0.33875</v>
      </c>
      <c r="AO33" s="1">
        <v>0.3612765957446808</v>
      </c>
      <c r="AP33" s="1">
        <v>0.24158549680479588</v>
      </c>
      <c r="AQ33" s="1">
        <v>0.6</v>
      </c>
      <c r="AR33" s="1">
        <v>1.04</v>
      </c>
      <c r="AS33" s="1">
        <v>0.91</v>
      </c>
      <c r="AT33" s="1">
        <v>1.04</v>
      </c>
      <c r="AU33" s="1">
        <v>16.666666666666664</v>
      </c>
      <c r="AV33" s="1">
        <v>0.77272727272727271</v>
      </c>
      <c r="AW33" s="1">
        <v>0</v>
      </c>
      <c r="AX33" s="1">
        <v>0</v>
      </c>
      <c r="AY33" s="1">
        <v>12.5</v>
      </c>
      <c r="AZ33" s="1">
        <v>4.1666666666666661</v>
      </c>
      <c r="BA33" s="1">
        <v>70.833333333333343</v>
      </c>
      <c r="BB33" s="1">
        <v>1.1000000000000001</v>
      </c>
      <c r="BC33" s="1">
        <v>8.3333333333333321</v>
      </c>
      <c r="BD33" s="1">
        <v>0</v>
      </c>
      <c r="BE33" s="1">
        <v>0.625</v>
      </c>
      <c r="BF33" s="1">
        <v>0.2857142857142857</v>
      </c>
      <c r="BG33" s="1">
        <v>0.31818181818181818</v>
      </c>
      <c r="BH33" s="1">
        <v>0.43478260869565216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1.5</v>
      </c>
      <c r="BR33" s="1">
        <v>0.5</v>
      </c>
      <c r="BS33" s="1">
        <v>0</v>
      </c>
      <c r="BT33" s="1">
        <v>0.66666666666666663</v>
      </c>
      <c r="BU33" s="1">
        <v>0</v>
      </c>
      <c r="BV33" s="1">
        <v>45.833333333333329</v>
      </c>
      <c r="BW33" s="1">
        <v>50</v>
      </c>
      <c r="BX33" s="1">
        <v>50.869565217391305</v>
      </c>
      <c r="BY33" s="1">
        <v>1.1666666666666667</v>
      </c>
      <c r="BZ33" s="1">
        <v>38.438438438438439</v>
      </c>
      <c r="CA33" s="1">
        <v>14.658222677510807</v>
      </c>
      <c r="CB33" s="1">
        <v>61.561561561561561</v>
      </c>
      <c r="CC33" s="1">
        <v>150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</row>
    <row r="34" spans="1:86" x14ac:dyDescent="0.25">
      <c r="A34" s="1">
        <v>33</v>
      </c>
      <c r="B34" s="1" t="s">
        <v>3</v>
      </c>
      <c r="C34" s="1">
        <v>123</v>
      </c>
      <c r="D34" s="1">
        <v>2018</v>
      </c>
      <c r="E34" s="1" t="s">
        <v>565</v>
      </c>
      <c r="F34" s="1">
        <v>14.3</v>
      </c>
      <c r="G34" s="1">
        <v>10.210000000000001</v>
      </c>
      <c r="H34" s="1">
        <v>9.65</v>
      </c>
      <c r="I34" s="1">
        <v>1090</v>
      </c>
      <c r="J34" s="1">
        <v>929</v>
      </c>
      <c r="K34" s="1">
        <v>1284</v>
      </c>
      <c r="L34" s="1">
        <v>3303</v>
      </c>
      <c r="M34" s="1">
        <v>0.32697547683923706</v>
      </c>
      <c r="N34" s="1">
        <v>4.4625000000000004</v>
      </c>
      <c r="O34" s="1">
        <v>4.2374999999999998</v>
      </c>
      <c r="P34" s="1">
        <v>4.6625000000000005</v>
      </c>
      <c r="Q34" s="1">
        <v>4.4541666666666666</v>
      </c>
      <c r="R34" s="1">
        <v>1.4631648742624193</v>
      </c>
      <c r="S34" s="1">
        <v>0.35000000000000003</v>
      </c>
      <c r="T34" s="1">
        <v>0.18428571428571425</v>
      </c>
      <c r="U34" s="1">
        <v>0.37571428571428572</v>
      </c>
      <c r="V34" s="1">
        <v>0.30545454545454537</v>
      </c>
      <c r="W34" s="1">
        <v>0.18768422943566257</v>
      </c>
      <c r="X34" s="1">
        <v>0.8</v>
      </c>
      <c r="Y34" s="1">
        <v>0.34</v>
      </c>
      <c r="Z34" s="1">
        <v>0.76</v>
      </c>
      <c r="AA34" s="1">
        <v>0.8</v>
      </c>
      <c r="AB34" s="1">
        <v>14.582093253968258</v>
      </c>
      <c r="AC34" s="1">
        <v>0</v>
      </c>
      <c r="AD34" s="1">
        <v>2.2727272727272729</v>
      </c>
      <c r="AE34" s="1">
        <v>4.5454545454545459</v>
      </c>
      <c r="AF34" s="1">
        <v>6.8181818181818183</v>
      </c>
      <c r="AG34" s="1">
        <v>2.2727272727272729</v>
      </c>
      <c r="AH34" s="1">
        <v>90.909090909090907</v>
      </c>
      <c r="AI34" s="1">
        <v>0</v>
      </c>
      <c r="AJ34" s="1">
        <v>93.181818181818173</v>
      </c>
      <c r="AK34" s="1">
        <v>90.909090909090907</v>
      </c>
      <c r="AL34" s="1">
        <v>0.18066666666666664</v>
      </c>
      <c r="AM34" s="1">
        <v>0.35230769230769232</v>
      </c>
      <c r="AN34" s="1">
        <v>0.18153846153846154</v>
      </c>
      <c r="AO34" s="1">
        <v>0.23454545454545447</v>
      </c>
      <c r="AP34" s="1">
        <v>0.21714269818303172</v>
      </c>
      <c r="AQ34" s="1">
        <v>0.51</v>
      </c>
      <c r="AR34" s="1">
        <v>1.24</v>
      </c>
      <c r="AS34" s="1">
        <v>0.34</v>
      </c>
      <c r="AT34" s="1">
        <v>1.24</v>
      </c>
      <c r="AU34" s="1">
        <v>29.166666666666668</v>
      </c>
      <c r="AV34" s="1">
        <v>0.52173913043478259</v>
      </c>
      <c r="AW34" s="1">
        <v>12.5</v>
      </c>
      <c r="AX34" s="1">
        <v>25</v>
      </c>
      <c r="AY34" s="1">
        <v>12.5</v>
      </c>
      <c r="AZ34" s="1">
        <v>16.666666666666664</v>
      </c>
      <c r="BA34" s="1">
        <v>50</v>
      </c>
      <c r="BB34" s="1">
        <v>1.75</v>
      </c>
      <c r="BC34" s="1">
        <v>66.666666666666657</v>
      </c>
      <c r="BD34" s="1">
        <v>0</v>
      </c>
      <c r="BE34" s="1">
        <v>0.375</v>
      </c>
      <c r="BF34" s="1">
        <v>0.25</v>
      </c>
      <c r="BG34" s="1">
        <v>0.20833333333333334</v>
      </c>
      <c r="BH34" s="1">
        <v>0.625</v>
      </c>
      <c r="BI34" s="1">
        <v>0</v>
      </c>
      <c r="BJ34" s="1">
        <v>0</v>
      </c>
      <c r="BK34" s="1">
        <v>0.75</v>
      </c>
      <c r="BL34" s="1">
        <v>0.25</v>
      </c>
      <c r="BM34" s="1">
        <v>0.5</v>
      </c>
      <c r="BN34" s="1">
        <v>0</v>
      </c>
      <c r="BO34" s="1">
        <v>0</v>
      </c>
      <c r="BP34" s="1">
        <v>0.16666666666666666</v>
      </c>
      <c r="BQ34" s="1">
        <v>0.25</v>
      </c>
      <c r="BR34" s="1">
        <v>0</v>
      </c>
      <c r="BS34" s="1">
        <v>0.75</v>
      </c>
      <c r="BT34" s="1">
        <v>0.33333333333333331</v>
      </c>
      <c r="BU34" s="1">
        <v>29.166666666666668</v>
      </c>
      <c r="BV34" s="1">
        <v>50</v>
      </c>
      <c r="BW34" s="1">
        <v>20.833333333333336</v>
      </c>
      <c r="BX34" s="1">
        <v>34.375</v>
      </c>
      <c r="BY34" s="1">
        <v>1.0833333333333333</v>
      </c>
      <c r="BZ34" s="1">
        <v>11.208267090620033</v>
      </c>
      <c r="CA34" s="1">
        <v>7.2200577221782964</v>
      </c>
      <c r="CB34" s="1">
        <v>88.791732909379959</v>
      </c>
      <c r="CC34" s="1">
        <v>150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</row>
    <row r="35" spans="1:86" x14ac:dyDescent="0.25">
      <c r="A35" s="1">
        <v>34</v>
      </c>
      <c r="B35" s="1" t="s">
        <v>3</v>
      </c>
      <c r="C35" s="1">
        <v>128</v>
      </c>
      <c r="D35" s="1">
        <v>2018</v>
      </c>
      <c r="E35" s="1" t="s">
        <v>559</v>
      </c>
      <c r="F35" s="1">
        <v>15.7</v>
      </c>
      <c r="G35" s="1">
        <v>7.68</v>
      </c>
      <c r="H35" s="1">
        <v>11.04</v>
      </c>
      <c r="I35" s="1">
        <v>641</v>
      </c>
      <c r="J35" s="1">
        <v>360</v>
      </c>
      <c r="K35" s="1">
        <v>217</v>
      </c>
      <c r="L35" s="1">
        <v>1218</v>
      </c>
      <c r="M35" s="1">
        <v>0</v>
      </c>
      <c r="N35" s="1">
        <v>3.3874999999999997</v>
      </c>
      <c r="O35" s="1">
        <v>3.5874999999999999</v>
      </c>
      <c r="P35" s="1">
        <v>2.5374999999999996</v>
      </c>
      <c r="Q35" s="1">
        <v>3.1708333333333338</v>
      </c>
      <c r="R35" s="1">
        <v>0.78931955652881092</v>
      </c>
      <c r="S35" s="1">
        <v>0.38384615384615384</v>
      </c>
      <c r="T35" s="1">
        <v>0.21500000000000005</v>
      </c>
      <c r="U35" s="1">
        <v>0.32999999999999996</v>
      </c>
      <c r="V35" s="1">
        <v>0.29918918918918913</v>
      </c>
      <c r="W35" s="1">
        <v>0.13544942431234827</v>
      </c>
      <c r="X35" s="1">
        <v>0.64</v>
      </c>
      <c r="Y35" s="1">
        <v>0.36</v>
      </c>
      <c r="Z35" s="1">
        <v>0.44</v>
      </c>
      <c r="AA35" s="1">
        <v>0.64</v>
      </c>
      <c r="AB35" s="1">
        <v>10.598087925323702</v>
      </c>
      <c r="AC35" s="1">
        <v>8.1081081081081088</v>
      </c>
      <c r="AD35" s="1">
        <v>62.162162162162161</v>
      </c>
      <c r="AE35" s="1">
        <v>13.513513513513514</v>
      </c>
      <c r="AF35" s="1">
        <v>83.78378378378379</v>
      </c>
      <c r="AG35" s="1">
        <v>10.810810810810811</v>
      </c>
      <c r="AH35" s="1">
        <v>5.4054054054054053</v>
      </c>
      <c r="AI35" s="1">
        <v>0</v>
      </c>
      <c r="AJ35" s="1">
        <v>16.216216216216218</v>
      </c>
      <c r="AK35" s="1">
        <v>62.162162162162161</v>
      </c>
      <c r="AL35" s="1">
        <v>3.1425000000000001</v>
      </c>
      <c r="AM35" s="1">
        <v>0.28466666666666662</v>
      </c>
      <c r="AN35" s="1">
        <v>0.34500000000000003</v>
      </c>
      <c r="AO35" s="1">
        <v>1.2235135135135136</v>
      </c>
      <c r="AP35" s="1">
        <v>5.8779575138422482</v>
      </c>
      <c r="AQ35" s="1">
        <v>36</v>
      </c>
      <c r="AR35" s="1">
        <v>0.55000000000000004</v>
      </c>
      <c r="AS35" s="1">
        <v>0.79</v>
      </c>
      <c r="AT35" s="1">
        <v>36</v>
      </c>
      <c r="AU35" s="1">
        <v>4.1666666666666661</v>
      </c>
      <c r="AV35" s="1">
        <v>0.79166666666666663</v>
      </c>
      <c r="AW35" s="1">
        <v>50</v>
      </c>
      <c r="AX35" s="1">
        <v>0</v>
      </c>
      <c r="AY35" s="1">
        <v>0</v>
      </c>
      <c r="AZ35" s="1">
        <v>16.666666666666664</v>
      </c>
      <c r="BA35" s="1">
        <v>79.166666666666657</v>
      </c>
      <c r="BB35" s="1">
        <v>0.33333333333333331</v>
      </c>
      <c r="BC35" s="1">
        <v>8.3333333333333321</v>
      </c>
      <c r="BD35" s="1">
        <v>0.625</v>
      </c>
      <c r="BE35" s="1">
        <v>0</v>
      </c>
      <c r="BF35" s="1">
        <v>0</v>
      </c>
      <c r="BG35" s="1">
        <v>0.20833333333333334</v>
      </c>
      <c r="BH35" s="1">
        <v>0.70833333333333337</v>
      </c>
      <c r="BI35" s="1">
        <v>0.25</v>
      </c>
      <c r="BJ35" s="1">
        <v>0.25</v>
      </c>
      <c r="BK35" s="1">
        <v>0</v>
      </c>
      <c r="BL35" s="1">
        <v>0.16666666666666666</v>
      </c>
      <c r="BM35" s="1">
        <v>0</v>
      </c>
      <c r="BN35" s="1">
        <v>0</v>
      </c>
      <c r="BO35" s="1">
        <v>0</v>
      </c>
      <c r="BP35" s="1">
        <v>0</v>
      </c>
      <c r="BQ35" s="1">
        <v>4</v>
      </c>
      <c r="BR35" s="1">
        <v>0.25</v>
      </c>
      <c r="BS35" s="1">
        <v>0.25</v>
      </c>
      <c r="BT35" s="1">
        <v>1.5</v>
      </c>
      <c r="BU35" s="1">
        <v>33.333333333333329</v>
      </c>
      <c r="BV35" s="1">
        <v>50</v>
      </c>
      <c r="BW35" s="1">
        <v>16.666666666666664</v>
      </c>
      <c r="BX35" s="1">
        <v>27.916666666666668</v>
      </c>
      <c r="BY35" s="1">
        <v>1.25</v>
      </c>
      <c r="BZ35" s="1">
        <v>52.648648648648653</v>
      </c>
      <c r="CA35" s="1">
        <v>16.69610733075228</v>
      </c>
      <c r="CB35" s="1">
        <v>47.351351351351347</v>
      </c>
      <c r="CC35" s="1">
        <v>150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</row>
    <row r="36" spans="1:86" x14ac:dyDescent="0.25">
      <c r="A36" s="1">
        <v>35</v>
      </c>
      <c r="B36" s="1" t="s">
        <v>3</v>
      </c>
      <c r="C36" s="1">
        <v>130</v>
      </c>
      <c r="D36" s="1">
        <v>2018</v>
      </c>
      <c r="E36" s="1" t="s">
        <v>562</v>
      </c>
      <c r="F36" s="1">
        <v>11.2</v>
      </c>
      <c r="G36" s="1">
        <v>7.7</v>
      </c>
      <c r="H36" s="1">
        <v>7.4</v>
      </c>
      <c r="I36" s="1">
        <v>406</v>
      </c>
      <c r="J36" s="1">
        <v>653</v>
      </c>
      <c r="K36" s="1">
        <v>530</v>
      </c>
      <c r="L36" s="1">
        <v>1589</v>
      </c>
      <c r="M36" s="1">
        <v>0.49087476400251728</v>
      </c>
      <c r="N36" s="1">
        <v>3.2749999999999999</v>
      </c>
      <c r="O36" s="1">
        <v>2.3374999999999999</v>
      </c>
      <c r="P36" s="1">
        <v>3.1625000000000001</v>
      </c>
      <c r="Q36" s="1">
        <v>2.9250000000000003</v>
      </c>
      <c r="R36" s="1">
        <v>1.6141359244526752</v>
      </c>
      <c r="S36" s="1">
        <v>0.28333333333333338</v>
      </c>
      <c r="T36" s="1">
        <v>0.17000000000000004</v>
      </c>
      <c r="U36" s="1">
        <v>0.40384615384615385</v>
      </c>
      <c r="V36" s="1">
        <v>0.28578947368421054</v>
      </c>
      <c r="W36" s="1">
        <v>0.19851654678051753</v>
      </c>
      <c r="X36" s="1">
        <v>0.57999999999999996</v>
      </c>
      <c r="Y36" s="1">
        <v>0.38</v>
      </c>
      <c r="Z36" s="1">
        <v>0.78</v>
      </c>
      <c r="AA36" s="1">
        <v>0.78</v>
      </c>
      <c r="AB36" s="1">
        <v>10.234806629834255</v>
      </c>
      <c r="AC36" s="1">
        <v>0</v>
      </c>
      <c r="AD36" s="1">
        <v>45.945945945945951</v>
      </c>
      <c r="AE36" s="1">
        <v>0</v>
      </c>
      <c r="AF36" s="1">
        <v>45.945945945945951</v>
      </c>
      <c r="AG36" s="1">
        <v>0</v>
      </c>
      <c r="AH36" s="1">
        <v>54.054054054054056</v>
      </c>
      <c r="AI36" s="1">
        <v>0</v>
      </c>
      <c r="AJ36" s="1">
        <v>54.054054054054056</v>
      </c>
      <c r="AK36" s="1">
        <v>54.054054054054056</v>
      </c>
      <c r="AL36" s="1">
        <v>3.0833333333333334E-2</v>
      </c>
      <c r="AM36" s="1">
        <v>0.10615384615384617</v>
      </c>
      <c r="AN36" s="1">
        <v>6.7500000000000004E-2</v>
      </c>
      <c r="AO36" s="1">
        <v>6.7368421052631577E-2</v>
      </c>
      <c r="AP36" s="1">
        <v>0.10983240821695954</v>
      </c>
      <c r="AQ36" s="1">
        <v>0.15</v>
      </c>
      <c r="AR36" s="1">
        <v>0.33</v>
      </c>
      <c r="AS36" s="1">
        <v>0.46</v>
      </c>
      <c r="AT36" s="1">
        <v>0.46</v>
      </c>
      <c r="AU36" s="1">
        <v>16.666666666666664</v>
      </c>
      <c r="AV36" s="1">
        <v>0.20833333333333334</v>
      </c>
      <c r="AW36" s="1">
        <v>87.5</v>
      </c>
      <c r="AX36" s="1">
        <v>37.5</v>
      </c>
      <c r="AY36" s="1">
        <v>62.5</v>
      </c>
      <c r="AZ36" s="1">
        <v>62.5</v>
      </c>
      <c r="BA36" s="1">
        <v>41.666666666666671</v>
      </c>
      <c r="BB36" s="1">
        <v>1.3333333333333333</v>
      </c>
      <c r="BC36" s="1">
        <v>41.666666666666671</v>
      </c>
      <c r="BD36" s="1">
        <v>0.25</v>
      </c>
      <c r="BE36" s="1">
        <v>0.5</v>
      </c>
      <c r="BF36" s="1">
        <v>1</v>
      </c>
      <c r="BG36" s="1">
        <v>0.58333333333333337</v>
      </c>
      <c r="BH36" s="1">
        <v>0.79166666666666663</v>
      </c>
      <c r="BI36" s="1">
        <v>0</v>
      </c>
      <c r="BJ36" s="1">
        <v>0</v>
      </c>
      <c r="BK36" s="1">
        <v>0</v>
      </c>
      <c r="BL36" s="1">
        <v>0</v>
      </c>
      <c r="BM36" s="1">
        <v>3.5</v>
      </c>
      <c r="BN36" s="1">
        <v>0.5</v>
      </c>
      <c r="BO36" s="1">
        <v>1.25</v>
      </c>
      <c r="BP36" s="1">
        <v>1.75</v>
      </c>
      <c r="BQ36" s="1">
        <v>0.66666666666666663</v>
      </c>
      <c r="BR36" s="1">
        <v>0.5</v>
      </c>
      <c r="BS36" s="1">
        <v>2</v>
      </c>
      <c r="BT36" s="1">
        <v>1.0909090909090908</v>
      </c>
      <c r="BU36" s="1">
        <v>16.666666666666664</v>
      </c>
      <c r="BV36" s="1">
        <v>70.833333333333343</v>
      </c>
      <c r="BW36" s="1">
        <v>12.5</v>
      </c>
      <c r="BX36" s="1">
        <v>32.083333333333336</v>
      </c>
      <c r="BY36" s="1">
        <v>0.41666666666666669</v>
      </c>
      <c r="BZ36" s="1">
        <v>9.0090090090090094</v>
      </c>
      <c r="CA36" s="1">
        <v>5.1301891368360035</v>
      </c>
      <c r="CB36" s="1">
        <v>90.990990990990994</v>
      </c>
      <c r="CC36" s="1">
        <v>120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</row>
    <row r="37" spans="1:86" x14ac:dyDescent="0.25">
      <c r="A37" s="1">
        <v>36</v>
      </c>
      <c r="B37" s="1" t="s">
        <v>3</v>
      </c>
      <c r="C37" s="1">
        <v>135</v>
      </c>
      <c r="D37" s="1">
        <v>2018</v>
      </c>
      <c r="E37" s="1" t="s">
        <v>577</v>
      </c>
      <c r="F37" s="1">
        <v>14.5</v>
      </c>
      <c r="G37" s="1">
        <v>7.78</v>
      </c>
      <c r="H37" s="1">
        <v>10.3</v>
      </c>
      <c r="I37" s="1">
        <v>697</v>
      </c>
      <c r="J37" s="1">
        <v>627</v>
      </c>
      <c r="K37" s="1">
        <v>267</v>
      </c>
      <c r="L37" s="1">
        <v>1591</v>
      </c>
      <c r="M37" s="1">
        <v>0</v>
      </c>
      <c r="N37" s="1">
        <v>1.3624999999999998</v>
      </c>
      <c r="O37" s="1">
        <v>1.4249999999999998</v>
      </c>
      <c r="P37" s="1">
        <v>1.4375</v>
      </c>
      <c r="Q37" s="1">
        <v>1.4083333333333334</v>
      </c>
      <c r="R37" s="1">
        <v>0.43028470520834372</v>
      </c>
      <c r="S37" s="1">
        <v>0.246</v>
      </c>
      <c r="T37" s="1">
        <v>0.23799999999999999</v>
      </c>
      <c r="U37" s="1">
        <v>0.17199999999999999</v>
      </c>
      <c r="V37" s="1">
        <v>0.21866666666666668</v>
      </c>
      <c r="W37" s="1">
        <v>0.11410017780315967</v>
      </c>
      <c r="X37" s="1">
        <v>0.56000000000000005</v>
      </c>
      <c r="Y37" s="1">
        <v>0.38</v>
      </c>
      <c r="Z37" s="1">
        <v>0.24</v>
      </c>
      <c r="AA37" s="1">
        <v>0.56000000000000005</v>
      </c>
      <c r="AB37" s="1">
        <v>6.4405487804878048</v>
      </c>
      <c r="AC37" s="1">
        <v>0</v>
      </c>
      <c r="AD37" s="1">
        <v>76.666666666666671</v>
      </c>
      <c r="AE37" s="1">
        <v>0</v>
      </c>
      <c r="AF37" s="1">
        <v>76.666666666666671</v>
      </c>
      <c r="AG37" s="1">
        <v>3.3333333333333335</v>
      </c>
      <c r="AH37" s="1">
        <v>20</v>
      </c>
      <c r="AI37" s="1">
        <v>0</v>
      </c>
      <c r="AJ37" s="1">
        <v>23.333333333333332</v>
      </c>
      <c r="AK37" s="1">
        <v>76.666666666666671</v>
      </c>
      <c r="AL37" s="1">
        <v>0.26900000000000002</v>
      </c>
      <c r="AM37" s="1">
        <v>0.15444444444444444</v>
      </c>
      <c r="AN37" s="1">
        <v>0.19000000000000006</v>
      </c>
      <c r="AO37" s="1">
        <v>0.19833333333333331</v>
      </c>
      <c r="AP37" s="1">
        <v>0.16712752375178155</v>
      </c>
      <c r="AQ37" s="1">
        <v>0.9</v>
      </c>
      <c r="AR37" s="1">
        <v>0.24</v>
      </c>
      <c r="AS37" s="1">
        <v>0.42</v>
      </c>
      <c r="AT37" s="1">
        <v>0.9</v>
      </c>
      <c r="AU37" s="1">
        <v>20.833333333333336</v>
      </c>
      <c r="AV37" s="1">
        <v>0.41666666666666669</v>
      </c>
      <c r="AW37" s="1">
        <v>37.5</v>
      </c>
      <c r="AX37" s="1">
        <v>62.5</v>
      </c>
      <c r="AY37" s="1">
        <v>12.5</v>
      </c>
      <c r="AZ37" s="1">
        <v>37.5</v>
      </c>
      <c r="BA37" s="1">
        <v>41.666666666666671</v>
      </c>
      <c r="BB37" s="1">
        <v>0.58333333333333337</v>
      </c>
      <c r="BC37" s="1">
        <v>25</v>
      </c>
      <c r="BD37" s="1">
        <v>0.375</v>
      </c>
      <c r="BE37" s="1">
        <v>0</v>
      </c>
      <c r="BF37" s="1">
        <v>0.25</v>
      </c>
      <c r="BG37" s="1">
        <v>0.20833333333333334</v>
      </c>
      <c r="BH37" s="1">
        <v>0.45833333333333331</v>
      </c>
      <c r="BI37" s="1">
        <v>1.25</v>
      </c>
      <c r="BJ37" s="1">
        <v>1.25</v>
      </c>
      <c r="BK37" s="1">
        <v>0.75</v>
      </c>
      <c r="BL37" s="1">
        <v>1.0833333333333333</v>
      </c>
      <c r="BM37" s="1">
        <v>0</v>
      </c>
      <c r="BN37" s="1">
        <v>0</v>
      </c>
      <c r="BO37" s="1">
        <v>0</v>
      </c>
      <c r="BP37" s="1">
        <v>0</v>
      </c>
      <c r="BQ37" s="1">
        <v>1.25</v>
      </c>
      <c r="BR37" s="1">
        <v>0.5</v>
      </c>
      <c r="BS37" s="1">
        <v>0</v>
      </c>
      <c r="BT37" s="1">
        <v>0.58333333333333337</v>
      </c>
      <c r="BU37" s="1">
        <v>0</v>
      </c>
      <c r="BV37" s="1">
        <v>66.666666666666657</v>
      </c>
      <c r="BW37" s="1">
        <v>33.333333333333329</v>
      </c>
      <c r="BX37" s="1">
        <v>42.708333333333336</v>
      </c>
      <c r="BY37" s="1">
        <v>0.58333333333333337</v>
      </c>
      <c r="BZ37" s="1">
        <v>94.14414414414415</v>
      </c>
      <c r="CA37" s="1">
        <v>5.4116276928216598</v>
      </c>
      <c r="CB37" s="1">
        <v>5.8558558558558502</v>
      </c>
      <c r="CC37" s="1">
        <v>80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</row>
    <row r="38" spans="1:86" x14ac:dyDescent="0.25">
      <c r="A38" s="1">
        <v>37</v>
      </c>
      <c r="B38" s="1" t="s">
        <v>3</v>
      </c>
      <c r="C38" s="1">
        <v>149</v>
      </c>
      <c r="D38" s="1">
        <v>2018</v>
      </c>
      <c r="E38" s="1" t="s">
        <v>578</v>
      </c>
      <c r="F38" s="1">
        <v>13.1</v>
      </c>
      <c r="G38" s="1">
        <v>8.1199999999999992</v>
      </c>
      <c r="H38" s="1">
        <v>11.52</v>
      </c>
      <c r="I38" s="1">
        <v>2178</v>
      </c>
      <c r="J38" s="1">
        <v>2164</v>
      </c>
      <c r="K38" s="1">
        <v>1094</v>
      </c>
      <c r="L38" s="1">
        <v>5436</v>
      </c>
      <c r="M38" s="1">
        <v>2.0088300220750552</v>
      </c>
      <c r="N38" s="1">
        <v>4.6125000000000007</v>
      </c>
      <c r="O38" s="1">
        <v>4.3187500000000005</v>
      </c>
      <c r="P38" s="1">
        <v>7.3687500000000004</v>
      </c>
      <c r="Q38" s="1">
        <v>5.4333333333333327</v>
      </c>
      <c r="R38" s="1">
        <v>1.9113884474646861</v>
      </c>
      <c r="S38" s="1">
        <v>0.29533333333333334</v>
      </c>
      <c r="T38" s="1">
        <v>0.233125</v>
      </c>
      <c r="U38" s="1">
        <v>0.65187499999999998</v>
      </c>
      <c r="V38" s="1">
        <v>0.39553191489361694</v>
      </c>
      <c r="W38" s="1">
        <v>0.25917770058598033</v>
      </c>
      <c r="X38" s="1">
        <v>0.68</v>
      </c>
      <c r="Y38" s="1">
        <v>0.66</v>
      </c>
      <c r="Z38" s="1">
        <v>0.98</v>
      </c>
      <c r="AA38" s="1">
        <v>0.98</v>
      </c>
      <c r="AB38" s="1">
        <v>13.736776044468353</v>
      </c>
      <c r="AC38" s="1">
        <v>2.1739130434782608</v>
      </c>
      <c r="AD38" s="1">
        <v>30.434782608695656</v>
      </c>
      <c r="AE38" s="1">
        <v>0</v>
      </c>
      <c r="AF38" s="1">
        <v>32.608695652173914</v>
      </c>
      <c r="AG38" s="1">
        <v>0</v>
      </c>
      <c r="AH38" s="1">
        <v>65.217391304347828</v>
      </c>
      <c r="AI38" s="1">
        <v>2.1739130434782608</v>
      </c>
      <c r="AJ38" s="1">
        <v>67.391304347826093</v>
      </c>
      <c r="AK38" s="1">
        <v>65.217391304347828</v>
      </c>
      <c r="AL38" s="1">
        <v>0.35133333333333339</v>
      </c>
      <c r="AM38" s="1">
        <v>0.31125000000000003</v>
      </c>
      <c r="AN38" s="1">
        <v>2.2499999999999999E-2</v>
      </c>
      <c r="AO38" s="1">
        <v>0.22574468085106375</v>
      </c>
      <c r="AP38" s="1">
        <v>0.27822218741307758</v>
      </c>
      <c r="AQ38" s="1">
        <v>1.02</v>
      </c>
      <c r="AR38" s="1">
        <v>0.85</v>
      </c>
      <c r="AS38" s="1">
        <v>7.0000000000000007E-2</v>
      </c>
      <c r="AT38" s="1">
        <v>1.02</v>
      </c>
      <c r="AU38" s="1">
        <v>33.333333333333329</v>
      </c>
      <c r="AV38" s="1">
        <v>0.13043478260869565</v>
      </c>
      <c r="AW38" s="1">
        <v>37.5</v>
      </c>
      <c r="AX38" s="1">
        <v>12.5</v>
      </c>
      <c r="AY38" s="1">
        <v>100</v>
      </c>
      <c r="AZ38" s="1">
        <v>50</v>
      </c>
      <c r="BA38" s="1">
        <v>41.666666666666671</v>
      </c>
      <c r="BB38" s="1">
        <v>0.41666666666666669</v>
      </c>
      <c r="BC38" s="1">
        <v>8.3333333333333321</v>
      </c>
      <c r="BD38" s="1">
        <v>0.5</v>
      </c>
      <c r="BE38" s="1">
        <v>0.25</v>
      </c>
      <c r="BF38" s="1">
        <v>0</v>
      </c>
      <c r="BG38" s="1">
        <v>0.25</v>
      </c>
      <c r="BH38" s="1">
        <v>1.0833333333333333</v>
      </c>
      <c r="BI38" s="1">
        <v>0.75</v>
      </c>
      <c r="BJ38" s="1">
        <v>0</v>
      </c>
      <c r="BK38" s="1">
        <v>1.25</v>
      </c>
      <c r="BL38" s="1">
        <v>0.66666666666666663</v>
      </c>
      <c r="BM38" s="1">
        <v>0.5</v>
      </c>
      <c r="BN38" s="1">
        <v>0</v>
      </c>
      <c r="BO38" s="1">
        <v>0.5</v>
      </c>
      <c r="BP38" s="1">
        <v>0.33333333333333331</v>
      </c>
      <c r="BQ38" s="1">
        <v>2</v>
      </c>
      <c r="BR38" s="1">
        <v>0</v>
      </c>
      <c r="BS38" s="1">
        <v>3.25</v>
      </c>
      <c r="BT38" s="1">
        <v>1.75</v>
      </c>
      <c r="BU38" s="1">
        <v>16.666666666666664</v>
      </c>
      <c r="BV38" s="1">
        <v>66.666666666666657</v>
      </c>
      <c r="BW38" s="1">
        <v>16.666666666666664</v>
      </c>
      <c r="BX38" s="1">
        <v>37.708333333333336</v>
      </c>
      <c r="BY38" s="1">
        <v>0.45833333333333331</v>
      </c>
      <c r="BZ38" s="1">
        <v>53.753753753753756</v>
      </c>
      <c r="CA38" s="1">
        <v>11.997089594154021</v>
      </c>
      <c r="CB38" s="1">
        <v>46.246246246246244</v>
      </c>
      <c r="CC38" s="1">
        <v>150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</row>
    <row r="39" spans="1:86" x14ac:dyDescent="0.25">
      <c r="A39" s="1">
        <v>38</v>
      </c>
      <c r="B39" s="1" t="s">
        <v>3</v>
      </c>
      <c r="C39" s="1">
        <v>154</v>
      </c>
      <c r="D39" s="1">
        <v>2018</v>
      </c>
      <c r="E39" s="1" t="s">
        <v>563</v>
      </c>
      <c r="F39" s="1">
        <v>15.4</v>
      </c>
      <c r="G39" s="1">
        <v>8.44</v>
      </c>
      <c r="H39" s="1">
        <v>14.32</v>
      </c>
      <c r="I39" s="1">
        <v>1593</v>
      </c>
      <c r="J39" s="1">
        <v>1509</v>
      </c>
      <c r="K39" s="1">
        <v>1473</v>
      </c>
      <c r="L39" s="1">
        <v>4575</v>
      </c>
      <c r="M39" s="1">
        <v>0.93114754098360653</v>
      </c>
      <c r="N39" s="1">
        <v>4.1500000000000004</v>
      </c>
      <c r="O39" s="1">
        <v>3.375</v>
      </c>
      <c r="P39" s="1">
        <v>4.2375000000000007</v>
      </c>
      <c r="Q39" s="1">
        <v>3.9208333333333338</v>
      </c>
      <c r="R39" s="1">
        <v>1.7987868294967622</v>
      </c>
      <c r="S39" s="1">
        <v>0.34769230769230774</v>
      </c>
      <c r="T39" s="1">
        <v>0.23</v>
      </c>
      <c r="U39" s="1">
        <v>0.35166666666666674</v>
      </c>
      <c r="V39" s="1">
        <v>0.3108108108108108</v>
      </c>
      <c r="W39" s="1">
        <v>0.22274023707721338</v>
      </c>
      <c r="X39" s="1">
        <v>0.74</v>
      </c>
      <c r="Y39" s="1">
        <v>0.57999999999999996</v>
      </c>
      <c r="Z39" s="1">
        <v>1</v>
      </c>
      <c r="AA39" s="1">
        <v>1</v>
      </c>
      <c r="AB39" s="1">
        <v>12.61485507246377</v>
      </c>
      <c r="AC39" s="1">
        <v>0</v>
      </c>
      <c r="AD39" s="1">
        <v>2.7027027027027026</v>
      </c>
      <c r="AE39" s="1">
        <v>0</v>
      </c>
      <c r="AF39" s="1">
        <v>2.7027027027027026</v>
      </c>
      <c r="AG39" s="1">
        <v>0</v>
      </c>
      <c r="AH39" s="1">
        <v>94.594594594594597</v>
      </c>
      <c r="AI39" s="1">
        <v>2.7027027027027026</v>
      </c>
      <c r="AJ39" s="1">
        <v>97.297297297297305</v>
      </c>
      <c r="AK39" s="1">
        <v>94.594594594594597</v>
      </c>
      <c r="AL39" s="1">
        <v>0.15583333333333335</v>
      </c>
      <c r="AM39" s="1">
        <v>0.31181818181818183</v>
      </c>
      <c r="AN39" s="1">
        <v>0.24916666666666665</v>
      </c>
      <c r="AO39" s="1">
        <v>0.23135135135135132</v>
      </c>
      <c r="AP39" s="1">
        <v>0.26200256744036948</v>
      </c>
      <c r="AQ39" s="1">
        <v>0.97</v>
      </c>
      <c r="AR39" s="1">
        <v>0.74</v>
      </c>
      <c r="AS39" s="1">
        <v>0.8</v>
      </c>
      <c r="AT39" s="1">
        <v>0.97</v>
      </c>
      <c r="AU39" s="1">
        <v>41.666666666666671</v>
      </c>
      <c r="AV39" s="1">
        <v>0.20833333333333334</v>
      </c>
      <c r="AW39" s="1">
        <v>50</v>
      </c>
      <c r="AX39" s="1">
        <v>12.5</v>
      </c>
      <c r="AY39" s="1">
        <v>50</v>
      </c>
      <c r="AZ39" s="1">
        <v>37.5</v>
      </c>
      <c r="BA39" s="1">
        <v>41.666666666666671</v>
      </c>
      <c r="BB39" s="1">
        <v>0.75</v>
      </c>
      <c r="BC39" s="1">
        <v>8.3333333333333321</v>
      </c>
      <c r="BD39" s="1">
        <v>0</v>
      </c>
      <c r="BE39" s="1">
        <v>0</v>
      </c>
      <c r="BF39" s="1">
        <v>0</v>
      </c>
      <c r="BG39" s="1">
        <v>0</v>
      </c>
      <c r="BH39" s="1">
        <v>0.20833333333333334</v>
      </c>
      <c r="BI39" s="1">
        <v>0</v>
      </c>
      <c r="BJ39" s="1">
        <v>1.25</v>
      </c>
      <c r="BK39" s="1">
        <v>1.75</v>
      </c>
      <c r="BL39" s="1">
        <v>1</v>
      </c>
      <c r="BM39" s="1">
        <v>0.25</v>
      </c>
      <c r="BN39" s="1">
        <v>0.25</v>
      </c>
      <c r="BO39" s="1">
        <v>0.75</v>
      </c>
      <c r="BP39" s="1">
        <v>0.41666666666666669</v>
      </c>
      <c r="BQ39" s="1">
        <v>2.25</v>
      </c>
      <c r="BR39" s="1">
        <v>0.75</v>
      </c>
      <c r="BS39" s="1">
        <v>1.5</v>
      </c>
      <c r="BT39" s="1">
        <v>1.5</v>
      </c>
      <c r="BU39" s="1">
        <v>16.666666666666664</v>
      </c>
      <c r="BV39" s="1">
        <v>62.5</v>
      </c>
      <c r="BW39" s="1">
        <v>20.833333333333336</v>
      </c>
      <c r="BX39" s="1">
        <v>38.75</v>
      </c>
      <c r="BY39" s="1">
        <v>0.25</v>
      </c>
      <c r="BZ39" s="1">
        <v>89.348171701112889</v>
      </c>
      <c r="CA39" s="1">
        <v>10.741991171638094</v>
      </c>
      <c r="CB39" s="1">
        <v>10.651828298887111</v>
      </c>
      <c r="CC39" s="1">
        <v>117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</row>
    <row r="40" spans="1:86" x14ac:dyDescent="0.25">
      <c r="A40" s="1">
        <v>39</v>
      </c>
      <c r="B40" s="1" t="s">
        <v>3</v>
      </c>
      <c r="C40" s="1">
        <v>156</v>
      </c>
      <c r="D40" s="1">
        <v>2018</v>
      </c>
      <c r="E40" s="1" t="s">
        <v>570</v>
      </c>
      <c r="F40" s="1">
        <v>10.5</v>
      </c>
      <c r="G40" s="1">
        <v>8.3800000000000008</v>
      </c>
      <c r="H40" s="1">
        <v>13.25</v>
      </c>
      <c r="I40" s="1">
        <v>443</v>
      </c>
      <c r="J40" s="1">
        <v>358</v>
      </c>
      <c r="K40" s="1">
        <v>437</v>
      </c>
      <c r="L40" s="1">
        <v>1238</v>
      </c>
      <c r="M40" s="1">
        <v>0.33925686591276255</v>
      </c>
      <c r="N40" s="1">
        <v>4.3999999999999995</v>
      </c>
      <c r="O40" s="1">
        <v>3.1124999999999994</v>
      </c>
      <c r="P40" s="1">
        <v>2.4874999999999998</v>
      </c>
      <c r="Q40" s="1">
        <v>3.3333333333333339</v>
      </c>
      <c r="R40" s="1">
        <v>1.4687074076463835</v>
      </c>
      <c r="S40" s="1">
        <v>0.23250000000000004</v>
      </c>
      <c r="T40" s="1">
        <v>0.19333333333333333</v>
      </c>
      <c r="U40" s="1">
        <v>0.15333333333333335</v>
      </c>
      <c r="V40" s="1">
        <v>0.19700000000000004</v>
      </c>
      <c r="W40" s="1">
        <v>0.11987600431385922</v>
      </c>
      <c r="X40" s="1">
        <v>0.54</v>
      </c>
      <c r="Y40" s="1">
        <v>0.52</v>
      </c>
      <c r="Z40" s="1">
        <v>0.3</v>
      </c>
      <c r="AA40" s="1">
        <v>0.54</v>
      </c>
      <c r="AB40" s="1">
        <v>16.920473773265652</v>
      </c>
      <c r="AC40" s="1">
        <v>2.5</v>
      </c>
      <c r="AD40" s="1">
        <v>5</v>
      </c>
      <c r="AE40" s="1">
        <v>7.5</v>
      </c>
      <c r="AF40" s="1">
        <v>15</v>
      </c>
      <c r="AG40" s="1">
        <v>2.5</v>
      </c>
      <c r="AH40" s="1">
        <v>82.5</v>
      </c>
      <c r="AI40" s="1">
        <v>0</v>
      </c>
      <c r="AJ40" s="1">
        <v>85</v>
      </c>
      <c r="AK40" s="1">
        <v>82.5</v>
      </c>
      <c r="AL40" s="1">
        <v>0.19666666666666663</v>
      </c>
      <c r="AM40" s="1">
        <v>0.27363636363636368</v>
      </c>
      <c r="AN40" s="1">
        <v>0.30363636363636365</v>
      </c>
      <c r="AO40" s="1">
        <v>0.26650000000000001</v>
      </c>
      <c r="AP40" s="1">
        <v>0.19515345704053463</v>
      </c>
      <c r="AQ40" s="1">
        <v>0.42</v>
      </c>
      <c r="AR40" s="1">
        <v>0.56000000000000005</v>
      </c>
      <c r="AS40" s="1">
        <v>0.8</v>
      </c>
      <c r="AT40" s="1">
        <v>0.8</v>
      </c>
      <c r="AU40" s="1">
        <v>62.5</v>
      </c>
      <c r="AV40" s="1">
        <v>0.25</v>
      </c>
      <c r="AW40" s="1">
        <v>25</v>
      </c>
      <c r="AX40" s="1">
        <v>12.5</v>
      </c>
      <c r="AY40" s="1">
        <v>0</v>
      </c>
      <c r="AZ40" s="1">
        <v>12.5</v>
      </c>
      <c r="BA40" s="1">
        <v>62.5</v>
      </c>
      <c r="BB40" s="1">
        <v>0.83333333333333337</v>
      </c>
      <c r="BC40" s="1">
        <v>16.666666666666664</v>
      </c>
      <c r="BD40" s="1">
        <v>1.25</v>
      </c>
      <c r="BE40" s="1">
        <v>0</v>
      </c>
      <c r="BF40" s="1">
        <v>0.75</v>
      </c>
      <c r="BG40" s="1">
        <v>0.66666666666666663</v>
      </c>
      <c r="BH40" s="1">
        <v>1.0833333333333333</v>
      </c>
      <c r="BI40" s="1">
        <v>0</v>
      </c>
      <c r="BJ40" s="1">
        <v>0.25</v>
      </c>
      <c r="BK40" s="1">
        <v>0</v>
      </c>
      <c r="BL40" s="1">
        <v>8.3333333333333329E-2</v>
      </c>
      <c r="BM40" s="1">
        <v>0.25</v>
      </c>
      <c r="BN40" s="1">
        <v>1</v>
      </c>
      <c r="BO40" s="1">
        <v>1</v>
      </c>
      <c r="BP40" s="1">
        <v>0.75</v>
      </c>
      <c r="BQ40" s="1">
        <v>0.75</v>
      </c>
      <c r="BR40" s="1">
        <v>0.25</v>
      </c>
      <c r="BS40" s="1">
        <v>1</v>
      </c>
      <c r="BT40" s="1">
        <v>0.66666666666666663</v>
      </c>
      <c r="BU40" s="1">
        <v>29.166666666666668</v>
      </c>
      <c r="BV40" s="1">
        <v>50</v>
      </c>
      <c r="BW40" s="1">
        <v>20.833333333333336</v>
      </c>
      <c r="BX40" s="1">
        <v>30</v>
      </c>
      <c r="BY40" s="1">
        <v>0.58333333333333337</v>
      </c>
      <c r="BZ40" s="1">
        <v>2.7777777777777777</v>
      </c>
      <c r="CA40" s="1">
        <v>2.1710578213147764</v>
      </c>
      <c r="CB40" s="1">
        <v>97.222222222222229</v>
      </c>
      <c r="CC40" s="1">
        <v>68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</row>
    <row r="41" spans="1:86" x14ac:dyDescent="0.25">
      <c r="A41" s="1">
        <v>40</v>
      </c>
      <c r="B41" s="1" t="s">
        <v>3</v>
      </c>
      <c r="C41" s="1">
        <v>157</v>
      </c>
      <c r="D41" s="1">
        <v>2018</v>
      </c>
      <c r="E41" s="1" t="s">
        <v>567</v>
      </c>
      <c r="F41" s="1">
        <v>14.8</v>
      </c>
      <c r="G41" s="1">
        <v>8.1999999999999993</v>
      </c>
      <c r="H41" s="1">
        <v>10.8</v>
      </c>
      <c r="I41" s="1">
        <v>1260</v>
      </c>
      <c r="J41" s="1">
        <v>1262</v>
      </c>
      <c r="K41" s="1">
        <v>804</v>
      </c>
      <c r="L41" s="1">
        <v>3326</v>
      </c>
      <c r="M41" s="1">
        <v>2.8683102826217679</v>
      </c>
      <c r="N41" s="1">
        <v>7.65</v>
      </c>
      <c r="O41" s="1">
        <v>5.7</v>
      </c>
      <c r="P41" s="1">
        <v>3.8874999999999997</v>
      </c>
      <c r="Q41" s="1">
        <v>5.7458333333333336</v>
      </c>
      <c r="R41" s="1">
        <v>2.3361021356965135</v>
      </c>
      <c r="S41" s="1">
        <v>0.36125000000000002</v>
      </c>
      <c r="T41" s="1">
        <v>0.35062500000000002</v>
      </c>
      <c r="U41" s="1">
        <v>0.58437499999999998</v>
      </c>
      <c r="V41" s="1">
        <v>0.43208333333333332</v>
      </c>
      <c r="W41" s="1">
        <v>0.18403235531128329</v>
      </c>
      <c r="X41" s="1">
        <v>0.6</v>
      </c>
      <c r="Y41" s="1">
        <v>0.65</v>
      </c>
      <c r="Z41" s="1">
        <v>0.8</v>
      </c>
      <c r="AA41" s="1">
        <v>0.8</v>
      </c>
      <c r="AB41" s="1">
        <v>13.297974927675989</v>
      </c>
      <c r="AC41" s="1">
        <v>0</v>
      </c>
      <c r="AD41" s="1">
        <v>45.833333333333329</v>
      </c>
      <c r="AE41" s="1">
        <v>0</v>
      </c>
      <c r="AF41" s="1">
        <v>45.833333333333329</v>
      </c>
      <c r="AG41" s="1">
        <v>0</v>
      </c>
      <c r="AH41" s="1">
        <v>50</v>
      </c>
      <c r="AI41" s="1">
        <v>4.1666666666666661</v>
      </c>
      <c r="AJ41" s="1">
        <v>54.166666666666664</v>
      </c>
      <c r="AK41" s="1">
        <v>50</v>
      </c>
      <c r="AL41" s="1">
        <v>0.24187500000000001</v>
      </c>
      <c r="AM41" s="1">
        <v>0.19500000000000003</v>
      </c>
      <c r="AN41" s="1">
        <v>9.7500000000000017E-2</v>
      </c>
      <c r="AO41" s="1">
        <v>0.17812500000000001</v>
      </c>
      <c r="AP41" s="1">
        <v>0.2008985797901571</v>
      </c>
      <c r="AQ41" s="1">
        <v>1.1000000000000001</v>
      </c>
      <c r="AR41" s="1">
        <v>0.38</v>
      </c>
      <c r="AS41" s="1">
        <v>0.17</v>
      </c>
      <c r="AT41" s="1">
        <v>1.1000000000000001</v>
      </c>
      <c r="AU41" s="1">
        <v>8.3333333333333321</v>
      </c>
      <c r="AV41" s="1">
        <v>0.52173913043478259</v>
      </c>
      <c r="AW41" s="1">
        <v>12.5</v>
      </c>
      <c r="AX41" s="1">
        <v>12.5</v>
      </c>
      <c r="AY41" s="1">
        <v>87.5</v>
      </c>
      <c r="AZ41" s="1">
        <v>37.5</v>
      </c>
      <c r="BA41" s="1">
        <v>50</v>
      </c>
      <c r="BB41" s="1">
        <v>0.66666666666666663</v>
      </c>
      <c r="BC41" s="1">
        <v>25</v>
      </c>
      <c r="BD41" s="1">
        <v>0</v>
      </c>
      <c r="BE41" s="1">
        <v>0.25</v>
      </c>
      <c r="BF41" s="1">
        <v>0</v>
      </c>
      <c r="BG41" s="1">
        <v>8.3333333333333329E-2</v>
      </c>
      <c r="BH41" s="1">
        <v>0.29166666666666669</v>
      </c>
      <c r="BI41" s="1">
        <v>0.25</v>
      </c>
      <c r="BJ41" s="1">
        <v>0.5</v>
      </c>
      <c r="BK41" s="1">
        <v>1</v>
      </c>
      <c r="BL41" s="1">
        <v>0.58333333333333337</v>
      </c>
      <c r="BM41" s="1">
        <v>1</v>
      </c>
      <c r="BN41" s="1">
        <v>1.25</v>
      </c>
      <c r="BO41" s="1">
        <v>0</v>
      </c>
      <c r="BP41" s="1">
        <v>0.75</v>
      </c>
      <c r="BQ41" s="1">
        <v>1.25</v>
      </c>
      <c r="BR41" s="1">
        <v>1</v>
      </c>
      <c r="BS41" s="1">
        <v>1.75</v>
      </c>
      <c r="BT41" s="1">
        <v>1.3333333333333333</v>
      </c>
      <c r="BU41" s="1">
        <v>20.833333333333336</v>
      </c>
      <c r="BV41" s="1">
        <v>58.333333333333336</v>
      </c>
      <c r="BW41" s="1">
        <v>20.833333333333336</v>
      </c>
      <c r="BX41" s="1">
        <v>37.5</v>
      </c>
      <c r="BY41" s="1">
        <v>0.41666666666666669</v>
      </c>
      <c r="BZ41" s="1">
        <v>64.86486486486487</v>
      </c>
      <c r="CA41" s="1">
        <v>15.831776946708244</v>
      </c>
      <c r="CB41" s="1">
        <v>35.13513513513513</v>
      </c>
      <c r="CC41" s="1">
        <v>150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</row>
    <row r="42" spans="1:86" x14ac:dyDescent="0.25">
      <c r="A42" s="1">
        <v>41</v>
      </c>
      <c r="B42" s="1" t="s">
        <v>3</v>
      </c>
      <c r="C42" s="1">
        <v>163</v>
      </c>
      <c r="D42" s="1">
        <v>2018</v>
      </c>
      <c r="E42" s="1" t="s">
        <v>564</v>
      </c>
      <c r="F42" s="1">
        <v>16</v>
      </c>
      <c r="G42" s="1">
        <v>8.5</v>
      </c>
      <c r="H42" s="1">
        <v>10.29</v>
      </c>
      <c r="I42" s="1">
        <v>615</v>
      </c>
      <c r="J42" s="1">
        <v>552</v>
      </c>
      <c r="K42" s="1">
        <v>402</v>
      </c>
      <c r="L42" s="1">
        <v>1569</v>
      </c>
      <c r="M42" s="1">
        <v>2.4091778202676863</v>
      </c>
      <c r="N42" s="1">
        <v>4.0875000000000004</v>
      </c>
      <c r="O42" s="1">
        <v>4.5375000000000005</v>
      </c>
      <c r="P42" s="1">
        <v>4.4124999999999996</v>
      </c>
      <c r="Q42" s="1">
        <v>4.3458333333333332</v>
      </c>
      <c r="R42" s="1">
        <v>1.4673191071879486</v>
      </c>
      <c r="S42" s="1">
        <v>0.2985714285714286</v>
      </c>
      <c r="T42" s="1">
        <v>0.12250000000000001</v>
      </c>
      <c r="U42" s="1">
        <v>0.33333333333333326</v>
      </c>
      <c r="V42" s="1">
        <v>0.24755555555555553</v>
      </c>
      <c r="W42" s="1">
        <v>0.20446332806949161</v>
      </c>
      <c r="X42" s="1">
        <v>0.88</v>
      </c>
      <c r="Y42" s="1">
        <v>0.26</v>
      </c>
      <c r="Z42" s="1">
        <v>0.82</v>
      </c>
      <c r="AA42" s="1">
        <v>0.88</v>
      </c>
      <c r="AB42" s="1">
        <v>17.554982046678639</v>
      </c>
      <c r="AC42" s="1">
        <v>0</v>
      </c>
      <c r="AD42" s="1">
        <v>8.8888888888888893</v>
      </c>
      <c r="AE42" s="1">
        <v>0</v>
      </c>
      <c r="AF42" s="1">
        <v>8.8888888888888893</v>
      </c>
      <c r="AG42" s="1">
        <v>2.2222222222222223</v>
      </c>
      <c r="AH42" s="1">
        <v>88.888888888888886</v>
      </c>
      <c r="AI42" s="1">
        <v>0</v>
      </c>
      <c r="AJ42" s="1">
        <v>91.111111111111114</v>
      </c>
      <c r="AK42" s="1">
        <v>88.888888888888886</v>
      </c>
      <c r="AL42" s="1">
        <v>9.1538461538461541E-2</v>
      </c>
      <c r="AM42" s="1">
        <v>0.20133333333333334</v>
      </c>
      <c r="AN42" s="1">
        <v>0.11714285714285713</v>
      </c>
      <c r="AO42" s="1">
        <v>0.13533333333333328</v>
      </c>
      <c r="AP42" s="1">
        <v>0.13354604245182805</v>
      </c>
      <c r="AQ42" s="1">
        <v>0.47</v>
      </c>
      <c r="AR42" s="1">
        <v>0.43</v>
      </c>
      <c r="AS42" s="1">
        <v>0.42</v>
      </c>
      <c r="AT42" s="1">
        <v>0.47</v>
      </c>
      <c r="AU42" s="1">
        <v>25</v>
      </c>
      <c r="AV42" s="1">
        <v>0.375</v>
      </c>
      <c r="AW42" s="1">
        <v>62.5</v>
      </c>
      <c r="AX42" s="1">
        <v>0</v>
      </c>
      <c r="AY42" s="1">
        <v>50</v>
      </c>
      <c r="AZ42" s="1">
        <v>37.5</v>
      </c>
      <c r="BA42" s="1">
        <v>37.5</v>
      </c>
      <c r="BB42" s="1">
        <v>1.9166666666666667</v>
      </c>
      <c r="BC42" s="1">
        <v>58.333333333333336</v>
      </c>
      <c r="BD42" s="1">
        <v>0</v>
      </c>
      <c r="BE42" s="1">
        <v>0.375</v>
      </c>
      <c r="BF42" s="1">
        <v>0</v>
      </c>
      <c r="BG42" s="1">
        <v>0.125</v>
      </c>
      <c r="BH42" s="1">
        <v>0.5</v>
      </c>
      <c r="BI42" s="1">
        <v>0</v>
      </c>
      <c r="BJ42" s="1">
        <v>0</v>
      </c>
      <c r="BK42" s="1">
        <v>0</v>
      </c>
      <c r="BL42" s="1">
        <v>0</v>
      </c>
      <c r="BM42" s="1">
        <v>0.75</v>
      </c>
      <c r="BN42" s="1">
        <v>1</v>
      </c>
      <c r="BO42" s="1">
        <v>0.25</v>
      </c>
      <c r="BP42" s="1">
        <v>0.66666666666666663</v>
      </c>
      <c r="BQ42" s="1">
        <v>1.5</v>
      </c>
      <c r="BR42" s="1">
        <v>0.5</v>
      </c>
      <c r="BS42" s="1">
        <v>2.75</v>
      </c>
      <c r="BT42" s="1">
        <v>1.5833333333333333</v>
      </c>
      <c r="BU42" s="1">
        <v>25</v>
      </c>
      <c r="BV42" s="1">
        <v>54.166666666666664</v>
      </c>
      <c r="BW42" s="1">
        <v>20.833333333333336</v>
      </c>
      <c r="BX42" s="1">
        <v>32.708333333333336</v>
      </c>
      <c r="BY42" s="1">
        <v>0.5</v>
      </c>
      <c r="BZ42" s="1">
        <v>27.181467181467177</v>
      </c>
      <c r="CA42" s="1">
        <v>13.370166212048941</v>
      </c>
      <c r="CB42" s="1">
        <v>72.818532818532816</v>
      </c>
      <c r="CC42" s="1">
        <v>60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</row>
    <row r="43" spans="1:86" x14ac:dyDescent="0.25">
      <c r="A43" s="1">
        <v>42</v>
      </c>
      <c r="B43" s="1" t="s">
        <v>3</v>
      </c>
      <c r="C43" s="1">
        <v>170</v>
      </c>
      <c r="D43" s="1">
        <v>2018</v>
      </c>
      <c r="E43" s="1" t="s">
        <v>562</v>
      </c>
      <c r="F43" s="1">
        <v>14.6</v>
      </c>
      <c r="G43" s="1">
        <v>8.81</v>
      </c>
      <c r="H43" s="1">
        <v>8.91</v>
      </c>
      <c r="I43" s="1">
        <v>217</v>
      </c>
      <c r="J43" s="1">
        <v>128</v>
      </c>
      <c r="K43" s="1">
        <v>220</v>
      </c>
      <c r="L43" s="1">
        <v>565</v>
      </c>
      <c r="M43" s="1">
        <v>0</v>
      </c>
      <c r="N43" s="1">
        <v>1.85</v>
      </c>
      <c r="O43" s="1">
        <v>1.7000000000000002</v>
      </c>
      <c r="P43" s="1">
        <v>1.9874999999999998</v>
      </c>
      <c r="Q43" s="1">
        <v>1.8458333333333334</v>
      </c>
      <c r="R43" s="1">
        <v>0.79835655468330458</v>
      </c>
      <c r="S43" s="1">
        <v>0.14000000000000001</v>
      </c>
      <c r="T43" s="1">
        <v>0.11750000000000002</v>
      </c>
      <c r="U43" s="1">
        <v>9.2499999999999999E-2</v>
      </c>
      <c r="V43" s="1">
        <v>0.1166666666666667</v>
      </c>
      <c r="W43" s="1">
        <v>7.1909766323870195E-2</v>
      </c>
      <c r="X43" s="1">
        <v>0.3</v>
      </c>
      <c r="Y43" s="1">
        <v>0.24</v>
      </c>
      <c r="Z43" s="1">
        <v>0.16</v>
      </c>
      <c r="AA43" s="1">
        <v>0.3</v>
      </c>
      <c r="AB43" s="1">
        <v>15.821428571428568</v>
      </c>
      <c r="AC43" s="1">
        <v>0</v>
      </c>
      <c r="AD43" s="1">
        <v>33.333333333333329</v>
      </c>
      <c r="AE43" s="1">
        <v>0</v>
      </c>
      <c r="AF43" s="1">
        <v>33.333333333333329</v>
      </c>
      <c r="AG43" s="1">
        <v>0</v>
      </c>
      <c r="AH43" s="1">
        <v>66.666666666666657</v>
      </c>
      <c r="AI43" s="1">
        <v>0</v>
      </c>
      <c r="AJ43" s="1">
        <v>66.666666666666657</v>
      </c>
      <c r="AK43" s="1">
        <v>66.666666666666657</v>
      </c>
      <c r="AL43" s="1">
        <v>9.1249999999999998E-2</v>
      </c>
      <c r="AM43" s="1">
        <v>7.4999999999999997E-2</v>
      </c>
      <c r="AN43" s="1">
        <v>9.6250000000000002E-2</v>
      </c>
      <c r="AO43" s="1">
        <v>8.7500000000000022E-2</v>
      </c>
      <c r="AP43" s="1">
        <v>8.7984682461358502E-2</v>
      </c>
      <c r="AQ43" s="1">
        <v>0.28999999999999998</v>
      </c>
      <c r="AR43" s="1">
        <v>0.23</v>
      </c>
      <c r="AS43" s="1">
        <v>0.25</v>
      </c>
      <c r="AT43" s="1">
        <v>0.28999999999999998</v>
      </c>
      <c r="AU43" s="1">
        <v>0</v>
      </c>
      <c r="AV43" s="1">
        <v>0.45833333333333331</v>
      </c>
      <c r="AW43" s="1">
        <v>75</v>
      </c>
      <c r="AX43" s="1">
        <v>50</v>
      </c>
      <c r="AY43" s="1">
        <v>37.5</v>
      </c>
      <c r="AZ43" s="1">
        <v>54.166666666666664</v>
      </c>
      <c r="BA43" s="1">
        <v>54.166666666666664</v>
      </c>
      <c r="BB43" s="1">
        <v>0.83333333333333337</v>
      </c>
      <c r="BC43" s="1">
        <v>33.333333333333329</v>
      </c>
      <c r="BD43" s="1">
        <v>0.5</v>
      </c>
      <c r="BE43" s="1">
        <v>0.625</v>
      </c>
      <c r="BF43" s="1">
        <v>0.5</v>
      </c>
      <c r="BG43" s="1">
        <v>0.54166666666666663</v>
      </c>
      <c r="BH43" s="1">
        <v>0.5</v>
      </c>
      <c r="BI43" s="1">
        <v>0.25</v>
      </c>
      <c r="BJ43" s="1">
        <v>0</v>
      </c>
      <c r="BK43" s="1">
        <v>0</v>
      </c>
      <c r="BL43" s="1">
        <v>8.3333333333333329E-2</v>
      </c>
      <c r="BM43" s="1">
        <v>0.5</v>
      </c>
      <c r="BN43" s="1">
        <v>1.25</v>
      </c>
      <c r="BO43" s="1">
        <v>0.75</v>
      </c>
      <c r="BP43" s="1">
        <v>0.83333333333333337</v>
      </c>
      <c r="BQ43" s="1">
        <v>0.75</v>
      </c>
      <c r="BR43" s="1">
        <v>0.5</v>
      </c>
      <c r="BS43" s="1">
        <v>0.5</v>
      </c>
      <c r="BT43" s="1">
        <v>0.58333333333333337</v>
      </c>
      <c r="BU43" s="1">
        <v>33.333333333333329</v>
      </c>
      <c r="BV43" s="1">
        <v>62.5</v>
      </c>
      <c r="BW43" s="1">
        <v>4.1666666666666661</v>
      </c>
      <c r="BX43" s="1">
        <v>26.25</v>
      </c>
      <c r="BY43" s="1">
        <v>0.625</v>
      </c>
      <c r="BZ43" s="1">
        <v>4.5045045045045047</v>
      </c>
      <c r="CA43" s="1">
        <v>3.4465617474213164</v>
      </c>
      <c r="CB43" s="1">
        <v>95.49549549549549</v>
      </c>
      <c r="CC43" s="1">
        <v>50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</row>
    <row r="44" spans="1:86" x14ac:dyDescent="0.25">
      <c r="A44" s="1">
        <v>43</v>
      </c>
      <c r="B44" s="1" t="s">
        <v>3</v>
      </c>
      <c r="C44" s="1" t="s">
        <v>4</v>
      </c>
      <c r="D44" s="1">
        <v>2018</v>
      </c>
      <c r="E44" s="1" t="s">
        <v>558</v>
      </c>
      <c r="F44" s="1">
        <v>12.2</v>
      </c>
      <c r="G44" s="1">
        <v>8.27</v>
      </c>
      <c r="H44" s="1">
        <v>11.8</v>
      </c>
      <c r="I44" s="1">
        <v>527</v>
      </c>
      <c r="J44" s="1">
        <v>413</v>
      </c>
      <c r="K44" s="1">
        <v>586</v>
      </c>
      <c r="L44" s="1">
        <v>1526</v>
      </c>
      <c r="M44" s="1">
        <v>0.78636959370904325</v>
      </c>
      <c r="N44" s="1">
        <v>1.85</v>
      </c>
      <c r="O44" s="1">
        <v>1.85</v>
      </c>
      <c r="P44" s="1">
        <v>4.0125000000000002</v>
      </c>
      <c r="Q44" s="1">
        <v>2.5708333333333329</v>
      </c>
      <c r="R44" s="1">
        <v>1.3362761907521277</v>
      </c>
      <c r="S44" s="1">
        <v>0.27</v>
      </c>
      <c r="T44" s="1">
        <v>0.16545454545454547</v>
      </c>
      <c r="U44" s="1">
        <v>0.5763636363636363</v>
      </c>
      <c r="V44" s="1">
        <v>0.33937499999999993</v>
      </c>
      <c r="W44" s="1">
        <v>0.20874335994848006</v>
      </c>
      <c r="X44" s="1">
        <v>0.5</v>
      </c>
      <c r="Y44" s="1">
        <v>0.26</v>
      </c>
      <c r="Z44" s="1">
        <v>0.78</v>
      </c>
      <c r="AA44" s="1">
        <v>0.78</v>
      </c>
      <c r="AB44" s="1">
        <v>7.575199508901167</v>
      </c>
      <c r="AC44" s="1">
        <v>0</v>
      </c>
      <c r="AD44" s="1">
        <v>43.75</v>
      </c>
      <c r="AE44" s="1">
        <v>18.75</v>
      </c>
      <c r="AF44" s="1">
        <v>62.5</v>
      </c>
      <c r="AG44" s="1">
        <v>9.375</v>
      </c>
      <c r="AH44" s="1">
        <v>28.125</v>
      </c>
      <c r="AI44" s="1">
        <v>0</v>
      </c>
      <c r="AJ44" s="1">
        <v>37.5</v>
      </c>
      <c r="AK44" s="1">
        <v>43.75</v>
      </c>
      <c r="AL44" s="1">
        <v>0.32</v>
      </c>
      <c r="AM44" s="1">
        <v>0.55636363636363628</v>
      </c>
      <c r="AN44" s="1">
        <v>0.05</v>
      </c>
      <c r="AO44" s="1">
        <v>0.30843749999999998</v>
      </c>
      <c r="AP44" s="1">
        <v>0.29630095179100946</v>
      </c>
      <c r="AQ44" s="1">
        <v>1.1000000000000001</v>
      </c>
      <c r="AR44" s="1">
        <v>0.89</v>
      </c>
      <c r="AS44" s="1">
        <v>0.09</v>
      </c>
      <c r="AT44" s="1">
        <v>1.1000000000000001</v>
      </c>
      <c r="AU44" s="1">
        <v>25</v>
      </c>
      <c r="AV44" s="1">
        <v>0.41666666666666669</v>
      </c>
      <c r="AW44" s="1">
        <v>0</v>
      </c>
      <c r="AX44" s="1">
        <v>0</v>
      </c>
      <c r="AY44" s="1">
        <v>100</v>
      </c>
      <c r="AZ44" s="1">
        <v>33.333333333333329</v>
      </c>
      <c r="BA44" s="1">
        <v>41.666666666666671</v>
      </c>
      <c r="BB44" s="1">
        <v>0.41666666666666669</v>
      </c>
      <c r="BC44" s="1">
        <v>8.3333333333333321</v>
      </c>
      <c r="BD44" s="1">
        <v>0</v>
      </c>
      <c r="BE44" s="1">
        <v>0</v>
      </c>
      <c r="BF44" s="1">
        <v>0.25</v>
      </c>
      <c r="BG44" s="1">
        <v>8.3333333333333329E-2</v>
      </c>
      <c r="BH44" s="1">
        <v>0.125</v>
      </c>
      <c r="BI44" s="1">
        <v>0.25</v>
      </c>
      <c r="BJ44" s="1">
        <v>1.25</v>
      </c>
      <c r="BK44" s="1">
        <v>0.25</v>
      </c>
      <c r="BL44" s="1">
        <v>0.58333333333333337</v>
      </c>
      <c r="BM44" s="1">
        <v>0</v>
      </c>
      <c r="BN44" s="1">
        <v>0</v>
      </c>
      <c r="BO44" s="1">
        <v>0</v>
      </c>
      <c r="BP44" s="1">
        <v>0</v>
      </c>
      <c r="BQ44" s="1">
        <v>0.75</v>
      </c>
      <c r="BR44" s="1">
        <v>0.25</v>
      </c>
      <c r="BS44" s="1">
        <v>3.75</v>
      </c>
      <c r="BT44" s="1">
        <v>1.5833333333333333</v>
      </c>
      <c r="BU44" s="1">
        <v>8.3333333333333321</v>
      </c>
      <c r="BV44" s="1">
        <v>66.666666666666657</v>
      </c>
      <c r="BW44" s="1">
        <v>20.833333333333336</v>
      </c>
      <c r="BX44" s="1">
        <v>37.826086956521742</v>
      </c>
      <c r="BY44" s="1">
        <v>0</v>
      </c>
      <c r="BZ44" s="1">
        <v>100</v>
      </c>
      <c r="CA44" s="1">
        <v>0</v>
      </c>
      <c r="CB44" s="1">
        <v>0</v>
      </c>
      <c r="CC44" s="1">
        <v>100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</row>
    <row r="45" spans="1:86" x14ac:dyDescent="0.25">
      <c r="A45" s="1">
        <v>44</v>
      </c>
      <c r="B45" s="1" t="s">
        <v>3</v>
      </c>
      <c r="C45" s="1" t="s">
        <v>5</v>
      </c>
      <c r="D45" s="1">
        <v>2018</v>
      </c>
      <c r="E45" s="1" t="s">
        <v>579</v>
      </c>
      <c r="F45" s="1">
        <v>18.100000000000001</v>
      </c>
      <c r="G45" s="1">
        <v>8.6300000000000008</v>
      </c>
      <c r="H45" s="1">
        <v>12.16</v>
      </c>
      <c r="I45" s="1">
        <v>442</v>
      </c>
      <c r="J45" s="1">
        <v>503</v>
      </c>
      <c r="K45" s="1">
        <v>424</v>
      </c>
      <c r="L45" s="1">
        <v>1369</v>
      </c>
      <c r="M45" s="1">
        <v>0</v>
      </c>
      <c r="N45" s="1">
        <v>2.0125000000000002</v>
      </c>
      <c r="O45" s="1">
        <v>2.0875000000000004</v>
      </c>
      <c r="P45" s="1">
        <v>1.85</v>
      </c>
      <c r="Q45" s="1">
        <v>1.9833333333333334</v>
      </c>
      <c r="R45" s="1">
        <v>0.28539319431675009</v>
      </c>
      <c r="S45" s="1">
        <v>0.22142857142857145</v>
      </c>
      <c r="T45" s="1">
        <v>0.32187500000000002</v>
      </c>
      <c r="U45" s="1">
        <v>0.41000000000000003</v>
      </c>
      <c r="V45" s="1">
        <v>0.30342105263157904</v>
      </c>
      <c r="W45" s="1">
        <v>0.12085900464701581</v>
      </c>
      <c r="X45" s="1">
        <v>0.38</v>
      </c>
      <c r="Y45" s="1">
        <v>0.48</v>
      </c>
      <c r="Z45" s="1">
        <v>0.52</v>
      </c>
      <c r="AA45" s="1">
        <v>0.52</v>
      </c>
      <c r="AB45" s="1">
        <v>6.5365712633709148</v>
      </c>
      <c r="AC45" s="1">
        <v>0</v>
      </c>
      <c r="AD45" s="1">
        <v>15.789473684210526</v>
      </c>
      <c r="AE45" s="1">
        <v>2.6315789473684208</v>
      </c>
      <c r="AF45" s="1">
        <v>18.421052631578945</v>
      </c>
      <c r="AG45" s="1">
        <v>15.789473684210526</v>
      </c>
      <c r="AH45" s="1">
        <v>65.789473684210535</v>
      </c>
      <c r="AI45" s="1">
        <v>0</v>
      </c>
      <c r="AJ45" s="1">
        <v>81.578947368421055</v>
      </c>
      <c r="AK45" s="1">
        <v>65.789473684210535</v>
      </c>
      <c r="AL45" s="1">
        <v>0.37923076923076926</v>
      </c>
      <c r="AM45" s="1">
        <v>0.25533333333333336</v>
      </c>
      <c r="AN45" s="1">
        <v>0.32375000000000004</v>
      </c>
      <c r="AO45" s="1">
        <v>0.31026315789473685</v>
      </c>
      <c r="AP45" s="1">
        <v>0.19729915332629205</v>
      </c>
      <c r="AQ45" s="1">
        <v>0.77</v>
      </c>
      <c r="AR45" s="1">
        <v>0.57999999999999996</v>
      </c>
      <c r="AS45" s="1">
        <v>0.83</v>
      </c>
      <c r="AT45" s="1">
        <v>0.83</v>
      </c>
      <c r="AU45" s="1">
        <v>8.3333333333333321</v>
      </c>
      <c r="AV45" s="1">
        <v>0.91304347826086951</v>
      </c>
      <c r="AW45" s="1">
        <v>0</v>
      </c>
      <c r="AX45" s="1">
        <v>0</v>
      </c>
      <c r="AY45" s="1">
        <v>0</v>
      </c>
      <c r="AZ45" s="1">
        <v>0</v>
      </c>
      <c r="BA45" s="1">
        <v>87.5</v>
      </c>
      <c r="BB45" s="1">
        <v>1.1666666666666667</v>
      </c>
      <c r="BC45" s="1">
        <v>25</v>
      </c>
      <c r="BD45" s="1">
        <v>0</v>
      </c>
      <c r="BE45" s="1">
        <v>0</v>
      </c>
      <c r="BF45" s="1">
        <v>0</v>
      </c>
      <c r="BG45" s="1">
        <v>0</v>
      </c>
      <c r="BH45" s="1">
        <v>0.16666666666666666</v>
      </c>
      <c r="BI45" s="1">
        <v>1</v>
      </c>
      <c r="BJ45" s="1">
        <v>1</v>
      </c>
      <c r="BK45" s="1">
        <v>1</v>
      </c>
      <c r="BL45" s="1">
        <v>1</v>
      </c>
      <c r="BM45" s="1">
        <v>0.25</v>
      </c>
      <c r="BN45" s="1">
        <v>0</v>
      </c>
      <c r="BO45" s="1">
        <v>0.5</v>
      </c>
      <c r="BP45" s="1">
        <v>0.25</v>
      </c>
      <c r="BQ45" s="1">
        <v>0.5</v>
      </c>
      <c r="BR45" s="1">
        <v>0.5</v>
      </c>
      <c r="BS45" s="1">
        <v>0.25</v>
      </c>
      <c r="BT45" s="1">
        <v>0.41666666666666669</v>
      </c>
      <c r="BU45" s="1">
        <v>0</v>
      </c>
      <c r="BV45" s="1">
        <v>91.666666666666657</v>
      </c>
      <c r="BW45" s="1">
        <v>8.3333333333333321</v>
      </c>
      <c r="BX45" s="1">
        <v>39.791666666666664</v>
      </c>
      <c r="BY45" s="1">
        <v>0.41666666666666669</v>
      </c>
      <c r="BZ45" s="1">
        <v>92.942942942942935</v>
      </c>
      <c r="CA45" s="1">
        <v>6.0889377890312515</v>
      </c>
      <c r="CB45" s="1">
        <v>7.0570570570570652</v>
      </c>
      <c r="CC45" s="1">
        <v>50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</row>
    <row r="46" spans="1:86" x14ac:dyDescent="0.25">
      <c r="A46" s="1">
        <v>45</v>
      </c>
      <c r="B46" s="1" t="s">
        <v>3</v>
      </c>
      <c r="C46" s="1" t="s">
        <v>6</v>
      </c>
      <c r="D46" s="1">
        <v>2018</v>
      </c>
      <c r="E46" s="1" t="s">
        <v>576</v>
      </c>
      <c r="F46" s="1">
        <v>17.5</v>
      </c>
      <c r="G46" s="1">
        <v>7.99</v>
      </c>
      <c r="H46" s="1">
        <v>11.08</v>
      </c>
      <c r="I46" s="1">
        <v>420</v>
      </c>
      <c r="J46" s="1">
        <v>573</v>
      </c>
      <c r="K46" s="1">
        <v>1025</v>
      </c>
      <c r="L46" s="1">
        <v>2018</v>
      </c>
      <c r="M46" s="1">
        <v>0</v>
      </c>
      <c r="N46" s="1">
        <v>2.3874999999999997</v>
      </c>
      <c r="O46" s="1">
        <v>3.1124999999999998</v>
      </c>
      <c r="P46" s="1">
        <v>3.5250000000000008</v>
      </c>
      <c r="Q46" s="1">
        <v>3.0083333333333333</v>
      </c>
      <c r="R46" s="1">
        <v>0.76551583442383664</v>
      </c>
      <c r="S46" s="1">
        <v>0.19090909090909092</v>
      </c>
      <c r="T46" s="1">
        <v>0.32545454545454544</v>
      </c>
      <c r="U46" s="1">
        <v>0.5591666666666667</v>
      </c>
      <c r="V46" s="1">
        <v>0.36441176470588232</v>
      </c>
      <c r="W46" s="1">
        <v>0.21874561365604839</v>
      </c>
      <c r="X46" s="1">
        <v>0.46</v>
      </c>
      <c r="Y46" s="1">
        <v>0.62</v>
      </c>
      <c r="Z46" s="1">
        <v>0.82</v>
      </c>
      <c r="AA46" s="1">
        <v>0.82</v>
      </c>
      <c r="AB46" s="1">
        <v>8.2553134248049513</v>
      </c>
      <c r="AC46" s="1">
        <v>0</v>
      </c>
      <c r="AD46" s="1">
        <v>78.125</v>
      </c>
      <c r="AE46" s="1">
        <v>3.125</v>
      </c>
      <c r="AF46" s="1">
        <v>81.25</v>
      </c>
      <c r="AG46" s="1">
        <v>0</v>
      </c>
      <c r="AH46" s="1">
        <v>18.75</v>
      </c>
      <c r="AI46" s="1">
        <v>0</v>
      </c>
      <c r="AJ46" s="1">
        <v>18.75</v>
      </c>
      <c r="AK46" s="1">
        <v>78.125</v>
      </c>
      <c r="AL46" s="1">
        <v>0.13727272727272724</v>
      </c>
      <c r="AM46" s="1">
        <v>0.15454545454545457</v>
      </c>
      <c r="AN46" s="1">
        <v>2.8333333333333335E-2</v>
      </c>
      <c r="AO46" s="1">
        <v>0.10441176470588232</v>
      </c>
      <c r="AP46" s="1">
        <v>0.16263346363452122</v>
      </c>
      <c r="AQ46" s="1">
        <v>0.32</v>
      </c>
      <c r="AR46" s="1">
        <v>0.78</v>
      </c>
      <c r="AS46" s="1">
        <v>0.09</v>
      </c>
      <c r="AT46" s="1">
        <v>0.78</v>
      </c>
      <c r="AU46" s="1">
        <v>12.5</v>
      </c>
      <c r="AV46" s="1">
        <v>0.29166666666666669</v>
      </c>
      <c r="AW46" s="1">
        <v>12.5</v>
      </c>
      <c r="AX46" s="1">
        <v>62.5</v>
      </c>
      <c r="AY46" s="1">
        <v>100</v>
      </c>
      <c r="AZ46" s="1">
        <v>58.333333333333336</v>
      </c>
      <c r="BA46" s="1">
        <v>45.833333333333329</v>
      </c>
      <c r="BB46" s="1">
        <v>0.16666666666666666</v>
      </c>
      <c r="BC46" s="1">
        <v>8.3333333333333321</v>
      </c>
      <c r="BD46" s="1">
        <v>0.375</v>
      </c>
      <c r="BE46" s="1">
        <v>0.625</v>
      </c>
      <c r="BF46" s="1">
        <v>0.25</v>
      </c>
      <c r="BG46" s="1">
        <v>0.41666666666666669</v>
      </c>
      <c r="BH46" s="1">
        <v>0.95833333333333337</v>
      </c>
      <c r="BI46" s="1">
        <v>0</v>
      </c>
      <c r="BJ46" s="1">
        <v>0.25</v>
      </c>
      <c r="BK46" s="1">
        <v>0</v>
      </c>
      <c r="BL46" s="1">
        <v>8.3333333333333329E-2</v>
      </c>
      <c r="BM46" s="1">
        <v>0</v>
      </c>
      <c r="BN46" s="1">
        <v>0</v>
      </c>
      <c r="BO46" s="1">
        <v>0</v>
      </c>
      <c r="BP46" s="1">
        <v>0</v>
      </c>
      <c r="BQ46" s="1">
        <v>1.5</v>
      </c>
      <c r="BR46" s="1">
        <v>2.25</v>
      </c>
      <c r="BS46" s="1">
        <v>4</v>
      </c>
      <c r="BT46" s="1">
        <v>2.5833333333333335</v>
      </c>
      <c r="BU46" s="1">
        <v>8.3333333333333321</v>
      </c>
      <c r="BV46" s="1">
        <v>87.5</v>
      </c>
      <c r="BW46" s="1">
        <v>4.1666666666666661</v>
      </c>
      <c r="BX46" s="1">
        <v>38.333333333333336</v>
      </c>
      <c r="BY46" s="1">
        <v>3.1666666666666665</v>
      </c>
      <c r="BZ46" s="1">
        <v>60.585585585585591</v>
      </c>
      <c r="CA46" s="1">
        <v>15.921907638758078</v>
      </c>
      <c r="CB46" s="1">
        <v>39.414414414414409</v>
      </c>
      <c r="CC46" s="1">
        <v>70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</row>
    <row r="47" spans="1:86" x14ac:dyDescent="0.25">
      <c r="A47" s="1">
        <v>46</v>
      </c>
      <c r="B47" s="1" t="s">
        <v>3</v>
      </c>
      <c r="C47" s="1" t="s">
        <v>7</v>
      </c>
      <c r="D47" s="1">
        <v>2018</v>
      </c>
      <c r="E47" s="1" t="s">
        <v>572</v>
      </c>
      <c r="F47" s="1">
        <v>13.5</v>
      </c>
      <c r="G47" s="1">
        <v>8.49</v>
      </c>
      <c r="H47" s="1">
        <v>12.65</v>
      </c>
      <c r="I47" s="1">
        <v>512</v>
      </c>
      <c r="J47" s="1">
        <v>432</v>
      </c>
      <c r="K47" s="1">
        <v>401</v>
      </c>
      <c r="L47" s="1">
        <v>1345</v>
      </c>
      <c r="M47" s="1">
        <v>2.2304832713754648</v>
      </c>
      <c r="N47" s="1">
        <v>4.7374999999999998</v>
      </c>
      <c r="O47" s="1">
        <v>4.1500000000000004</v>
      </c>
      <c r="P47" s="1">
        <v>4.9874999999999998</v>
      </c>
      <c r="Q47" s="1">
        <v>4.6249999999999991</v>
      </c>
      <c r="R47" s="1">
        <v>1.4554993166846804</v>
      </c>
      <c r="S47" s="1">
        <v>0.21333333333333337</v>
      </c>
      <c r="T47" s="1">
        <v>0.13583333333333336</v>
      </c>
      <c r="U47" s="1">
        <v>0.16416666666666668</v>
      </c>
      <c r="V47" s="1">
        <v>0.1711111111111111</v>
      </c>
      <c r="W47" s="1">
        <v>0.12473463896901366</v>
      </c>
      <c r="X47" s="1">
        <v>0.5</v>
      </c>
      <c r="Y47" s="1">
        <v>0.32</v>
      </c>
      <c r="Z47" s="1">
        <v>0.63</v>
      </c>
      <c r="AA47" s="1">
        <v>0.63</v>
      </c>
      <c r="AB47" s="1">
        <v>27.029220779220775</v>
      </c>
      <c r="AC47" s="1">
        <v>3.7037037037037033</v>
      </c>
      <c r="AD47" s="1">
        <v>0</v>
      </c>
      <c r="AE47" s="1">
        <v>0</v>
      </c>
      <c r="AF47" s="1">
        <v>3.7037037037037033</v>
      </c>
      <c r="AG47" s="1">
        <v>0</v>
      </c>
      <c r="AH47" s="1">
        <v>85.18518518518519</v>
      </c>
      <c r="AI47" s="1">
        <v>11.111111111111111</v>
      </c>
      <c r="AJ47" s="1">
        <v>96.296296296296305</v>
      </c>
      <c r="AK47" s="1">
        <v>85.18518518518519</v>
      </c>
      <c r="AL47" s="1">
        <v>0.1875</v>
      </c>
      <c r="AM47" s="1">
        <v>0.25416666666666665</v>
      </c>
      <c r="AN47" s="1">
        <v>0.32454545454545453</v>
      </c>
      <c r="AO47" s="1">
        <v>0.25342857142857139</v>
      </c>
      <c r="AP47" s="1">
        <v>0.25463864658793339</v>
      </c>
      <c r="AQ47" s="1">
        <v>0.4</v>
      </c>
      <c r="AR47" s="1">
        <v>0.76</v>
      </c>
      <c r="AS47" s="1">
        <v>1.04</v>
      </c>
      <c r="AT47" s="1">
        <v>1.04</v>
      </c>
      <c r="AU47" s="1">
        <v>45.833333333333329</v>
      </c>
      <c r="AV47" s="1">
        <v>0.29166666666666669</v>
      </c>
      <c r="AW47" s="1">
        <v>25</v>
      </c>
      <c r="AX47" s="1">
        <v>25</v>
      </c>
      <c r="AY47" s="1">
        <v>25</v>
      </c>
      <c r="AZ47" s="1">
        <v>25</v>
      </c>
      <c r="BA47" s="1">
        <v>45.833333333333329</v>
      </c>
      <c r="BB47" s="1">
        <v>0.83333333333333337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0.29166666666666669</v>
      </c>
      <c r="BI47" s="1">
        <v>0</v>
      </c>
      <c r="BJ47" s="1">
        <v>0</v>
      </c>
      <c r="BK47" s="1">
        <v>0</v>
      </c>
      <c r="BL47" s="1">
        <v>0</v>
      </c>
      <c r="BM47" s="1">
        <v>1.25</v>
      </c>
      <c r="BN47" s="1">
        <v>2.6666666666666665</v>
      </c>
      <c r="BO47" s="1">
        <v>2.5</v>
      </c>
      <c r="BP47" s="1">
        <v>2.0909090909090908</v>
      </c>
      <c r="BQ47" s="1">
        <v>1</v>
      </c>
      <c r="BR47" s="1">
        <v>0.5</v>
      </c>
      <c r="BS47" s="1">
        <v>0</v>
      </c>
      <c r="BT47" s="1">
        <v>0.54545454545454541</v>
      </c>
      <c r="BU47" s="1">
        <v>45.833333333333329</v>
      </c>
      <c r="BV47" s="1">
        <v>45.833333333333329</v>
      </c>
      <c r="BW47" s="1">
        <v>8.3333333333333321</v>
      </c>
      <c r="BX47" s="1">
        <v>25.625</v>
      </c>
      <c r="BY47" s="1">
        <v>0</v>
      </c>
      <c r="BZ47" s="1">
        <v>31.006006006006004</v>
      </c>
      <c r="CA47" s="1">
        <v>12.916182786635446</v>
      </c>
      <c r="CB47" s="1">
        <v>68.993993993993996</v>
      </c>
      <c r="CC47" s="1">
        <v>98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</row>
    <row r="48" spans="1:86" x14ac:dyDescent="0.25">
      <c r="A48" s="1">
        <v>47</v>
      </c>
      <c r="B48" s="1" t="s">
        <v>3</v>
      </c>
      <c r="C48" s="1" t="s">
        <v>8</v>
      </c>
      <c r="D48" s="1">
        <v>2018</v>
      </c>
      <c r="E48" s="1" t="s">
        <v>572</v>
      </c>
      <c r="F48" s="1">
        <v>14.7</v>
      </c>
      <c r="G48" s="1">
        <v>8.5299999999999994</v>
      </c>
      <c r="H48" s="1">
        <v>11.05</v>
      </c>
      <c r="I48" s="1">
        <v>670</v>
      </c>
      <c r="J48" s="1">
        <v>380</v>
      </c>
      <c r="K48" s="1">
        <v>380</v>
      </c>
      <c r="L48" s="1">
        <v>1430</v>
      </c>
      <c r="M48" s="1">
        <v>1.9300699300699302</v>
      </c>
      <c r="N48" s="1">
        <v>3.5124999999999997</v>
      </c>
      <c r="O48" s="1">
        <v>2.8125</v>
      </c>
      <c r="P48" s="1">
        <v>2.2249999999999996</v>
      </c>
      <c r="Q48" s="1">
        <v>2.85</v>
      </c>
      <c r="R48" s="1">
        <v>0.93063792987484451</v>
      </c>
      <c r="S48" s="1">
        <v>0.27833333333333332</v>
      </c>
      <c r="T48" s="1">
        <v>0.15636363636363637</v>
      </c>
      <c r="U48" s="1">
        <v>0.16200000000000001</v>
      </c>
      <c r="V48" s="1">
        <v>0.20242424242424245</v>
      </c>
      <c r="W48" s="1">
        <v>0.1107652445216431</v>
      </c>
      <c r="X48" s="1">
        <v>0.48</v>
      </c>
      <c r="Y48" s="1">
        <v>0.28000000000000003</v>
      </c>
      <c r="Z48" s="1">
        <v>0.22</v>
      </c>
      <c r="AA48" s="1">
        <v>0.48</v>
      </c>
      <c r="AB48" s="1">
        <v>14.079341317365268</v>
      </c>
      <c r="AC48" s="1">
        <v>0</v>
      </c>
      <c r="AD48" s="1">
        <v>9.0909090909090917</v>
      </c>
      <c r="AE48" s="1">
        <v>3.0303030303030303</v>
      </c>
      <c r="AF48" s="1">
        <v>12.121212121212121</v>
      </c>
      <c r="AG48" s="1">
        <v>0</v>
      </c>
      <c r="AH48" s="1">
        <v>87.878787878787875</v>
      </c>
      <c r="AI48" s="1">
        <v>0</v>
      </c>
      <c r="AJ48" s="1">
        <v>87.878787878787875</v>
      </c>
      <c r="AK48" s="1">
        <v>87.878787878787875</v>
      </c>
      <c r="AL48" s="1">
        <v>0.30583333333333335</v>
      </c>
      <c r="AM48" s="1">
        <v>0.54272727272727284</v>
      </c>
      <c r="AN48" s="1">
        <v>0.72799999999999998</v>
      </c>
      <c r="AO48" s="1">
        <v>0.5127272727272727</v>
      </c>
      <c r="AP48" s="1">
        <v>0.31703975231105413</v>
      </c>
      <c r="AQ48" s="1">
        <v>0.78</v>
      </c>
      <c r="AR48" s="1">
        <v>0.92</v>
      </c>
      <c r="AS48" s="1">
        <v>1.23</v>
      </c>
      <c r="AT48" s="1">
        <v>1.23</v>
      </c>
      <c r="AU48" s="1">
        <v>66.666666666666657</v>
      </c>
      <c r="AV48" s="1">
        <v>0.30434782608695654</v>
      </c>
      <c r="AW48" s="1">
        <v>0</v>
      </c>
      <c r="AX48" s="1">
        <v>0</v>
      </c>
      <c r="AY48" s="1">
        <v>0</v>
      </c>
      <c r="AZ48" s="1">
        <v>0</v>
      </c>
      <c r="BA48" s="1">
        <v>66.666666666666657</v>
      </c>
      <c r="BB48" s="1">
        <v>1.75</v>
      </c>
      <c r="BC48" s="1">
        <v>50</v>
      </c>
      <c r="BD48" s="1">
        <v>0</v>
      </c>
      <c r="BE48" s="1">
        <v>0.25</v>
      </c>
      <c r="BF48" s="1">
        <v>0.5</v>
      </c>
      <c r="BG48" s="1">
        <v>0.25</v>
      </c>
      <c r="BH48" s="1">
        <v>0.29166666666666669</v>
      </c>
      <c r="BI48" s="1">
        <v>0.25</v>
      </c>
      <c r="BJ48" s="1">
        <v>0</v>
      </c>
      <c r="BK48" s="1">
        <v>0</v>
      </c>
      <c r="BL48" s="1">
        <v>8.3333333333333329E-2</v>
      </c>
      <c r="BM48" s="1">
        <v>0</v>
      </c>
      <c r="BN48" s="1">
        <v>0</v>
      </c>
      <c r="BO48" s="1">
        <v>0.25</v>
      </c>
      <c r="BP48" s="1">
        <v>8.3333333333333329E-2</v>
      </c>
      <c r="BQ48" s="1">
        <v>1.25</v>
      </c>
      <c r="BR48" s="1">
        <v>0</v>
      </c>
      <c r="BS48" s="1">
        <v>0</v>
      </c>
      <c r="BT48" s="1">
        <v>0.41666666666666669</v>
      </c>
      <c r="BU48" s="1">
        <v>50</v>
      </c>
      <c r="BV48" s="1">
        <v>45.833333333333329</v>
      </c>
      <c r="BW48" s="1">
        <v>4.1666666666666661</v>
      </c>
      <c r="BX48" s="1">
        <v>24.583333333333332</v>
      </c>
      <c r="BY48" s="1">
        <v>0.35</v>
      </c>
      <c r="BZ48" s="1">
        <v>32.618825722273996</v>
      </c>
      <c r="CA48" s="1">
        <v>13.863959016309567</v>
      </c>
      <c r="CB48" s="1">
        <v>67.381174277726004</v>
      </c>
      <c r="CC48" s="1">
        <v>90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</row>
    <row r="49" spans="1:86" x14ac:dyDescent="0.25">
      <c r="A49" s="1">
        <v>48</v>
      </c>
      <c r="B49" s="1" t="s">
        <v>9</v>
      </c>
      <c r="C49" s="1">
        <v>1</v>
      </c>
      <c r="D49" s="1">
        <v>2018</v>
      </c>
      <c r="E49" s="1" t="s">
        <v>580</v>
      </c>
      <c r="F49" s="1">
        <v>13.5</v>
      </c>
      <c r="G49" s="1">
        <v>8.56</v>
      </c>
      <c r="H49" s="1">
        <v>10.11</v>
      </c>
      <c r="I49" s="1">
        <v>2200</v>
      </c>
      <c r="J49" s="1">
        <v>1072</v>
      </c>
      <c r="K49" s="1">
        <v>1133</v>
      </c>
      <c r="L49" s="1">
        <v>4405</v>
      </c>
      <c r="M49" s="1">
        <v>0.32690124858115777</v>
      </c>
      <c r="N49" s="1">
        <v>5.6875</v>
      </c>
      <c r="O49" s="1">
        <v>5.9249999999999998</v>
      </c>
      <c r="P49" s="1">
        <v>6.375</v>
      </c>
      <c r="Q49" s="1">
        <v>5.9958333333333327</v>
      </c>
      <c r="R49" s="1">
        <v>1.1947272443557191</v>
      </c>
      <c r="S49" s="1">
        <v>0.32625000000000004</v>
      </c>
      <c r="T49" s="1">
        <v>0.42249999999999999</v>
      </c>
      <c r="U49" s="1">
        <v>0.22437500000000005</v>
      </c>
      <c r="V49" s="1">
        <v>0.32437500000000008</v>
      </c>
      <c r="W49" s="1">
        <v>0.1567204619425597</v>
      </c>
      <c r="X49" s="1">
        <v>0.59</v>
      </c>
      <c r="Y49" s="1">
        <v>0.88</v>
      </c>
      <c r="Z49" s="1">
        <v>0.48</v>
      </c>
      <c r="AA49" s="1">
        <v>0.88</v>
      </c>
      <c r="AB49" s="1">
        <v>18.484264611432234</v>
      </c>
      <c r="AC49" s="1">
        <v>0</v>
      </c>
      <c r="AD49" s="1">
        <v>20.833333333333336</v>
      </c>
      <c r="AE49" s="1">
        <v>4.1666666666666661</v>
      </c>
      <c r="AF49" s="1">
        <v>25</v>
      </c>
      <c r="AG49" s="1">
        <v>8.3333333333333321</v>
      </c>
      <c r="AH49" s="1">
        <v>64.583333333333343</v>
      </c>
      <c r="AI49" s="1">
        <v>2.083333333333333</v>
      </c>
      <c r="AJ49" s="1">
        <v>75</v>
      </c>
      <c r="AK49" s="1">
        <v>64.583333333333343</v>
      </c>
      <c r="AL49" s="1">
        <v>0.314</v>
      </c>
      <c r="AM49" s="1">
        <v>0.19733333333333333</v>
      </c>
      <c r="AN49" s="1">
        <v>0.29466666666666669</v>
      </c>
      <c r="AO49" s="1">
        <v>0.26500000000000001</v>
      </c>
      <c r="AP49" s="1">
        <v>0.17136498314068865</v>
      </c>
      <c r="AQ49" s="1">
        <v>0.56000000000000005</v>
      </c>
      <c r="AR49" s="1">
        <v>0.53</v>
      </c>
      <c r="AS49" s="1">
        <v>0.85</v>
      </c>
      <c r="AT49" s="1">
        <v>0.85</v>
      </c>
      <c r="AU49" s="1">
        <v>29.166666666666668</v>
      </c>
      <c r="AV49" s="1">
        <v>0.58333333333333337</v>
      </c>
      <c r="AW49" s="1">
        <v>0</v>
      </c>
      <c r="AX49" s="1">
        <v>37.5</v>
      </c>
      <c r="AY49" s="1">
        <v>0</v>
      </c>
      <c r="AZ49" s="1">
        <v>12.5</v>
      </c>
      <c r="BA49" s="1">
        <v>58.333333333333336</v>
      </c>
      <c r="BB49" s="1">
        <v>0.5</v>
      </c>
      <c r="BC49" s="1">
        <v>8.3333333333333321</v>
      </c>
      <c r="BD49" s="1">
        <v>0.625</v>
      </c>
      <c r="BE49" s="1">
        <v>0.25</v>
      </c>
      <c r="BF49" s="1">
        <v>1</v>
      </c>
      <c r="BG49" s="1">
        <v>0.625</v>
      </c>
      <c r="BH49" s="1">
        <v>0.875</v>
      </c>
      <c r="BI49" s="1">
        <v>0</v>
      </c>
      <c r="BJ49" s="1">
        <v>0</v>
      </c>
      <c r="BK49" s="1">
        <v>0.5</v>
      </c>
      <c r="BL49" s="1">
        <v>0.16666666666666666</v>
      </c>
      <c r="BM49" s="1">
        <v>1.5</v>
      </c>
      <c r="BN49" s="1">
        <v>0</v>
      </c>
      <c r="BO49" s="1">
        <v>0.25</v>
      </c>
      <c r="BP49" s="1">
        <v>0.58333333333333337</v>
      </c>
      <c r="BQ49" s="1">
        <v>0.75</v>
      </c>
      <c r="BR49" s="1">
        <v>1.5</v>
      </c>
      <c r="BS49" s="1">
        <v>0.5</v>
      </c>
      <c r="BT49" s="1">
        <v>0.91666666666666663</v>
      </c>
      <c r="BU49" s="1">
        <v>8.3333333333333321</v>
      </c>
      <c r="BV49" s="1">
        <v>70.833333333333343</v>
      </c>
      <c r="BW49" s="1">
        <v>20.833333333333336</v>
      </c>
      <c r="BX49" s="1">
        <v>41.041666666666664</v>
      </c>
      <c r="BY49" s="1">
        <v>0.91666666666666663</v>
      </c>
      <c r="BZ49" s="1">
        <v>19.51951951951952</v>
      </c>
      <c r="CA49" s="1">
        <v>11.878218026794404</v>
      </c>
      <c r="CB49" s="1">
        <v>80.48048048048048</v>
      </c>
      <c r="CC49" s="1">
        <v>150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</row>
    <row r="50" spans="1:86" x14ac:dyDescent="0.25">
      <c r="A50" s="1">
        <v>49</v>
      </c>
      <c r="B50" s="1" t="s">
        <v>9</v>
      </c>
      <c r="C50" s="1">
        <v>4</v>
      </c>
      <c r="D50" s="1">
        <v>2018</v>
      </c>
      <c r="E50" s="1" t="s">
        <v>581</v>
      </c>
      <c r="F50" s="1">
        <v>13.4</v>
      </c>
      <c r="G50" s="1">
        <v>8.41</v>
      </c>
      <c r="H50" s="1">
        <v>10.77</v>
      </c>
      <c r="I50" s="1">
        <v>884</v>
      </c>
      <c r="J50" s="1">
        <v>631</v>
      </c>
      <c r="K50" s="1">
        <v>410</v>
      </c>
      <c r="L50" s="1">
        <v>1925</v>
      </c>
      <c r="M50" s="1">
        <v>2.3376623376623376</v>
      </c>
      <c r="N50" s="1">
        <v>3.2374999999999998</v>
      </c>
      <c r="O50" s="1">
        <v>2.1875</v>
      </c>
      <c r="P50" s="1">
        <v>1.7749999999999999</v>
      </c>
      <c r="Q50" s="1">
        <v>2.3999999999999995</v>
      </c>
      <c r="R50" s="1">
        <v>1.006068542915185</v>
      </c>
      <c r="S50" s="1">
        <v>0.13833333333333334</v>
      </c>
      <c r="T50" s="1">
        <v>0.22333333333333336</v>
      </c>
      <c r="U50" s="1">
        <v>0.13454545454545458</v>
      </c>
      <c r="V50" s="1">
        <v>0.16628571428571426</v>
      </c>
      <c r="W50" s="1">
        <v>9.3150280675454639E-2</v>
      </c>
      <c r="X50" s="1">
        <v>0.26</v>
      </c>
      <c r="Y50" s="1">
        <v>0.5</v>
      </c>
      <c r="Z50" s="1">
        <v>0.26</v>
      </c>
      <c r="AA50" s="1">
        <v>0.5</v>
      </c>
      <c r="AB50" s="1">
        <v>14.432989690721648</v>
      </c>
      <c r="AC50" s="1">
        <v>0</v>
      </c>
      <c r="AD50" s="1">
        <v>11.428571428571429</v>
      </c>
      <c r="AE50" s="1">
        <v>0</v>
      </c>
      <c r="AF50" s="1">
        <v>11.428571428571429</v>
      </c>
      <c r="AG50" s="1">
        <v>0</v>
      </c>
      <c r="AH50" s="1">
        <v>88.571428571428569</v>
      </c>
      <c r="AI50" s="1">
        <v>0</v>
      </c>
      <c r="AJ50" s="1">
        <v>88.571428571428569</v>
      </c>
      <c r="AK50" s="1">
        <v>88.571428571428569</v>
      </c>
      <c r="AL50" s="1">
        <v>0.39583333333333331</v>
      </c>
      <c r="AM50" s="1">
        <v>0.34499999999999997</v>
      </c>
      <c r="AN50" s="1">
        <v>0.26090909090909092</v>
      </c>
      <c r="AO50" s="1">
        <v>0.33600000000000002</v>
      </c>
      <c r="AP50" s="1">
        <v>0.26944605484324352</v>
      </c>
      <c r="AQ50" s="1">
        <v>0.93</v>
      </c>
      <c r="AR50" s="1">
        <v>0.72</v>
      </c>
      <c r="AS50" s="1">
        <v>0.75</v>
      </c>
      <c r="AT50" s="1">
        <v>0.93</v>
      </c>
      <c r="AU50" s="1">
        <v>50</v>
      </c>
      <c r="AV50" s="1">
        <v>0.5</v>
      </c>
      <c r="AW50" s="1">
        <v>0</v>
      </c>
      <c r="AX50" s="1">
        <v>0</v>
      </c>
      <c r="AY50" s="1">
        <v>0</v>
      </c>
      <c r="AZ50" s="1">
        <v>0</v>
      </c>
      <c r="BA50" s="1">
        <v>50</v>
      </c>
      <c r="BB50" s="1">
        <v>1.8333333333333333</v>
      </c>
      <c r="BC50" s="1">
        <v>58.333333333333336</v>
      </c>
      <c r="BD50" s="1">
        <v>0.375</v>
      </c>
      <c r="BE50" s="1">
        <v>0.125</v>
      </c>
      <c r="BF50" s="1">
        <v>0</v>
      </c>
      <c r="BG50" s="1">
        <v>0.16666666666666666</v>
      </c>
      <c r="BH50" s="1">
        <v>0.25</v>
      </c>
      <c r="BI50" s="1">
        <v>0</v>
      </c>
      <c r="BJ50" s="1">
        <v>0.75</v>
      </c>
      <c r="BK50" s="1">
        <v>0.5</v>
      </c>
      <c r="BL50" s="1">
        <v>0.41666666666666669</v>
      </c>
      <c r="BM50" s="1">
        <v>1</v>
      </c>
      <c r="BN50" s="1">
        <v>0.25</v>
      </c>
      <c r="BO50" s="1">
        <v>0.25</v>
      </c>
      <c r="BP50" s="1">
        <v>0.5</v>
      </c>
      <c r="BQ50" s="1">
        <v>0.25</v>
      </c>
      <c r="BR50" s="1">
        <v>1</v>
      </c>
      <c r="BS50" s="1">
        <v>0</v>
      </c>
      <c r="BT50" s="1">
        <v>0.41666666666666669</v>
      </c>
      <c r="BU50" s="1">
        <v>12.5</v>
      </c>
      <c r="BV50" s="1">
        <v>70.833333333333343</v>
      </c>
      <c r="BW50" s="1">
        <v>16.666666666666664</v>
      </c>
      <c r="BX50" s="1">
        <v>40</v>
      </c>
      <c r="BY50" s="1">
        <v>0.16666666666666666</v>
      </c>
      <c r="BZ50" s="1">
        <v>45.67567567567567</v>
      </c>
      <c r="CA50" s="1">
        <v>16.07842621258947</v>
      </c>
      <c r="CB50" s="1">
        <v>54.32432432432433</v>
      </c>
      <c r="CC50" s="1">
        <v>120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</row>
    <row r="51" spans="1:86" x14ac:dyDescent="0.25">
      <c r="A51" s="1">
        <v>50</v>
      </c>
      <c r="B51" s="1" t="s">
        <v>9</v>
      </c>
      <c r="C51" s="1">
        <v>17</v>
      </c>
      <c r="D51" s="1">
        <v>2018</v>
      </c>
      <c r="E51" s="1" t="s">
        <v>580</v>
      </c>
      <c r="F51" s="1">
        <v>17.100000000000001</v>
      </c>
      <c r="G51" s="1">
        <v>8.85</v>
      </c>
      <c r="H51" s="1">
        <v>10.36</v>
      </c>
      <c r="I51" s="1">
        <v>203</v>
      </c>
      <c r="J51" s="1">
        <v>260</v>
      </c>
      <c r="K51" s="1">
        <v>450</v>
      </c>
      <c r="L51" s="1">
        <v>913</v>
      </c>
      <c r="M51" s="1">
        <v>6.5717415115005479E-2</v>
      </c>
      <c r="N51" s="1">
        <v>2.0625</v>
      </c>
      <c r="O51" s="1">
        <v>1.95</v>
      </c>
      <c r="P51" s="1">
        <v>2.5187500000000003</v>
      </c>
      <c r="Q51" s="1">
        <v>2.1770833333333335</v>
      </c>
      <c r="R51" s="1">
        <v>0.53527302392790743</v>
      </c>
      <c r="S51" s="1">
        <v>0.25888888888888889</v>
      </c>
      <c r="T51" s="1">
        <v>0.3125</v>
      </c>
      <c r="U51" s="1">
        <v>0.38749999999999996</v>
      </c>
      <c r="V51" s="1">
        <v>0.31719999999999998</v>
      </c>
      <c r="W51" s="1">
        <v>0.12607934009979596</v>
      </c>
      <c r="X51" s="1">
        <v>0.36</v>
      </c>
      <c r="Y51" s="1">
        <v>0.44</v>
      </c>
      <c r="Z51" s="1">
        <v>0.74</v>
      </c>
      <c r="AA51" s="1">
        <v>0.74</v>
      </c>
      <c r="AB51" s="1">
        <v>6.8634405212274077</v>
      </c>
      <c r="AC51" s="1">
        <v>0</v>
      </c>
      <c r="AD51" s="1">
        <v>28.000000000000004</v>
      </c>
      <c r="AE51" s="1">
        <v>0</v>
      </c>
      <c r="AF51" s="1">
        <v>28.000000000000004</v>
      </c>
      <c r="AG51" s="1">
        <v>0</v>
      </c>
      <c r="AH51" s="1">
        <v>72</v>
      </c>
      <c r="AI51" s="1">
        <v>0</v>
      </c>
      <c r="AJ51" s="1">
        <v>72</v>
      </c>
      <c r="AK51" s="1">
        <v>72</v>
      </c>
      <c r="AL51" s="1">
        <v>0.49749999999999994</v>
      </c>
      <c r="AM51" s="1">
        <v>0.58125000000000004</v>
      </c>
      <c r="AN51" s="1">
        <v>0.39124999999999999</v>
      </c>
      <c r="AO51" s="1">
        <v>0.4924</v>
      </c>
      <c r="AP51" s="1">
        <v>0.2148503355051295</v>
      </c>
      <c r="AQ51" s="1">
        <v>0.79</v>
      </c>
      <c r="AR51" s="1">
        <v>1.05</v>
      </c>
      <c r="AS51" s="1">
        <v>0.78</v>
      </c>
      <c r="AT51" s="1">
        <v>1.05</v>
      </c>
      <c r="AU51" s="1">
        <v>4.1666666666666661</v>
      </c>
      <c r="AV51" s="1">
        <v>0.91304347826086951</v>
      </c>
      <c r="AW51" s="1">
        <v>0</v>
      </c>
      <c r="AX51" s="1">
        <v>0</v>
      </c>
      <c r="AY51" s="1">
        <v>12.5</v>
      </c>
      <c r="AZ51" s="1">
        <v>4.1666666666666661</v>
      </c>
      <c r="BA51" s="1">
        <v>87.5</v>
      </c>
      <c r="BB51" s="1">
        <v>0.91666666666666663</v>
      </c>
      <c r="BC51" s="1">
        <v>16.666666666666664</v>
      </c>
      <c r="BD51" s="1">
        <v>0.125</v>
      </c>
      <c r="BE51" s="1">
        <v>0</v>
      </c>
      <c r="BF51" s="1">
        <v>0</v>
      </c>
      <c r="BG51" s="1">
        <v>4.1666666666666664E-2</v>
      </c>
      <c r="BH51" s="1">
        <v>0.625</v>
      </c>
      <c r="BI51" s="1">
        <v>1.5</v>
      </c>
      <c r="BJ51" s="1">
        <v>1.25</v>
      </c>
      <c r="BK51" s="1">
        <v>1.25</v>
      </c>
      <c r="BL51" s="1">
        <v>1.3333333333333333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0.25</v>
      </c>
      <c r="BT51" s="1">
        <v>8.3333333333333329E-2</v>
      </c>
      <c r="BU51" s="1">
        <v>0</v>
      </c>
      <c r="BV51" s="1">
        <v>54.166666666666664</v>
      </c>
      <c r="BW51" s="1">
        <v>45.833333333333329</v>
      </c>
      <c r="BX51" s="1">
        <v>51.666666666666664</v>
      </c>
      <c r="BY51" s="1">
        <v>0.16666666666666666</v>
      </c>
      <c r="BZ51" s="1">
        <v>81.531531531531527</v>
      </c>
      <c r="CA51" s="1">
        <v>12.074265144839197</v>
      </c>
      <c r="CB51" s="1">
        <v>18.468468468468473</v>
      </c>
      <c r="CC51" s="1">
        <v>80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</row>
    <row r="52" spans="1:86" x14ac:dyDescent="0.25">
      <c r="A52" s="1">
        <v>51</v>
      </c>
      <c r="B52" s="1" t="s">
        <v>9</v>
      </c>
      <c r="C52" s="1">
        <v>20</v>
      </c>
      <c r="D52" s="1">
        <v>2018</v>
      </c>
      <c r="E52" s="1" t="s">
        <v>582</v>
      </c>
      <c r="F52" s="1">
        <v>13.4</v>
      </c>
      <c r="G52" s="1">
        <v>8.8000000000000007</v>
      </c>
      <c r="H52" s="1">
        <v>13.01</v>
      </c>
      <c r="I52" s="1">
        <v>1987</v>
      </c>
      <c r="J52" s="1">
        <v>1464</v>
      </c>
      <c r="K52" s="1">
        <v>1064</v>
      </c>
      <c r="L52" s="1">
        <v>4515</v>
      </c>
      <c r="M52" s="1">
        <v>0.95681063122923593</v>
      </c>
      <c r="N52" s="1">
        <v>4.3874999999999993</v>
      </c>
      <c r="O52" s="1">
        <v>4.8375000000000004</v>
      </c>
      <c r="P52" s="1">
        <v>3.9375</v>
      </c>
      <c r="Q52" s="1">
        <v>4.3875000000000002</v>
      </c>
      <c r="R52" s="1">
        <v>1.1880976756801278</v>
      </c>
      <c r="S52" s="1">
        <v>0.25624999999999998</v>
      </c>
      <c r="T52" s="1">
        <v>0.20600000000000004</v>
      </c>
      <c r="U52" s="1">
        <v>0.2106666666666667</v>
      </c>
      <c r="V52" s="1">
        <v>0.22500000000000001</v>
      </c>
      <c r="W52" s="1">
        <v>0.11377853732385372</v>
      </c>
      <c r="X52" s="1">
        <v>0.56000000000000005</v>
      </c>
      <c r="Y52" s="1">
        <v>0.4</v>
      </c>
      <c r="Z52" s="1">
        <v>0.32</v>
      </c>
      <c r="AA52" s="1">
        <v>0.56000000000000005</v>
      </c>
      <c r="AB52" s="1">
        <v>19.5</v>
      </c>
      <c r="AC52" s="1">
        <v>0</v>
      </c>
      <c r="AD52" s="1">
        <v>13.043478260869565</v>
      </c>
      <c r="AE52" s="1">
        <v>0</v>
      </c>
      <c r="AF52" s="1">
        <v>13.043478260869565</v>
      </c>
      <c r="AG52" s="1">
        <v>8.695652173913043</v>
      </c>
      <c r="AH52" s="1">
        <v>73.91304347826086</v>
      </c>
      <c r="AI52" s="1">
        <v>4.3478260869565215</v>
      </c>
      <c r="AJ52" s="1">
        <v>86.956521739130423</v>
      </c>
      <c r="AK52" s="1">
        <v>73.91304347826086</v>
      </c>
      <c r="AL52" s="1">
        <v>0.21249999999999999</v>
      </c>
      <c r="AM52" s="1">
        <v>0.16666666666666666</v>
      </c>
      <c r="AN52" s="1">
        <v>0.19466666666666668</v>
      </c>
      <c r="AO52" s="1">
        <v>0.19173913043478258</v>
      </c>
      <c r="AP52" s="1">
        <v>0.16349385782314188</v>
      </c>
      <c r="AQ52" s="1">
        <v>0.61</v>
      </c>
      <c r="AR52" s="1">
        <v>0.49</v>
      </c>
      <c r="AS52" s="1">
        <v>0.46</v>
      </c>
      <c r="AT52" s="1">
        <v>0.61</v>
      </c>
      <c r="AU52" s="1">
        <v>54.166666666666664</v>
      </c>
      <c r="AV52" s="1">
        <v>0.16666666666666666</v>
      </c>
      <c r="AW52" s="1">
        <v>25</v>
      </c>
      <c r="AX52" s="1">
        <v>37.5</v>
      </c>
      <c r="AY52" s="1">
        <v>25</v>
      </c>
      <c r="AZ52" s="1">
        <v>29.166666666666668</v>
      </c>
      <c r="BA52" s="1">
        <v>54.166666666666664</v>
      </c>
      <c r="BB52" s="1">
        <v>0.83333333333333337</v>
      </c>
      <c r="BC52" s="1">
        <v>25</v>
      </c>
      <c r="BD52" s="1">
        <v>0.125</v>
      </c>
      <c r="BE52" s="1">
        <v>0.25</v>
      </c>
      <c r="BF52" s="1">
        <v>0.25</v>
      </c>
      <c r="BG52" s="1">
        <v>0.20833333333333334</v>
      </c>
      <c r="BH52" s="1">
        <v>0.75</v>
      </c>
      <c r="BI52" s="1">
        <v>0</v>
      </c>
      <c r="BJ52" s="1">
        <v>0</v>
      </c>
      <c r="BK52" s="1">
        <v>0</v>
      </c>
      <c r="BL52" s="1">
        <v>0</v>
      </c>
      <c r="BM52" s="1">
        <v>1</v>
      </c>
      <c r="BN52" s="1">
        <v>1.75</v>
      </c>
      <c r="BO52" s="1">
        <v>0.5</v>
      </c>
      <c r="BP52" s="1">
        <v>1.0833333333333333</v>
      </c>
      <c r="BQ52" s="1">
        <v>0.75</v>
      </c>
      <c r="BR52" s="1">
        <v>0.75</v>
      </c>
      <c r="BS52" s="1">
        <v>0.75</v>
      </c>
      <c r="BT52" s="1">
        <v>0.75</v>
      </c>
      <c r="BU52" s="1">
        <v>12.5</v>
      </c>
      <c r="BV52" s="1">
        <v>79.166666666666657</v>
      </c>
      <c r="BW52" s="1">
        <v>8.3333333333333321</v>
      </c>
      <c r="BX52" s="1">
        <v>33.541666666666664</v>
      </c>
      <c r="BY52" s="1">
        <v>0.70833333333333337</v>
      </c>
      <c r="BZ52" s="1">
        <v>6.563706563706563</v>
      </c>
      <c r="CA52" s="1">
        <v>4.7544759981313103</v>
      </c>
      <c r="CB52" s="1">
        <v>93.43629343629344</v>
      </c>
      <c r="CC52" s="1">
        <v>150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</row>
    <row r="53" spans="1:86" x14ac:dyDescent="0.25">
      <c r="A53" s="1">
        <v>52</v>
      </c>
      <c r="B53" s="1" t="s">
        <v>9</v>
      </c>
      <c r="C53" s="1">
        <v>25</v>
      </c>
      <c r="D53" s="1">
        <v>2018</v>
      </c>
      <c r="E53" s="1" t="s">
        <v>583</v>
      </c>
      <c r="F53" s="1">
        <v>15.7</v>
      </c>
      <c r="G53" s="1">
        <v>8.1199999999999992</v>
      </c>
      <c r="H53" s="1">
        <v>11.67</v>
      </c>
      <c r="I53" s="1">
        <v>432</v>
      </c>
      <c r="J53" s="1">
        <v>293</v>
      </c>
      <c r="K53" s="1">
        <v>220</v>
      </c>
      <c r="L53" s="1">
        <v>945</v>
      </c>
      <c r="M53" s="1">
        <v>0</v>
      </c>
      <c r="N53" s="1">
        <v>1.0375000000000001</v>
      </c>
      <c r="O53" s="1">
        <v>0.92499999999999993</v>
      </c>
      <c r="P53" s="1">
        <v>0.95</v>
      </c>
      <c r="Q53" s="1">
        <v>0.97083333333333355</v>
      </c>
      <c r="R53" s="1">
        <v>0.27263475593718317</v>
      </c>
      <c r="S53" s="1">
        <v>0.23249999999999998</v>
      </c>
      <c r="T53" s="1">
        <v>0.17750000000000002</v>
      </c>
      <c r="U53" s="1">
        <v>0.22000000000000003</v>
      </c>
      <c r="V53" s="1">
        <v>0.21000000000000005</v>
      </c>
      <c r="W53" s="1">
        <v>0.10210821199355966</v>
      </c>
      <c r="X53" s="1">
        <v>0.53</v>
      </c>
      <c r="Y53" s="1">
        <v>0.32</v>
      </c>
      <c r="Z53" s="1">
        <v>0.36</v>
      </c>
      <c r="AA53" s="1">
        <v>0.53</v>
      </c>
      <c r="AB53" s="1">
        <v>4.6230158730158726</v>
      </c>
      <c r="AC53" s="1">
        <v>0</v>
      </c>
      <c r="AD53" s="1">
        <v>12.5</v>
      </c>
      <c r="AE53" s="1">
        <v>0</v>
      </c>
      <c r="AF53" s="1">
        <v>12.5</v>
      </c>
      <c r="AG53" s="1">
        <v>8.3333333333333321</v>
      </c>
      <c r="AH53" s="1">
        <v>79.166666666666657</v>
      </c>
      <c r="AI53" s="1">
        <v>0</v>
      </c>
      <c r="AJ53" s="1">
        <v>87.499999999999986</v>
      </c>
      <c r="AK53" s="1">
        <v>79.166666666666657</v>
      </c>
      <c r="AL53" s="1">
        <v>0.30249999999999999</v>
      </c>
      <c r="AM53" s="1">
        <v>0.41375000000000001</v>
      </c>
      <c r="AN53" s="1">
        <v>0.26500000000000001</v>
      </c>
      <c r="AO53" s="1">
        <v>0.32708333333333334</v>
      </c>
      <c r="AP53" s="1">
        <v>0.19068478808178985</v>
      </c>
      <c r="AQ53" s="1">
        <v>0.67</v>
      </c>
      <c r="AR53" s="1">
        <v>0.93</v>
      </c>
      <c r="AS53" s="1">
        <v>0.36</v>
      </c>
      <c r="AT53" s="1">
        <v>0.93</v>
      </c>
      <c r="AU53" s="1">
        <v>20.833333333333336</v>
      </c>
      <c r="AV53" s="1">
        <v>0.70833333333333337</v>
      </c>
      <c r="AW53" s="1">
        <v>25</v>
      </c>
      <c r="AX53" s="1">
        <v>0</v>
      </c>
      <c r="AY53" s="1">
        <v>0</v>
      </c>
      <c r="AZ53" s="1">
        <v>8.3333333333333321</v>
      </c>
      <c r="BA53" s="1">
        <v>70.833333333333343</v>
      </c>
      <c r="BB53" s="1">
        <v>0.58333333333333337</v>
      </c>
      <c r="BC53" s="1">
        <v>16.666666666666664</v>
      </c>
      <c r="BD53" s="1">
        <v>0</v>
      </c>
      <c r="BE53" s="1">
        <v>0</v>
      </c>
      <c r="BF53" s="1">
        <v>0</v>
      </c>
      <c r="BG53" s="1">
        <v>0</v>
      </c>
      <c r="BH53" s="1">
        <v>0.20833333333333334</v>
      </c>
      <c r="BI53" s="1">
        <v>1</v>
      </c>
      <c r="BJ53" s="1">
        <v>1.5</v>
      </c>
      <c r="BK53" s="1">
        <v>1.25</v>
      </c>
      <c r="BL53" s="1">
        <v>1.25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0.25</v>
      </c>
      <c r="BS53" s="1">
        <v>0</v>
      </c>
      <c r="BT53" s="1">
        <v>8.3333333333333329E-2</v>
      </c>
      <c r="BU53" s="1">
        <v>0</v>
      </c>
      <c r="BV53" s="1">
        <v>70.833333333333343</v>
      </c>
      <c r="BW53" s="1">
        <v>29.166666666666668</v>
      </c>
      <c r="BX53" s="1">
        <v>47.5</v>
      </c>
      <c r="BY53" s="1">
        <v>0</v>
      </c>
      <c r="BZ53" s="1">
        <v>98.198198198198199</v>
      </c>
      <c r="CA53" s="1">
        <v>1.7752507291971895</v>
      </c>
      <c r="CB53" s="1">
        <v>1.8018018018018012</v>
      </c>
      <c r="CC53" s="1">
        <v>50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</row>
    <row r="54" spans="1:86" x14ac:dyDescent="0.25">
      <c r="A54" s="1">
        <v>53</v>
      </c>
      <c r="B54" s="1" t="s">
        <v>9</v>
      </c>
      <c r="C54" s="1">
        <v>29</v>
      </c>
      <c r="D54" s="1">
        <v>2018</v>
      </c>
      <c r="E54" s="1" t="s">
        <v>584</v>
      </c>
      <c r="F54" s="1">
        <v>23.2</v>
      </c>
      <c r="G54" s="1">
        <v>7.96</v>
      </c>
      <c r="H54" s="1">
        <v>10.3</v>
      </c>
      <c r="I54" s="1">
        <v>476</v>
      </c>
      <c r="J54" s="1">
        <v>504</v>
      </c>
      <c r="K54" s="1">
        <v>313</v>
      </c>
      <c r="L54" s="1">
        <v>1293</v>
      </c>
      <c r="M54" s="1">
        <v>9.2807424593967514E-2</v>
      </c>
      <c r="N54" s="1">
        <v>1.5750000000000002</v>
      </c>
      <c r="O54" s="1">
        <v>3.6749999999999998</v>
      </c>
      <c r="P54" s="1">
        <v>2.7</v>
      </c>
      <c r="Q54" s="1">
        <v>2.6499999999999995</v>
      </c>
      <c r="R54" s="1">
        <v>1.2215457064897246</v>
      </c>
      <c r="S54" s="1">
        <v>0.22000000000000003</v>
      </c>
      <c r="T54" s="1">
        <v>0.29833333333333328</v>
      </c>
      <c r="U54" s="1">
        <v>0.16818181818181818</v>
      </c>
      <c r="V54" s="1">
        <v>0.23193548387096771</v>
      </c>
      <c r="W54" s="1">
        <v>8.6116949738469437E-2</v>
      </c>
      <c r="X54" s="1">
        <v>0.3</v>
      </c>
      <c r="Y54" s="1">
        <v>0.42</v>
      </c>
      <c r="Z54" s="1">
        <v>0.3</v>
      </c>
      <c r="AA54" s="1">
        <v>0.42</v>
      </c>
      <c r="AB54" s="1">
        <v>11.42559109874826</v>
      </c>
      <c r="AC54" s="1">
        <v>0</v>
      </c>
      <c r="AD54" s="1">
        <v>20.689655172413794</v>
      </c>
      <c r="AE54" s="1">
        <v>0</v>
      </c>
      <c r="AF54" s="1">
        <v>20.689655172413794</v>
      </c>
      <c r="AG54" s="1">
        <v>0</v>
      </c>
      <c r="AH54" s="1">
        <v>79.310344827586206</v>
      </c>
      <c r="AI54" s="1">
        <v>0</v>
      </c>
      <c r="AJ54" s="1">
        <v>79.310344827586206</v>
      </c>
      <c r="AK54" s="1">
        <v>79.310344827586206</v>
      </c>
      <c r="AL54" s="1">
        <v>0.28000000000000003</v>
      </c>
      <c r="AM54" s="1">
        <v>8.2727272727272733E-2</v>
      </c>
      <c r="AN54" s="1">
        <v>0.25</v>
      </c>
      <c r="AO54" s="1">
        <v>0.19161290322580646</v>
      </c>
      <c r="AP54" s="1">
        <v>0.18615579092422471</v>
      </c>
      <c r="AQ54" s="1">
        <v>0.68</v>
      </c>
      <c r="AR54" s="1">
        <v>0.18</v>
      </c>
      <c r="AS54" s="1">
        <v>0.67</v>
      </c>
      <c r="AT54" s="1">
        <v>0.68</v>
      </c>
      <c r="AU54" s="1">
        <v>25</v>
      </c>
      <c r="AV54" s="1">
        <v>0.375</v>
      </c>
      <c r="AW54" s="1">
        <v>25</v>
      </c>
      <c r="AX54" s="1">
        <v>75</v>
      </c>
      <c r="AY54" s="1">
        <v>12.5</v>
      </c>
      <c r="AZ54" s="1">
        <v>37.5</v>
      </c>
      <c r="BA54" s="1">
        <v>37.5</v>
      </c>
      <c r="BB54" s="1">
        <v>1.25</v>
      </c>
      <c r="BC54" s="1">
        <v>41.666666666666671</v>
      </c>
      <c r="BD54" s="1">
        <v>0</v>
      </c>
      <c r="BE54" s="1">
        <v>0</v>
      </c>
      <c r="BF54" s="1">
        <v>0.125</v>
      </c>
      <c r="BG54" s="1">
        <v>4.1666666666666664E-2</v>
      </c>
      <c r="BH54" s="1">
        <v>0.625</v>
      </c>
      <c r="BI54" s="1">
        <v>1</v>
      </c>
      <c r="BJ54" s="1">
        <v>0.5</v>
      </c>
      <c r="BK54" s="1">
        <v>1</v>
      </c>
      <c r="BL54" s="1">
        <v>0.83333333333333337</v>
      </c>
      <c r="BM54" s="1">
        <v>0</v>
      </c>
      <c r="BN54" s="1">
        <v>0</v>
      </c>
      <c r="BO54" s="1">
        <v>0.5</v>
      </c>
      <c r="BP54" s="1">
        <v>0.16666666666666666</v>
      </c>
      <c r="BQ54" s="1">
        <v>0.5</v>
      </c>
      <c r="BR54" s="1">
        <v>1.25</v>
      </c>
      <c r="BS54" s="1">
        <v>0.5</v>
      </c>
      <c r="BT54" s="1">
        <v>0.75</v>
      </c>
      <c r="BU54" s="1">
        <v>16.666666666666664</v>
      </c>
      <c r="BV54" s="1">
        <v>54.166666666666664</v>
      </c>
      <c r="BW54" s="1">
        <v>29.166666666666668</v>
      </c>
      <c r="BX54" s="1">
        <v>36.25</v>
      </c>
      <c r="BY54" s="1">
        <v>0.16666666666666666</v>
      </c>
      <c r="BZ54" s="1">
        <v>42.117117117117118</v>
      </c>
      <c r="CA54" s="1">
        <v>12.078969954077836</v>
      </c>
      <c r="CB54" s="1">
        <v>57.882882882882882</v>
      </c>
      <c r="CC54" s="1">
        <v>50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</row>
    <row r="55" spans="1:86" x14ac:dyDescent="0.25">
      <c r="A55" s="1">
        <v>54</v>
      </c>
      <c r="B55" s="1" t="s">
        <v>9</v>
      </c>
      <c r="C55" s="1">
        <v>33</v>
      </c>
      <c r="D55" s="1">
        <v>2018</v>
      </c>
      <c r="E55" s="1" t="s">
        <v>577</v>
      </c>
      <c r="F55" s="1">
        <v>13.1</v>
      </c>
      <c r="G55" s="1">
        <v>7.91</v>
      </c>
      <c r="H55" s="1">
        <v>12.12</v>
      </c>
      <c r="I55" s="1">
        <v>251</v>
      </c>
      <c r="J55" s="1">
        <v>307</v>
      </c>
      <c r="K55" s="1">
        <v>178</v>
      </c>
      <c r="L55" s="1">
        <v>736</v>
      </c>
      <c r="M55" s="1">
        <v>0</v>
      </c>
      <c r="N55" s="1">
        <v>1.9624999999999999</v>
      </c>
      <c r="O55" s="1">
        <v>2.0625</v>
      </c>
      <c r="P55" s="1">
        <v>1.8875</v>
      </c>
      <c r="Q55" s="1">
        <v>1.9708333333333332</v>
      </c>
      <c r="R55" s="1">
        <v>0.74219367369667266</v>
      </c>
      <c r="S55" s="1">
        <v>0.26</v>
      </c>
      <c r="T55" s="1">
        <v>0.21250000000000002</v>
      </c>
      <c r="U55" s="1">
        <v>0.20250000000000001</v>
      </c>
      <c r="V55" s="1">
        <v>0.22500000000000001</v>
      </c>
      <c r="W55" s="1">
        <v>0.2029564099697915</v>
      </c>
      <c r="X55" s="1">
        <v>0.7</v>
      </c>
      <c r="Y55" s="1">
        <v>0.84</v>
      </c>
      <c r="Z55" s="1">
        <v>0.4</v>
      </c>
      <c r="AA55" s="1">
        <v>0.84</v>
      </c>
      <c r="AB55" s="1">
        <v>8.7592592592592577</v>
      </c>
      <c r="AC55" s="1">
        <v>0</v>
      </c>
      <c r="AD55" s="1">
        <v>4.3478260869565215</v>
      </c>
      <c r="AE55" s="1">
        <v>0</v>
      </c>
      <c r="AF55" s="1">
        <v>4.3478260869565215</v>
      </c>
      <c r="AG55" s="1">
        <v>0</v>
      </c>
      <c r="AH55" s="1">
        <v>95.652173913043484</v>
      </c>
      <c r="AI55" s="1">
        <v>0</v>
      </c>
      <c r="AJ55" s="1">
        <v>95.652173913043484</v>
      </c>
      <c r="AK55" s="1">
        <v>95.652173913043484</v>
      </c>
      <c r="AL55" s="1">
        <v>0.16125</v>
      </c>
      <c r="AM55" s="1">
        <v>0.12499999999999999</v>
      </c>
      <c r="AN55" s="1">
        <v>0.13625000000000001</v>
      </c>
      <c r="AO55" s="1">
        <v>0.14083333333333334</v>
      </c>
      <c r="AP55" s="1">
        <v>8.7074014826301727E-2</v>
      </c>
      <c r="AQ55" s="1">
        <v>0.28999999999999998</v>
      </c>
      <c r="AR55" s="1">
        <v>0.25</v>
      </c>
      <c r="AS55" s="1">
        <v>0.28000000000000003</v>
      </c>
      <c r="AT55" s="1">
        <v>0.28999999999999998</v>
      </c>
      <c r="AU55" s="1">
        <v>41.666666666666671</v>
      </c>
      <c r="AV55" s="1">
        <v>0.29166666666666669</v>
      </c>
      <c r="AW55" s="1">
        <v>37.5</v>
      </c>
      <c r="AX55" s="1">
        <v>12.5</v>
      </c>
      <c r="AY55" s="1">
        <v>37.5</v>
      </c>
      <c r="AZ55" s="1">
        <v>29.166666666666668</v>
      </c>
      <c r="BA55" s="1">
        <v>41.666666666666671</v>
      </c>
      <c r="BB55" s="1">
        <v>1.75</v>
      </c>
      <c r="BC55" s="1">
        <v>58.333333333333336</v>
      </c>
      <c r="BD55" s="1">
        <v>0.375</v>
      </c>
      <c r="BE55" s="1">
        <v>0.625</v>
      </c>
      <c r="BF55" s="1">
        <v>0.5</v>
      </c>
      <c r="BG55" s="1">
        <v>0.5</v>
      </c>
      <c r="BH55" s="1">
        <v>1.1666666666666667</v>
      </c>
      <c r="BI55" s="1">
        <v>0.5</v>
      </c>
      <c r="BJ55" s="1">
        <v>0</v>
      </c>
      <c r="BK55" s="1">
        <v>0.75</v>
      </c>
      <c r="BL55" s="1">
        <v>0.41666666666666669</v>
      </c>
      <c r="BM55" s="1">
        <v>0.75</v>
      </c>
      <c r="BN55" s="1">
        <v>0.25</v>
      </c>
      <c r="BO55" s="1">
        <v>1.25</v>
      </c>
      <c r="BP55" s="1">
        <v>0.75</v>
      </c>
      <c r="BQ55" s="1">
        <v>0.75</v>
      </c>
      <c r="BR55" s="1">
        <v>0.25</v>
      </c>
      <c r="BS55" s="1">
        <v>0.75</v>
      </c>
      <c r="BT55" s="1">
        <v>0.58333333333333337</v>
      </c>
      <c r="BU55" s="1">
        <v>37.5</v>
      </c>
      <c r="BV55" s="1">
        <v>54.166666666666664</v>
      </c>
      <c r="BW55" s="1">
        <v>8.3333333333333321</v>
      </c>
      <c r="BX55" s="1">
        <v>25.416666666666668</v>
      </c>
      <c r="BY55" s="1">
        <v>1.2083333333333333</v>
      </c>
      <c r="BZ55" s="1">
        <v>7.8078078078078077</v>
      </c>
      <c r="CA55" s="1">
        <v>6.1865188816503158</v>
      </c>
      <c r="CB55" s="1">
        <v>92.192192192192195</v>
      </c>
      <c r="CC55" s="1">
        <v>60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</row>
    <row r="56" spans="1:86" x14ac:dyDescent="0.25">
      <c r="A56" s="1">
        <v>55</v>
      </c>
      <c r="B56" s="1" t="s">
        <v>9</v>
      </c>
      <c r="C56" s="1">
        <v>36</v>
      </c>
      <c r="D56" s="1">
        <v>2018</v>
      </c>
      <c r="E56" s="1" t="s">
        <v>585</v>
      </c>
      <c r="F56" s="1">
        <v>25.7</v>
      </c>
      <c r="G56" s="1">
        <v>8.67</v>
      </c>
      <c r="H56" s="1">
        <v>12.74</v>
      </c>
      <c r="I56" s="1">
        <v>249</v>
      </c>
      <c r="J56" s="1">
        <v>225</v>
      </c>
      <c r="K56" s="1">
        <v>159</v>
      </c>
      <c r="L56" s="1">
        <v>633</v>
      </c>
      <c r="M56" s="1">
        <v>0</v>
      </c>
      <c r="N56" s="1">
        <v>2.0374999999999996</v>
      </c>
      <c r="O56" s="1">
        <v>1.6124999999999998</v>
      </c>
      <c r="P56" s="1">
        <v>1.9375</v>
      </c>
      <c r="Q56" s="1">
        <v>1.8625</v>
      </c>
      <c r="R56" s="1">
        <v>0.59695786756870328</v>
      </c>
      <c r="S56" s="1">
        <v>0.13125000000000001</v>
      </c>
      <c r="T56" s="1">
        <v>0.22727272727272732</v>
      </c>
      <c r="U56" s="1">
        <v>0.14833333333333334</v>
      </c>
      <c r="V56" s="1">
        <v>0.17193548387096771</v>
      </c>
      <c r="W56" s="1">
        <v>0.17702013736368549</v>
      </c>
      <c r="X56" s="1">
        <v>0.24</v>
      </c>
      <c r="Y56" s="1">
        <v>0.86</v>
      </c>
      <c r="Z56" s="1">
        <v>0.42</v>
      </c>
      <c r="AA56" s="1">
        <v>0.86</v>
      </c>
      <c r="AB56" s="1">
        <v>10.832551594746718</v>
      </c>
      <c r="AC56" s="1">
        <v>7.1428571428571423</v>
      </c>
      <c r="AD56" s="1">
        <v>3.5714285714285712</v>
      </c>
      <c r="AE56" s="1">
        <v>0</v>
      </c>
      <c r="AF56" s="1">
        <v>10.714285714285714</v>
      </c>
      <c r="AG56" s="1">
        <v>3.5714285714285712</v>
      </c>
      <c r="AH56" s="1">
        <v>82.142857142857139</v>
      </c>
      <c r="AI56" s="1">
        <v>3.5714285714285712</v>
      </c>
      <c r="AJ56" s="1">
        <v>89.285714285714278</v>
      </c>
      <c r="AK56" s="1">
        <v>82.142857142857139</v>
      </c>
      <c r="AL56" s="1">
        <v>0.16250000000000001</v>
      </c>
      <c r="AM56" s="1">
        <v>0.15</v>
      </c>
      <c r="AN56" s="1">
        <v>0.12727272727272729</v>
      </c>
      <c r="AO56" s="1">
        <v>0.16774193548387092</v>
      </c>
      <c r="AP56" s="1">
        <v>0.18800194462503764</v>
      </c>
      <c r="AQ56" s="1">
        <v>0.36</v>
      </c>
      <c r="AR56" s="1">
        <v>0.39</v>
      </c>
      <c r="AS56" s="1">
        <v>0.25</v>
      </c>
      <c r="AT56" s="1">
        <v>0.39</v>
      </c>
      <c r="AU56" s="1">
        <v>29.166666666666668</v>
      </c>
      <c r="AV56" s="1">
        <v>0.58333333333333337</v>
      </c>
      <c r="AW56" s="1">
        <v>0</v>
      </c>
      <c r="AX56" s="1">
        <v>25</v>
      </c>
      <c r="AY56" s="1">
        <v>12.5</v>
      </c>
      <c r="AZ56" s="1">
        <v>12.5</v>
      </c>
      <c r="BA56" s="1">
        <v>58.333333333333336</v>
      </c>
      <c r="BB56" s="1">
        <v>1.8333333333333333</v>
      </c>
      <c r="BC56" s="1">
        <v>75</v>
      </c>
      <c r="BD56" s="1">
        <v>0.125</v>
      </c>
      <c r="BE56" s="1">
        <v>0.25</v>
      </c>
      <c r="BF56" s="1">
        <v>0</v>
      </c>
      <c r="BG56" s="1">
        <v>0.125</v>
      </c>
      <c r="BH56" s="1">
        <v>0.29166666666666669</v>
      </c>
      <c r="BI56" s="1">
        <v>0.25</v>
      </c>
      <c r="BJ56" s="1">
        <v>0.25</v>
      </c>
      <c r="BK56" s="1">
        <v>0</v>
      </c>
      <c r="BL56" s="1">
        <v>0.16666666666666666</v>
      </c>
      <c r="BM56" s="1">
        <v>0.5</v>
      </c>
      <c r="BN56" s="1">
        <v>1</v>
      </c>
      <c r="BO56" s="1">
        <v>0.25</v>
      </c>
      <c r="BP56" s="1">
        <v>0.58333333333333337</v>
      </c>
      <c r="BQ56" s="1">
        <v>0.25</v>
      </c>
      <c r="BR56" s="1">
        <v>1</v>
      </c>
      <c r="BS56" s="1">
        <v>0.5</v>
      </c>
      <c r="BT56" s="1">
        <v>0.58333333333333337</v>
      </c>
      <c r="BU56" s="1">
        <v>37.5</v>
      </c>
      <c r="BV56" s="1">
        <v>41.666666666666671</v>
      </c>
      <c r="BW56" s="1">
        <v>20.833333333333336</v>
      </c>
      <c r="BX56" s="1">
        <v>30.833333333333332</v>
      </c>
      <c r="BY56" s="1">
        <v>0.75</v>
      </c>
      <c r="BZ56" s="1">
        <v>55.067567567567565</v>
      </c>
      <c r="CA56" s="1">
        <v>15.759789584316648</v>
      </c>
      <c r="CB56" s="1">
        <v>44.932432432432435</v>
      </c>
      <c r="CC56" s="1">
        <v>54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</row>
    <row r="57" spans="1:86" x14ac:dyDescent="0.25">
      <c r="A57" s="1">
        <v>56</v>
      </c>
      <c r="B57" s="1" t="s">
        <v>9</v>
      </c>
      <c r="C57" s="1">
        <v>39</v>
      </c>
      <c r="D57" s="1">
        <v>2018</v>
      </c>
      <c r="E57" s="1" t="s">
        <v>586</v>
      </c>
      <c r="F57" s="1">
        <v>12.5</v>
      </c>
      <c r="G57" s="1">
        <v>8.5</v>
      </c>
      <c r="H57" s="1">
        <v>10.3</v>
      </c>
      <c r="I57" s="1">
        <v>477</v>
      </c>
      <c r="J57" s="1">
        <v>537</v>
      </c>
      <c r="K57" s="1">
        <v>484</v>
      </c>
      <c r="L57" s="1">
        <v>1498</v>
      </c>
      <c r="M57" s="1">
        <v>0</v>
      </c>
      <c r="N57" s="1">
        <v>0.95</v>
      </c>
      <c r="O57" s="1">
        <v>0.68749999999999989</v>
      </c>
      <c r="P57" s="1">
        <v>1.1000000000000001</v>
      </c>
      <c r="Q57" s="1">
        <v>0.91250000000000009</v>
      </c>
      <c r="R57" s="1">
        <v>0.24013130466113874</v>
      </c>
      <c r="S57" s="1">
        <v>0.28249999999999997</v>
      </c>
      <c r="T57" s="1">
        <v>0.30500000000000005</v>
      </c>
      <c r="U57" s="1">
        <v>0.46000000000000008</v>
      </c>
      <c r="V57" s="1">
        <v>0.34916666666666668</v>
      </c>
      <c r="W57" s="1">
        <v>0.35907994346259642</v>
      </c>
      <c r="X57" s="1">
        <v>0.42</v>
      </c>
      <c r="Y57" s="1">
        <v>0.4</v>
      </c>
      <c r="Z57" s="1">
        <v>2</v>
      </c>
      <c r="AA57" s="1">
        <v>2</v>
      </c>
      <c r="AB57" s="1">
        <v>2.6133651551312651</v>
      </c>
      <c r="AC57" s="1">
        <v>0</v>
      </c>
      <c r="AD57" s="1">
        <v>100</v>
      </c>
      <c r="AE57" s="1">
        <v>0</v>
      </c>
      <c r="AF57" s="1">
        <v>100</v>
      </c>
      <c r="AG57" s="1">
        <v>0</v>
      </c>
      <c r="AH57" s="1">
        <v>0</v>
      </c>
      <c r="AI57" s="1">
        <v>0</v>
      </c>
      <c r="AJ57" s="1">
        <v>0</v>
      </c>
      <c r="AK57" s="1">
        <v>100</v>
      </c>
      <c r="AL57" s="1">
        <v>7.0000000000000007E-2</v>
      </c>
      <c r="AM57" s="1">
        <v>0.13250000000000001</v>
      </c>
      <c r="AN57" s="1">
        <v>0.13</v>
      </c>
      <c r="AO57" s="1">
        <v>0.11083333333333334</v>
      </c>
      <c r="AP57" s="1">
        <v>6.268740020871448E-2</v>
      </c>
      <c r="AQ57" s="1">
        <v>0.14000000000000001</v>
      </c>
      <c r="AR57" s="1">
        <v>0.28999999999999998</v>
      </c>
      <c r="AS57" s="1">
        <v>0.19</v>
      </c>
      <c r="AT57" s="1">
        <v>0.28999999999999998</v>
      </c>
      <c r="AU57" s="1">
        <v>0</v>
      </c>
      <c r="AV57" s="1">
        <v>0.20833333333333334</v>
      </c>
      <c r="AW57" s="1">
        <v>50</v>
      </c>
      <c r="AX57" s="1">
        <v>100</v>
      </c>
      <c r="AY57" s="1">
        <v>87.5</v>
      </c>
      <c r="AZ57" s="1">
        <v>79.166666666666657</v>
      </c>
      <c r="BA57" s="1">
        <v>75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0.125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0.75</v>
      </c>
      <c r="BR57" s="1">
        <v>0</v>
      </c>
      <c r="BS57" s="1">
        <v>1</v>
      </c>
      <c r="BT57" s="1">
        <v>0.58333333333333337</v>
      </c>
      <c r="BU57" s="1">
        <v>8.3333333333333321</v>
      </c>
      <c r="BV57" s="1">
        <v>91.666666666666657</v>
      </c>
      <c r="BW57" s="1">
        <v>0</v>
      </c>
      <c r="BX57" s="1">
        <v>32.708333333333336</v>
      </c>
      <c r="BY57" s="1">
        <v>0.54166666666666663</v>
      </c>
      <c r="BZ57" s="1">
        <v>80.180180180180187</v>
      </c>
      <c r="CA57" s="1">
        <v>11.260012379561523</v>
      </c>
      <c r="CB57" s="1">
        <v>19.819819819819813</v>
      </c>
      <c r="CC57" s="1">
        <v>50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</row>
    <row r="58" spans="1:86" x14ac:dyDescent="0.25">
      <c r="A58" s="1">
        <v>57</v>
      </c>
      <c r="B58" s="1" t="s">
        <v>9</v>
      </c>
      <c r="C58" s="1">
        <v>40</v>
      </c>
      <c r="D58" s="1">
        <v>2018</v>
      </c>
      <c r="E58" s="1" t="s">
        <v>587</v>
      </c>
      <c r="F58" s="1">
        <v>15.4</v>
      </c>
      <c r="G58" s="1">
        <v>8.1300000000000008</v>
      </c>
      <c r="H58" s="1">
        <v>10.86</v>
      </c>
      <c r="I58" s="1">
        <v>1173</v>
      </c>
      <c r="J58" s="1">
        <v>674</v>
      </c>
      <c r="K58" s="1">
        <v>1484</v>
      </c>
      <c r="L58" s="1">
        <v>3331</v>
      </c>
      <c r="M58" s="1">
        <v>1.5490843590513359</v>
      </c>
      <c r="N58" s="1">
        <v>7.5625</v>
      </c>
      <c r="O58" s="1">
        <v>5.1500000000000012</v>
      </c>
      <c r="P58" s="1">
        <v>5.7249999999999996</v>
      </c>
      <c r="Q58" s="1">
        <v>6.145833333333333</v>
      </c>
      <c r="R58" s="1">
        <v>1.7788562927187028</v>
      </c>
      <c r="S58" s="1">
        <v>0.30375000000000002</v>
      </c>
      <c r="T58" s="1">
        <v>0.26749999999999996</v>
      </c>
      <c r="U58" s="1">
        <v>0.17125000000000001</v>
      </c>
      <c r="V58" s="1">
        <v>0.24749999999999997</v>
      </c>
      <c r="W58" s="1">
        <v>0.12912965610233151</v>
      </c>
      <c r="X58" s="1">
        <v>0.5</v>
      </c>
      <c r="Y58" s="1">
        <v>0.48</v>
      </c>
      <c r="Z58" s="1">
        <v>0.62</v>
      </c>
      <c r="AA58" s="1">
        <v>0.62</v>
      </c>
      <c r="AB58" s="1">
        <v>24.831649831649834</v>
      </c>
      <c r="AC58" s="1">
        <v>0</v>
      </c>
      <c r="AD58" s="1">
        <v>4.5454545454545459</v>
      </c>
      <c r="AE58" s="1">
        <v>0</v>
      </c>
      <c r="AF58" s="1">
        <v>4.5454545454545459</v>
      </c>
      <c r="AG58" s="1">
        <v>2.2727272727272729</v>
      </c>
      <c r="AH58" s="1">
        <v>93.181818181818173</v>
      </c>
      <c r="AI58" s="1">
        <v>0</v>
      </c>
      <c r="AJ58" s="1">
        <v>95.454545454545439</v>
      </c>
      <c r="AK58" s="1">
        <v>93.181818181818173</v>
      </c>
      <c r="AL58" s="1">
        <v>0.31</v>
      </c>
      <c r="AM58" s="1">
        <v>0.39266666666666666</v>
      </c>
      <c r="AN58" s="1">
        <v>0.40266666666666673</v>
      </c>
      <c r="AO58" s="1">
        <v>0.3664583333333335</v>
      </c>
      <c r="AP58" s="1">
        <v>0.24621811454293518</v>
      </c>
      <c r="AQ58" s="1">
        <v>1.04</v>
      </c>
      <c r="AR58" s="1">
        <v>0.88</v>
      </c>
      <c r="AS58" s="1">
        <v>0.86</v>
      </c>
      <c r="AT58" s="1">
        <v>1.04</v>
      </c>
      <c r="AU58" s="1">
        <v>50</v>
      </c>
      <c r="AV58" s="1">
        <v>0.39130434782608697</v>
      </c>
      <c r="AW58" s="1">
        <v>0</v>
      </c>
      <c r="AX58" s="1">
        <v>12.5</v>
      </c>
      <c r="AY58" s="1">
        <v>12.5</v>
      </c>
      <c r="AZ58" s="1">
        <v>8.3333333333333321</v>
      </c>
      <c r="BA58" s="1">
        <v>50</v>
      </c>
      <c r="BB58" s="1">
        <v>1.1666666666666667</v>
      </c>
      <c r="BC58" s="1">
        <v>41.666666666666671</v>
      </c>
      <c r="BD58" s="1">
        <v>0</v>
      </c>
      <c r="BE58" s="1">
        <v>0</v>
      </c>
      <c r="BF58" s="1">
        <v>0.25</v>
      </c>
      <c r="BG58" s="1">
        <v>8.3333333333333329E-2</v>
      </c>
      <c r="BH58" s="1">
        <v>0.33333333333333331</v>
      </c>
      <c r="BI58" s="1">
        <v>0.5</v>
      </c>
      <c r="BJ58" s="1">
        <v>1</v>
      </c>
      <c r="BK58" s="1">
        <v>0</v>
      </c>
      <c r="BL58" s="1">
        <v>0.5</v>
      </c>
      <c r="BM58" s="1">
        <v>0.75</v>
      </c>
      <c r="BN58" s="1">
        <v>1.75</v>
      </c>
      <c r="BO58" s="1">
        <v>0.25</v>
      </c>
      <c r="BP58" s="1">
        <v>0.91666666666666663</v>
      </c>
      <c r="BQ58" s="1">
        <v>0.75</v>
      </c>
      <c r="BR58" s="1">
        <v>0.25</v>
      </c>
      <c r="BS58" s="1">
        <v>0</v>
      </c>
      <c r="BT58" s="1">
        <v>0.33333333333333331</v>
      </c>
      <c r="BU58" s="1">
        <v>12.5</v>
      </c>
      <c r="BV58" s="1">
        <v>87.5</v>
      </c>
      <c r="BW58" s="1">
        <v>0</v>
      </c>
      <c r="BX58" s="1">
        <v>33.333333333333336</v>
      </c>
      <c r="BY58" s="1">
        <v>0.20833333333333334</v>
      </c>
      <c r="BZ58" s="1">
        <v>61.636636636636645</v>
      </c>
      <c r="CA58" s="1">
        <v>15.105002850417181</v>
      </c>
      <c r="CB58" s="1">
        <v>38.363363363363355</v>
      </c>
      <c r="CC58" s="1">
        <v>150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</row>
    <row r="59" spans="1:86" x14ac:dyDescent="0.25">
      <c r="A59" s="1">
        <v>58</v>
      </c>
      <c r="B59" s="1" t="s">
        <v>9</v>
      </c>
      <c r="C59" s="1">
        <v>41</v>
      </c>
      <c r="D59" s="1">
        <v>2018</v>
      </c>
      <c r="E59" s="1" t="s">
        <v>588</v>
      </c>
      <c r="F59" s="1">
        <v>19.2</v>
      </c>
      <c r="G59" s="1">
        <v>8.32</v>
      </c>
      <c r="H59" s="1">
        <v>14.31</v>
      </c>
      <c r="I59" s="1">
        <v>739</v>
      </c>
      <c r="J59" s="1">
        <v>554</v>
      </c>
      <c r="K59" s="1">
        <v>555</v>
      </c>
      <c r="L59" s="1">
        <v>1848</v>
      </c>
      <c r="M59" s="1">
        <v>0</v>
      </c>
      <c r="N59" s="1">
        <v>3.0750000000000002</v>
      </c>
      <c r="O59" s="1">
        <v>2.6999999999999997</v>
      </c>
      <c r="P59" s="1">
        <v>3.1857142857142859</v>
      </c>
      <c r="Q59" s="1">
        <v>2.9782608695652173</v>
      </c>
      <c r="R59" s="1">
        <v>0.83826472372131411</v>
      </c>
      <c r="S59" s="1">
        <v>0.27499999999999997</v>
      </c>
      <c r="T59" s="1">
        <v>0.23333333333333336</v>
      </c>
      <c r="U59" s="1">
        <v>0.19090909090909092</v>
      </c>
      <c r="V59" s="1">
        <v>0.23428571428571426</v>
      </c>
      <c r="W59" s="1">
        <v>0.13638797847416362</v>
      </c>
      <c r="X59" s="1">
        <v>0.62</v>
      </c>
      <c r="Y59" s="1">
        <v>0.52</v>
      </c>
      <c r="Z59" s="1">
        <v>0.5</v>
      </c>
      <c r="AA59" s="1">
        <v>0.62</v>
      </c>
      <c r="AB59" s="1">
        <v>12.712089077412514</v>
      </c>
      <c r="AC59" s="1">
        <v>2.9411764705882351</v>
      </c>
      <c r="AD59" s="1">
        <v>5.8823529411764701</v>
      </c>
      <c r="AE59" s="1">
        <v>0</v>
      </c>
      <c r="AF59" s="1">
        <v>8.8235294117647047</v>
      </c>
      <c r="AG59" s="1">
        <v>14.705882352941178</v>
      </c>
      <c r="AH59" s="1">
        <v>76.470588235294116</v>
      </c>
      <c r="AI59" s="1">
        <v>0</v>
      </c>
      <c r="AJ59" s="1">
        <v>91.17647058823529</v>
      </c>
      <c r="AK59" s="1">
        <v>76.470588235294116</v>
      </c>
      <c r="AL59" s="1">
        <v>0.14636363636363636</v>
      </c>
      <c r="AM59" s="1">
        <v>0.31</v>
      </c>
      <c r="AN59" s="1">
        <v>0.26999999999999996</v>
      </c>
      <c r="AO59" s="1">
        <v>0.24200000000000008</v>
      </c>
      <c r="AP59" s="1">
        <v>0.17176933918005541</v>
      </c>
      <c r="AQ59" s="1">
        <v>0.26</v>
      </c>
      <c r="AR59" s="1">
        <v>0.86</v>
      </c>
      <c r="AS59" s="1">
        <v>0.5</v>
      </c>
      <c r="AT59" s="1">
        <v>0.86</v>
      </c>
      <c r="AU59" s="1">
        <v>37.5</v>
      </c>
      <c r="AV59" s="1">
        <v>0.41666666666666669</v>
      </c>
      <c r="AW59" s="1">
        <v>12.5</v>
      </c>
      <c r="AX59" s="1">
        <v>37.5</v>
      </c>
      <c r="AY59" s="1">
        <v>12.5</v>
      </c>
      <c r="AZ59" s="1">
        <v>20.833333333333336</v>
      </c>
      <c r="BA59" s="1">
        <v>41.666666666666671</v>
      </c>
      <c r="BB59" s="1">
        <v>2</v>
      </c>
      <c r="BC59" s="1">
        <v>75</v>
      </c>
      <c r="BD59" s="1">
        <v>0.125</v>
      </c>
      <c r="BE59" s="1">
        <v>0</v>
      </c>
      <c r="BF59" s="1">
        <v>0</v>
      </c>
      <c r="BG59" s="1">
        <v>4.1666666666666664E-2</v>
      </c>
      <c r="BH59" s="1">
        <v>0</v>
      </c>
      <c r="BI59" s="1">
        <v>1</v>
      </c>
      <c r="BJ59" s="1">
        <v>1</v>
      </c>
      <c r="BK59" s="1">
        <v>0</v>
      </c>
      <c r="BL59" s="1">
        <v>0.66666666666666663</v>
      </c>
      <c r="BM59" s="1">
        <v>0</v>
      </c>
      <c r="BN59" s="1">
        <v>0</v>
      </c>
      <c r="BO59" s="1">
        <v>0</v>
      </c>
      <c r="BP59" s="1">
        <v>0</v>
      </c>
      <c r="BQ59" s="1">
        <v>0.75</v>
      </c>
      <c r="BR59" s="1">
        <v>1</v>
      </c>
      <c r="BS59" s="1">
        <v>1</v>
      </c>
      <c r="BT59" s="1">
        <v>0.91666666666666663</v>
      </c>
      <c r="BU59" s="1">
        <v>20.833333333333336</v>
      </c>
      <c r="BV59" s="1">
        <v>58.333333333333336</v>
      </c>
      <c r="BW59" s="1">
        <v>20.833333333333336</v>
      </c>
      <c r="BX59" s="1">
        <v>34.791666666666664</v>
      </c>
      <c r="BY59" s="1">
        <v>1.7083333333333333</v>
      </c>
      <c r="BZ59" s="1">
        <v>100</v>
      </c>
      <c r="CA59" s="1">
        <v>0</v>
      </c>
      <c r="CB59" s="1">
        <v>0</v>
      </c>
      <c r="CC59" s="1">
        <v>150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</row>
    <row r="60" spans="1:86" x14ac:dyDescent="0.25">
      <c r="A60" s="1">
        <v>59</v>
      </c>
      <c r="B60" s="1" t="s">
        <v>9</v>
      </c>
      <c r="C60" s="1">
        <v>52</v>
      </c>
      <c r="D60" s="1">
        <v>2018</v>
      </c>
      <c r="E60" s="1" t="s">
        <v>579</v>
      </c>
      <c r="F60" s="1">
        <v>14.3</v>
      </c>
      <c r="G60" s="1">
        <v>8.66</v>
      </c>
      <c r="H60" s="1">
        <v>9.94</v>
      </c>
      <c r="I60" s="1">
        <v>214</v>
      </c>
      <c r="J60" s="1">
        <v>276</v>
      </c>
      <c r="K60" s="1">
        <v>882</v>
      </c>
      <c r="L60" s="1">
        <v>1372</v>
      </c>
      <c r="M60" s="1">
        <v>4.3731778425655975E-2</v>
      </c>
      <c r="N60" s="1">
        <v>1.4125000000000001</v>
      </c>
      <c r="O60" s="1">
        <v>1.9625000000000001</v>
      </c>
      <c r="P60" s="1">
        <v>2.3000000000000003</v>
      </c>
      <c r="Q60" s="1">
        <v>1.8916666666666664</v>
      </c>
      <c r="R60" s="1">
        <v>0.55082283640155183</v>
      </c>
      <c r="S60" s="1">
        <v>0.2</v>
      </c>
      <c r="T60" s="1">
        <v>0.21800000000000003</v>
      </c>
      <c r="U60" s="1">
        <v>0.26500000000000001</v>
      </c>
      <c r="V60" s="1">
        <v>0.22692307692307698</v>
      </c>
      <c r="W60" s="1">
        <v>7.8779146010564433E-2</v>
      </c>
      <c r="X60" s="1">
        <v>0.28000000000000003</v>
      </c>
      <c r="Y60" s="1">
        <v>0.4</v>
      </c>
      <c r="Z60" s="1">
        <v>0.38</v>
      </c>
      <c r="AA60" s="1">
        <v>0.4</v>
      </c>
      <c r="AB60" s="1">
        <v>8.3361581920903927</v>
      </c>
      <c r="AC60" s="1">
        <v>0</v>
      </c>
      <c r="AD60" s="1">
        <v>11.538461538461538</v>
      </c>
      <c r="AE60" s="1">
        <v>0</v>
      </c>
      <c r="AF60" s="1">
        <v>11.538461538461538</v>
      </c>
      <c r="AG60" s="1">
        <v>19.230769230769234</v>
      </c>
      <c r="AH60" s="1">
        <v>69.230769230769226</v>
      </c>
      <c r="AI60" s="1">
        <v>0</v>
      </c>
      <c r="AJ60" s="1">
        <v>88.461538461538453</v>
      </c>
      <c r="AK60" s="1">
        <v>69.230769230769226</v>
      </c>
      <c r="AL60" s="1">
        <v>0.58624999999999994</v>
      </c>
      <c r="AM60" s="1">
        <v>0.52100000000000002</v>
      </c>
      <c r="AN60" s="1">
        <v>0.30375000000000002</v>
      </c>
      <c r="AO60" s="1">
        <v>0.47423076923076912</v>
      </c>
      <c r="AP60" s="1">
        <v>0.20856026614718517</v>
      </c>
      <c r="AQ60" s="1">
        <v>0.99</v>
      </c>
      <c r="AR60" s="1">
        <v>0.95</v>
      </c>
      <c r="AS60" s="1">
        <v>0.42</v>
      </c>
      <c r="AT60" s="1">
        <v>0.99</v>
      </c>
      <c r="AU60" s="1">
        <v>29.166666666666668</v>
      </c>
      <c r="AV60" s="1">
        <v>0.70833333333333337</v>
      </c>
      <c r="AW60" s="1">
        <v>0</v>
      </c>
      <c r="AX60" s="1">
        <v>0</v>
      </c>
      <c r="AY60" s="1">
        <v>0</v>
      </c>
      <c r="AZ60" s="1">
        <v>0</v>
      </c>
      <c r="BA60" s="1">
        <v>70.833333333333343</v>
      </c>
      <c r="BB60" s="1">
        <v>2.5454545454545454</v>
      </c>
      <c r="BC60" s="1">
        <v>75</v>
      </c>
      <c r="BD60" s="1">
        <v>0.5</v>
      </c>
      <c r="BE60" s="1">
        <v>0.75</v>
      </c>
      <c r="BF60" s="1">
        <v>0.875</v>
      </c>
      <c r="BG60" s="1">
        <v>0.70833333333333337</v>
      </c>
      <c r="BH60" s="1">
        <v>0.41666666666666669</v>
      </c>
      <c r="BI60" s="1">
        <v>0.5</v>
      </c>
      <c r="BJ60" s="1">
        <v>0</v>
      </c>
      <c r="BK60" s="1">
        <v>0</v>
      </c>
      <c r="BL60" s="1">
        <v>0.16666666666666666</v>
      </c>
      <c r="BM60" s="1">
        <v>0.25</v>
      </c>
      <c r="BN60" s="1">
        <v>1.25</v>
      </c>
      <c r="BO60" s="1">
        <v>0.25</v>
      </c>
      <c r="BP60" s="1">
        <v>0.58333333333333337</v>
      </c>
      <c r="BQ60" s="1">
        <v>0</v>
      </c>
      <c r="BR60" s="1">
        <v>0</v>
      </c>
      <c r="BS60" s="1">
        <v>0.25</v>
      </c>
      <c r="BT60" s="1">
        <v>8.3333333333333329E-2</v>
      </c>
      <c r="BU60" s="1">
        <v>4.1666666666666661</v>
      </c>
      <c r="BV60" s="1">
        <v>75</v>
      </c>
      <c r="BW60" s="1">
        <v>20.833333333333336</v>
      </c>
      <c r="BX60" s="1">
        <v>39.125</v>
      </c>
      <c r="BY60" s="1">
        <v>0.83333333333333337</v>
      </c>
      <c r="BZ60" s="1">
        <v>7.4324324324324325</v>
      </c>
      <c r="CA60" s="1">
        <v>5.1190375515857918</v>
      </c>
      <c r="CB60" s="1">
        <v>92.567567567567565</v>
      </c>
      <c r="CC60" s="1">
        <v>50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</row>
    <row r="61" spans="1:86" x14ac:dyDescent="0.25">
      <c r="A61" s="1">
        <v>60</v>
      </c>
      <c r="B61" s="1" t="s">
        <v>9</v>
      </c>
      <c r="C61" s="1">
        <v>56</v>
      </c>
      <c r="D61" s="1">
        <v>2018</v>
      </c>
      <c r="E61" s="1" t="s">
        <v>585</v>
      </c>
      <c r="F61" s="1">
        <v>18</v>
      </c>
      <c r="G61" s="1">
        <v>8.33</v>
      </c>
      <c r="H61" s="1">
        <v>12.17</v>
      </c>
      <c r="I61" s="1">
        <v>531</v>
      </c>
      <c r="J61" s="1">
        <v>357</v>
      </c>
      <c r="K61" s="1">
        <v>664</v>
      </c>
      <c r="L61" s="1">
        <v>1552</v>
      </c>
      <c r="M61" s="1">
        <v>0.65721649484536082</v>
      </c>
      <c r="N61" s="1">
        <v>3.8124999999999996</v>
      </c>
      <c r="O61" s="1">
        <v>2.6875</v>
      </c>
      <c r="P61" s="1">
        <v>2.7375000000000003</v>
      </c>
      <c r="Q61" s="1">
        <v>3.0791666666666671</v>
      </c>
      <c r="R61" s="1">
        <v>0.93342714331867127</v>
      </c>
      <c r="S61" s="1">
        <v>0.31</v>
      </c>
      <c r="T61" s="1">
        <v>0.16818181818181818</v>
      </c>
      <c r="U61" s="1">
        <v>0.26666666666666666</v>
      </c>
      <c r="V61" s="1">
        <v>0.25057142857142861</v>
      </c>
      <c r="W61" s="1">
        <v>0.17806051279968677</v>
      </c>
      <c r="X61" s="1">
        <v>0.74</v>
      </c>
      <c r="Y61" s="1">
        <v>0.26</v>
      </c>
      <c r="Z61" s="1">
        <v>0.72</v>
      </c>
      <c r="AA61" s="1">
        <v>0.74</v>
      </c>
      <c r="AB61" s="1">
        <v>12.288578487267198</v>
      </c>
      <c r="AC61" s="1">
        <v>0</v>
      </c>
      <c r="AD61" s="1">
        <v>0</v>
      </c>
      <c r="AE61" s="1">
        <v>0</v>
      </c>
      <c r="AF61" s="1">
        <v>0</v>
      </c>
      <c r="AG61" s="1">
        <v>3.3333333333333335</v>
      </c>
      <c r="AH61" s="1">
        <v>96.666666666666671</v>
      </c>
      <c r="AI61" s="1">
        <v>0</v>
      </c>
      <c r="AJ61" s="1">
        <v>100</v>
      </c>
      <c r="AK61" s="1">
        <v>96.666666666666671</v>
      </c>
      <c r="AL61" s="1">
        <v>0.11545454545454546</v>
      </c>
      <c r="AM61" s="1">
        <v>0.28999999999999998</v>
      </c>
      <c r="AN61" s="1">
        <v>0.24090909090909091</v>
      </c>
      <c r="AO61" s="1">
        <v>0.19771428571428576</v>
      </c>
      <c r="AP61" s="1">
        <v>0.20315287947005517</v>
      </c>
      <c r="AQ61" s="1">
        <v>0.45</v>
      </c>
      <c r="AR61" s="1">
        <v>0.94</v>
      </c>
      <c r="AS61" s="1">
        <v>0.56999999999999995</v>
      </c>
      <c r="AT61" s="1">
        <v>0.94</v>
      </c>
      <c r="AU61" s="1">
        <v>33.333333333333329</v>
      </c>
      <c r="AV61" s="1">
        <v>0.45833333333333331</v>
      </c>
      <c r="AW61" s="1">
        <v>50</v>
      </c>
      <c r="AX61" s="1">
        <v>0</v>
      </c>
      <c r="AY61" s="1">
        <v>12.5</v>
      </c>
      <c r="AZ61" s="1">
        <v>20.833333333333336</v>
      </c>
      <c r="BA61" s="1">
        <v>45.833333333333329</v>
      </c>
      <c r="BB61" s="1">
        <v>1.5</v>
      </c>
      <c r="BC61" s="1">
        <v>50</v>
      </c>
      <c r="BD61" s="1">
        <v>0.125</v>
      </c>
      <c r="BE61" s="1">
        <v>0.25</v>
      </c>
      <c r="BF61" s="1">
        <v>0.375</v>
      </c>
      <c r="BG61" s="1">
        <v>0.25</v>
      </c>
      <c r="BH61" s="1">
        <v>0.58333333333333337</v>
      </c>
      <c r="BI61" s="1">
        <v>0.25</v>
      </c>
      <c r="BJ61" s="1">
        <v>1</v>
      </c>
      <c r="BK61" s="1">
        <v>0.5</v>
      </c>
      <c r="BL61" s="1">
        <v>0.58333333333333337</v>
      </c>
      <c r="BM61" s="1">
        <v>0.25</v>
      </c>
      <c r="BN61" s="1">
        <v>0</v>
      </c>
      <c r="BO61" s="1">
        <v>0.25</v>
      </c>
      <c r="BP61" s="1">
        <v>0.16666666666666666</v>
      </c>
      <c r="BQ61" s="1">
        <v>1.5</v>
      </c>
      <c r="BR61" s="1">
        <v>0</v>
      </c>
      <c r="BS61" s="1">
        <v>0.75</v>
      </c>
      <c r="BT61" s="1">
        <v>0.75</v>
      </c>
      <c r="BU61" s="1">
        <v>29.166666666666668</v>
      </c>
      <c r="BV61" s="1">
        <v>45.833333333333329</v>
      </c>
      <c r="BW61" s="1">
        <v>25</v>
      </c>
      <c r="BX61" s="1">
        <v>31.875</v>
      </c>
      <c r="BY61" s="1">
        <v>0.83333333333333337</v>
      </c>
      <c r="BZ61" s="1">
        <v>53.753753753753756</v>
      </c>
      <c r="CA61" s="1">
        <v>15.920835903714849</v>
      </c>
      <c r="CB61" s="1">
        <v>46.246246246246244</v>
      </c>
      <c r="CC61" s="1">
        <v>150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</row>
    <row r="62" spans="1:86" x14ac:dyDescent="0.25">
      <c r="A62" s="1">
        <v>61</v>
      </c>
      <c r="B62" s="1" t="s">
        <v>9</v>
      </c>
      <c r="C62" s="1">
        <v>57</v>
      </c>
      <c r="D62" s="1">
        <v>2018</v>
      </c>
      <c r="E62" s="1" t="s">
        <v>589</v>
      </c>
      <c r="F62" s="1">
        <v>20</v>
      </c>
      <c r="G62" s="1">
        <v>8.6199999999999992</v>
      </c>
      <c r="H62" s="1">
        <v>9.92</v>
      </c>
      <c r="I62" s="1">
        <v>234</v>
      </c>
      <c r="J62" s="1">
        <v>234</v>
      </c>
      <c r="K62" s="1">
        <v>234</v>
      </c>
      <c r="L62" s="1">
        <v>702</v>
      </c>
      <c r="M62" s="1">
        <v>0</v>
      </c>
      <c r="N62" s="1">
        <v>1.5375000000000001</v>
      </c>
      <c r="O62" s="1">
        <v>1.5249999999999999</v>
      </c>
      <c r="P62" s="1">
        <v>1.125</v>
      </c>
      <c r="Q62" s="1">
        <v>1.3958333333333337</v>
      </c>
      <c r="R62" s="1">
        <v>0.32900266507003795</v>
      </c>
      <c r="S62" s="1">
        <v>0.25375000000000003</v>
      </c>
      <c r="T62" s="1">
        <v>0.26</v>
      </c>
      <c r="U62" s="1">
        <v>0.33624999999999999</v>
      </c>
      <c r="V62" s="1">
        <v>0.28333333333333338</v>
      </c>
      <c r="W62" s="1">
        <v>8.4424737085075099E-2</v>
      </c>
      <c r="X62" s="1">
        <v>0.36</v>
      </c>
      <c r="Y62" s="1">
        <v>0.4</v>
      </c>
      <c r="Z62" s="1">
        <v>0.46</v>
      </c>
      <c r="AA62" s="1">
        <v>0.46</v>
      </c>
      <c r="AB62" s="1">
        <v>4.9264705882352944</v>
      </c>
      <c r="AC62" s="1">
        <v>0</v>
      </c>
      <c r="AD62" s="1">
        <v>29.166666666666668</v>
      </c>
      <c r="AE62" s="1">
        <v>8.3333333333333321</v>
      </c>
      <c r="AF62" s="1">
        <v>37.5</v>
      </c>
      <c r="AG62" s="1">
        <v>12.5</v>
      </c>
      <c r="AH62" s="1">
        <v>50</v>
      </c>
      <c r="AI62" s="1">
        <v>0</v>
      </c>
      <c r="AJ62" s="1">
        <v>62.5</v>
      </c>
      <c r="AK62" s="1">
        <v>50</v>
      </c>
      <c r="AL62" s="1">
        <v>0.42124999999999996</v>
      </c>
      <c r="AM62" s="1">
        <v>0.43374999999999997</v>
      </c>
      <c r="AN62" s="1">
        <v>0.23374999999999999</v>
      </c>
      <c r="AO62" s="1">
        <v>0.36291666666666661</v>
      </c>
      <c r="AP62" s="1">
        <v>0.15894979154400951</v>
      </c>
      <c r="AQ62" s="1">
        <v>0.67</v>
      </c>
      <c r="AR62" s="1">
        <v>0.72</v>
      </c>
      <c r="AS62" s="1">
        <v>0.44</v>
      </c>
      <c r="AT62" s="1">
        <v>0.72</v>
      </c>
      <c r="AU62" s="1">
        <v>16.666666666666664</v>
      </c>
      <c r="AV62" s="1">
        <v>0.75</v>
      </c>
      <c r="AW62" s="1">
        <v>0</v>
      </c>
      <c r="AX62" s="1">
        <v>0</v>
      </c>
      <c r="AY62" s="1">
        <v>25</v>
      </c>
      <c r="AZ62" s="1">
        <v>8.3333333333333321</v>
      </c>
      <c r="BA62" s="1">
        <v>75</v>
      </c>
      <c r="BB62" s="1">
        <v>1</v>
      </c>
      <c r="BC62" s="1">
        <v>33.333333333333329</v>
      </c>
      <c r="BD62" s="1">
        <v>0</v>
      </c>
      <c r="BE62" s="1">
        <v>0</v>
      </c>
      <c r="BF62" s="1">
        <v>0</v>
      </c>
      <c r="BG62" s="1">
        <v>0</v>
      </c>
      <c r="BH62" s="1">
        <v>8.3333333333333329E-2</v>
      </c>
      <c r="BI62" s="1">
        <v>1</v>
      </c>
      <c r="BJ62" s="1">
        <v>2</v>
      </c>
      <c r="BK62" s="1">
        <v>1</v>
      </c>
      <c r="BL62" s="1">
        <v>1.3333333333333333</v>
      </c>
      <c r="BM62" s="1">
        <v>0</v>
      </c>
      <c r="BN62" s="1">
        <v>0</v>
      </c>
      <c r="BO62" s="1">
        <v>0</v>
      </c>
      <c r="BP62" s="1">
        <v>0</v>
      </c>
      <c r="BQ62" s="1">
        <v>0.25</v>
      </c>
      <c r="BR62" s="1">
        <v>0.25</v>
      </c>
      <c r="BS62" s="1">
        <v>0.5</v>
      </c>
      <c r="BT62" s="1">
        <v>0.33333333333333331</v>
      </c>
      <c r="BU62" s="1">
        <v>16.666666666666664</v>
      </c>
      <c r="BV62" s="1">
        <v>83.333333333333343</v>
      </c>
      <c r="BW62" s="1">
        <v>0</v>
      </c>
      <c r="BX62" s="1">
        <v>25.416666666666668</v>
      </c>
      <c r="BY62" s="1">
        <v>0.33333333333333331</v>
      </c>
      <c r="BZ62" s="1">
        <v>74.324324324324323</v>
      </c>
      <c r="CA62" s="1">
        <v>12.957974027952476</v>
      </c>
      <c r="CB62" s="1">
        <v>25.675675675675677</v>
      </c>
      <c r="CC62" s="1">
        <v>50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</row>
    <row r="63" spans="1:86" x14ac:dyDescent="0.25">
      <c r="A63" s="1">
        <v>62</v>
      </c>
      <c r="B63" s="1" t="s">
        <v>9</v>
      </c>
      <c r="C63" s="1">
        <v>65</v>
      </c>
      <c r="D63" s="1">
        <v>2018</v>
      </c>
      <c r="E63" s="1" t="s">
        <v>583</v>
      </c>
      <c r="F63" s="1">
        <v>13.9</v>
      </c>
      <c r="G63" s="1">
        <v>8.73</v>
      </c>
      <c r="H63" s="1">
        <v>12.13</v>
      </c>
      <c r="I63" s="1">
        <v>692</v>
      </c>
      <c r="J63" s="1">
        <v>484</v>
      </c>
      <c r="K63" s="1">
        <v>418</v>
      </c>
      <c r="L63" s="1">
        <v>1594</v>
      </c>
      <c r="M63" s="1">
        <v>0.60225846925972393</v>
      </c>
      <c r="N63" s="1">
        <v>2</v>
      </c>
      <c r="O63" s="1">
        <v>1.7000000000000002</v>
      </c>
      <c r="P63" s="1">
        <v>1.6875</v>
      </c>
      <c r="Q63" s="1">
        <v>1.7958333333333334</v>
      </c>
      <c r="R63" s="1">
        <v>0.38839599544197451</v>
      </c>
      <c r="S63" s="1">
        <v>0.16833333333333336</v>
      </c>
      <c r="T63" s="1">
        <v>0.20333333333333337</v>
      </c>
      <c r="U63" s="1">
        <v>0.21166666666666667</v>
      </c>
      <c r="V63" s="1">
        <v>0.19444444444444453</v>
      </c>
      <c r="W63" s="1">
        <v>7.1331998207353933E-2</v>
      </c>
      <c r="X63" s="1">
        <v>0.3</v>
      </c>
      <c r="Y63" s="1">
        <v>0.3</v>
      </c>
      <c r="Z63" s="1">
        <v>0.32</v>
      </c>
      <c r="AA63" s="1">
        <v>0.32</v>
      </c>
      <c r="AB63" s="1">
        <v>9.2357142857142822</v>
      </c>
      <c r="AC63" s="1">
        <v>0</v>
      </c>
      <c r="AD63" s="1">
        <v>2.7777777777777777</v>
      </c>
      <c r="AE63" s="1">
        <v>0</v>
      </c>
      <c r="AF63" s="1">
        <v>2.7777777777777777</v>
      </c>
      <c r="AG63" s="1">
        <v>2.7777777777777777</v>
      </c>
      <c r="AH63" s="1">
        <v>94.444444444444443</v>
      </c>
      <c r="AI63" s="1">
        <v>0</v>
      </c>
      <c r="AJ63" s="1">
        <v>97.222222222222214</v>
      </c>
      <c r="AK63" s="1">
        <v>94.444444444444443</v>
      </c>
      <c r="AL63" s="1">
        <v>0.3741666666666667</v>
      </c>
      <c r="AM63" s="1">
        <v>0.34</v>
      </c>
      <c r="AN63" s="1">
        <v>0.29166666666666669</v>
      </c>
      <c r="AO63" s="1">
        <v>0.33527777777777773</v>
      </c>
      <c r="AP63" s="1">
        <v>0.2227039817606849</v>
      </c>
      <c r="AQ63" s="1">
        <v>0.75</v>
      </c>
      <c r="AR63" s="1">
        <v>0.8</v>
      </c>
      <c r="AS63" s="1">
        <v>0.88</v>
      </c>
      <c r="AT63" s="1">
        <v>0.88</v>
      </c>
      <c r="AU63" s="1">
        <v>37.5</v>
      </c>
      <c r="AV63" s="1">
        <v>0.58333333333333337</v>
      </c>
      <c r="AW63" s="1">
        <v>12.5</v>
      </c>
      <c r="AX63" s="1">
        <v>0</v>
      </c>
      <c r="AY63" s="1">
        <v>0</v>
      </c>
      <c r="AZ63" s="1">
        <v>4.1666666666666661</v>
      </c>
      <c r="BA63" s="1">
        <v>58.333333333333336</v>
      </c>
      <c r="BB63" s="1">
        <v>1.6</v>
      </c>
      <c r="BC63" s="1">
        <v>33.333333333333329</v>
      </c>
      <c r="BD63" s="1">
        <v>0</v>
      </c>
      <c r="BE63" s="1">
        <v>0</v>
      </c>
      <c r="BF63" s="1">
        <v>0</v>
      </c>
      <c r="BG63" s="1">
        <v>0</v>
      </c>
      <c r="BH63" s="1">
        <v>4.3478260869565216E-2</v>
      </c>
      <c r="BI63" s="1">
        <v>0.25</v>
      </c>
      <c r="BJ63" s="1">
        <v>0.25</v>
      </c>
      <c r="BK63" s="1">
        <v>0</v>
      </c>
      <c r="BL63" s="1">
        <v>0.18181818181818182</v>
      </c>
      <c r="BM63" s="1">
        <v>0</v>
      </c>
      <c r="BN63" s="1">
        <v>0</v>
      </c>
      <c r="BO63" s="1">
        <v>0.33333333333333331</v>
      </c>
      <c r="BP63" s="1">
        <v>9.0909090909090912E-2</v>
      </c>
      <c r="BQ63" s="1">
        <v>1.25</v>
      </c>
      <c r="BR63" s="1">
        <v>1.25</v>
      </c>
      <c r="BS63" s="1">
        <v>0</v>
      </c>
      <c r="BT63" s="1">
        <v>0.90909090909090906</v>
      </c>
      <c r="BU63" s="1">
        <v>0</v>
      </c>
      <c r="BV63" s="1">
        <v>83.333333333333343</v>
      </c>
      <c r="BW63" s="1">
        <v>16.666666666666664</v>
      </c>
      <c r="BX63" s="1">
        <v>41.458333333333336</v>
      </c>
      <c r="BY63" s="1">
        <v>1</v>
      </c>
      <c r="BZ63" s="1">
        <v>100</v>
      </c>
      <c r="CA63" s="1">
        <v>0</v>
      </c>
      <c r="CB63" s="1">
        <v>0</v>
      </c>
      <c r="CC63" s="1">
        <v>72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</row>
    <row r="64" spans="1:86" x14ac:dyDescent="0.25">
      <c r="A64" s="1">
        <v>63</v>
      </c>
      <c r="B64" s="1" t="s">
        <v>9</v>
      </c>
      <c r="C64" s="1">
        <v>73</v>
      </c>
      <c r="D64" s="1">
        <v>2018</v>
      </c>
      <c r="E64" s="1" t="s">
        <v>589</v>
      </c>
      <c r="F64" s="1">
        <v>14.9</v>
      </c>
      <c r="G64" s="1">
        <v>8.61</v>
      </c>
      <c r="H64" s="1">
        <v>12.52</v>
      </c>
      <c r="I64" s="1">
        <v>717</v>
      </c>
      <c r="J64" s="1">
        <v>717</v>
      </c>
      <c r="K64" s="1">
        <v>717</v>
      </c>
      <c r="L64" s="1">
        <v>2151</v>
      </c>
      <c r="M64" s="1">
        <v>5.5788005578800558E-2</v>
      </c>
      <c r="N64" s="1">
        <v>3.2250000000000001</v>
      </c>
      <c r="O64" s="1">
        <v>2.5750000000000002</v>
      </c>
      <c r="P64" s="1">
        <v>2.9499999999999997</v>
      </c>
      <c r="Q64" s="1">
        <v>2.9166666666666674</v>
      </c>
      <c r="R64" s="1">
        <v>0.58582284506247884</v>
      </c>
      <c r="S64" s="1">
        <v>0.47555555555555556</v>
      </c>
      <c r="T64" s="1">
        <v>0.38500000000000001</v>
      </c>
      <c r="U64" s="1">
        <v>0.45600000000000007</v>
      </c>
      <c r="V64" s="1">
        <v>0.44148148148148147</v>
      </c>
      <c r="W64" s="1">
        <v>0.12960602145626124</v>
      </c>
      <c r="X64" s="1">
        <v>0.68</v>
      </c>
      <c r="Y64" s="1">
        <v>0.64</v>
      </c>
      <c r="Z64" s="1">
        <v>0.66</v>
      </c>
      <c r="AA64" s="1">
        <v>0.68</v>
      </c>
      <c r="AB64" s="1">
        <v>6.606543624161076</v>
      </c>
      <c r="AC64" s="1">
        <v>0</v>
      </c>
      <c r="AD64" s="1">
        <v>29.629629629629626</v>
      </c>
      <c r="AE64" s="1">
        <v>0</v>
      </c>
      <c r="AF64" s="1">
        <v>29.629629629629626</v>
      </c>
      <c r="AG64" s="1">
        <v>11.111111111111111</v>
      </c>
      <c r="AH64" s="1">
        <v>59.259259259259252</v>
      </c>
      <c r="AI64" s="1">
        <v>0</v>
      </c>
      <c r="AJ64" s="1">
        <v>70.370370370370367</v>
      </c>
      <c r="AK64" s="1">
        <v>59.259259259259252</v>
      </c>
      <c r="AL64" s="1">
        <v>0.30777777777777771</v>
      </c>
      <c r="AM64" s="1">
        <v>0.65499999999999992</v>
      </c>
      <c r="AN64" s="1">
        <v>0.25700000000000001</v>
      </c>
      <c r="AO64" s="1">
        <v>0.39185185185185178</v>
      </c>
      <c r="AP64" s="1">
        <v>0.29929451711851995</v>
      </c>
      <c r="AQ64" s="1">
        <v>0.71</v>
      </c>
      <c r="AR64" s="1">
        <v>1.23</v>
      </c>
      <c r="AS64" s="1">
        <v>0.6</v>
      </c>
      <c r="AT64" s="1">
        <v>1.23</v>
      </c>
      <c r="AU64" s="1">
        <v>8.3333333333333321</v>
      </c>
      <c r="AV64" s="1">
        <v>0.90909090909090906</v>
      </c>
      <c r="AW64" s="1">
        <v>0</v>
      </c>
      <c r="AX64" s="1">
        <v>0</v>
      </c>
      <c r="AY64" s="1">
        <v>0</v>
      </c>
      <c r="AZ64" s="1">
        <v>0</v>
      </c>
      <c r="BA64" s="1">
        <v>83.333333333333343</v>
      </c>
      <c r="BB64" s="1">
        <v>1.3333333333333333</v>
      </c>
      <c r="BC64" s="1">
        <v>41.666666666666671</v>
      </c>
      <c r="BD64" s="1">
        <v>0</v>
      </c>
      <c r="BE64" s="1">
        <v>0.125</v>
      </c>
      <c r="BF64" s="1">
        <v>0</v>
      </c>
      <c r="BG64" s="1">
        <v>4.1666666666666664E-2</v>
      </c>
      <c r="BH64" s="1">
        <v>0.45833333333333331</v>
      </c>
      <c r="BI64" s="1">
        <v>0.5</v>
      </c>
      <c r="BJ64" s="1">
        <v>0.25</v>
      </c>
      <c r="BK64" s="1">
        <v>1</v>
      </c>
      <c r="BL64" s="1">
        <v>0.58333333333333337</v>
      </c>
      <c r="BM64" s="1">
        <v>0.25</v>
      </c>
      <c r="BN64" s="1">
        <v>0.75</v>
      </c>
      <c r="BO64" s="1">
        <v>0</v>
      </c>
      <c r="BP64" s="1">
        <v>0.33333333333333331</v>
      </c>
      <c r="BQ64" s="1">
        <v>1</v>
      </c>
      <c r="BR64" s="1">
        <v>0.75</v>
      </c>
      <c r="BS64" s="1">
        <v>1.75</v>
      </c>
      <c r="BT64" s="1">
        <v>1.1666666666666667</v>
      </c>
      <c r="BU64" s="1">
        <v>12.5</v>
      </c>
      <c r="BV64" s="1">
        <v>75</v>
      </c>
      <c r="BW64" s="1">
        <v>12.5</v>
      </c>
      <c r="BX64" s="1">
        <v>36.875</v>
      </c>
      <c r="BY64" s="1">
        <v>0.41666666666666669</v>
      </c>
      <c r="BZ64" s="1">
        <v>92.342342342342334</v>
      </c>
      <c r="CA64" s="1">
        <v>8.3212032929393214</v>
      </c>
      <c r="CB64" s="1">
        <v>7.6576576576576656</v>
      </c>
      <c r="CC64" s="1">
        <v>120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</row>
    <row r="65" spans="1:86" x14ac:dyDescent="0.25">
      <c r="A65" s="1">
        <v>64</v>
      </c>
      <c r="B65" s="1" t="s">
        <v>9</v>
      </c>
      <c r="C65" s="1">
        <v>77</v>
      </c>
      <c r="D65" s="1">
        <v>2018</v>
      </c>
      <c r="E65" s="1" t="s">
        <v>590</v>
      </c>
      <c r="F65" s="1">
        <v>21.2</v>
      </c>
      <c r="G65" s="1">
        <v>8.31</v>
      </c>
      <c r="H65" s="1">
        <v>11.61</v>
      </c>
      <c r="I65" s="1">
        <v>663</v>
      </c>
      <c r="J65" s="1">
        <v>412</v>
      </c>
      <c r="K65" s="1">
        <v>529</v>
      </c>
      <c r="L65" s="1">
        <v>1604</v>
      </c>
      <c r="M65" s="1">
        <v>0.14962593516209477</v>
      </c>
      <c r="N65" s="1">
        <v>2.5125000000000002</v>
      </c>
      <c r="O65" s="1">
        <v>3.3499999999999996</v>
      </c>
      <c r="P65" s="1">
        <v>2.65</v>
      </c>
      <c r="Q65" s="1">
        <v>2.8374999999999999</v>
      </c>
      <c r="R65" s="1">
        <v>0.93892283333430715</v>
      </c>
      <c r="S65" s="1">
        <v>0.31384615384615394</v>
      </c>
      <c r="T65" s="1">
        <v>0.39090909090909087</v>
      </c>
      <c r="U65" s="1">
        <v>0.21555555555555558</v>
      </c>
      <c r="V65" s="1">
        <v>0.31272727272727274</v>
      </c>
      <c r="W65" s="1">
        <v>0.13129815134058251</v>
      </c>
      <c r="X65" s="1">
        <v>0.4</v>
      </c>
      <c r="Y65" s="1">
        <v>0.62</v>
      </c>
      <c r="Z65" s="1">
        <v>0.38</v>
      </c>
      <c r="AA65" s="1">
        <v>0.62</v>
      </c>
      <c r="AB65" s="1">
        <v>9.073401162790697</v>
      </c>
      <c r="AC65" s="1">
        <v>3.225806451612903</v>
      </c>
      <c r="AD65" s="1">
        <v>3.225806451612903</v>
      </c>
      <c r="AE65" s="1">
        <v>0</v>
      </c>
      <c r="AF65" s="1">
        <v>6.4516129032258061</v>
      </c>
      <c r="AG65" s="1">
        <v>0</v>
      </c>
      <c r="AH65" s="1">
        <v>87.096774193548384</v>
      </c>
      <c r="AI65" s="1">
        <v>6.4516129032258061</v>
      </c>
      <c r="AJ65" s="1">
        <v>93.548387096774192</v>
      </c>
      <c r="AK65" s="1">
        <v>87.096774193548384</v>
      </c>
      <c r="AL65" s="1">
        <v>0.37916666666666665</v>
      </c>
      <c r="AM65" s="1">
        <v>0.28272727272727277</v>
      </c>
      <c r="AN65" s="1">
        <v>0.46111111111111103</v>
      </c>
      <c r="AO65" s="1">
        <v>0.36151515151515157</v>
      </c>
      <c r="AP65" s="1">
        <v>0.278670069393463</v>
      </c>
      <c r="AQ65" s="1">
        <v>0.86</v>
      </c>
      <c r="AR65" s="1">
        <v>1.1200000000000001</v>
      </c>
      <c r="AS65" s="1">
        <v>0.94</v>
      </c>
      <c r="AT65" s="1">
        <v>1.1200000000000001</v>
      </c>
      <c r="AU65" s="1">
        <v>45.833333333333329</v>
      </c>
      <c r="AV65" s="1">
        <v>0.34782608695652173</v>
      </c>
      <c r="AW65" s="1">
        <v>12.5</v>
      </c>
      <c r="AX65" s="1">
        <v>37.5</v>
      </c>
      <c r="AY65" s="1">
        <v>0</v>
      </c>
      <c r="AZ65" s="1">
        <v>16.666666666666664</v>
      </c>
      <c r="BA65" s="1">
        <v>45.833333333333329</v>
      </c>
      <c r="BB65" s="1">
        <v>0.91666666666666663</v>
      </c>
      <c r="BC65" s="1">
        <v>25</v>
      </c>
      <c r="BD65" s="1">
        <v>0.125</v>
      </c>
      <c r="BE65" s="1">
        <v>0</v>
      </c>
      <c r="BF65" s="1">
        <v>0</v>
      </c>
      <c r="BG65" s="1">
        <v>4.1666666666666664E-2</v>
      </c>
      <c r="BH65" s="1">
        <v>0.20833333333333334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0.75</v>
      </c>
      <c r="BP65" s="1">
        <v>0.25</v>
      </c>
      <c r="BQ65" s="1">
        <v>0.75</v>
      </c>
      <c r="BR65" s="1">
        <v>1.75</v>
      </c>
      <c r="BS65" s="1">
        <v>0</v>
      </c>
      <c r="BT65" s="1">
        <v>0.83333333333333337</v>
      </c>
      <c r="BU65" s="1">
        <v>8.3333333333333321</v>
      </c>
      <c r="BV65" s="1">
        <v>62.5</v>
      </c>
      <c r="BW65" s="1">
        <v>29.166666666666668</v>
      </c>
      <c r="BX65" s="1">
        <v>48.75</v>
      </c>
      <c r="BY65" s="1">
        <v>0.5</v>
      </c>
      <c r="BZ65" s="1">
        <v>94.069069069069073</v>
      </c>
      <c r="CA65" s="1">
        <v>7.9384037418270692</v>
      </c>
      <c r="CB65" s="1">
        <v>5.930930930930927</v>
      </c>
      <c r="CC65" s="1">
        <v>56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</row>
    <row r="66" spans="1:86" x14ac:dyDescent="0.25">
      <c r="A66" s="1">
        <v>65</v>
      </c>
      <c r="B66" s="1" t="s">
        <v>9</v>
      </c>
      <c r="C66" s="1">
        <v>80</v>
      </c>
      <c r="D66" s="1">
        <v>2018</v>
      </c>
      <c r="E66" s="1" t="s">
        <v>591</v>
      </c>
      <c r="F66" s="1">
        <v>18.3</v>
      </c>
      <c r="G66" s="1">
        <v>9.0299999999999994</v>
      </c>
      <c r="H66" s="1">
        <v>11.55</v>
      </c>
      <c r="I66" s="1">
        <v>570</v>
      </c>
      <c r="J66" s="1">
        <v>720</v>
      </c>
      <c r="K66" s="1">
        <v>392</v>
      </c>
      <c r="L66" s="1">
        <v>1682</v>
      </c>
      <c r="M66" s="1">
        <v>0</v>
      </c>
      <c r="N66" s="1">
        <v>4.0375000000000005</v>
      </c>
      <c r="O66" s="1">
        <v>3.2124999999999995</v>
      </c>
      <c r="P66" s="1">
        <v>2.8250000000000002</v>
      </c>
      <c r="Q66" s="1">
        <v>3.3583333333333329</v>
      </c>
      <c r="R66" s="1">
        <v>1.2863553727207506</v>
      </c>
      <c r="S66" s="1">
        <v>0.22363636363636363</v>
      </c>
      <c r="T66" s="1">
        <v>0.22272727272727275</v>
      </c>
      <c r="U66" s="1">
        <v>0.18666666666666665</v>
      </c>
      <c r="V66" s="1">
        <v>0.21029411764705883</v>
      </c>
      <c r="W66" s="1">
        <v>0.14044270467946246</v>
      </c>
      <c r="X66" s="1">
        <v>0.54</v>
      </c>
      <c r="Y66" s="1">
        <v>0.5</v>
      </c>
      <c r="Z66" s="1">
        <v>0.4</v>
      </c>
      <c r="AA66" s="1">
        <v>0.54</v>
      </c>
      <c r="AB66" s="1">
        <v>15.969696969696967</v>
      </c>
      <c r="AC66" s="1">
        <v>0</v>
      </c>
      <c r="AD66" s="1">
        <v>32.352941176470587</v>
      </c>
      <c r="AE66" s="1">
        <v>0</v>
      </c>
      <c r="AF66" s="1">
        <v>32.352941176470587</v>
      </c>
      <c r="AG66" s="1">
        <v>2.9411764705882351</v>
      </c>
      <c r="AH66" s="1">
        <v>64.705882352941174</v>
      </c>
      <c r="AI66" s="1">
        <v>0</v>
      </c>
      <c r="AJ66" s="1">
        <v>67.647058823529406</v>
      </c>
      <c r="AK66" s="1">
        <v>64.705882352941174</v>
      </c>
      <c r="AL66" s="1">
        <v>0.14899999999999999</v>
      </c>
      <c r="AM66" s="1">
        <v>8.6999999999999994E-2</v>
      </c>
      <c r="AN66" s="1">
        <v>0.13636363636363635</v>
      </c>
      <c r="AO66" s="1">
        <v>0.12</v>
      </c>
      <c r="AP66" s="1">
        <v>0.1162807469928368</v>
      </c>
      <c r="AQ66" s="1">
        <v>0.47</v>
      </c>
      <c r="AR66" s="1">
        <v>0.27</v>
      </c>
      <c r="AS66" s="1">
        <v>0.26</v>
      </c>
      <c r="AT66" s="1">
        <v>0.47</v>
      </c>
      <c r="AU66" s="1">
        <v>16.666666666666664</v>
      </c>
      <c r="AV66" s="1">
        <v>0.29166666666666669</v>
      </c>
      <c r="AW66" s="1">
        <v>62.5</v>
      </c>
      <c r="AX66" s="1">
        <v>62.5</v>
      </c>
      <c r="AY66" s="1">
        <v>37.5</v>
      </c>
      <c r="AZ66" s="1">
        <v>54.166666666666664</v>
      </c>
      <c r="BA66" s="1">
        <v>45.833333333333329</v>
      </c>
      <c r="BB66" s="1">
        <v>0.58333333333333337</v>
      </c>
      <c r="BC66" s="1">
        <v>16.666666666666664</v>
      </c>
      <c r="BD66" s="1">
        <v>0.625</v>
      </c>
      <c r="BE66" s="1">
        <v>0.75</v>
      </c>
      <c r="BF66" s="1">
        <v>0.125</v>
      </c>
      <c r="BG66" s="1">
        <v>0.5</v>
      </c>
      <c r="BH66" s="1">
        <v>0.95833333333333337</v>
      </c>
      <c r="BI66" s="1">
        <v>0.5</v>
      </c>
      <c r="BJ66" s="1">
        <v>0.25</v>
      </c>
      <c r="BK66" s="1">
        <v>0.25</v>
      </c>
      <c r="BL66" s="1">
        <v>0.33333333333333331</v>
      </c>
      <c r="BM66" s="1">
        <v>1.5</v>
      </c>
      <c r="BN66" s="1">
        <v>1</v>
      </c>
      <c r="BO66" s="1">
        <v>1</v>
      </c>
      <c r="BP66" s="1">
        <v>1.1666666666666667</v>
      </c>
      <c r="BQ66" s="1">
        <v>1.5</v>
      </c>
      <c r="BR66" s="1">
        <v>2</v>
      </c>
      <c r="BS66" s="1">
        <v>0.5</v>
      </c>
      <c r="BT66" s="1">
        <v>1.3333333333333333</v>
      </c>
      <c r="BU66" s="1">
        <v>37.5</v>
      </c>
      <c r="BV66" s="1">
        <v>41.666666666666671</v>
      </c>
      <c r="BW66" s="1">
        <v>20.833333333333336</v>
      </c>
      <c r="BX66" s="1">
        <v>32.291666666666664</v>
      </c>
      <c r="BY66" s="1">
        <v>0.66666666666666663</v>
      </c>
      <c r="BZ66" s="1">
        <v>9.7774244833068362</v>
      </c>
      <c r="CA66" s="1">
        <v>8.2020496547097554</v>
      </c>
      <c r="CB66" s="1">
        <v>90.222575516693169</v>
      </c>
      <c r="CC66" s="1">
        <v>150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</row>
    <row r="67" spans="1:86" x14ac:dyDescent="0.25">
      <c r="A67" s="1">
        <v>66</v>
      </c>
      <c r="B67" s="1" t="s">
        <v>9</v>
      </c>
      <c r="C67" s="1">
        <v>82</v>
      </c>
      <c r="D67" s="1">
        <v>2018</v>
      </c>
      <c r="E67" s="1" t="s">
        <v>586</v>
      </c>
      <c r="F67" s="1">
        <v>17.899999999999999</v>
      </c>
      <c r="G67" s="1">
        <v>8.2100000000000009</v>
      </c>
      <c r="H67" s="1">
        <v>12.86</v>
      </c>
      <c r="I67" s="1">
        <v>630</v>
      </c>
      <c r="J67" s="1">
        <v>515</v>
      </c>
      <c r="K67" s="1">
        <v>818</v>
      </c>
      <c r="L67" s="1">
        <v>1963</v>
      </c>
      <c r="M67" s="1">
        <v>1.7116658176260824</v>
      </c>
      <c r="N67" s="1">
        <v>3.6124999999999998</v>
      </c>
      <c r="O67" s="1">
        <v>3.9624999999999999</v>
      </c>
      <c r="P67" s="1">
        <v>3.9250000000000003</v>
      </c>
      <c r="Q67" s="1">
        <v>3.8333333333333335</v>
      </c>
      <c r="R67" s="1">
        <v>1.051155334016757</v>
      </c>
      <c r="S67" s="1">
        <v>0.44687500000000008</v>
      </c>
      <c r="T67" s="1">
        <v>0.2207142857142857</v>
      </c>
      <c r="U67" s="1">
        <v>0.22785714285714284</v>
      </c>
      <c r="V67" s="1">
        <v>0.30522727272727268</v>
      </c>
      <c r="W67" s="1">
        <v>0.22443198209644241</v>
      </c>
      <c r="X67" s="1">
        <v>1.08</v>
      </c>
      <c r="Y67" s="1">
        <v>0.62</v>
      </c>
      <c r="Z67" s="1">
        <v>0.44</v>
      </c>
      <c r="AA67" s="1">
        <v>1.08</v>
      </c>
      <c r="AB67" s="1">
        <v>12.558947629684788</v>
      </c>
      <c r="AC67" s="1">
        <v>0</v>
      </c>
      <c r="AD67" s="1">
        <v>4.5454545454545459</v>
      </c>
      <c r="AE67" s="1">
        <v>2.2727272727272729</v>
      </c>
      <c r="AF67" s="1">
        <v>6.8181818181818183</v>
      </c>
      <c r="AG67" s="1">
        <v>0</v>
      </c>
      <c r="AH67" s="1">
        <v>93.181818181818173</v>
      </c>
      <c r="AI67" s="1">
        <v>0</v>
      </c>
      <c r="AJ67" s="1">
        <v>93.181818181818173</v>
      </c>
      <c r="AK67" s="1">
        <v>93.181818181818173</v>
      </c>
      <c r="AL67" s="1">
        <v>0.17799999999999999</v>
      </c>
      <c r="AM67" s="1">
        <v>0.30615384615384617</v>
      </c>
      <c r="AN67" s="1">
        <v>0.23538461538461541</v>
      </c>
      <c r="AO67" s="1">
        <v>0.23227272727272724</v>
      </c>
      <c r="AP67" s="1">
        <v>0.22567587001863557</v>
      </c>
      <c r="AQ67" s="1">
        <v>0.89</v>
      </c>
      <c r="AR67" s="1">
        <v>0.78</v>
      </c>
      <c r="AS67" s="1">
        <v>0.63</v>
      </c>
      <c r="AT67" s="1">
        <v>0.89</v>
      </c>
      <c r="AU67" s="1">
        <v>41.666666666666671</v>
      </c>
      <c r="AV67" s="1">
        <v>0.29166666666666669</v>
      </c>
      <c r="AW67" s="1">
        <v>62.5</v>
      </c>
      <c r="AX67" s="1">
        <v>12.5</v>
      </c>
      <c r="AY67" s="1">
        <v>12.5</v>
      </c>
      <c r="AZ67" s="1">
        <v>29.166666666666668</v>
      </c>
      <c r="BA67" s="1">
        <v>41.666666666666671</v>
      </c>
      <c r="BB67" s="1">
        <v>1</v>
      </c>
      <c r="BC67" s="1">
        <v>25</v>
      </c>
      <c r="BD67" s="1">
        <v>0.25</v>
      </c>
      <c r="BE67" s="1">
        <v>0</v>
      </c>
      <c r="BF67" s="1">
        <v>0</v>
      </c>
      <c r="BG67" s="1">
        <v>8.3333333333333329E-2</v>
      </c>
      <c r="BH67" s="1">
        <v>0.54166666666666663</v>
      </c>
      <c r="BI67" s="1">
        <v>0.75</v>
      </c>
      <c r="BJ67" s="1">
        <v>0.25</v>
      </c>
      <c r="BK67" s="1">
        <v>0</v>
      </c>
      <c r="BL67" s="1">
        <v>0.33333333333333331</v>
      </c>
      <c r="BM67" s="1">
        <v>0</v>
      </c>
      <c r="BN67" s="1">
        <v>0.25</v>
      </c>
      <c r="BO67" s="1">
        <v>1</v>
      </c>
      <c r="BP67" s="1">
        <v>0.41666666666666669</v>
      </c>
      <c r="BQ67" s="1">
        <v>2</v>
      </c>
      <c r="BR67" s="1">
        <v>1</v>
      </c>
      <c r="BS67" s="1">
        <v>0.75</v>
      </c>
      <c r="BT67" s="1">
        <v>1.25</v>
      </c>
      <c r="BU67" s="1">
        <v>54.166666666666664</v>
      </c>
      <c r="BV67" s="1">
        <v>29.166666666666668</v>
      </c>
      <c r="BW67" s="1">
        <v>16.666666666666664</v>
      </c>
      <c r="BX67" s="1">
        <v>24.875</v>
      </c>
      <c r="BY67" s="1">
        <v>0.20833333333333334</v>
      </c>
      <c r="BZ67" s="1">
        <v>33.38632750397457</v>
      </c>
      <c r="CA67" s="1">
        <v>12.389835406105052</v>
      </c>
      <c r="CB67" s="1">
        <v>66.61367249602543</v>
      </c>
      <c r="CC67" s="1">
        <v>80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</row>
    <row r="68" spans="1:86" x14ac:dyDescent="0.25">
      <c r="A68" s="1">
        <v>67</v>
      </c>
      <c r="B68" s="1" t="s">
        <v>9</v>
      </c>
      <c r="C68" s="1">
        <v>101</v>
      </c>
      <c r="D68" s="1">
        <v>2018</v>
      </c>
      <c r="E68" s="1" t="s">
        <v>592</v>
      </c>
      <c r="F68" s="1">
        <v>17.7</v>
      </c>
      <c r="G68" s="1">
        <v>7.86</v>
      </c>
      <c r="H68" s="1">
        <v>12.59</v>
      </c>
      <c r="I68" s="1">
        <v>232</v>
      </c>
      <c r="J68" s="1">
        <v>278</v>
      </c>
      <c r="K68" s="1">
        <v>393</v>
      </c>
      <c r="L68" s="1">
        <v>903</v>
      </c>
      <c r="M68" s="1">
        <v>0</v>
      </c>
      <c r="N68" s="1">
        <v>2</v>
      </c>
      <c r="O68" s="1">
        <v>2.1625000000000001</v>
      </c>
      <c r="P68" s="1">
        <v>2.1250000000000004</v>
      </c>
      <c r="Q68" s="1">
        <v>2.0958333333333337</v>
      </c>
      <c r="R68" s="1">
        <v>0.57368311709564779</v>
      </c>
      <c r="S68" s="1">
        <v>0.12444444444444445</v>
      </c>
      <c r="T68" s="1">
        <v>0.2218181818181818</v>
      </c>
      <c r="U68" s="1">
        <v>0.20666666666666669</v>
      </c>
      <c r="V68" s="1">
        <v>0.18689655172413794</v>
      </c>
      <c r="W68" s="1">
        <v>0.11035991276196074</v>
      </c>
      <c r="X68" s="1">
        <v>0.24</v>
      </c>
      <c r="Y68" s="1">
        <v>0.38</v>
      </c>
      <c r="Z68" s="1">
        <v>0.42</v>
      </c>
      <c r="AA68" s="1">
        <v>0.42</v>
      </c>
      <c r="AB68" s="1">
        <v>11.213868388683888</v>
      </c>
      <c r="AC68" s="1">
        <v>6.8965517241379306</v>
      </c>
      <c r="AD68" s="1">
        <v>3.4482758620689653</v>
      </c>
      <c r="AE68" s="1">
        <v>10.344827586206897</v>
      </c>
      <c r="AF68" s="1">
        <v>20.689655172413794</v>
      </c>
      <c r="AG68" s="1">
        <v>13.793103448275861</v>
      </c>
      <c r="AH68" s="1">
        <v>65.517241379310349</v>
      </c>
      <c r="AI68" s="1">
        <v>0</v>
      </c>
      <c r="AJ68" s="1">
        <v>79.310344827586206</v>
      </c>
      <c r="AK68" s="1">
        <v>65.517241379310349</v>
      </c>
      <c r="AL68" s="1">
        <v>0.22750000000000004</v>
      </c>
      <c r="AM68" s="1">
        <v>0.10909090909090911</v>
      </c>
      <c r="AN68" s="1">
        <v>0.14777777777777776</v>
      </c>
      <c r="AO68" s="1">
        <v>0.15586206896551721</v>
      </c>
      <c r="AP68" s="1">
        <v>0.14363936093512886</v>
      </c>
      <c r="AQ68" s="1">
        <v>0.44</v>
      </c>
      <c r="AR68" s="1">
        <v>0.52</v>
      </c>
      <c r="AS68" s="1">
        <v>0.41</v>
      </c>
      <c r="AT68" s="1">
        <v>0.52</v>
      </c>
      <c r="AU68" s="1">
        <v>33.333333333333329</v>
      </c>
      <c r="AV68" s="1">
        <v>0.33333333333333331</v>
      </c>
      <c r="AW68" s="1">
        <v>0</v>
      </c>
      <c r="AX68" s="1">
        <v>50</v>
      </c>
      <c r="AY68" s="1">
        <v>50</v>
      </c>
      <c r="AZ68" s="1">
        <v>33.333333333333329</v>
      </c>
      <c r="BA68" s="1">
        <v>33.333333333333329</v>
      </c>
      <c r="BB68" s="1">
        <v>1.5833333333333333</v>
      </c>
      <c r="BC68" s="1">
        <v>58.333333333333336</v>
      </c>
      <c r="BD68" s="1">
        <v>0</v>
      </c>
      <c r="BE68" s="1">
        <v>0</v>
      </c>
      <c r="BF68" s="1">
        <v>0</v>
      </c>
      <c r="BG68" s="1">
        <v>0</v>
      </c>
      <c r="BH68" s="1">
        <v>0.16666666666666666</v>
      </c>
      <c r="BI68" s="1">
        <v>0</v>
      </c>
      <c r="BJ68" s="1">
        <v>0</v>
      </c>
      <c r="BK68" s="1">
        <v>0.25</v>
      </c>
      <c r="BL68" s="1">
        <v>8.3333333333333329E-2</v>
      </c>
      <c r="BM68" s="1">
        <v>0</v>
      </c>
      <c r="BN68" s="1">
        <v>0</v>
      </c>
      <c r="BO68" s="1">
        <v>0.25</v>
      </c>
      <c r="BP68" s="1">
        <v>8.3333333333333329E-2</v>
      </c>
      <c r="BQ68" s="1">
        <v>0</v>
      </c>
      <c r="BR68" s="1">
        <v>1</v>
      </c>
      <c r="BS68" s="1">
        <v>1.25</v>
      </c>
      <c r="BT68" s="1">
        <v>0.75</v>
      </c>
      <c r="BU68" s="1">
        <v>12.5</v>
      </c>
      <c r="BV68" s="1">
        <v>62.5</v>
      </c>
      <c r="BW68" s="1">
        <v>25</v>
      </c>
      <c r="BX68" s="1">
        <v>36.875</v>
      </c>
      <c r="BY68" s="1">
        <v>1.3913043478260869</v>
      </c>
      <c r="BZ68" s="1">
        <v>98.198198198198199</v>
      </c>
      <c r="CA68" s="1">
        <v>1.6143297699232979</v>
      </c>
      <c r="CB68" s="1">
        <v>1.8018018018018012</v>
      </c>
      <c r="CC68" s="1">
        <v>55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</row>
    <row r="69" spans="1:86" x14ac:dyDescent="0.25">
      <c r="A69" s="1">
        <v>68</v>
      </c>
      <c r="B69" s="1" t="s">
        <v>9</v>
      </c>
      <c r="C69" s="1">
        <v>103</v>
      </c>
      <c r="D69" s="1">
        <v>2018</v>
      </c>
      <c r="E69" s="1" t="s">
        <v>593</v>
      </c>
      <c r="F69" s="1">
        <v>15.6</v>
      </c>
      <c r="G69" s="1">
        <v>8.1199999999999992</v>
      </c>
      <c r="H69" s="1">
        <v>10.89</v>
      </c>
      <c r="I69" s="1">
        <v>838</v>
      </c>
      <c r="J69" s="1">
        <v>621</v>
      </c>
      <c r="K69" s="1">
        <v>377</v>
      </c>
      <c r="L69" s="1">
        <v>1836</v>
      </c>
      <c r="M69" s="1">
        <v>0.16339869281045752</v>
      </c>
      <c r="N69" s="1">
        <v>2.4750000000000001</v>
      </c>
      <c r="O69" s="1">
        <v>2.625</v>
      </c>
      <c r="P69" s="1">
        <v>2.7250000000000001</v>
      </c>
      <c r="Q69" s="1">
        <v>2.6083333333333329</v>
      </c>
      <c r="R69" s="1">
        <v>0.82615751033568574</v>
      </c>
      <c r="S69" s="1">
        <v>0.14000000000000001</v>
      </c>
      <c r="T69" s="1">
        <v>0.21000000000000005</v>
      </c>
      <c r="U69" s="1">
        <v>0.12333333333333335</v>
      </c>
      <c r="V69" s="1">
        <v>0.15777777777777777</v>
      </c>
      <c r="W69" s="1">
        <v>0.11551403405427442</v>
      </c>
      <c r="X69" s="1">
        <v>0.28000000000000003</v>
      </c>
      <c r="Y69" s="1">
        <v>0.52</v>
      </c>
      <c r="Z69" s="1">
        <v>0.26</v>
      </c>
      <c r="AA69" s="1">
        <v>0.52</v>
      </c>
      <c r="AB69" s="1">
        <v>16.531690140845068</v>
      </c>
      <c r="AC69" s="1">
        <v>0</v>
      </c>
      <c r="AD69" s="1">
        <v>5.5555555555555554</v>
      </c>
      <c r="AE69" s="1">
        <v>8.3333333333333321</v>
      </c>
      <c r="AF69" s="1">
        <v>13.888888888888888</v>
      </c>
      <c r="AG69" s="1">
        <v>5.5555555555555554</v>
      </c>
      <c r="AH69" s="1">
        <v>80.555555555555557</v>
      </c>
      <c r="AI69" s="1">
        <v>0</v>
      </c>
      <c r="AJ69" s="1">
        <v>86.111111111111114</v>
      </c>
      <c r="AK69" s="1">
        <v>80.555555555555557</v>
      </c>
      <c r="AL69" s="1">
        <v>0.28750000000000003</v>
      </c>
      <c r="AM69" s="1">
        <v>0.23333333333333336</v>
      </c>
      <c r="AN69" s="1">
        <v>0.16583333333333333</v>
      </c>
      <c r="AO69" s="1">
        <v>0.22888888888888895</v>
      </c>
      <c r="AP69" s="1">
        <v>0.23089611489372411</v>
      </c>
      <c r="AQ69" s="1">
        <v>1.04</v>
      </c>
      <c r="AR69" s="1">
        <v>0.52</v>
      </c>
      <c r="AS69" s="1">
        <v>0.53</v>
      </c>
      <c r="AT69" s="1">
        <v>1.04</v>
      </c>
      <c r="AU69" s="1">
        <v>33.333333333333329</v>
      </c>
      <c r="AV69" s="1">
        <v>0.43478260869565216</v>
      </c>
      <c r="AW69" s="1">
        <v>25</v>
      </c>
      <c r="AX69" s="1">
        <v>37.5</v>
      </c>
      <c r="AY69" s="1">
        <v>0</v>
      </c>
      <c r="AZ69" s="1">
        <v>20.833333333333336</v>
      </c>
      <c r="BA69" s="1">
        <v>41.666666666666671</v>
      </c>
      <c r="BB69" s="1">
        <v>1</v>
      </c>
      <c r="BC69" s="1">
        <v>25</v>
      </c>
      <c r="BD69" s="1">
        <v>0.375</v>
      </c>
      <c r="BE69" s="1">
        <v>0.75</v>
      </c>
      <c r="BF69" s="1">
        <v>0</v>
      </c>
      <c r="BG69" s="1">
        <v>0.375</v>
      </c>
      <c r="BH69" s="1">
        <v>1</v>
      </c>
      <c r="BI69" s="1">
        <v>0.25</v>
      </c>
      <c r="BJ69" s="1">
        <v>0.75</v>
      </c>
      <c r="BK69" s="1">
        <v>0</v>
      </c>
      <c r="BL69" s="1">
        <v>0.33333333333333331</v>
      </c>
      <c r="BM69" s="1">
        <v>0.5</v>
      </c>
      <c r="BN69" s="1">
        <v>0.75</v>
      </c>
      <c r="BO69" s="1">
        <v>0.25</v>
      </c>
      <c r="BP69" s="1">
        <v>0.5</v>
      </c>
      <c r="BQ69" s="1">
        <v>0.5</v>
      </c>
      <c r="BR69" s="1">
        <v>1.25</v>
      </c>
      <c r="BS69" s="1">
        <v>0.25</v>
      </c>
      <c r="BT69" s="1">
        <v>0.66666666666666663</v>
      </c>
      <c r="BU69" s="1">
        <v>41.666666666666671</v>
      </c>
      <c r="BV69" s="1">
        <v>45.833333333333329</v>
      </c>
      <c r="BW69" s="1">
        <v>12.5</v>
      </c>
      <c r="BX69" s="1">
        <v>25.833333333333332</v>
      </c>
      <c r="BY69" s="1">
        <v>0.5</v>
      </c>
      <c r="BZ69" s="1">
        <v>24.662162162162161</v>
      </c>
      <c r="CA69" s="1">
        <v>13.727180477831846</v>
      </c>
      <c r="CB69" s="1">
        <v>75.337837837837839</v>
      </c>
      <c r="CC69" s="1">
        <v>104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</row>
    <row r="70" spans="1:86" x14ac:dyDescent="0.25">
      <c r="A70" s="1">
        <v>69</v>
      </c>
      <c r="B70" s="1" t="s">
        <v>9</v>
      </c>
      <c r="C70" s="1">
        <v>105</v>
      </c>
      <c r="D70" s="1">
        <v>2018</v>
      </c>
      <c r="E70" s="1" t="s">
        <v>594</v>
      </c>
      <c r="F70" s="1">
        <v>12.7</v>
      </c>
      <c r="G70" s="1">
        <v>8.24</v>
      </c>
      <c r="H70" s="1">
        <v>12.28</v>
      </c>
      <c r="I70" s="1">
        <v>641</v>
      </c>
      <c r="J70" s="1">
        <v>422</v>
      </c>
      <c r="K70" s="1">
        <v>212</v>
      </c>
      <c r="L70" s="1">
        <v>1275</v>
      </c>
      <c r="M70" s="1">
        <v>0</v>
      </c>
      <c r="N70" s="1">
        <v>2.6625000000000001</v>
      </c>
      <c r="O70" s="1">
        <v>2.3624999999999998</v>
      </c>
      <c r="P70" s="1">
        <v>2.5999999999999996</v>
      </c>
      <c r="Q70" s="1">
        <v>2.5416666666666665</v>
      </c>
      <c r="R70" s="1">
        <v>0.67817957520990313</v>
      </c>
      <c r="S70" s="1">
        <v>0.11833333333333335</v>
      </c>
      <c r="T70" s="1">
        <v>0.14000000000000001</v>
      </c>
      <c r="U70" s="1">
        <v>0.10249999999999999</v>
      </c>
      <c r="V70" s="1">
        <v>0.11971428571428573</v>
      </c>
      <c r="W70" s="1">
        <v>5.8535344490502877E-2</v>
      </c>
      <c r="X70" s="1">
        <v>0.26</v>
      </c>
      <c r="Y70" s="1">
        <v>0.3</v>
      </c>
      <c r="Z70" s="1">
        <v>0.22</v>
      </c>
      <c r="AA70" s="1">
        <v>0.3</v>
      </c>
      <c r="AB70" s="1">
        <v>21.231105807478119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100</v>
      </c>
      <c r="AI70" s="1">
        <v>0</v>
      </c>
      <c r="AJ70" s="1">
        <v>100</v>
      </c>
      <c r="AK70" s="1">
        <v>100</v>
      </c>
      <c r="AL70" s="1">
        <v>0.36166666666666664</v>
      </c>
      <c r="AM70" s="1">
        <v>0.27181818181818185</v>
      </c>
      <c r="AN70" s="1">
        <v>0.27416666666666667</v>
      </c>
      <c r="AO70" s="1">
        <v>0.30342857142857138</v>
      </c>
      <c r="AP70" s="1">
        <v>0.19380012227797488</v>
      </c>
      <c r="AQ70" s="1">
        <v>0.7</v>
      </c>
      <c r="AR70" s="1">
        <v>0.75</v>
      </c>
      <c r="AS70" s="1">
        <v>0.52</v>
      </c>
      <c r="AT70" s="1">
        <v>0.75</v>
      </c>
      <c r="AU70" s="1">
        <v>66.666666666666657</v>
      </c>
      <c r="AV70" s="1">
        <v>0.33333333333333331</v>
      </c>
      <c r="AW70" s="1">
        <v>0</v>
      </c>
      <c r="AX70" s="1">
        <v>0</v>
      </c>
      <c r="AY70" s="1">
        <v>0</v>
      </c>
      <c r="AZ70" s="1">
        <v>0</v>
      </c>
      <c r="BA70" s="1">
        <v>66.666666666666657</v>
      </c>
      <c r="BB70" s="1">
        <v>1.1666666666666667</v>
      </c>
      <c r="BC70" s="1">
        <v>16.666666666666664</v>
      </c>
      <c r="BD70" s="1">
        <v>0.125</v>
      </c>
      <c r="BE70" s="1">
        <v>0</v>
      </c>
      <c r="BF70" s="1">
        <v>0</v>
      </c>
      <c r="BG70" s="1">
        <v>4.1666666666666664E-2</v>
      </c>
      <c r="BH70" s="1">
        <v>4.1666666666666664E-2</v>
      </c>
      <c r="BI70" s="1">
        <v>0</v>
      </c>
      <c r="BJ70" s="1">
        <v>0.25</v>
      </c>
      <c r="BK70" s="1">
        <v>0</v>
      </c>
      <c r="BL70" s="1">
        <v>8.3333333333333329E-2</v>
      </c>
      <c r="BM70" s="1">
        <v>0</v>
      </c>
      <c r="BN70" s="1">
        <v>0</v>
      </c>
      <c r="BO70" s="1">
        <v>1</v>
      </c>
      <c r="BP70" s="1">
        <v>0.33333333333333331</v>
      </c>
      <c r="BQ70" s="1">
        <v>0</v>
      </c>
      <c r="BR70" s="1">
        <v>1</v>
      </c>
      <c r="BS70" s="1">
        <v>0</v>
      </c>
      <c r="BT70" s="1">
        <v>0.33333333333333331</v>
      </c>
      <c r="BU70" s="1">
        <v>33.333333333333329</v>
      </c>
      <c r="BV70" s="1">
        <v>58.333333333333336</v>
      </c>
      <c r="BW70" s="1">
        <v>8.3333333333333321</v>
      </c>
      <c r="BX70" s="1">
        <v>24.791666666666668</v>
      </c>
      <c r="BY70" s="1">
        <v>0</v>
      </c>
      <c r="BZ70" s="1">
        <v>23.501762632197416</v>
      </c>
      <c r="CA70" s="1">
        <v>9.3099886857108061</v>
      </c>
      <c r="CB70" s="1">
        <v>76.498237367802588</v>
      </c>
      <c r="CC70" s="1">
        <v>50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</row>
    <row r="71" spans="1:86" x14ac:dyDescent="0.25">
      <c r="A71" s="1">
        <v>70</v>
      </c>
      <c r="B71" s="1" t="s">
        <v>9</v>
      </c>
      <c r="C71" s="1">
        <v>113</v>
      </c>
      <c r="D71" s="1">
        <v>2018</v>
      </c>
      <c r="E71" s="1" t="s">
        <v>580</v>
      </c>
      <c r="F71" s="1">
        <v>19.600000000000001</v>
      </c>
      <c r="G71" s="1">
        <v>8.76</v>
      </c>
      <c r="H71" s="1">
        <v>10.48</v>
      </c>
      <c r="I71" s="1">
        <v>164</v>
      </c>
      <c r="J71" s="1">
        <v>101</v>
      </c>
      <c r="K71" s="1">
        <v>148</v>
      </c>
      <c r="L71" s="1">
        <v>413</v>
      </c>
      <c r="M71" s="1">
        <v>0</v>
      </c>
      <c r="N71" s="1">
        <v>1.1875</v>
      </c>
      <c r="O71" s="1">
        <v>1.3875000000000002</v>
      </c>
      <c r="P71" s="1">
        <v>1.4124999999999999</v>
      </c>
      <c r="Q71" s="1">
        <v>1.3291666666666668</v>
      </c>
      <c r="R71" s="1">
        <v>0.21564698743178751</v>
      </c>
      <c r="S71" s="1">
        <v>0.13500000000000001</v>
      </c>
      <c r="T71" s="1">
        <v>0.11555555555555556</v>
      </c>
      <c r="U71" s="1">
        <v>0.23125000000000001</v>
      </c>
      <c r="V71" s="1">
        <v>0.15880000000000005</v>
      </c>
      <c r="W71" s="1">
        <v>0.13207699774500223</v>
      </c>
      <c r="X71" s="1">
        <v>0.18</v>
      </c>
      <c r="Y71" s="1">
        <v>0.18</v>
      </c>
      <c r="Z71" s="1">
        <v>0.77</v>
      </c>
      <c r="AA71" s="1">
        <v>0.77</v>
      </c>
      <c r="AB71" s="1">
        <v>8.3700671704450027</v>
      </c>
      <c r="AC71" s="1">
        <v>0</v>
      </c>
      <c r="AD71" s="1">
        <v>24</v>
      </c>
      <c r="AE71" s="1">
        <v>0</v>
      </c>
      <c r="AF71" s="1">
        <v>24</v>
      </c>
      <c r="AG71" s="1">
        <v>20</v>
      </c>
      <c r="AH71" s="1">
        <v>56.000000000000007</v>
      </c>
      <c r="AI71" s="1">
        <v>0</v>
      </c>
      <c r="AJ71" s="1">
        <v>76</v>
      </c>
      <c r="AK71" s="1">
        <v>56.000000000000007</v>
      </c>
      <c r="AL71" s="1">
        <v>0.34875</v>
      </c>
      <c r="AM71" s="1">
        <v>0.29777777777777781</v>
      </c>
      <c r="AN71" s="1">
        <v>0.31</v>
      </c>
      <c r="AO71" s="1">
        <v>0.31799999999999995</v>
      </c>
      <c r="AP71" s="1">
        <v>0.12760616495034002</v>
      </c>
      <c r="AQ71" s="1">
        <v>0.42</v>
      </c>
      <c r="AR71" s="1">
        <v>0.75</v>
      </c>
      <c r="AS71" s="1">
        <v>0.42</v>
      </c>
      <c r="AT71" s="1">
        <v>0.75</v>
      </c>
      <c r="AU71" s="1">
        <v>25</v>
      </c>
      <c r="AV71" s="1">
        <v>0.75</v>
      </c>
      <c r="AW71" s="1">
        <v>0</v>
      </c>
      <c r="AX71" s="1">
        <v>0</v>
      </c>
      <c r="AY71" s="1">
        <v>0</v>
      </c>
      <c r="AZ71" s="1">
        <v>0</v>
      </c>
      <c r="BA71" s="1">
        <v>75</v>
      </c>
      <c r="BB71" s="1">
        <v>0.83333333333333337</v>
      </c>
      <c r="BC71" s="1">
        <v>16.666666666666664</v>
      </c>
      <c r="BD71" s="1">
        <v>0.125</v>
      </c>
      <c r="BE71" s="1">
        <v>1.125</v>
      </c>
      <c r="BF71" s="1">
        <v>0.75</v>
      </c>
      <c r="BG71" s="1">
        <v>0.66666666666666663</v>
      </c>
      <c r="BH71" s="1">
        <v>1.3333333333333333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0.25</v>
      </c>
      <c r="BT71" s="1">
        <v>8.3333333333333329E-2</v>
      </c>
      <c r="BU71" s="1">
        <v>4.1666666666666661</v>
      </c>
      <c r="BV71" s="1">
        <v>58.333333333333336</v>
      </c>
      <c r="BW71" s="1">
        <v>37.5</v>
      </c>
      <c r="BX71" s="1">
        <v>45.208333333333336</v>
      </c>
      <c r="BY71" s="1">
        <v>1.6666666666666667</v>
      </c>
      <c r="BZ71" s="1">
        <v>1.8018018018018018</v>
      </c>
      <c r="CA71" s="1">
        <v>2.3094010767585029</v>
      </c>
      <c r="CB71" s="1">
        <v>98.198198198198199</v>
      </c>
      <c r="CC71" s="1">
        <v>50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</row>
    <row r="72" spans="1:86" x14ac:dyDescent="0.25">
      <c r="A72" s="1">
        <v>71</v>
      </c>
      <c r="B72" s="1" t="s">
        <v>9</v>
      </c>
      <c r="C72" s="1">
        <v>119</v>
      </c>
      <c r="D72" s="1">
        <v>2018</v>
      </c>
      <c r="E72" s="1" t="s">
        <v>592</v>
      </c>
      <c r="F72" s="1">
        <v>19</v>
      </c>
      <c r="G72" s="1">
        <v>8.23</v>
      </c>
      <c r="H72" s="1">
        <v>13.17</v>
      </c>
      <c r="I72" s="1">
        <v>799</v>
      </c>
      <c r="J72" s="1">
        <v>548</v>
      </c>
      <c r="K72" s="1">
        <v>490</v>
      </c>
      <c r="L72" s="1">
        <v>1837</v>
      </c>
      <c r="M72" s="1">
        <v>0</v>
      </c>
      <c r="N72" s="1">
        <v>2.6375000000000002</v>
      </c>
      <c r="O72" s="1">
        <v>3.3625000000000003</v>
      </c>
      <c r="P72" s="1">
        <v>2.8875000000000002</v>
      </c>
      <c r="Q72" s="1">
        <v>2.9624999999999999</v>
      </c>
      <c r="R72" s="1">
        <v>1.3887161728357784</v>
      </c>
      <c r="S72" s="1">
        <v>0.42399999999999999</v>
      </c>
      <c r="T72" s="1">
        <v>0.32437500000000002</v>
      </c>
      <c r="U72" s="1">
        <v>0.32187499999999997</v>
      </c>
      <c r="V72" s="1">
        <v>0.35531914893617028</v>
      </c>
      <c r="W72" s="1">
        <v>0.11507749872283193</v>
      </c>
      <c r="X72" s="1">
        <v>0.56000000000000005</v>
      </c>
      <c r="Y72" s="1">
        <v>0.5</v>
      </c>
      <c r="Z72" s="1">
        <v>0.54</v>
      </c>
      <c r="AA72" s="1">
        <v>0.56000000000000005</v>
      </c>
      <c r="AB72" s="1">
        <v>8.3375748502993989</v>
      </c>
      <c r="AC72" s="1">
        <v>0</v>
      </c>
      <c r="AD72" s="1">
        <v>65.957446808510639</v>
      </c>
      <c r="AE72" s="1">
        <v>25.531914893617021</v>
      </c>
      <c r="AF72" s="1">
        <v>91.489361702127667</v>
      </c>
      <c r="AG72" s="1">
        <v>2.1276595744680851</v>
      </c>
      <c r="AH72" s="1">
        <v>6.3829787234042552</v>
      </c>
      <c r="AI72" s="1">
        <v>0</v>
      </c>
      <c r="AJ72" s="1">
        <v>8.5106382978723403</v>
      </c>
      <c r="AK72" s="1">
        <v>65.957446808510639</v>
      </c>
      <c r="AL72" s="1">
        <v>0.16857142857142859</v>
      </c>
      <c r="AM72" s="1">
        <v>0.21733333333333335</v>
      </c>
      <c r="AN72" s="1">
        <v>0.17466666666666666</v>
      </c>
      <c r="AO72" s="1">
        <v>0.18723404255319145</v>
      </c>
      <c r="AP72" s="1">
        <v>0.11011263260584346</v>
      </c>
      <c r="AQ72" s="1">
        <v>0.39</v>
      </c>
      <c r="AR72" s="1">
        <v>0.4</v>
      </c>
      <c r="AS72" s="1">
        <v>0.43</v>
      </c>
      <c r="AT72" s="1">
        <v>0.43</v>
      </c>
      <c r="AU72" s="1">
        <v>8.3333333333333321</v>
      </c>
      <c r="AV72" s="1">
        <v>0.70833333333333337</v>
      </c>
      <c r="AW72" s="1">
        <v>0</v>
      </c>
      <c r="AX72" s="1">
        <v>37.5</v>
      </c>
      <c r="AY72" s="1">
        <v>25</v>
      </c>
      <c r="AZ72" s="1">
        <v>20.833333333333336</v>
      </c>
      <c r="BA72" s="1">
        <v>70.833333333333343</v>
      </c>
      <c r="BB72" s="1">
        <v>0.33333333333333331</v>
      </c>
      <c r="BC72" s="1">
        <v>8.3333333333333321</v>
      </c>
      <c r="BD72" s="1">
        <v>0</v>
      </c>
      <c r="BE72" s="1">
        <v>0</v>
      </c>
      <c r="BF72" s="1">
        <v>0.25</v>
      </c>
      <c r="BG72" s="1">
        <v>8.3333333333333329E-2</v>
      </c>
      <c r="BH72" s="1">
        <v>8.3333333333333329E-2</v>
      </c>
      <c r="BI72" s="1">
        <v>1.75</v>
      </c>
      <c r="BJ72" s="1">
        <v>1.75</v>
      </c>
      <c r="BK72" s="1">
        <v>1.5</v>
      </c>
      <c r="BL72" s="1">
        <v>1.6666666666666667</v>
      </c>
      <c r="BM72" s="1">
        <v>0.25</v>
      </c>
      <c r="BN72" s="1">
        <v>0</v>
      </c>
      <c r="BO72" s="1">
        <v>0</v>
      </c>
      <c r="BP72" s="1">
        <v>8.3333333333333329E-2</v>
      </c>
      <c r="BQ72" s="1">
        <v>0.75</v>
      </c>
      <c r="BR72" s="1">
        <v>1.75</v>
      </c>
      <c r="BS72" s="1">
        <v>1.5</v>
      </c>
      <c r="BT72" s="1">
        <v>1.3333333333333333</v>
      </c>
      <c r="BU72" s="1">
        <v>0</v>
      </c>
      <c r="BV72" s="1">
        <v>100</v>
      </c>
      <c r="BW72" s="1">
        <v>0</v>
      </c>
      <c r="BX72" s="1">
        <v>35.208333333333336</v>
      </c>
      <c r="BY72" s="1">
        <v>0.83333333333333337</v>
      </c>
      <c r="BZ72" s="1">
        <v>99.699699699699693</v>
      </c>
      <c r="CA72" s="1">
        <v>0.46462136829144618</v>
      </c>
      <c r="CB72" s="1">
        <v>0.3003003003003073</v>
      </c>
      <c r="CC72" s="1">
        <v>120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</row>
    <row r="73" spans="1:86" x14ac:dyDescent="0.25">
      <c r="A73" s="1">
        <v>72</v>
      </c>
      <c r="B73" s="1" t="s">
        <v>9</v>
      </c>
      <c r="C73" s="1">
        <v>120</v>
      </c>
      <c r="D73" s="1">
        <v>2018</v>
      </c>
      <c r="E73" s="1" t="s">
        <v>595</v>
      </c>
      <c r="F73" s="1">
        <v>14.2</v>
      </c>
      <c r="G73" s="1">
        <v>7.92</v>
      </c>
      <c r="H73" s="1">
        <v>11.5</v>
      </c>
      <c r="I73" s="1">
        <v>1290</v>
      </c>
      <c r="J73" s="1">
        <v>984</v>
      </c>
      <c r="K73" s="1">
        <v>855</v>
      </c>
      <c r="L73" s="1">
        <v>3129</v>
      </c>
      <c r="M73" s="1">
        <v>0.84372003835091081</v>
      </c>
      <c r="N73" s="1">
        <v>5.4</v>
      </c>
      <c r="O73" s="1">
        <v>4.1375000000000002</v>
      </c>
      <c r="P73" s="1">
        <v>3.9999999999999996</v>
      </c>
      <c r="Q73" s="1">
        <v>4.5125000000000002</v>
      </c>
      <c r="R73" s="1">
        <v>1.3482073443941254</v>
      </c>
      <c r="S73" s="1">
        <v>0.26357142857142857</v>
      </c>
      <c r="T73" s="1">
        <v>0.24933333333333335</v>
      </c>
      <c r="U73" s="1">
        <v>0.19133333333333333</v>
      </c>
      <c r="V73" s="1">
        <v>0.23409090909090907</v>
      </c>
      <c r="W73" s="1">
        <v>0.13411758433203805</v>
      </c>
      <c r="X73" s="1">
        <v>0.57999999999999996</v>
      </c>
      <c r="Y73" s="1">
        <v>0.44</v>
      </c>
      <c r="Z73" s="1">
        <v>0.54</v>
      </c>
      <c r="AA73" s="1">
        <v>0.57999999999999996</v>
      </c>
      <c r="AB73" s="1">
        <v>19.276699029126217</v>
      </c>
      <c r="AC73" s="1">
        <v>2.2727272727272729</v>
      </c>
      <c r="AD73" s="1">
        <v>18.181818181818183</v>
      </c>
      <c r="AE73" s="1">
        <v>29.545454545454547</v>
      </c>
      <c r="AF73" s="1">
        <v>50</v>
      </c>
      <c r="AG73" s="1">
        <v>2.2727272727272729</v>
      </c>
      <c r="AH73" s="1">
        <v>47.727272727272727</v>
      </c>
      <c r="AI73" s="1">
        <v>0</v>
      </c>
      <c r="AJ73" s="1">
        <v>50</v>
      </c>
      <c r="AK73" s="1">
        <v>47.727272727272727</v>
      </c>
      <c r="AL73" s="1">
        <v>0.11769230769230769</v>
      </c>
      <c r="AM73" s="1">
        <v>0.23500000000000001</v>
      </c>
      <c r="AN73" s="1">
        <v>0.24071428571428574</v>
      </c>
      <c r="AO73" s="1">
        <v>0.20272727272727276</v>
      </c>
      <c r="AP73" s="1">
        <v>0.19151007789820107</v>
      </c>
      <c r="AQ73" s="1">
        <v>0.28000000000000003</v>
      </c>
      <c r="AR73" s="1">
        <v>0.69</v>
      </c>
      <c r="AS73" s="1">
        <v>0.66</v>
      </c>
      <c r="AT73" s="1">
        <v>0.69</v>
      </c>
      <c r="AU73" s="1">
        <v>25</v>
      </c>
      <c r="AV73" s="1">
        <v>0.5</v>
      </c>
      <c r="AW73" s="1">
        <v>25</v>
      </c>
      <c r="AX73" s="1">
        <v>25</v>
      </c>
      <c r="AY73" s="1">
        <v>25</v>
      </c>
      <c r="AZ73" s="1">
        <v>25</v>
      </c>
      <c r="BA73" s="1">
        <v>50</v>
      </c>
      <c r="BB73" s="1">
        <v>1.25</v>
      </c>
      <c r="BC73" s="1">
        <v>41.666666666666671</v>
      </c>
      <c r="BD73" s="1">
        <v>1.25</v>
      </c>
      <c r="BE73" s="1">
        <v>0.75</v>
      </c>
      <c r="BF73" s="1">
        <v>0.25</v>
      </c>
      <c r="BG73" s="1">
        <v>0.75</v>
      </c>
      <c r="BH73" s="1">
        <v>1.25</v>
      </c>
      <c r="BI73" s="1">
        <v>0.5</v>
      </c>
      <c r="BJ73" s="1">
        <v>1.25</v>
      </c>
      <c r="BK73" s="1">
        <v>0.25</v>
      </c>
      <c r="BL73" s="1">
        <v>0.66666666666666663</v>
      </c>
      <c r="BM73" s="1">
        <v>0</v>
      </c>
      <c r="BN73" s="1">
        <v>0.25</v>
      </c>
      <c r="BO73" s="1">
        <v>0.25</v>
      </c>
      <c r="BP73" s="1">
        <v>0.16666666666666666</v>
      </c>
      <c r="BQ73" s="1">
        <v>1.75</v>
      </c>
      <c r="BR73" s="1">
        <v>1.25</v>
      </c>
      <c r="BS73" s="1">
        <v>1</v>
      </c>
      <c r="BT73" s="1">
        <v>1.3333333333333333</v>
      </c>
      <c r="BU73" s="1">
        <v>25</v>
      </c>
      <c r="BV73" s="1">
        <v>75</v>
      </c>
      <c r="BW73" s="1">
        <v>0</v>
      </c>
      <c r="BX73" s="1">
        <v>30.833333333333332</v>
      </c>
      <c r="BY73" s="1">
        <v>1.2083333333333333</v>
      </c>
      <c r="BZ73" s="1">
        <v>36.561561561561561</v>
      </c>
      <c r="CA73" s="1">
        <v>15.738008788754716</v>
      </c>
      <c r="CB73" s="1">
        <v>63.438438438438439</v>
      </c>
      <c r="CC73" s="1">
        <v>150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</row>
    <row r="74" spans="1:86" x14ac:dyDescent="0.25">
      <c r="A74" s="1">
        <v>73</v>
      </c>
      <c r="B74" s="1" t="s">
        <v>9</v>
      </c>
      <c r="C74" s="1">
        <v>129</v>
      </c>
      <c r="D74" s="1">
        <v>2018</v>
      </c>
      <c r="E74" s="1" t="s">
        <v>596</v>
      </c>
      <c r="F74" s="1">
        <v>16.899999999999999</v>
      </c>
      <c r="G74" s="1">
        <v>7.59</v>
      </c>
      <c r="H74" s="1">
        <v>10.25</v>
      </c>
      <c r="I74" s="1">
        <v>436</v>
      </c>
      <c r="J74" s="1">
        <v>407</v>
      </c>
      <c r="K74" s="1">
        <v>348</v>
      </c>
      <c r="L74" s="1">
        <v>1191</v>
      </c>
      <c r="M74" s="1">
        <v>0</v>
      </c>
      <c r="N74" s="1">
        <v>1.35</v>
      </c>
      <c r="O74" s="1">
        <v>1.35</v>
      </c>
      <c r="P74" s="1">
        <v>0.97499999999999998</v>
      </c>
      <c r="Q74" s="1">
        <v>1.2249999999999999</v>
      </c>
      <c r="R74" s="1">
        <v>0.41624616462523506</v>
      </c>
      <c r="S74" s="1">
        <v>0.37000000000000005</v>
      </c>
      <c r="T74" s="1">
        <v>0.38222222222222219</v>
      </c>
      <c r="U74" s="1">
        <v>0.40499999999999997</v>
      </c>
      <c r="V74" s="1">
        <v>0.3856</v>
      </c>
      <c r="W74" s="1">
        <v>0.11409352888456596</v>
      </c>
      <c r="X74" s="1">
        <v>0.6</v>
      </c>
      <c r="Y74" s="1">
        <v>0.52</v>
      </c>
      <c r="Z74" s="1">
        <v>0.52</v>
      </c>
      <c r="AA74" s="1">
        <v>0.6</v>
      </c>
      <c r="AB74" s="1">
        <v>3.1768672199170123</v>
      </c>
      <c r="AC74" s="1">
        <v>0</v>
      </c>
      <c r="AD74" s="1">
        <v>4</v>
      </c>
      <c r="AE74" s="1">
        <v>4</v>
      </c>
      <c r="AF74" s="1">
        <v>8</v>
      </c>
      <c r="AG74" s="1">
        <v>4</v>
      </c>
      <c r="AH74" s="1">
        <v>88</v>
      </c>
      <c r="AI74" s="1">
        <v>0</v>
      </c>
      <c r="AJ74" s="1">
        <v>92</v>
      </c>
      <c r="AK74" s="1">
        <v>88</v>
      </c>
      <c r="AL74" s="1">
        <v>0.33124999999999999</v>
      </c>
      <c r="AM74" s="1">
        <v>0.40249999999999997</v>
      </c>
      <c r="AN74" s="1">
        <v>0.40625</v>
      </c>
      <c r="AO74" s="1">
        <v>0.38160000000000005</v>
      </c>
      <c r="AP74" s="1">
        <v>0.21318380176114057</v>
      </c>
      <c r="AQ74" s="1">
        <v>0.86</v>
      </c>
      <c r="AR74" s="1">
        <v>0.96</v>
      </c>
      <c r="AS74" s="1">
        <v>0.72</v>
      </c>
      <c r="AT74" s="1">
        <v>0.96</v>
      </c>
      <c r="AU74" s="1">
        <v>8.3333333333333321</v>
      </c>
      <c r="AV74" s="1">
        <v>0.83333333333333337</v>
      </c>
      <c r="AW74" s="1">
        <v>12.5</v>
      </c>
      <c r="AX74" s="1">
        <v>12.5</v>
      </c>
      <c r="AY74" s="1">
        <v>0</v>
      </c>
      <c r="AZ74" s="1">
        <v>8.3333333333333321</v>
      </c>
      <c r="BA74" s="1">
        <v>83.333333333333343</v>
      </c>
      <c r="BB74" s="1">
        <v>0.75</v>
      </c>
      <c r="BC74" s="1">
        <v>16.666666666666664</v>
      </c>
      <c r="BD74" s="1">
        <v>0</v>
      </c>
      <c r="BE74" s="1">
        <v>0</v>
      </c>
      <c r="BF74" s="1">
        <v>0.125</v>
      </c>
      <c r="BG74" s="1">
        <v>4.1666666666666664E-2</v>
      </c>
      <c r="BH74" s="1">
        <v>0.20833333333333334</v>
      </c>
      <c r="BI74" s="1">
        <v>1.75</v>
      </c>
      <c r="BJ74" s="1">
        <v>1.75</v>
      </c>
      <c r="BK74" s="1">
        <v>1.75</v>
      </c>
      <c r="BL74" s="1">
        <v>1.75</v>
      </c>
      <c r="BM74" s="1">
        <v>0</v>
      </c>
      <c r="BN74" s="1">
        <v>0</v>
      </c>
      <c r="BO74" s="1">
        <v>0</v>
      </c>
      <c r="BP74" s="1">
        <v>0</v>
      </c>
      <c r="BQ74" s="1">
        <v>1</v>
      </c>
      <c r="BR74" s="1">
        <v>0</v>
      </c>
      <c r="BS74" s="1">
        <v>0.25</v>
      </c>
      <c r="BT74" s="1">
        <v>0.41666666666666669</v>
      </c>
      <c r="BU74" s="1">
        <v>0</v>
      </c>
      <c r="BV74" s="1">
        <v>37.5</v>
      </c>
      <c r="BW74" s="1">
        <v>62.5</v>
      </c>
      <c r="BX74" s="1">
        <v>55.625</v>
      </c>
      <c r="BY74" s="1">
        <v>4.1666666666666664E-2</v>
      </c>
      <c r="BZ74" s="1">
        <v>84.009009009009006</v>
      </c>
      <c r="CA74" s="1">
        <v>11.54011448921727</v>
      </c>
      <c r="CB74" s="1">
        <v>15.990990990990994</v>
      </c>
      <c r="CC74" s="1">
        <v>60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</row>
    <row r="75" spans="1:86" x14ac:dyDescent="0.25">
      <c r="A75" s="1">
        <v>74</v>
      </c>
      <c r="B75" s="1" t="s">
        <v>9</v>
      </c>
      <c r="C75" s="1">
        <v>150</v>
      </c>
      <c r="D75" s="1">
        <v>2018</v>
      </c>
      <c r="E75" s="1" t="s">
        <v>597</v>
      </c>
      <c r="F75" s="1">
        <v>17.100000000000001</v>
      </c>
      <c r="G75" s="1">
        <v>7.47</v>
      </c>
      <c r="H75" s="1">
        <v>10.4</v>
      </c>
      <c r="I75" s="1">
        <v>290</v>
      </c>
      <c r="J75" s="1">
        <v>218</v>
      </c>
      <c r="K75" s="1">
        <v>160</v>
      </c>
      <c r="L75" s="1">
        <v>668</v>
      </c>
      <c r="M75" s="1">
        <v>0</v>
      </c>
      <c r="N75" s="1">
        <v>1.7249999999999999</v>
      </c>
      <c r="O75" s="1">
        <v>2.3250000000000002</v>
      </c>
      <c r="P75" s="1">
        <v>1.4125000000000001</v>
      </c>
      <c r="Q75" s="1">
        <v>1.8208333333333335</v>
      </c>
      <c r="R75" s="1">
        <v>1.0790411067910841</v>
      </c>
      <c r="S75" s="1">
        <v>0.17222222222222219</v>
      </c>
      <c r="T75" s="1">
        <v>0.1125</v>
      </c>
      <c r="U75" s="1">
        <v>0.17750000000000005</v>
      </c>
      <c r="V75" s="1">
        <v>0.15480000000000005</v>
      </c>
      <c r="W75" s="1">
        <v>8.8370432460938633E-2</v>
      </c>
      <c r="X75" s="1">
        <v>0.44</v>
      </c>
      <c r="Y75" s="1">
        <v>0.18</v>
      </c>
      <c r="Z75" s="1">
        <v>0.28000000000000003</v>
      </c>
      <c r="AA75" s="1">
        <v>0.44</v>
      </c>
      <c r="AB75" s="1">
        <v>11.762489233419464</v>
      </c>
      <c r="AC75" s="1">
        <v>0</v>
      </c>
      <c r="AD75" s="1">
        <v>12</v>
      </c>
      <c r="AE75" s="1">
        <v>8</v>
      </c>
      <c r="AF75" s="1">
        <v>20</v>
      </c>
      <c r="AG75" s="1">
        <v>16</v>
      </c>
      <c r="AH75" s="1">
        <v>64</v>
      </c>
      <c r="AI75" s="1">
        <v>0</v>
      </c>
      <c r="AJ75" s="1">
        <v>80</v>
      </c>
      <c r="AK75" s="1">
        <v>64</v>
      </c>
      <c r="AL75" s="1">
        <v>0.18555555555555558</v>
      </c>
      <c r="AM75" s="1">
        <v>0.20875000000000005</v>
      </c>
      <c r="AN75" s="1">
        <v>0.15750000000000003</v>
      </c>
      <c r="AO75" s="1">
        <v>0.184</v>
      </c>
      <c r="AP75" s="1">
        <v>0.13503086067019396</v>
      </c>
      <c r="AQ75" s="1">
        <v>0.34</v>
      </c>
      <c r="AR75" s="1">
        <v>0.45</v>
      </c>
      <c r="AS75" s="1">
        <v>0.44</v>
      </c>
      <c r="AT75" s="1">
        <v>0.45</v>
      </c>
      <c r="AU75" s="1">
        <v>41.666666666666671</v>
      </c>
      <c r="AV75" s="1">
        <v>0.41666666666666669</v>
      </c>
      <c r="AW75" s="1">
        <v>0</v>
      </c>
      <c r="AX75" s="1">
        <v>25</v>
      </c>
      <c r="AY75" s="1">
        <v>25</v>
      </c>
      <c r="AZ75" s="1">
        <v>16.666666666666664</v>
      </c>
      <c r="BA75" s="1">
        <v>41.666666666666671</v>
      </c>
      <c r="BB75" s="1">
        <v>1.5833333333333333</v>
      </c>
      <c r="BC75" s="1">
        <v>58.333333333333336</v>
      </c>
      <c r="BD75" s="1">
        <v>0</v>
      </c>
      <c r="BE75" s="1">
        <v>0</v>
      </c>
      <c r="BF75" s="1">
        <v>0</v>
      </c>
      <c r="BG75" s="1">
        <v>0</v>
      </c>
      <c r="BH75" s="1">
        <v>4.1666666666666664E-2</v>
      </c>
      <c r="BI75" s="1">
        <v>0</v>
      </c>
      <c r="BJ75" s="1">
        <v>0</v>
      </c>
      <c r="BK75" s="1">
        <v>0.25</v>
      </c>
      <c r="BL75" s="1">
        <v>8.3333333333333329E-2</v>
      </c>
      <c r="BM75" s="1">
        <v>1</v>
      </c>
      <c r="BN75" s="1">
        <v>1.5</v>
      </c>
      <c r="BO75" s="1">
        <v>0.75</v>
      </c>
      <c r="BP75" s="1">
        <v>1.0833333333333333</v>
      </c>
      <c r="BQ75" s="1">
        <v>0.25</v>
      </c>
      <c r="BR75" s="1">
        <v>0</v>
      </c>
      <c r="BS75" s="1">
        <v>1.25</v>
      </c>
      <c r="BT75" s="1">
        <v>0.5</v>
      </c>
      <c r="BU75" s="1">
        <v>58.333333333333336</v>
      </c>
      <c r="BV75" s="1">
        <v>33.333333333333329</v>
      </c>
      <c r="BW75" s="1">
        <v>8.3333333333333321</v>
      </c>
      <c r="BX75" s="1">
        <v>21.666666666666668</v>
      </c>
      <c r="BY75" s="1">
        <v>0.58333333333333337</v>
      </c>
      <c r="BZ75" s="1">
        <v>62.93436293436293</v>
      </c>
      <c r="CA75" s="1">
        <v>16.967972416057492</v>
      </c>
      <c r="CB75" s="1">
        <v>37.06563706563707</v>
      </c>
      <c r="CC75" s="1">
        <v>50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</row>
    <row r="76" spans="1:86" x14ac:dyDescent="0.25">
      <c r="A76" s="1">
        <v>75</v>
      </c>
      <c r="B76" s="1" t="s">
        <v>9</v>
      </c>
      <c r="C76" s="1">
        <v>161</v>
      </c>
      <c r="D76" s="1">
        <v>2018</v>
      </c>
      <c r="E76" s="1" t="s">
        <v>588</v>
      </c>
      <c r="F76" s="1">
        <v>16</v>
      </c>
      <c r="G76" s="1">
        <v>8.2200000000000006</v>
      </c>
      <c r="H76" s="1">
        <v>11.12</v>
      </c>
      <c r="I76" s="1">
        <v>837</v>
      </c>
      <c r="J76" s="1">
        <v>1358</v>
      </c>
      <c r="K76" s="1">
        <v>657</v>
      </c>
      <c r="L76" s="1">
        <v>2852</v>
      </c>
      <c r="M76" s="1">
        <v>0.16830294530154277</v>
      </c>
      <c r="N76" s="1">
        <v>2.6499999999999995</v>
      </c>
      <c r="O76" s="1">
        <v>3.9</v>
      </c>
      <c r="P76" s="1">
        <v>3.2</v>
      </c>
      <c r="Q76" s="1">
        <v>3.25</v>
      </c>
      <c r="R76" s="1">
        <v>1.1617078881505918</v>
      </c>
      <c r="S76" s="1">
        <v>0.23250000000000001</v>
      </c>
      <c r="T76" s="1">
        <v>0.28307692307692311</v>
      </c>
      <c r="U76" s="1">
        <v>0.23833333333333337</v>
      </c>
      <c r="V76" s="1">
        <v>0.25216216216216214</v>
      </c>
      <c r="W76" s="1">
        <v>0.14255866502241449</v>
      </c>
      <c r="X76" s="1">
        <v>0.55000000000000004</v>
      </c>
      <c r="Y76" s="1">
        <v>0.69</v>
      </c>
      <c r="Z76" s="1">
        <v>0.52</v>
      </c>
      <c r="AA76" s="1">
        <v>0.69</v>
      </c>
      <c r="AB76" s="1">
        <v>12.888531618435156</v>
      </c>
      <c r="AC76" s="1">
        <v>0</v>
      </c>
      <c r="AD76" s="1">
        <v>10.810810810810811</v>
      </c>
      <c r="AE76" s="1">
        <v>0</v>
      </c>
      <c r="AF76" s="1">
        <v>10.810810810810811</v>
      </c>
      <c r="AG76" s="1">
        <v>16.216216216216218</v>
      </c>
      <c r="AH76" s="1">
        <v>72.972972972972968</v>
      </c>
      <c r="AI76" s="1">
        <v>0</v>
      </c>
      <c r="AJ76" s="1">
        <v>89.189189189189193</v>
      </c>
      <c r="AK76" s="1">
        <v>72.972972972972968</v>
      </c>
      <c r="AL76" s="1">
        <v>0.27181818181818185</v>
      </c>
      <c r="AM76" s="1">
        <v>0.20499999999999999</v>
      </c>
      <c r="AN76" s="1">
        <v>0.21090909090909093</v>
      </c>
      <c r="AO76" s="1">
        <v>0.22945945945945947</v>
      </c>
      <c r="AP76" s="1">
        <v>0.16978656447869336</v>
      </c>
      <c r="AQ76" s="1">
        <v>0.54</v>
      </c>
      <c r="AR76" s="1">
        <v>0.45</v>
      </c>
      <c r="AS76" s="1">
        <v>0.6</v>
      </c>
      <c r="AT76" s="1">
        <v>0.6</v>
      </c>
      <c r="AU76" s="1">
        <v>25</v>
      </c>
      <c r="AV76" s="1">
        <v>0.45833333333333331</v>
      </c>
      <c r="AW76" s="1">
        <v>12.5</v>
      </c>
      <c r="AX76" s="1">
        <v>25</v>
      </c>
      <c r="AY76" s="1">
        <v>50</v>
      </c>
      <c r="AZ76" s="1">
        <v>29.166666666666668</v>
      </c>
      <c r="BA76" s="1">
        <v>45.833333333333329</v>
      </c>
      <c r="BB76" s="1">
        <v>0.75</v>
      </c>
      <c r="BC76" s="1">
        <v>16.666666666666664</v>
      </c>
      <c r="BD76" s="1">
        <v>0</v>
      </c>
      <c r="BE76" s="1">
        <v>0</v>
      </c>
      <c r="BF76" s="1">
        <v>0</v>
      </c>
      <c r="BG76" s="1">
        <v>0</v>
      </c>
      <c r="BH76" s="1">
        <v>0.45833333333333331</v>
      </c>
      <c r="BI76" s="1">
        <v>0.5</v>
      </c>
      <c r="BJ76" s="1">
        <v>0.25</v>
      </c>
      <c r="BK76" s="1">
        <v>0.25</v>
      </c>
      <c r="BL76" s="1">
        <v>0.33333333333333331</v>
      </c>
      <c r="BM76" s="1">
        <v>0.25</v>
      </c>
      <c r="BN76" s="1">
        <v>0.75</v>
      </c>
      <c r="BO76" s="1">
        <v>0</v>
      </c>
      <c r="BP76" s="1">
        <v>0.33333333333333331</v>
      </c>
      <c r="BQ76" s="1">
        <v>0</v>
      </c>
      <c r="BR76" s="1">
        <v>1.25</v>
      </c>
      <c r="BS76" s="1">
        <v>0.5</v>
      </c>
      <c r="BT76" s="1">
        <v>0.58333333333333337</v>
      </c>
      <c r="BU76" s="1">
        <v>16.666666666666664</v>
      </c>
      <c r="BV76" s="1">
        <v>79.166666666666657</v>
      </c>
      <c r="BW76" s="1">
        <v>4.1666666666666661</v>
      </c>
      <c r="BX76" s="1">
        <v>27.916666666666668</v>
      </c>
      <c r="BY76" s="1">
        <v>0.91666666666666663</v>
      </c>
      <c r="BZ76" s="1">
        <v>93.018018018018012</v>
      </c>
      <c r="CA76" s="1">
        <v>8.9837154260997636</v>
      </c>
      <c r="CB76" s="1">
        <v>6.9819819819819884</v>
      </c>
      <c r="CC76" s="1">
        <v>108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</row>
    <row r="77" spans="1:86" x14ac:dyDescent="0.25">
      <c r="A77" s="1">
        <v>76</v>
      </c>
      <c r="B77" s="1" t="s">
        <v>9</v>
      </c>
      <c r="C77" s="1">
        <v>178</v>
      </c>
      <c r="D77" s="1">
        <v>2018</v>
      </c>
      <c r="E77" s="1" t="s">
        <v>593</v>
      </c>
      <c r="F77" s="1">
        <v>19.600000000000001</v>
      </c>
      <c r="G77" s="1">
        <v>8.4700000000000006</v>
      </c>
      <c r="H77" s="1">
        <v>13.28</v>
      </c>
      <c r="I77" s="1">
        <v>1893</v>
      </c>
      <c r="J77" s="1">
        <v>1834</v>
      </c>
      <c r="K77" s="1">
        <v>1528</v>
      </c>
      <c r="L77" s="1">
        <v>5255</v>
      </c>
      <c r="M77" s="1">
        <v>1.8953377735490011</v>
      </c>
      <c r="N77" s="1">
        <v>4.2374999999999998</v>
      </c>
      <c r="O77" s="1">
        <v>4.6499999999999995</v>
      </c>
      <c r="P77" s="1">
        <v>5</v>
      </c>
      <c r="Q77" s="1">
        <v>4.6291666666666673</v>
      </c>
      <c r="R77" s="1">
        <v>1.5886770998337663</v>
      </c>
      <c r="S77" s="1">
        <v>0.3116666666666667</v>
      </c>
      <c r="T77" s="1">
        <v>0.31333333333333335</v>
      </c>
      <c r="U77" s="1">
        <v>0.28666666666666663</v>
      </c>
      <c r="V77" s="1">
        <v>0.30388888888888899</v>
      </c>
      <c r="W77" s="1">
        <v>0.14027071332203639</v>
      </c>
      <c r="X77" s="1">
        <v>0.5</v>
      </c>
      <c r="Y77" s="1">
        <v>0.74</v>
      </c>
      <c r="Z77" s="1">
        <v>0.52</v>
      </c>
      <c r="AA77" s="1">
        <v>0.74</v>
      </c>
      <c r="AB77" s="1">
        <v>15.233089579524677</v>
      </c>
      <c r="AC77" s="1">
        <v>0</v>
      </c>
      <c r="AD77" s="1">
        <v>2.7777777777777777</v>
      </c>
      <c r="AE77" s="1">
        <v>22.222222222222221</v>
      </c>
      <c r="AF77" s="1">
        <v>25</v>
      </c>
      <c r="AG77" s="1">
        <v>8.3333333333333321</v>
      </c>
      <c r="AH77" s="1">
        <v>66.666666666666657</v>
      </c>
      <c r="AI77" s="1">
        <v>0</v>
      </c>
      <c r="AJ77" s="1">
        <v>74.999999999999986</v>
      </c>
      <c r="AK77" s="1">
        <v>66.666666666666657</v>
      </c>
      <c r="AL77" s="1">
        <v>0.21333333333333329</v>
      </c>
      <c r="AM77" s="1">
        <v>0.25499999999999995</v>
      </c>
      <c r="AN77" s="1">
        <v>0.26666666666666666</v>
      </c>
      <c r="AO77" s="1">
        <v>0.245</v>
      </c>
      <c r="AP77" s="1">
        <v>0.16739175606940748</v>
      </c>
      <c r="AQ77" s="1">
        <v>0.48</v>
      </c>
      <c r="AR77" s="1">
        <v>0.53</v>
      </c>
      <c r="AS77" s="1">
        <v>0.56000000000000005</v>
      </c>
      <c r="AT77" s="1">
        <v>0.56000000000000005</v>
      </c>
      <c r="AU77" s="1">
        <v>20.833333333333336</v>
      </c>
      <c r="AV77" s="1">
        <v>0.5</v>
      </c>
      <c r="AW77" s="1">
        <v>25</v>
      </c>
      <c r="AX77" s="1">
        <v>37.5</v>
      </c>
      <c r="AY77" s="1">
        <v>25</v>
      </c>
      <c r="AZ77" s="1">
        <v>29.166666666666668</v>
      </c>
      <c r="BA77" s="1">
        <v>50</v>
      </c>
      <c r="BB77" s="1">
        <v>1</v>
      </c>
      <c r="BC77" s="1">
        <v>41.666666666666671</v>
      </c>
      <c r="BD77" s="1">
        <v>0.125</v>
      </c>
      <c r="BE77" s="1">
        <v>0.75</v>
      </c>
      <c r="BF77" s="1">
        <v>0.5</v>
      </c>
      <c r="BG77" s="1">
        <v>0.45833333333333331</v>
      </c>
      <c r="BH77" s="1">
        <v>0.95833333333333337</v>
      </c>
      <c r="BI77" s="1">
        <v>1</v>
      </c>
      <c r="BJ77" s="1">
        <v>0.66666666666666663</v>
      </c>
      <c r="BK77" s="1">
        <v>0</v>
      </c>
      <c r="BL77" s="1">
        <v>0.54545454545454541</v>
      </c>
      <c r="BM77" s="1">
        <v>0</v>
      </c>
      <c r="BN77" s="1">
        <v>0</v>
      </c>
      <c r="BO77" s="1">
        <v>0.25</v>
      </c>
      <c r="BP77" s="1">
        <v>8.3333333333333329E-2</v>
      </c>
      <c r="BQ77" s="1">
        <v>2</v>
      </c>
      <c r="BR77" s="1">
        <v>1.75</v>
      </c>
      <c r="BS77" s="1">
        <v>0.5</v>
      </c>
      <c r="BT77" s="1">
        <v>1.4166666666666667</v>
      </c>
      <c r="BU77" s="1">
        <v>29.166666666666668</v>
      </c>
      <c r="BV77" s="1">
        <v>54.166666666666664</v>
      </c>
      <c r="BW77" s="1">
        <v>16.666666666666664</v>
      </c>
      <c r="BX77" s="1">
        <v>31.875</v>
      </c>
      <c r="BY77" s="1">
        <v>0.5</v>
      </c>
      <c r="BZ77" s="1">
        <v>55.200655200655206</v>
      </c>
      <c r="CA77" s="1">
        <v>12.673866574151472</v>
      </c>
      <c r="CB77" s="1">
        <v>44.799344799344794</v>
      </c>
      <c r="CC77" s="1">
        <v>150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</row>
    <row r="78" spans="1:86" x14ac:dyDescent="0.25">
      <c r="A78" s="1">
        <v>77</v>
      </c>
      <c r="B78" s="1" t="s">
        <v>9</v>
      </c>
      <c r="C78" s="1">
        <v>193</v>
      </c>
      <c r="D78" s="1">
        <v>2018</v>
      </c>
      <c r="E78" s="1" t="s">
        <v>584</v>
      </c>
      <c r="F78" s="1">
        <v>16.7</v>
      </c>
      <c r="G78" s="1">
        <v>8.31</v>
      </c>
      <c r="H78" s="1">
        <v>12.28</v>
      </c>
      <c r="I78" s="1">
        <v>1110</v>
      </c>
      <c r="J78" s="1">
        <v>1140</v>
      </c>
      <c r="K78" s="1">
        <v>1886</v>
      </c>
      <c r="L78" s="1">
        <v>4136</v>
      </c>
      <c r="M78" s="1">
        <v>2.7127659574468082</v>
      </c>
      <c r="N78" s="1">
        <v>7.416666666666667</v>
      </c>
      <c r="O78" s="1">
        <v>7.2624999999999993</v>
      </c>
      <c r="P78" s="1">
        <v>7.7999999999999989</v>
      </c>
      <c r="Q78" s="1">
        <v>7.5000000000000009</v>
      </c>
      <c r="R78" s="1">
        <v>2.957637409761213</v>
      </c>
      <c r="S78" s="1">
        <v>0.46928571428571431</v>
      </c>
      <c r="T78" s="1">
        <v>0.45333333333333325</v>
      </c>
      <c r="U78" s="1">
        <v>0.21937500000000004</v>
      </c>
      <c r="V78" s="1">
        <v>0.37511111111111117</v>
      </c>
      <c r="W78" s="1">
        <v>0.28208333892842746</v>
      </c>
      <c r="X78" s="1">
        <v>1.1000000000000001</v>
      </c>
      <c r="Y78" s="1">
        <v>0.86</v>
      </c>
      <c r="Z78" s="1">
        <v>0.6</v>
      </c>
      <c r="AA78" s="1">
        <v>1.1000000000000001</v>
      </c>
      <c r="AB78" s="1">
        <v>19.994075829383885</v>
      </c>
      <c r="AC78" s="1">
        <v>2.2222222222222223</v>
      </c>
      <c r="AD78" s="1">
        <v>6.666666666666667</v>
      </c>
      <c r="AE78" s="1">
        <v>8.8888888888888893</v>
      </c>
      <c r="AF78" s="1">
        <v>17.777777777777779</v>
      </c>
      <c r="AG78" s="1">
        <v>0</v>
      </c>
      <c r="AH78" s="1">
        <v>82.222222222222214</v>
      </c>
      <c r="AI78" s="1">
        <v>0</v>
      </c>
      <c r="AJ78" s="1">
        <v>82.222222222222214</v>
      </c>
      <c r="AK78" s="1">
        <v>82.222222222222214</v>
      </c>
      <c r="AL78" s="1">
        <v>0.23642857142857143</v>
      </c>
      <c r="AM78" s="1">
        <v>0.23357142857142854</v>
      </c>
      <c r="AN78" s="1">
        <v>0.40066666666666667</v>
      </c>
      <c r="AO78" s="1">
        <v>0.31555555555555559</v>
      </c>
      <c r="AP78" s="1">
        <v>0.26554879328696185</v>
      </c>
      <c r="AQ78" s="1">
        <v>0.54</v>
      </c>
      <c r="AR78" s="1">
        <v>0.81</v>
      </c>
      <c r="AS78" s="1">
        <v>1.1599999999999999</v>
      </c>
      <c r="AT78" s="1">
        <v>1.1599999999999999</v>
      </c>
      <c r="AU78" s="1">
        <v>41.666666666666671</v>
      </c>
      <c r="AV78" s="1">
        <v>0.29166666666666669</v>
      </c>
      <c r="AW78" s="1">
        <v>50</v>
      </c>
      <c r="AX78" s="1">
        <v>25</v>
      </c>
      <c r="AY78" s="1">
        <v>12.5</v>
      </c>
      <c r="AZ78" s="1">
        <v>29.166666666666668</v>
      </c>
      <c r="BA78" s="1">
        <v>41.666666666666671</v>
      </c>
      <c r="BB78" s="1">
        <v>0.5</v>
      </c>
      <c r="BC78" s="1">
        <v>16.666666666666664</v>
      </c>
      <c r="BD78" s="1">
        <v>0</v>
      </c>
      <c r="BE78" s="1">
        <v>0.25</v>
      </c>
      <c r="BF78" s="1">
        <v>0</v>
      </c>
      <c r="BG78" s="1">
        <v>8.3333333333333329E-2</v>
      </c>
      <c r="BH78" s="1">
        <v>0.33333333333333331</v>
      </c>
      <c r="BI78" s="1">
        <v>0.5</v>
      </c>
      <c r="BJ78" s="1">
        <v>0</v>
      </c>
      <c r="BK78" s="1">
        <v>0</v>
      </c>
      <c r="BL78" s="1">
        <v>0.16666666666666666</v>
      </c>
      <c r="BM78" s="1">
        <v>0.25</v>
      </c>
      <c r="BN78" s="1">
        <v>0.25</v>
      </c>
      <c r="BO78" s="1">
        <v>0.25</v>
      </c>
      <c r="BP78" s="1">
        <v>0.25</v>
      </c>
      <c r="BQ78" s="1">
        <v>1.75</v>
      </c>
      <c r="BR78" s="1">
        <v>1.5</v>
      </c>
      <c r="BS78" s="1">
        <v>0.75</v>
      </c>
      <c r="BT78" s="1">
        <v>1.3333333333333333</v>
      </c>
      <c r="BU78" s="1">
        <v>45.833333333333329</v>
      </c>
      <c r="BV78" s="1">
        <v>16.666666666666664</v>
      </c>
      <c r="BW78" s="1">
        <v>33.333333333333329</v>
      </c>
      <c r="BX78" s="1">
        <v>33.043478260869563</v>
      </c>
      <c r="BY78" s="1">
        <v>0.79166666666666663</v>
      </c>
      <c r="BZ78" s="1">
        <v>59.534534534534536</v>
      </c>
      <c r="CA78" s="1">
        <v>16.185506940489535</v>
      </c>
      <c r="CB78" s="1">
        <v>40.465465465465464</v>
      </c>
      <c r="CC78" s="1">
        <v>150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</row>
    <row r="79" spans="1:86" x14ac:dyDescent="0.25">
      <c r="A79" s="1">
        <v>78</v>
      </c>
      <c r="B79" s="1" t="s">
        <v>9</v>
      </c>
      <c r="C79" s="1">
        <v>201</v>
      </c>
      <c r="D79" s="1">
        <v>2018</v>
      </c>
      <c r="E79" s="1" t="s">
        <v>552</v>
      </c>
      <c r="F79" s="1">
        <v>16</v>
      </c>
      <c r="G79" s="1">
        <v>8.6</v>
      </c>
      <c r="H79" s="1">
        <v>12.35</v>
      </c>
      <c r="I79" s="1">
        <v>1123</v>
      </c>
      <c r="J79" s="1">
        <v>995</v>
      </c>
      <c r="K79" s="1">
        <v>766</v>
      </c>
      <c r="L79" s="1">
        <v>2884</v>
      </c>
      <c r="M79" s="1">
        <v>2.1012482662968099</v>
      </c>
      <c r="N79" s="1">
        <v>3.25</v>
      </c>
      <c r="O79" s="1">
        <v>3.0625</v>
      </c>
      <c r="P79" s="1">
        <v>2.4249999999999998</v>
      </c>
      <c r="Q79" s="1">
        <v>2.9125000000000001</v>
      </c>
      <c r="R79" s="1">
        <v>1.2563966764902113</v>
      </c>
      <c r="S79" s="1">
        <v>0.3428571428571428</v>
      </c>
      <c r="T79" s="1">
        <v>0.31</v>
      </c>
      <c r="U79" s="1">
        <v>0.33499999999999996</v>
      </c>
      <c r="V79" s="1">
        <v>0.32948717948717948</v>
      </c>
      <c r="W79" s="1">
        <v>0.23513656410409131</v>
      </c>
      <c r="X79" s="1">
        <v>0.6</v>
      </c>
      <c r="Y79" s="1">
        <v>0.52</v>
      </c>
      <c r="Z79" s="1">
        <v>1.4</v>
      </c>
      <c r="AA79" s="1">
        <v>1.4</v>
      </c>
      <c r="AB79" s="1">
        <v>8.8394941634241242</v>
      </c>
      <c r="AC79" s="1">
        <v>0</v>
      </c>
      <c r="AD79" s="1">
        <v>31.578947368421051</v>
      </c>
      <c r="AE79" s="1">
        <v>2.6315789473684208</v>
      </c>
      <c r="AF79" s="1">
        <v>34.210526315789473</v>
      </c>
      <c r="AG79" s="1">
        <v>5.2631578947368416</v>
      </c>
      <c r="AH79" s="1">
        <v>60.526315789473685</v>
      </c>
      <c r="AI79" s="1">
        <v>0</v>
      </c>
      <c r="AJ79" s="1">
        <v>65.78947368421052</v>
      </c>
      <c r="AK79" s="1">
        <v>60.526315789473685</v>
      </c>
      <c r="AL79" s="1">
        <v>0.1435714285714286</v>
      </c>
      <c r="AM79" s="1">
        <v>0.23846153846153845</v>
      </c>
      <c r="AN79" s="1">
        <v>0.29833333333333328</v>
      </c>
      <c r="AO79" s="1">
        <v>0.22282051282051279</v>
      </c>
      <c r="AP79" s="1">
        <v>0.25483687990089821</v>
      </c>
      <c r="AQ79" s="1">
        <v>1.03</v>
      </c>
      <c r="AR79" s="1">
        <v>0.97</v>
      </c>
      <c r="AS79" s="1">
        <v>0.72</v>
      </c>
      <c r="AT79" s="1">
        <v>1.03</v>
      </c>
      <c r="AU79" s="1">
        <v>20.833333333333336</v>
      </c>
      <c r="AV79" s="1">
        <v>0.41666666666666669</v>
      </c>
      <c r="AW79" s="1">
        <v>62.5</v>
      </c>
      <c r="AX79" s="1">
        <v>25</v>
      </c>
      <c r="AY79" s="1">
        <v>25</v>
      </c>
      <c r="AZ79" s="1">
        <v>37.5</v>
      </c>
      <c r="BA79" s="1">
        <v>41.666666666666671</v>
      </c>
      <c r="BB79" s="1">
        <v>0.91666666666666663</v>
      </c>
      <c r="BC79" s="1">
        <v>33.333333333333329</v>
      </c>
      <c r="BD79" s="1">
        <v>0.125</v>
      </c>
      <c r="BE79" s="1">
        <v>0</v>
      </c>
      <c r="BF79" s="1">
        <v>0.25</v>
      </c>
      <c r="BG79" s="1">
        <v>0.125</v>
      </c>
      <c r="BH79" s="1">
        <v>0.33333333333333331</v>
      </c>
      <c r="BI79" s="1">
        <v>0</v>
      </c>
      <c r="BJ79" s="1">
        <v>0.75</v>
      </c>
      <c r="BK79" s="1">
        <v>1</v>
      </c>
      <c r="BL79" s="1">
        <v>0.58333333333333337</v>
      </c>
      <c r="BM79" s="1">
        <v>0</v>
      </c>
      <c r="BN79" s="1">
        <v>1</v>
      </c>
      <c r="BO79" s="1">
        <v>0.25</v>
      </c>
      <c r="BP79" s="1">
        <v>0.41666666666666669</v>
      </c>
      <c r="BQ79" s="1">
        <v>2.5</v>
      </c>
      <c r="BR79" s="1">
        <v>0.5</v>
      </c>
      <c r="BS79" s="1">
        <v>0.75</v>
      </c>
      <c r="BT79" s="1">
        <v>1.25</v>
      </c>
      <c r="BU79" s="1">
        <v>0</v>
      </c>
      <c r="BV79" s="1">
        <v>70.833333333333343</v>
      </c>
      <c r="BW79" s="1">
        <v>29.166666666666668</v>
      </c>
      <c r="BX79" s="1">
        <v>44.583333333333336</v>
      </c>
      <c r="BY79" s="1">
        <v>0.625</v>
      </c>
      <c r="BZ79" s="1">
        <v>89.268680445151034</v>
      </c>
      <c r="CA79" s="1">
        <v>9.586876427882741</v>
      </c>
      <c r="CB79" s="1">
        <v>10.731319554848966</v>
      </c>
      <c r="CC79" s="1">
        <v>120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</row>
    <row r="80" spans="1:86" x14ac:dyDescent="0.25">
      <c r="A80" s="1">
        <v>79</v>
      </c>
      <c r="B80" s="1" t="s">
        <v>9</v>
      </c>
      <c r="C80" s="1">
        <v>202</v>
      </c>
      <c r="D80" s="1">
        <v>2018</v>
      </c>
      <c r="E80" s="1" t="s">
        <v>598</v>
      </c>
      <c r="F80" s="1">
        <v>15.3</v>
      </c>
      <c r="G80" s="1">
        <v>8.0500000000000007</v>
      </c>
      <c r="H80" s="1">
        <v>11.21</v>
      </c>
      <c r="I80" s="1">
        <v>638</v>
      </c>
      <c r="J80" s="1">
        <v>368</v>
      </c>
      <c r="K80" s="1">
        <v>370</v>
      </c>
      <c r="L80" s="1">
        <v>1376</v>
      </c>
      <c r="M80" s="1">
        <v>0</v>
      </c>
      <c r="N80" s="1">
        <v>1.3250000000000002</v>
      </c>
      <c r="O80" s="1">
        <v>1.2749999999999999</v>
      </c>
      <c r="P80" s="1">
        <v>1.6499999999999997</v>
      </c>
      <c r="Q80" s="1">
        <v>1.4166666666666667</v>
      </c>
      <c r="R80" s="1">
        <v>0.61337744012799444</v>
      </c>
      <c r="S80" s="1">
        <v>0.29375000000000001</v>
      </c>
      <c r="T80" s="1">
        <v>0.3175</v>
      </c>
      <c r="U80" s="1">
        <v>0.23</v>
      </c>
      <c r="V80" s="1">
        <v>0.28041666666666659</v>
      </c>
      <c r="W80" s="1">
        <v>0.13989061461717517</v>
      </c>
      <c r="X80" s="1">
        <v>0.5</v>
      </c>
      <c r="Y80" s="1">
        <v>0.5</v>
      </c>
      <c r="Z80" s="1">
        <v>0.42</v>
      </c>
      <c r="AA80" s="1">
        <v>0.5</v>
      </c>
      <c r="AB80" s="1">
        <v>5.0520059435364058</v>
      </c>
      <c r="AC80" s="1">
        <v>0</v>
      </c>
      <c r="AD80" s="1">
        <v>45.833333333333329</v>
      </c>
      <c r="AE80" s="1">
        <v>0</v>
      </c>
      <c r="AF80" s="1">
        <v>45.833333333333329</v>
      </c>
      <c r="AG80" s="1">
        <v>20.833333333333336</v>
      </c>
      <c r="AH80" s="1">
        <v>33.333333333333329</v>
      </c>
      <c r="AI80" s="1">
        <v>0</v>
      </c>
      <c r="AJ80" s="1">
        <v>54.166666666666664</v>
      </c>
      <c r="AK80" s="1">
        <v>45.833333333333329</v>
      </c>
      <c r="AL80" s="1">
        <v>4.2500000000000003E-2</v>
      </c>
      <c r="AM80" s="1">
        <v>5.2500000000000005E-2</v>
      </c>
      <c r="AN80" s="1">
        <v>7.4999999999999997E-2</v>
      </c>
      <c r="AO80" s="1">
        <v>5.6666666666666671E-2</v>
      </c>
      <c r="AP80" s="1">
        <v>5.4904396487195702E-2</v>
      </c>
      <c r="AQ80" s="1">
        <v>0.13</v>
      </c>
      <c r="AR80" s="1">
        <v>0.12</v>
      </c>
      <c r="AS80" s="1">
        <v>0.2</v>
      </c>
      <c r="AT80" s="1">
        <v>0.2</v>
      </c>
      <c r="AU80" s="1">
        <v>12.5</v>
      </c>
      <c r="AV80" s="1">
        <v>0.16666666666666666</v>
      </c>
      <c r="AW80" s="1">
        <v>62.5</v>
      </c>
      <c r="AX80" s="1">
        <v>87.5</v>
      </c>
      <c r="AY80" s="1">
        <v>62.5</v>
      </c>
      <c r="AZ80" s="1">
        <v>70.833333333333343</v>
      </c>
      <c r="BA80" s="1">
        <v>66.666666666666657</v>
      </c>
      <c r="BB80" s="1">
        <v>0.41666666666666669</v>
      </c>
      <c r="BC80" s="1">
        <v>16.666666666666664</v>
      </c>
      <c r="BD80" s="1">
        <v>0</v>
      </c>
      <c r="BE80" s="1">
        <v>0</v>
      </c>
      <c r="BF80" s="1">
        <v>0</v>
      </c>
      <c r="BG80" s="1">
        <v>0</v>
      </c>
      <c r="BH80" s="1">
        <v>4.1666666666666664E-2</v>
      </c>
      <c r="BI80" s="1">
        <v>1.25</v>
      </c>
      <c r="BJ80" s="1">
        <v>1.5</v>
      </c>
      <c r="BK80" s="1">
        <v>0.75</v>
      </c>
      <c r="BL80" s="1">
        <v>1.1666666666666667</v>
      </c>
      <c r="BM80" s="1">
        <v>0</v>
      </c>
      <c r="BN80" s="1">
        <v>0</v>
      </c>
      <c r="BO80" s="1">
        <v>0</v>
      </c>
      <c r="BP80" s="1">
        <v>0</v>
      </c>
      <c r="BQ80" s="1">
        <v>2.25</v>
      </c>
      <c r="BR80" s="1">
        <v>3.25</v>
      </c>
      <c r="BS80" s="1">
        <v>2.5</v>
      </c>
      <c r="BT80" s="1">
        <v>2.6666666666666665</v>
      </c>
      <c r="BU80" s="1">
        <v>0</v>
      </c>
      <c r="BV80" s="1">
        <v>54.166666666666664</v>
      </c>
      <c r="BW80" s="1">
        <v>45.833333333333329</v>
      </c>
      <c r="BX80" s="1">
        <v>47.291666666666664</v>
      </c>
      <c r="BY80" s="1">
        <v>0.58333333333333337</v>
      </c>
      <c r="BZ80" s="1">
        <v>88.513513513513516</v>
      </c>
      <c r="CA80" s="1">
        <v>10.872191382354591</v>
      </c>
      <c r="CB80" s="1">
        <v>11.486486486486484</v>
      </c>
      <c r="CC80" s="1">
        <v>50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</row>
    <row r="81" spans="1:86" x14ac:dyDescent="0.25">
      <c r="A81" s="1">
        <v>80</v>
      </c>
      <c r="B81" s="1" t="s">
        <v>9</v>
      </c>
      <c r="C81" s="1">
        <v>203</v>
      </c>
      <c r="D81" s="1">
        <v>2018</v>
      </c>
      <c r="E81" s="1" t="s">
        <v>598</v>
      </c>
      <c r="F81" s="1">
        <v>11.5</v>
      </c>
      <c r="G81" s="1">
        <v>7.53</v>
      </c>
      <c r="H81" s="1">
        <v>10.94</v>
      </c>
      <c r="I81" s="1">
        <v>1509</v>
      </c>
      <c r="J81" s="1">
        <v>789</v>
      </c>
      <c r="K81" s="1">
        <v>1427</v>
      </c>
      <c r="L81" s="1">
        <v>3725</v>
      </c>
      <c r="M81" s="1">
        <v>0.59597315436241605</v>
      </c>
      <c r="N81" s="1">
        <v>6.8250000000000011</v>
      </c>
      <c r="O81" s="1">
        <v>6.2</v>
      </c>
      <c r="P81" s="1">
        <v>6.2750000000000012</v>
      </c>
      <c r="Q81" s="1">
        <v>6.4333333333333327</v>
      </c>
      <c r="R81" s="1">
        <v>1.6833369206447679</v>
      </c>
      <c r="S81" s="1">
        <v>0.41999999999999993</v>
      </c>
      <c r="T81" s="1">
        <v>0.38375000000000004</v>
      </c>
      <c r="U81" s="1">
        <v>0.43687500000000001</v>
      </c>
      <c r="V81" s="1">
        <v>0.41354166666666653</v>
      </c>
      <c r="W81" s="1">
        <v>0.20334950086869211</v>
      </c>
      <c r="X81" s="1">
        <v>0.74</v>
      </c>
      <c r="Y81" s="1">
        <v>0.68</v>
      </c>
      <c r="Z81" s="1">
        <v>1</v>
      </c>
      <c r="AA81" s="1">
        <v>1</v>
      </c>
      <c r="AB81" s="1">
        <v>15.556675062972296</v>
      </c>
      <c r="AC81" s="1">
        <v>8.5106382978723403</v>
      </c>
      <c r="AD81" s="1">
        <v>0</v>
      </c>
      <c r="AE81" s="1">
        <v>4.2553191489361701</v>
      </c>
      <c r="AF81" s="1">
        <v>12.76595744680851</v>
      </c>
      <c r="AG81" s="1">
        <v>10.638297872340425</v>
      </c>
      <c r="AH81" s="1">
        <v>76.59574468085107</v>
      </c>
      <c r="AI81" s="1">
        <v>0</v>
      </c>
      <c r="AJ81" s="1">
        <v>87.2340425531915</v>
      </c>
      <c r="AK81" s="1">
        <v>76.59574468085107</v>
      </c>
      <c r="AL81" s="1">
        <v>0.28333333333333333</v>
      </c>
      <c r="AM81" s="1">
        <v>0.34333333333333338</v>
      </c>
      <c r="AN81" s="1">
        <v>0.39799999999999996</v>
      </c>
      <c r="AO81" s="1">
        <v>0.34937499999999999</v>
      </c>
      <c r="AP81" s="1">
        <v>0.21239672083456607</v>
      </c>
      <c r="AQ81" s="1">
        <v>0.62</v>
      </c>
      <c r="AR81" s="1">
        <v>0.71</v>
      </c>
      <c r="AS81" s="1">
        <v>0.87</v>
      </c>
      <c r="AT81" s="1">
        <v>0.87</v>
      </c>
      <c r="AU81" s="1">
        <v>45.833333333333329</v>
      </c>
      <c r="AV81" s="1">
        <v>0.5</v>
      </c>
      <c r="AW81" s="1">
        <v>0</v>
      </c>
      <c r="AX81" s="1">
        <v>12.5</v>
      </c>
      <c r="AY81" s="1">
        <v>0</v>
      </c>
      <c r="AZ81" s="1">
        <v>4.1666666666666661</v>
      </c>
      <c r="BA81" s="1">
        <v>50</v>
      </c>
      <c r="BB81" s="1">
        <v>1.5</v>
      </c>
      <c r="BC81" s="1">
        <v>50</v>
      </c>
      <c r="BD81" s="1">
        <v>1.25</v>
      </c>
      <c r="BE81" s="1">
        <v>0.375</v>
      </c>
      <c r="BF81" s="1">
        <v>0.25</v>
      </c>
      <c r="BG81" s="1">
        <v>0.625</v>
      </c>
      <c r="BH81" s="1">
        <v>1</v>
      </c>
      <c r="BI81" s="1">
        <v>0.5</v>
      </c>
      <c r="BJ81" s="1">
        <v>1.5</v>
      </c>
      <c r="BK81" s="1">
        <v>0.75</v>
      </c>
      <c r="BL81" s="1">
        <v>0.91666666666666663</v>
      </c>
      <c r="BM81" s="1">
        <v>0</v>
      </c>
      <c r="BN81" s="1">
        <v>0.5</v>
      </c>
      <c r="BO81" s="1">
        <v>0.25</v>
      </c>
      <c r="BP81" s="1">
        <v>0.25</v>
      </c>
      <c r="BQ81" s="1">
        <v>0.75</v>
      </c>
      <c r="BR81" s="1">
        <v>0</v>
      </c>
      <c r="BS81" s="1">
        <v>1.25</v>
      </c>
      <c r="BT81" s="1">
        <v>0.66666666666666663</v>
      </c>
      <c r="BU81" s="1">
        <v>8.3333333333333321</v>
      </c>
      <c r="BV81" s="1">
        <v>75</v>
      </c>
      <c r="BW81" s="1">
        <v>16.666666666666664</v>
      </c>
      <c r="BX81" s="1">
        <v>40.625</v>
      </c>
      <c r="BY81" s="1">
        <v>1.4583333333333333</v>
      </c>
      <c r="BZ81" s="1">
        <v>60.810810810810814</v>
      </c>
      <c r="CA81" s="1">
        <v>14.531738663058476</v>
      </c>
      <c r="CB81" s="1">
        <v>39.189189189189186</v>
      </c>
      <c r="CC81" s="1">
        <v>150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</row>
    <row r="82" spans="1:86" x14ac:dyDescent="0.25">
      <c r="A82" s="1">
        <v>81</v>
      </c>
      <c r="B82" s="1" t="s">
        <v>9</v>
      </c>
      <c r="C82" s="1">
        <v>204</v>
      </c>
      <c r="D82" s="1">
        <v>2018</v>
      </c>
      <c r="E82" s="1" t="s">
        <v>590</v>
      </c>
      <c r="F82" s="1">
        <v>12.5</v>
      </c>
      <c r="G82" s="1">
        <v>8.09</v>
      </c>
      <c r="H82" s="1">
        <v>9.7899999999999991</v>
      </c>
      <c r="I82" s="1">
        <v>1775</v>
      </c>
      <c r="J82" s="1">
        <v>1830</v>
      </c>
      <c r="K82" s="1">
        <v>1720</v>
      </c>
      <c r="L82" s="1">
        <v>5325</v>
      </c>
      <c r="M82" s="1">
        <v>1.7577464788732395</v>
      </c>
      <c r="N82" s="1">
        <v>4.9999999999999991</v>
      </c>
      <c r="O82" s="1">
        <v>4.3624999999999998</v>
      </c>
      <c r="P82" s="1">
        <v>4.2750000000000004</v>
      </c>
      <c r="Q82" s="1">
        <v>4.5458333333333334</v>
      </c>
      <c r="R82" s="1">
        <v>1.5511508116813513</v>
      </c>
      <c r="S82" s="1">
        <v>0.30250000000000005</v>
      </c>
      <c r="T82" s="1">
        <v>0.37249999999999994</v>
      </c>
      <c r="U82" s="1">
        <v>0.58250000000000002</v>
      </c>
      <c r="V82" s="1">
        <v>0.41916666666666652</v>
      </c>
      <c r="W82" s="1">
        <v>0.26945866290489329</v>
      </c>
      <c r="X82" s="1">
        <v>0.86</v>
      </c>
      <c r="Y82" s="1">
        <v>0.6</v>
      </c>
      <c r="Z82" s="1">
        <v>0.92</v>
      </c>
      <c r="AA82" s="1">
        <v>0.92</v>
      </c>
      <c r="AB82" s="1">
        <v>10.844930417495034</v>
      </c>
      <c r="AC82" s="1">
        <v>0</v>
      </c>
      <c r="AD82" s="1">
        <v>25</v>
      </c>
      <c r="AE82" s="1">
        <v>0</v>
      </c>
      <c r="AF82" s="1">
        <v>25</v>
      </c>
      <c r="AG82" s="1">
        <v>0</v>
      </c>
      <c r="AH82" s="1">
        <v>75</v>
      </c>
      <c r="AI82" s="1">
        <v>0</v>
      </c>
      <c r="AJ82" s="1">
        <v>75</v>
      </c>
      <c r="AK82" s="1">
        <v>75</v>
      </c>
      <c r="AL82" s="1">
        <v>0.21000000000000002</v>
      </c>
      <c r="AM82" s="1">
        <v>0.20250000000000001</v>
      </c>
      <c r="AN82" s="1">
        <v>0.20375000000000001</v>
      </c>
      <c r="AO82" s="1">
        <v>0.20541666666666666</v>
      </c>
      <c r="AP82" s="1">
        <v>0.22463456636456711</v>
      </c>
      <c r="AQ82" s="1">
        <v>0.41</v>
      </c>
      <c r="AR82" s="1">
        <v>0.61</v>
      </c>
      <c r="AS82" s="1">
        <v>0.89</v>
      </c>
      <c r="AT82" s="1">
        <v>0.89</v>
      </c>
      <c r="AU82" s="1">
        <v>20.833333333333336</v>
      </c>
      <c r="AV82" s="1">
        <v>0.25</v>
      </c>
      <c r="AW82" s="1">
        <v>37.5</v>
      </c>
      <c r="AX82" s="1">
        <v>62.5</v>
      </c>
      <c r="AY82" s="1">
        <v>62.5</v>
      </c>
      <c r="AZ82" s="1">
        <v>54.166666666666664</v>
      </c>
      <c r="BA82" s="1">
        <v>50</v>
      </c>
      <c r="BB82" s="1">
        <v>0.58333333333333337</v>
      </c>
      <c r="BC82" s="1">
        <v>25</v>
      </c>
      <c r="BD82" s="1">
        <v>0.125</v>
      </c>
      <c r="BE82" s="1">
        <v>0.125</v>
      </c>
      <c r="BF82" s="1">
        <v>0.125</v>
      </c>
      <c r="BG82" s="1">
        <v>0.125</v>
      </c>
      <c r="BH82" s="1">
        <v>1</v>
      </c>
      <c r="BI82" s="1">
        <v>0.75</v>
      </c>
      <c r="BJ82" s="1">
        <v>1</v>
      </c>
      <c r="BK82" s="1">
        <v>1.25</v>
      </c>
      <c r="BL82" s="1">
        <v>1</v>
      </c>
      <c r="BM82" s="1">
        <v>0.25</v>
      </c>
      <c r="BN82" s="1">
        <v>0</v>
      </c>
      <c r="BO82" s="1">
        <v>0</v>
      </c>
      <c r="BP82" s="1">
        <v>8.3333333333333329E-2</v>
      </c>
      <c r="BQ82" s="1">
        <v>3</v>
      </c>
      <c r="BR82" s="1">
        <v>2.25</v>
      </c>
      <c r="BS82" s="1">
        <v>3.25</v>
      </c>
      <c r="BT82" s="1">
        <v>2.8333333333333335</v>
      </c>
      <c r="BU82" s="1">
        <v>4.1666666666666661</v>
      </c>
      <c r="BV82" s="1">
        <v>54.166666666666664</v>
      </c>
      <c r="BW82" s="1">
        <v>41.666666666666671</v>
      </c>
      <c r="BX82" s="1">
        <v>48.75</v>
      </c>
      <c r="BY82" s="1">
        <v>0.91666666666666663</v>
      </c>
      <c r="BZ82" s="1">
        <v>34.384384384384383</v>
      </c>
      <c r="CA82" s="1">
        <v>14.290078698395934</v>
      </c>
      <c r="CB82" s="1">
        <v>65.61561561561561</v>
      </c>
      <c r="CC82" s="1">
        <v>150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</row>
    <row r="83" spans="1:86" x14ac:dyDescent="0.25">
      <c r="A83" s="1">
        <v>82</v>
      </c>
      <c r="B83" s="1" t="s">
        <v>10</v>
      </c>
      <c r="C83" s="1">
        <v>5</v>
      </c>
      <c r="D83" s="1">
        <v>2018</v>
      </c>
      <c r="E83" s="1" t="s">
        <v>599</v>
      </c>
      <c r="F83" s="1">
        <v>16.899999999999999</v>
      </c>
      <c r="G83" s="1">
        <v>8.4600000000000009</v>
      </c>
      <c r="H83" s="1">
        <v>12.22</v>
      </c>
      <c r="I83" s="1">
        <v>593</v>
      </c>
      <c r="J83" s="1">
        <v>713</v>
      </c>
      <c r="K83" s="1">
        <v>653</v>
      </c>
      <c r="L83" s="1">
        <v>1959</v>
      </c>
      <c r="M83" s="1">
        <v>6.1255742725880552E-2</v>
      </c>
      <c r="N83" s="1">
        <v>2.4499999999999997</v>
      </c>
      <c r="O83" s="1">
        <v>2.6999999999999997</v>
      </c>
      <c r="P83" s="1">
        <v>3.4999999999999996</v>
      </c>
      <c r="Q83" s="1">
        <v>2.8833333333333342</v>
      </c>
      <c r="R83" s="1">
        <v>0.96082693852592138</v>
      </c>
      <c r="S83" s="1">
        <v>0.11833333333333335</v>
      </c>
      <c r="T83" s="1">
        <v>0.13499999999999998</v>
      </c>
      <c r="U83" s="1">
        <v>0.18500000000000003</v>
      </c>
      <c r="V83" s="1">
        <v>0.14611111111111114</v>
      </c>
      <c r="W83" s="1">
        <v>7.9112136608298952E-2</v>
      </c>
      <c r="X83" s="1">
        <v>0.3</v>
      </c>
      <c r="Y83" s="1">
        <v>0.34</v>
      </c>
      <c r="Z83" s="1">
        <v>0.36</v>
      </c>
      <c r="AA83" s="1">
        <v>0.36</v>
      </c>
      <c r="AB83" s="1">
        <v>19.733840304182511</v>
      </c>
      <c r="AC83" s="1">
        <v>5.5555555555555554</v>
      </c>
      <c r="AD83" s="1">
        <v>13.888888888888889</v>
      </c>
      <c r="AE83" s="1">
        <v>0</v>
      </c>
      <c r="AF83" s="1">
        <v>19.444444444444443</v>
      </c>
      <c r="AG83" s="1">
        <v>2.7777777777777777</v>
      </c>
      <c r="AH83" s="1">
        <v>77.777777777777786</v>
      </c>
      <c r="AI83" s="1">
        <v>0</v>
      </c>
      <c r="AJ83" s="1">
        <v>80.555555555555557</v>
      </c>
      <c r="AK83" s="1">
        <v>77.777777777777786</v>
      </c>
      <c r="AL83" s="1">
        <v>0.22090909090909089</v>
      </c>
      <c r="AM83" s="1">
        <v>0.12636363636363637</v>
      </c>
      <c r="AN83" s="1">
        <v>0.10909090909090911</v>
      </c>
      <c r="AO83" s="1">
        <v>0.14999999999999997</v>
      </c>
      <c r="AP83" s="1">
        <v>0.17647338933351153</v>
      </c>
      <c r="AQ83" s="1">
        <v>0.69</v>
      </c>
      <c r="AR83" s="1">
        <v>0.51</v>
      </c>
      <c r="AS83" s="1">
        <v>0.41</v>
      </c>
      <c r="AT83" s="1">
        <v>0.69</v>
      </c>
      <c r="AU83" s="1">
        <v>20.833333333333336</v>
      </c>
      <c r="AV83" s="1">
        <v>0.20833333333333334</v>
      </c>
      <c r="AW83" s="1">
        <v>37.5</v>
      </c>
      <c r="AX83" s="1">
        <v>75</v>
      </c>
      <c r="AY83" s="1">
        <v>62.5</v>
      </c>
      <c r="AZ83" s="1">
        <v>58.333333333333336</v>
      </c>
      <c r="BA83" s="1">
        <v>33.333333333333329</v>
      </c>
      <c r="BB83" s="1">
        <v>1</v>
      </c>
      <c r="BC83" s="1">
        <v>16.666666666666664</v>
      </c>
      <c r="BD83" s="1">
        <v>0.5</v>
      </c>
      <c r="BE83" s="1">
        <v>0.625</v>
      </c>
      <c r="BF83" s="1">
        <v>0.75</v>
      </c>
      <c r="BG83" s="1">
        <v>0.625</v>
      </c>
      <c r="BH83" s="1">
        <v>1.0833333333333333</v>
      </c>
      <c r="BI83" s="1">
        <v>0.25</v>
      </c>
      <c r="BJ83" s="1">
        <v>0</v>
      </c>
      <c r="BK83" s="1">
        <v>0</v>
      </c>
      <c r="BL83" s="1">
        <v>8.3333333333333329E-2</v>
      </c>
      <c r="BM83" s="1">
        <v>1.25</v>
      </c>
      <c r="BN83" s="1">
        <v>0.75</v>
      </c>
      <c r="BO83" s="1">
        <v>1.5</v>
      </c>
      <c r="BP83" s="1">
        <v>1.1666666666666667</v>
      </c>
      <c r="BQ83" s="1">
        <v>0.25</v>
      </c>
      <c r="BR83" s="1">
        <v>0.5</v>
      </c>
      <c r="BS83" s="1">
        <v>1</v>
      </c>
      <c r="BT83" s="1">
        <v>0.58333333333333337</v>
      </c>
      <c r="BU83" s="1">
        <v>4.1666666666666661</v>
      </c>
      <c r="BV83" s="1">
        <v>91.666666666666657</v>
      </c>
      <c r="BW83" s="1">
        <v>4.1666666666666661</v>
      </c>
      <c r="BX83" s="1">
        <v>32.5</v>
      </c>
      <c r="BY83" s="1">
        <v>1.25</v>
      </c>
      <c r="BZ83" s="1">
        <v>9.9849849849849868</v>
      </c>
      <c r="CA83" s="1">
        <v>6.9644790367958072</v>
      </c>
      <c r="CB83" s="1">
        <v>90.01501501501501</v>
      </c>
      <c r="CC83" s="1">
        <v>117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</row>
    <row r="84" spans="1:86" x14ac:dyDescent="0.25">
      <c r="A84" s="1">
        <v>83</v>
      </c>
      <c r="B84" s="1" t="s">
        <v>10</v>
      </c>
      <c r="C84" s="1">
        <v>48</v>
      </c>
      <c r="D84" s="1">
        <v>2018</v>
      </c>
      <c r="E84" s="1" t="s">
        <v>600</v>
      </c>
      <c r="F84" s="1">
        <v>16.3</v>
      </c>
      <c r="G84" s="1">
        <v>8.32</v>
      </c>
      <c r="H84" s="1">
        <v>13.7</v>
      </c>
      <c r="I84" s="1">
        <v>364</v>
      </c>
      <c r="J84" s="1">
        <v>455</v>
      </c>
      <c r="K84" s="1">
        <v>437</v>
      </c>
      <c r="L84" s="1">
        <v>1256</v>
      </c>
      <c r="M84" s="1">
        <v>0</v>
      </c>
      <c r="N84" s="1">
        <v>2.7500000000000004</v>
      </c>
      <c r="O84" s="1">
        <v>2.5</v>
      </c>
      <c r="P84" s="1">
        <v>3.4250000000000003</v>
      </c>
      <c r="Q84" s="1">
        <v>2.8916666666666662</v>
      </c>
      <c r="R84" s="1">
        <v>0.77230128535586506</v>
      </c>
      <c r="S84" s="1">
        <v>0.15916666666666668</v>
      </c>
      <c r="T84" s="1">
        <v>0.17000000000000004</v>
      </c>
      <c r="U84" s="1">
        <v>0.12249999999999998</v>
      </c>
      <c r="V84" s="1">
        <v>0.15055555555555561</v>
      </c>
      <c r="W84" s="1">
        <v>9.4625410191809686E-2</v>
      </c>
      <c r="X84" s="1">
        <v>0.38</v>
      </c>
      <c r="Y84" s="1">
        <v>0.4</v>
      </c>
      <c r="Z84" s="1">
        <v>0.3</v>
      </c>
      <c r="AA84" s="1">
        <v>0.4</v>
      </c>
      <c r="AB84" s="1">
        <v>19.206642066420653</v>
      </c>
      <c r="AC84" s="1">
        <v>0</v>
      </c>
      <c r="AD84" s="1">
        <v>9.375</v>
      </c>
      <c r="AE84" s="1">
        <v>3.125</v>
      </c>
      <c r="AF84" s="1">
        <v>12.5</v>
      </c>
      <c r="AG84" s="1">
        <v>28.125</v>
      </c>
      <c r="AH84" s="1">
        <v>59.375</v>
      </c>
      <c r="AI84" s="1">
        <v>0</v>
      </c>
      <c r="AJ84" s="1">
        <v>87.5</v>
      </c>
      <c r="AK84" s="1">
        <v>59.375</v>
      </c>
      <c r="AL84" s="1">
        <v>0.15666666666666665</v>
      </c>
      <c r="AM84" s="1">
        <v>0.18500000000000003</v>
      </c>
      <c r="AN84" s="1">
        <v>0.17666666666666667</v>
      </c>
      <c r="AO84" s="1">
        <v>0.17277777777777775</v>
      </c>
      <c r="AP84" s="1">
        <v>0.13863850446623743</v>
      </c>
      <c r="AQ84" s="1">
        <v>0.3</v>
      </c>
      <c r="AR84" s="1">
        <v>0.62</v>
      </c>
      <c r="AS84" s="1">
        <v>0.3</v>
      </c>
      <c r="AT84" s="1">
        <v>0.62</v>
      </c>
      <c r="AU84" s="1">
        <v>66.666666666666657</v>
      </c>
      <c r="AV84" s="1">
        <v>0.16666666666666666</v>
      </c>
      <c r="AW84" s="1">
        <v>25</v>
      </c>
      <c r="AX84" s="1">
        <v>12.5</v>
      </c>
      <c r="AY84" s="1">
        <v>12.5</v>
      </c>
      <c r="AZ84" s="1">
        <v>16.666666666666664</v>
      </c>
      <c r="BA84" s="1">
        <v>66.666666666666657</v>
      </c>
      <c r="BB84" s="1">
        <v>0.83333333333333337</v>
      </c>
      <c r="BC84" s="1">
        <v>16.666666666666664</v>
      </c>
      <c r="BD84" s="1">
        <v>0.25</v>
      </c>
      <c r="BE84" s="1">
        <v>0.25</v>
      </c>
      <c r="BF84" s="1">
        <v>0.25</v>
      </c>
      <c r="BG84" s="1">
        <v>0.25</v>
      </c>
      <c r="BH84" s="1">
        <v>0.625</v>
      </c>
      <c r="BI84" s="1">
        <v>0.25</v>
      </c>
      <c r="BJ84" s="1">
        <v>0.5</v>
      </c>
      <c r="BK84" s="1">
        <v>0</v>
      </c>
      <c r="BL84" s="1">
        <v>0.25</v>
      </c>
      <c r="BM84" s="1">
        <v>0.75</v>
      </c>
      <c r="BN84" s="1">
        <v>0.75</v>
      </c>
      <c r="BO84" s="1">
        <v>2.5</v>
      </c>
      <c r="BP84" s="1">
        <v>1.3333333333333333</v>
      </c>
      <c r="BQ84" s="1">
        <v>0.5</v>
      </c>
      <c r="BR84" s="1">
        <v>0.75</v>
      </c>
      <c r="BS84" s="1">
        <v>0.5</v>
      </c>
      <c r="BT84" s="1">
        <v>0.58333333333333337</v>
      </c>
      <c r="BU84" s="1">
        <v>16.666666666666664</v>
      </c>
      <c r="BV84" s="1">
        <v>66.666666666666657</v>
      </c>
      <c r="BW84" s="1">
        <v>16.666666666666664</v>
      </c>
      <c r="BX84" s="1">
        <v>33.958333333333336</v>
      </c>
      <c r="BY84" s="1">
        <v>1.125</v>
      </c>
      <c r="BZ84" s="1">
        <v>16.816816816816818</v>
      </c>
      <c r="CA84" s="1">
        <v>6.3835105035713964</v>
      </c>
      <c r="CB84" s="1">
        <v>83.183183183183189</v>
      </c>
      <c r="CC84" s="1">
        <v>100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</row>
    <row r="85" spans="1:86" x14ac:dyDescent="0.25">
      <c r="A85" s="1">
        <v>84</v>
      </c>
      <c r="B85" s="1" t="s">
        <v>10</v>
      </c>
      <c r="C85" s="1">
        <v>10</v>
      </c>
      <c r="D85" s="1">
        <v>2018</v>
      </c>
      <c r="E85" s="1" t="s">
        <v>601</v>
      </c>
      <c r="F85" s="1">
        <v>12.2</v>
      </c>
      <c r="G85" s="1">
        <v>7.73</v>
      </c>
      <c r="H85" s="1">
        <v>12.74</v>
      </c>
      <c r="I85" s="1">
        <v>272</v>
      </c>
      <c r="J85" s="1">
        <v>306</v>
      </c>
      <c r="K85" s="1">
        <v>333</v>
      </c>
      <c r="L85" s="1">
        <v>911</v>
      </c>
      <c r="M85" s="1">
        <v>0</v>
      </c>
      <c r="N85" s="1">
        <v>3.1124999999999994</v>
      </c>
      <c r="O85" s="1">
        <v>2.7125000000000004</v>
      </c>
      <c r="P85" s="1">
        <v>2.875</v>
      </c>
      <c r="Q85" s="1">
        <v>2.9</v>
      </c>
      <c r="R85" s="1">
        <v>1.0986157297886885</v>
      </c>
      <c r="S85" s="1">
        <v>0.16</v>
      </c>
      <c r="T85" s="1">
        <v>0.11600000000000002</v>
      </c>
      <c r="U85" s="1">
        <v>0.12545454545454546</v>
      </c>
      <c r="V85" s="1">
        <v>0.13172413793103452</v>
      </c>
      <c r="W85" s="1">
        <v>5.4580802846869676E-2</v>
      </c>
      <c r="X85" s="1">
        <v>0.24</v>
      </c>
      <c r="Y85" s="1">
        <v>0.19</v>
      </c>
      <c r="Z85" s="1">
        <v>0.22</v>
      </c>
      <c r="AA85" s="1">
        <v>0.24</v>
      </c>
      <c r="AB85" s="1">
        <v>22.015706806282715</v>
      </c>
      <c r="AC85" s="1">
        <v>0</v>
      </c>
      <c r="AD85" s="1">
        <v>11.111111111111111</v>
      </c>
      <c r="AE85" s="1">
        <v>11.111111111111111</v>
      </c>
      <c r="AF85" s="1">
        <v>22.222222222222221</v>
      </c>
      <c r="AG85" s="1">
        <v>7.4074074074074066</v>
      </c>
      <c r="AH85" s="1">
        <v>70.370370370370367</v>
      </c>
      <c r="AI85" s="1">
        <v>0</v>
      </c>
      <c r="AJ85" s="1">
        <v>77.777777777777771</v>
      </c>
      <c r="AK85" s="1">
        <v>70.370370370370367</v>
      </c>
      <c r="AL85" s="1">
        <v>0.17625000000000002</v>
      </c>
      <c r="AM85" s="1">
        <v>0.17</v>
      </c>
      <c r="AN85" s="1">
        <v>0.11099999999999999</v>
      </c>
      <c r="AO85" s="1">
        <v>0.19</v>
      </c>
      <c r="AP85" s="1">
        <v>0.21505813167606569</v>
      </c>
      <c r="AQ85" s="1">
        <v>0.39</v>
      </c>
      <c r="AR85" s="1">
        <v>0.39</v>
      </c>
      <c r="AS85" s="1">
        <v>0.38</v>
      </c>
      <c r="AT85" s="1">
        <v>0.39</v>
      </c>
      <c r="AU85" s="1">
        <v>50</v>
      </c>
      <c r="AV85" s="1">
        <v>0.29166666666666669</v>
      </c>
      <c r="AW85" s="1">
        <v>37.5</v>
      </c>
      <c r="AX85" s="1">
        <v>0</v>
      </c>
      <c r="AY85" s="1">
        <v>25</v>
      </c>
      <c r="AZ85" s="1">
        <v>20.833333333333336</v>
      </c>
      <c r="BA85" s="1">
        <v>50</v>
      </c>
      <c r="BB85" s="1">
        <v>1</v>
      </c>
      <c r="BC85" s="1">
        <v>8.3333333333333321</v>
      </c>
      <c r="BD85" s="1">
        <v>0.125</v>
      </c>
      <c r="BE85" s="1">
        <v>0</v>
      </c>
      <c r="BF85" s="1">
        <v>0.25</v>
      </c>
      <c r="BG85" s="1">
        <v>0.125</v>
      </c>
      <c r="BH85" s="1">
        <v>0.91666666666666663</v>
      </c>
      <c r="BI85" s="1">
        <v>0.25</v>
      </c>
      <c r="BJ85" s="1">
        <v>0.25</v>
      </c>
      <c r="BK85" s="1">
        <v>0.75</v>
      </c>
      <c r="BL85" s="1">
        <v>0.41666666666666669</v>
      </c>
      <c r="BM85" s="1">
        <v>1</v>
      </c>
      <c r="BN85" s="1">
        <v>2.5</v>
      </c>
      <c r="BO85" s="1">
        <v>2.25</v>
      </c>
      <c r="BP85" s="1">
        <v>1.9166666666666667</v>
      </c>
      <c r="BQ85" s="1">
        <v>0</v>
      </c>
      <c r="BR85" s="1">
        <v>0.5</v>
      </c>
      <c r="BS85" s="1">
        <v>0.75</v>
      </c>
      <c r="BT85" s="1">
        <v>0.41666666666666669</v>
      </c>
      <c r="BU85" s="1">
        <v>54.166666666666664</v>
      </c>
      <c r="BV85" s="1">
        <v>41.666666666666671</v>
      </c>
      <c r="BW85" s="1">
        <v>4.1666666666666661</v>
      </c>
      <c r="BX85" s="1">
        <v>20.583333333333332</v>
      </c>
      <c r="BY85" s="1">
        <v>1.3333333333333333</v>
      </c>
      <c r="BZ85" s="1">
        <v>3.1531531531531534</v>
      </c>
      <c r="CA85" s="1">
        <v>2.1509153357603816</v>
      </c>
      <c r="CB85" s="1">
        <v>96.846846846846844</v>
      </c>
      <c r="CC85" s="1">
        <v>61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</row>
    <row r="86" spans="1:86" x14ac:dyDescent="0.25">
      <c r="A86" s="1">
        <v>85</v>
      </c>
      <c r="B86" s="1" t="s">
        <v>10</v>
      </c>
      <c r="C86" s="1">
        <v>17</v>
      </c>
      <c r="D86" s="1">
        <v>2018</v>
      </c>
      <c r="E86" s="1" t="s">
        <v>600</v>
      </c>
      <c r="F86" s="1">
        <v>13.9</v>
      </c>
      <c r="G86" s="1">
        <v>8.32</v>
      </c>
      <c r="H86" s="1">
        <v>11.65</v>
      </c>
      <c r="I86" s="1">
        <v>888</v>
      </c>
      <c r="J86" s="1">
        <v>786</v>
      </c>
      <c r="K86" s="1">
        <v>813</v>
      </c>
      <c r="L86" s="1">
        <v>2487</v>
      </c>
      <c r="M86" s="1">
        <v>7.2376357056694818E-2</v>
      </c>
      <c r="N86" s="1">
        <v>5.2874999999999996</v>
      </c>
      <c r="O86" s="1">
        <v>4.9124999999999996</v>
      </c>
      <c r="P86" s="1">
        <v>4.1999999999999993</v>
      </c>
      <c r="Q86" s="1">
        <v>4.8000000000000016</v>
      </c>
      <c r="R86" s="1">
        <v>1.8308942932467371</v>
      </c>
      <c r="S86" s="1">
        <v>0.21312500000000004</v>
      </c>
      <c r="T86" s="1">
        <v>0.23999999999999996</v>
      </c>
      <c r="U86" s="1">
        <v>0.25875000000000004</v>
      </c>
      <c r="V86" s="1">
        <v>0.23723404255319153</v>
      </c>
      <c r="W86" s="1">
        <v>0.15364699982440799</v>
      </c>
      <c r="X86" s="1">
        <v>0.59</v>
      </c>
      <c r="Y86" s="1">
        <v>0.72</v>
      </c>
      <c r="Z86" s="1">
        <v>0.57999999999999996</v>
      </c>
      <c r="AA86" s="1">
        <v>0.72</v>
      </c>
      <c r="AB86" s="1">
        <v>20.233183856502247</v>
      </c>
      <c r="AC86" s="1">
        <v>0</v>
      </c>
      <c r="AD86" s="1">
        <v>9.5238095238095237</v>
      </c>
      <c r="AE86" s="1">
        <v>7.1428571428571423</v>
      </c>
      <c r="AF86" s="1">
        <v>16.666666666666664</v>
      </c>
      <c r="AG86" s="1">
        <v>0</v>
      </c>
      <c r="AH86" s="1">
        <v>80.952380952380949</v>
      </c>
      <c r="AI86" s="1">
        <v>2.3809523809523809</v>
      </c>
      <c r="AJ86" s="1">
        <v>83.333333333333329</v>
      </c>
      <c r="AK86" s="1">
        <v>80.952380952380949</v>
      </c>
      <c r="AL86" s="1">
        <v>0.18999999999999995</v>
      </c>
      <c r="AM86" s="1">
        <v>0.13799999999999998</v>
      </c>
      <c r="AN86" s="1">
        <v>0.19874999999999995</v>
      </c>
      <c r="AO86" s="1">
        <v>0.17638297872340425</v>
      </c>
      <c r="AP86" s="1">
        <v>0.15216446382714946</v>
      </c>
      <c r="AQ86" s="1">
        <v>0.56999999999999995</v>
      </c>
      <c r="AR86" s="1">
        <v>0.4</v>
      </c>
      <c r="AS86" s="1">
        <v>0.53</v>
      </c>
      <c r="AT86" s="1">
        <v>0.56999999999999995</v>
      </c>
      <c r="AU86" s="1">
        <v>41.666666666666671</v>
      </c>
      <c r="AV86" s="1">
        <v>0.20833333333333334</v>
      </c>
      <c r="AW86" s="1">
        <v>37.5</v>
      </c>
      <c r="AX86" s="1">
        <v>37.5</v>
      </c>
      <c r="AY86" s="1">
        <v>37.5</v>
      </c>
      <c r="AZ86" s="1">
        <v>37.5</v>
      </c>
      <c r="BA86" s="1">
        <v>41.666666666666671</v>
      </c>
      <c r="BB86" s="1">
        <v>1</v>
      </c>
      <c r="BC86" s="1">
        <v>25</v>
      </c>
      <c r="BD86" s="1">
        <v>0.625</v>
      </c>
      <c r="BE86" s="1">
        <v>0.625</v>
      </c>
      <c r="BF86" s="1">
        <v>0.75</v>
      </c>
      <c r="BG86" s="1">
        <v>0.66666666666666663</v>
      </c>
      <c r="BH86" s="1">
        <v>1.0416666666666667</v>
      </c>
      <c r="BI86" s="1">
        <v>0.5</v>
      </c>
      <c r="BJ86" s="1">
        <v>0.25</v>
      </c>
      <c r="BK86" s="1">
        <v>0.75</v>
      </c>
      <c r="BL86" s="1">
        <v>0.5</v>
      </c>
      <c r="BM86" s="1">
        <v>0.75</v>
      </c>
      <c r="BN86" s="1">
        <v>2</v>
      </c>
      <c r="BO86" s="1">
        <v>1</v>
      </c>
      <c r="BP86" s="1">
        <v>1.25</v>
      </c>
      <c r="BQ86" s="1">
        <v>1</v>
      </c>
      <c r="BR86" s="1">
        <v>1.25</v>
      </c>
      <c r="BS86" s="1">
        <v>2</v>
      </c>
      <c r="BT86" s="1">
        <v>1.4166666666666667</v>
      </c>
      <c r="BU86" s="1">
        <v>25</v>
      </c>
      <c r="BV86" s="1">
        <v>58.333333333333336</v>
      </c>
      <c r="BW86" s="1">
        <v>16.666666666666664</v>
      </c>
      <c r="BX86" s="1">
        <v>32.083333333333336</v>
      </c>
      <c r="BY86" s="1">
        <v>0.41666666666666669</v>
      </c>
      <c r="BZ86" s="1">
        <v>18.918918918918919</v>
      </c>
      <c r="CA86" s="1">
        <v>6.2335497797918364</v>
      </c>
      <c r="CB86" s="1">
        <v>81.081081081081081</v>
      </c>
      <c r="CC86" s="1">
        <v>100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</row>
    <row r="87" spans="1:86" x14ac:dyDescent="0.25">
      <c r="A87" s="1">
        <v>86</v>
      </c>
      <c r="B87" s="1" t="s">
        <v>10</v>
      </c>
      <c r="C87" s="1" t="s">
        <v>11</v>
      </c>
      <c r="D87" s="1">
        <v>2018</v>
      </c>
      <c r="E87" s="1" t="s">
        <v>601</v>
      </c>
      <c r="F87" s="1">
        <v>16</v>
      </c>
      <c r="G87" s="1">
        <v>8.07</v>
      </c>
      <c r="H87" s="1">
        <v>11.17</v>
      </c>
      <c r="I87" s="1">
        <v>283</v>
      </c>
      <c r="J87" s="1">
        <v>353</v>
      </c>
      <c r="K87" s="1">
        <v>384</v>
      </c>
      <c r="L87" s="1">
        <v>1020</v>
      </c>
      <c r="M87" s="1">
        <v>0</v>
      </c>
      <c r="N87" s="1">
        <v>1.675</v>
      </c>
      <c r="O87" s="1">
        <v>1.6749999999999998</v>
      </c>
      <c r="P87" s="1">
        <v>2.375</v>
      </c>
      <c r="Q87" s="1">
        <v>1.9083333333333332</v>
      </c>
      <c r="R87" s="1">
        <v>0.52743568877835878</v>
      </c>
      <c r="S87" s="1">
        <v>0.22999999999999998</v>
      </c>
      <c r="T87" s="1">
        <v>0.21600000000000003</v>
      </c>
      <c r="U87" s="1">
        <v>0.26285714285714284</v>
      </c>
      <c r="V87" s="1">
        <v>0.23941176470588238</v>
      </c>
      <c r="W87" s="1">
        <v>7.8583720130308898E-2</v>
      </c>
      <c r="X87" s="1">
        <v>0.3</v>
      </c>
      <c r="Y87" s="1">
        <v>0.3</v>
      </c>
      <c r="Z87" s="1">
        <v>0.38</v>
      </c>
      <c r="AA87" s="1">
        <v>0.38</v>
      </c>
      <c r="AB87" s="1">
        <v>7.9709254709254695</v>
      </c>
      <c r="AC87" s="1">
        <v>2.9411764705882351</v>
      </c>
      <c r="AD87" s="1">
        <v>50</v>
      </c>
      <c r="AE87" s="1">
        <v>8.8235294117647065</v>
      </c>
      <c r="AF87" s="1">
        <v>61.764705882352942</v>
      </c>
      <c r="AG87" s="1">
        <v>14.705882352941178</v>
      </c>
      <c r="AH87" s="1">
        <v>23.52941176470588</v>
      </c>
      <c r="AI87" s="1">
        <v>0</v>
      </c>
      <c r="AJ87" s="1">
        <v>38.235294117647058</v>
      </c>
      <c r="AK87" s="1">
        <v>50</v>
      </c>
      <c r="AL87" s="1">
        <v>6.7777777777777784E-2</v>
      </c>
      <c r="AM87" s="1">
        <v>0.15333333333333332</v>
      </c>
      <c r="AN87" s="1">
        <v>4.4615384615384626E-2</v>
      </c>
      <c r="AO87" s="1">
        <v>8.5882352941176465E-2</v>
      </c>
      <c r="AP87" s="1">
        <v>0.11297942014417534</v>
      </c>
      <c r="AQ87" s="1">
        <v>0.18</v>
      </c>
      <c r="AR87" s="1">
        <v>0.57999999999999996</v>
      </c>
      <c r="AS87" s="1">
        <v>0.17</v>
      </c>
      <c r="AT87" s="1">
        <v>0.57999999999999996</v>
      </c>
      <c r="AU87" s="1">
        <v>8.3333333333333321</v>
      </c>
      <c r="AV87" s="1">
        <v>0.41666666666666669</v>
      </c>
      <c r="AW87" s="1">
        <v>37.5</v>
      </c>
      <c r="AX87" s="1">
        <v>37.5</v>
      </c>
      <c r="AY87" s="1">
        <v>75</v>
      </c>
      <c r="AZ87" s="1">
        <v>50</v>
      </c>
      <c r="BA87" s="1">
        <v>41.666666666666671</v>
      </c>
      <c r="BB87" s="1">
        <v>0.16666666666666666</v>
      </c>
      <c r="BC87" s="1">
        <v>8.3333333333333321</v>
      </c>
      <c r="BD87" s="1">
        <v>0.125</v>
      </c>
      <c r="BE87" s="1">
        <v>0.125</v>
      </c>
      <c r="BF87" s="1">
        <v>0</v>
      </c>
      <c r="BG87" s="1">
        <v>8.3333333333333329E-2</v>
      </c>
      <c r="BH87" s="1">
        <v>8.3333333333333329E-2</v>
      </c>
      <c r="BI87" s="1">
        <v>1.25</v>
      </c>
      <c r="BJ87" s="1">
        <v>2.5</v>
      </c>
      <c r="BK87" s="1">
        <v>1.75</v>
      </c>
      <c r="BL87" s="1">
        <v>1.8333333333333333</v>
      </c>
      <c r="BM87" s="1">
        <v>0</v>
      </c>
      <c r="BN87" s="1">
        <v>0</v>
      </c>
      <c r="BO87" s="1">
        <v>0</v>
      </c>
      <c r="BP87" s="1">
        <v>0</v>
      </c>
      <c r="BQ87" s="1">
        <v>1.75</v>
      </c>
      <c r="BR87" s="1">
        <v>2.25</v>
      </c>
      <c r="BS87" s="1">
        <v>2.5</v>
      </c>
      <c r="BT87" s="1">
        <v>2.1666666666666665</v>
      </c>
      <c r="BU87" s="1">
        <v>0</v>
      </c>
      <c r="BV87" s="1">
        <v>66.666666666666657</v>
      </c>
      <c r="BW87" s="1">
        <v>33.333333333333329</v>
      </c>
      <c r="BX87" s="1">
        <v>47.083333333333336</v>
      </c>
      <c r="BY87" s="1">
        <v>0.41666666666666669</v>
      </c>
      <c r="BZ87" s="1">
        <v>43.693693693693696</v>
      </c>
      <c r="CA87" s="1">
        <v>10.294222384073194</v>
      </c>
      <c r="CB87" s="1">
        <v>56.306306306306304</v>
      </c>
      <c r="CC87" s="1">
        <v>52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</row>
    <row r="88" spans="1:86" x14ac:dyDescent="0.25">
      <c r="A88" s="1">
        <v>87</v>
      </c>
      <c r="B88" s="1" t="s">
        <v>10</v>
      </c>
      <c r="C88" s="1">
        <v>24</v>
      </c>
      <c r="D88" s="1">
        <v>2018</v>
      </c>
      <c r="E88" s="1" t="s">
        <v>597</v>
      </c>
      <c r="F88" s="1">
        <v>14.9</v>
      </c>
      <c r="G88" s="1">
        <v>7.69</v>
      </c>
      <c r="H88" s="1">
        <v>10.23</v>
      </c>
      <c r="I88" s="1">
        <v>868</v>
      </c>
      <c r="J88" s="1">
        <v>520</v>
      </c>
      <c r="K88" s="1">
        <v>488</v>
      </c>
      <c r="L88" s="1">
        <v>1876</v>
      </c>
      <c r="M88" s="1">
        <v>0.89552238805970152</v>
      </c>
      <c r="N88" s="1">
        <v>3.2875000000000001</v>
      </c>
      <c r="O88" s="1">
        <v>3.7</v>
      </c>
      <c r="P88" s="1">
        <v>3.45</v>
      </c>
      <c r="Q88" s="1">
        <v>3.4791666666666674</v>
      </c>
      <c r="R88" s="1">
        <v>0.89295755128997722</v>
      </c>
      <c r="S88" s="1">
        <v>0.28000000000000008</v>
      </c>
      <c r="T88" s="1">
        <v>0.15076923076923079</v>
      </c>
      <c r="U88" s="1">
        <v>0.29428571428571432</v>
      </c>
      <c r="V88" s="1">
        <v>0.24476190476190482</v>
      </c>
      <c r="W88" s="1">
        <v>0.14913143810219801</v>
      </c>
      <c r="X88" s="1">
        <v>0.6</v>
      </c>
      <c r="Y88" s="1">
        <v>0.4</v>
      </c>
      <c r="Z88" s="1">
        <v>0.54</v>
      </c>
      <c r="AA88" s="1">
        <v>0.6</v>
      </c>
      <c r="AB88" s="1">
        <v>14.214494163424124</v>
      </c>
      <c r="AC88" s="1">
        <v>2.5</v>
      </c>
      <c r="AD88" s="1">
        <v>5</v>
      </c>
      <c r="AE88" s="1">
        <v>0</v>
      </c>
      <c r="AF88" s="1">
        <v>7.5</v>
      </c>
      <c r="AG88" s="1">
        <v>5</v>
      </c>
      <c r="AH88" s="1">
        <v>85</v>
      </c>
      <c r="AI88" s="1">
        <v>2.5</v>
      </c>
      <c r="AJ88" s="1">
        <v>92.5</v>
      </c>
      <c r="AK88" s="1">
        <v>85</v>
      </c>
      <c r="AL88" s="1">
        <v>0.11600000000000002</v>
      </c>
      <c r="AM88" s="1">
        <v>0.19916666666666669</v>
      </c>
      <c r="AN88" s="1">
        <v>0.12153846153846154</v>
      </c>
      <c r="AO88" s="1">
        <v>0.14619047619047612</v>
      </c>
      <c r="AP88" s="1">
        <v>0.14573534952854356</v>
      </c>
      <c r="AQ88" s="1">
        <v>0.31</v>
      </c>
      <c r="AR88" s="1">
        <v>0.44</v>
      </c>
      <c r="AS88" s="1">
        <v>0.69</v>
      </c>
      <c r="AT88" s="1">
        <v>0.69</v>
      </c>
      <c r="AU88" s="1">
        <v>29.166666666666668</v>
      </c>
      <c r="AV88" s="1">
        <v>0.33333333333333331</v>
      </c>
      <c r="AW88" s="1">
        <v>50</v>
      </c>
      <c r="AX88" s="1">
        <v>0</v>
      </c>
      <c r="AY88" s="1">
        <v>62.5</v>
      </c>
      <c r="AZ88" s="1">
        <v>37.5</v>
      </c>
      <c r="BA88" s="1">
        <v>33.333333333333329</v>
      </c>
      <c r="BB88" s="1">
        <v>1.25</v>
      </c>
      <c r="BC88" s="1">
        <v>41.666666666666671</v>
      </c>
      <c r="BD88" s="1">
        <v>0.125</v>
      </c>
      <c r="BE88" s="1">
        <v>0</v>
      </c>
      <c r="BF88" s="1">
        <v>0.375</v>
      </c>
      <c r="BG88" s="1">
        <v>0.16666666666666666</v>
      </c>
      <c r="BH88" s="1">
        <v>0.95833333333333337</v>
      </c>
      <c r="BI88" s="1">
        <v>1.25</v>
      </c>
      <c r="BJ88" s="1">
        <v>0.5</v>
      </c>
      <c r="BK88" s="1">
        <v>1.5</v>
      </c>
      <c r="BL88" s="1">
        <v>1.0833333333333333</v>
      </c>
      <c r="BM88" s="1">
        <v>0.5</v>
      </c>
      <c r="BN88" s="1">
        <v>1</v>
      </c>
      <c r="BO88" s="1">
        <v>0</v>
      </c>
      <c r="BP88" s="1">
        <v>0.5</v>
      </c>
      <c r="BQ88" s="1">
        <v>1.75</v>
      </c>
      <c r="BR88" s="1">
        <v>0.25</v>
      </c>
      <c r="BS88" s="1">
        <v>2.75</v>
      </c>
      <c r="BT88" s="1">
        <v>1.5833333333333333</v>
      </c>
      <c r="BU88" s="1">
        <v>8.3333333333333321</v>
      </c>
      <c r="BV88" s="1">
        <v>62.5</v>
      </c>
      <c r="BW88" s="1">
        <v>29.166666666666668</v>
      </c>
      <c r="BX88" s="1">
        <v>37.708333333333336</v>
      </c>
      <c r="BY88" s="1">
        <v>0.83333333333333337</v>
      </c>
      <c r="BZ88" s="1">
        <v>7.8828828828828827</v>
      </c>
      <c r="CA88" s="1">
        <v>8.0191734522419988</v>
      </c>
      <c r="CB88" s="1">
        <v>92.117117117117118</v>
      </c>
      <c r="CC88" s="1">
        <v>100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</row>
    <row r="89" spans="1:86" x14ac:dyDescent="0.25">
      <c r="A89" s="1">
        <v>88</v>
      </c>
      <c r="B89" s="1" t="s">
        <v>10</v>
      </c>
      <c r="C89" s="1">
        <v>61</v>
      </c>
      <c r="D89" s="1">
        <v>2018</v>
      </c>
      <c r="E89" s="1" t="s">
        <v>599</v>
      </c>
      <c r="F89" s="1">
        <v>22.2</v>
      </c>
      <c r="G89" s="1">
        <v>8.6</v>
      </c>
      <c r="H89" s="1">
        <v>12.61</v>
      </c>
      <c r="I89" s="1">
        <v>1875</v>
      </c>
      <c r="J89" s="1">
        <v>1456</v>
      </c>
      <c r="K89" s="1">
        <v>1552</v>
      </c>
      <c r="L89" s="1">
        <v>4883</v>
      </c>
      <c r="M89" s="1">
        <v>1.2287528158918698E-2</v>
      </c>
      <c r="N89" s="1">
        <v>3.2124999999999999</v>
      </c>
      <c r="O89" s="1">
        <v>4.9750000000000005</v>
      </c>
      <c r="P89" s="1">
        <v>8.7249999999999996</v>
      </c>
      <c r="Q89" s="1">
        <v>5.6375000000000002</v>
      </c>
      <c r="R89" s="1">
        <v>3.0394239299720849</v>
      </c>
      <c r="S89" s="1">
        <v>0.33799999999999997</v>
      </c>
      <c r="T89" s="1">
        <v>0.23374999999999996</v>
      </c>
      <c r="U89" s="1">
        <v>0.32133333333333336</v>
      </c>
      <c r="V89" s="1">
        <v>0.296304347826087</v>
      </c>
      <c r="W89" s="1">
        <v>0.18657567658134697</v>
      </c>
      <c r="X89" s="1">
        <v>0.64</v>
      </c>
      <c r="Y89" s="1">
        <v>0.52</v>
      </c>
      <c r="Z89" s="1">
        <v>1.08</v>
      </c>
      <c r="AA89" s="1">
        <v>1.08</v>
      </c>
      <c r="AB89" s="1">
        <v>19.026045487894347</v>
      </c>
      <c r="AC89" s="1">
        <v>2.1739130434782608</v>
      </c>
      <c r="AD89" s="1">
        <v>8.695652173913043</v>
      </c>
      <c r="AE89" s="1">
        <v>8.695652173913043</v>
      </c>
      <c r="AF89" s="1">
        <v>19.565217391304348</v>
      </c>
      <c r="AG89" s="1">
        <v>0</v>
      </c>
      <c r="AH89" s="1">
        <v>73.91304347826086</v>
      </c>
      <c r="AI89" s="1">
        <v>6.5217391304347823</v>
      </c>
      <c r="AJ89" s="1">
        <v>80.434782608695642</v>
      </c>
      <c r="AK89" s="1">
        <v>73.91304347826086</v>
      </c>
      <c r="AL89" s="1">
        <v>0.15642857142857142</v>
      </c>
      <c r="AM89" s="1">
        <v>0.28600000000000009</v>
      </c>
      <c r="AN89" s="1">
        <v>0.1242857142857143</v>
      </c>
      <c r="AO89" s="1">
        <v>0.18108695652173909</v>
      </c>
      <c r="AP89" s="1">
        <v>0.18876473612373879</v>
      </c>
      <c r="AQ89" s="1">
        <v>0.69</v>
      </c>
      <c r="AR89" s="1">
        <v>0.78</v>
      </c>
      <c r="AS89" s="1">
        <v>0.41</v>
      </c>
      <c r="AT89" s="1">
        <v>0.78</v>
      </c>
      <c r="AU89" s="1">
        <v>25</v>
      </c>
      <c r="AV89" s="1">
        <v>0.41666666666666669</v>
      </c>
      <c r="AW89" s="1">
        <v>25</v>
      </c>
      <c r="AX89" s="1">
        <v>12.5</v>
      </c>
      <c r="AY89" s="1">
        <v>62.5</v>
      </c>
      <c r="AZ89" s="1">
        <v>33.333333333333329</v>
      </c>
      <c r="BA89" s="1">
        <v>41.666666666666671</v>
      </c>
      <c r="BB89" s="1">
        <v>2.3333333333333335</v>
      </c>
      <c r="BC89" s="1">
        <v>66.666666666666657</v>
      </c>
      <c r="BD89" s="1">
        <v>0.125</v>
      </c>
      <c r="BE89" s="1">
        <v>0.25</v>
      </c>
      <c r="BF89" s="1">
        <v>0</v>
      </c>
      <c r="BG89" s="1">
        <v>0.125</v>
      </c>
      <c r="BH89" s="1">
        <v>0.625</v>
      </c>
      <c r="BI89" s="1">
        <v>0.75</v>
      </c>
      <c r="BJ89" s="1">
        <v>0.25</v>
      </c>
      <c r="BK89" s="1">
        <v>0</v>
      </c>
      <c r="BL89" s="1">
        <v>0.33333333333333331</v>
      </c>
      <c r="BM89" s="1">
        <v>1</v>
      </c>
      <c r="BN89" s="1">
        <v>3</v>
      </c>
      <c r="BO89" s="1">
        <v>1.5</v>
      </c>
      <c r="BP89" s="1">
        <v>1.8333333333333333</v>
      </c>
      <c r="BQ89" s="1">
        <v>1.25</v>
      </c>
      <c r="BR89" s="1">
        <v>0.5</v>
      </c>
      <c r="BS89" s="1">
        <v>0.75</v>
      </c>
      <c r="BT89" s="1">
        <v>0.83333333333333337</v>
      </c>
      <c r="BU89" s="1">
        <v>33.333333333333329</v>
      </c>
      <c r="BV89" s="1">
        <v>58.333333333333336</v>
      </c>
      <c r="BW89" s="1">
        <v>8.3333333333333321</v>
      </c>
      <c r="BX89" s="1">
        <v>29.166666666666668</v>
      </c>
      <c r="BY89" s="1">
        <v>0.625</v>
      </c>
      <c r="BZ89" s="1">
        <v>33.108108108108105</v>
      </c>
      <c r="CA89" s="1">
        <v>15.224744895821971</v>
      </c>
      <c r="CB89" s="1">
        <v>66.891891891891902</v>
      </c>
      <c r="CC89" s="1">
        <v>110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90"/>
  <sheetViews>
    <sheetView zoomScale="80" zoomScaleNormal="80" workbookViewId="0">
      <pane xSplit="3" topLeftCell="D1" activePane="topRight" state="frozen"/>
      <selection pane="topRight" activeCell="A2" sqref="A2:CI90"/>
    </sheetView>
  </sheetViews>
  <sheetFormatPr defaultRowHeight="15" x14ac:dyDescent="0.25"/>
  <cols>
    <col min="2" max="2" width="21.7109375" customWidth="1"/>
    <col min="5" max="5" width="10.42578125" customWidth="1"/>
    <col min="14" max="14" width="19" customWidth="1"/>
    <col min="15" max="15" width="10.5703125" customWidth="1"/>
    <col min="16" max="16" width="11.42578125" customWidth="1"/>
    <col min="17" max="17" width="11" customWidth="1"/>
    <col min="20" max="20" width="11.28515625" customWidth="1"/>
    <col min="21" max="21" width="10.42578125" customWidth="1"/>
    <col min="22" max="22" width="11" customWidth="1"/>
    <col min="25" max="25" width="12.28515625" customWidth="1"/>
    <col min="26" max="26" width="11.85546875" customWidth="1"/>
    <col min="27" max="27" width="12.140625" customWidth="1"/>
    <col min="43" max="43" width="10.140625" customWidth="1"/>
    <col min="44" max="45" width="13.140625" customWidth="1"/>
    <col min="46" max="47" width="12.28515625" customWidth="1"/>
    <col min="50" max="50" width="11.140625" customWidth="1"/>
    <col min="51" max="51" width="10.5703125" customWidth="1"/>
    <col min="52" max="52" width="11.140625" customWidth="1"/>
    <col min="54" max="54" width="12.85546875" customWidth="1"/>
    <col min="66" max="66" width="11.28515625" customWidth="1"/>
    <col min="67" max="67" width="12.42578125" customWidth="1"/>
    <col min="68" max="68" width="10.5703125" customWidth="1"/>
    <col min="70" max="70" width="10.5703125" customWidth="1"/>
    <col min="71" max="71" width="11.140625" customWidth="1"/>
    <col min="72" max="72" width="10.85546875" customWidth="1"/>
    <col min="74" max="74" width="10.42578125" customWidth="1"/>
    <col min="75" max="75" width="11.140625" customWidth="1"/>
    <col min="76" max="76" width="9.7109375" customWidth="1"/>
    <col min="78" max="78" width="11.7109375" customWidth="1"/>
    <col min="79" max="79" width="13.5703125" customWidth="1"/>
    <col min="80" max="82" width="11" customWidth="1"/>
  </cols>
  <sheetData>
    <row r="2" spans="1:87" ht="15.75" thickBot="1" x14ac:dyDescent="0.3">
      <c r="A2" s="4" t="s">
        <v>0</v>
      </c>
      <c r="B2" s="4" t="s">
        <v>1</v>
      </c>
      <c r="C2" s="4" t="s">
        <v>550</v>
      </c>
      <c r="D2" s="6" t="s">
        <v>17</v>
      </c>
      <c r="E2" s="6" t="s">
        <v>18</v>
      </c>
      <c r="F2" s="6" t="s">
        <v>19</v>
      </c>
      <c r="G2" s="7" t="s">
        <v>35</v>
      </c>
      <c r="H2" s="7" t="s">
        <v>16</v>
      </c>
      <c r="I2" s="7" t="s">
        <v>34</v>
      </c>
      <c r="J2" s="7" t="s">
        <v>33</v>
      </c>
      <c r="K2" s="7" t="s">
        <v>32</v>
      </c>
      <c r="L2" s="7" t="s">
        <v>31</v>
      </c>
      <c r="M2" s="7" t="s">
        <v>30</v>
      </c>
      <c r="N2" s="7" t="s">
        <v>459</v>
      </c>
      <c r="O2" s="7" t="s">
        <v>29</v>
      </c>
      <c r="P2" s="7" t="s">
        <v>28</v>
      </c>
      <c r="Q2" s="7" t="s">
        <v>27</v>
      </c>
      <c r="R2" s="7" t="s">
        <v>26</v>
      </c>
      <c r="S2" s="7" t="s">
        <v>25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435</v>
      </c>
      <c r="Y2" s="7" t="s">
        <v>40</v>
      </c>
      <c r="Z2" s="7" t="s">
        <v>41</v>
      </c>
      <c r="AA2" s="7" t="s">
        <v>42</v>
      </c>
      <c r="AB2" s="7" t="s">
        <v>24</v>
      </c>
      <c r="AC2" s="7" t="s">
        <v>452</v>
      </c>
      <c r="AD2" s="7" t="s">
        <v>43</v>
      </c>
      <c r="AE2" s="7" t="s">
        <v>44</v>
      </c>
      <c r="AF2" s="7" t="s">
        <v>212</v>
      </c>
      <c r="AG2" s="7" t="s">
        <v>45</v>
      </c>
      <c r="AH2" s="7" t="s">
        <v>213</v>
      </c>
      <c r="AI2" s="7" t="s">
        <v>214</v>
      </c>
      <c r="AJ2" s="7" t="s">
        <v>215</v>
      </c>
      <c r="AK2" s="7" t="s">
        <v>46</v>
      </c>
      <c r="AL2" s="7" t="s">
        <v>47</v>
      </c>
      <c r="AM2" s="7" t="s">
        <v>48</v>
      </c>
      <c r="AN2" s="7" t="s">
        <v>49</v>
      </c>
      <c r="AO2" s="7" t="s">
        <v>50</v>
      </c>
      <c r="AP2" s="7" t="s">
        <v>217</v>
      </c>
      <c r="AQ2" s="7" t="s">
        <v>216</v>
      </c>
      <c r="AR2" s="7" t="s">
        <v>51</v>
      </c>
      <c r="AS2" s="7" t="s">
        <v>52</v>
      </c>
      <c r="AT2" s="7" t="s">
        <v>53</v>
      </c>
      <c r="AU2" s="7" t="s">
        <v>218</v>
      </c>
      <c r="AV2" s="7" t="s">
        <v>439</v>
      </c>
      <c r="AW2" s="7" t="s">
        <v>54</v>
      </c>
      <c r="AX2" s="7" t="s">
        <v>55</v>
      </c>
      <c r="AY2" s="7" t="s">
        <v>56</v>
      </c>
      <c r="AZ2" s="7" t="s">
        <v>57</v>
      </c>
      <c r="BA2" s="7" t="s">
        <v>58</v>
      </c>
      <c r="BB2" s="7" t="s">
        <v>59</v>
      </c>
      <c r="BC2" s="7" t="s">
        <v>449</v>
      </c>
      <c r="BD2" s="7" t="s">
        <v>450</v>
      </c>
      <c r="BE2" s="7" t="s">
        <v>425</v>
      </c>
      <c r="BF2" s="7" t="s">
        <v>426</v>
      </c>
      <c r="BG2" s="7" t="s">
        <v>427</v>
      </c>
      <c r="BH2" s="7" t="s">
        <v>428</v>
      </c>
      <c r="BI2" s="7" t="s">
        <v>429</v>
      </c>
      <c r="BJ2" s="7" t="s">
        <v>60</v>
      </c>
      <c r="BK2" s="7" t="s">
        <v>61</v>
      </c>
      <c r="BL2" s="7" t="s">
        <v>62</v>
      </c>
      <c r="BM2" s="7" t="s">
        <v>63</v>
      </c>
      <c r="BN2" s="7" t="s">
        <v>64</v>
      </c>
      <c r="BO2" s="7" t="s">
        <v>65</v>
      </c>
      <c r="BP2" s="7" t="s">
        <v>66</v>
      </c>
      <c r="BQ2" s="7" t="s">
        <v>67</v>
      </c>
      <c r="BR2" s="7" t="s">
        <v>68</v>
      </c>
      <c r="BS2" s="7" t="s">
        <v>69</v>
      </c>
      <c r="BT2" s="7" t="s">
        <v>70</v>
      </c>
      <c r="BU2" s="7" t="s">
        <v>71</v>
      </c>
      <c r="BV2" s="7" t="s">
        <v>20</v>
      </c>
      <c r="BW2" s="7" t="s">
        <v>21</v>
      </c>
      <c r="BX2" s="7" t="s">
        <v>22</v>
      </c>
      <c r="BY2" s="7" t="s">
        <v>430</v>
      </c>
      <c r="BZ2" s="7" t="s">
        <v>23</v>
      </c>
      <c r="CA2" s="7" t="s">
        <v>434</v>
      </c>
      <c r="CB2" s="7" t="s">
        <v>451</v>
      </c>
      <c r="CC2" s="7" t="s">
        <v>438</v>
      </c>
      <c r="CD2" s="35" t="s">
        <v>551</v>
      </c>
      <c r="CE2" s="33" t="s">
        <v>454</v>
      </c>
      <c r="CF2" s="33" t="s">
        <v>455</v>
      </c>
      <c r="CG2" s="33" t="s">
        <v>456</v>
      </c>
      <c r="CH2" s="33" t="s">
        <v>457</v>
      </c>
      <c r="CI2" s="33" t="s">
        <v>458</v>
      </c>
    </row>
    <row r="3" spans="1:87" ht="15.75" x14ac:dyDescent="0.25">
      <c r="A3" s="1">
        <v>1</v>
      </c>
      <c r="B3" s="1" t="s">
        <v>3</v>
      </c>
      <c r="C3" s="1">
        <v>1</v>
      </c>
      <c r="D3" s="10">
        <v>2018</v>
      </c>
      <c r="E3" s="11">
        <v>43279</v>
      </c>
      <c r="F3" s="12" t="str">
        <f>TEXT(E3,"yy")&amp;TEXT((E3-DATEVALUE("1/1/"&amp;TEXT(E3,"yy"))+1),"000")</f>
        <v>18179</v>
      </c>
      <c r="G3" s="30">
        <v>16.899999999999999</v>
      </c>
      <c r="H3" s="30">
        <v>7.81</v>
      </c>
      <c r="I3" s="30">
        <v>11.79</v>
      </c>
      <c r="J3" s="23">
        <v>537</v>
      </c>
      <c r="K3" s="23">
        <v>575</v>
      </c>
      <c r="L3" s="23">
        <v>351</v>
      </c>
      <c r="M3" s="23">
        <v>1463</v>
      </c>
      <c r="N3" s="23">
        <v>0.57416267942583732</v>
      </c>
      <c r="O3" s="23">
        <v>2.7874999999999996</v>
      </c>
      <c r="P3" s="23">
        <v>3.2875000000000001</v>
      </c>
      <c r="Q3" s="23">
        <v>3.3000000000000003</v>
      </c>
      <c r="R3" s="23">
        <v>3.125</v>
      </c>
      <c r="S3" s="23">
        <v>0.92607164714841306</v>
      </c>
      <c r="T3" s="23">
        <v>0.22249999999999998</v>
      </c>
      <c r="U3" s="23">
        <v>0.37687500000000002</v>
      </c>
      <c r="V3" s="23">
        <v>0.41384615384615392</v>
      </c>
      <c r="W3" s="23">
        <v>0.33266666666666667</v>
      </c>
      <c r="X3" s="23">
        <v>0.20597219582881934</v>
      </c>
      <c r="Y3" s="23">
        <v>0.32</v>
      </c>
      <c r="Z3" s="23">
        <v>1</v>
      </c>
      <c r="AA3" s="23">
        <v>0.92</v>
      </c>
      <c r="AB3" s="23">
        <v>1</v>
      </c>
      <c r="AC3" s="23">
        <v>9.3937875751503004</v>
      </c>
      <c r="AD3" s="23">
        <v>2.2222222222222223</v>
      </c>
      <c r="AE3" s="23">
        <v>26.666666666666668</v>
      </c>
      <c r="AF3" s="23">
        <v>24.444444444444443</v>
      </c>
      <c r="AG3" s="23">
        <v>53.333333333333329</v>
      </c>
      <c r="AH3" s="23">
        <v>2.2222222222222223</v>
      </c>
      <c r="AI3" s="23">
        <v>42.222222222222221</v>
      </c>
      <c r="AJ3" s="23">
        <v>0</v>
      </c>
      <c r="AK3" s="23">
        <v>44.444444444444443</v>
      </c>
      <c r="AL3" s="23">
        <v>42.222222222222221</v>
      </c>
      <c r="AM3" s="23">
        <v>0.22562499999999996</v>
      </c>
      <c r="AN3" s="23">
        <v>0.12625</v>
      </c>
      <c r="AO3" s="23">
        <v>0.17307692307692307</v>
      </c>
      <c r="AP3" s="23">
        <v>0.17511111111111111</v>
      </c>
      <c r="AQ3" s="23">
        <v>0.18236604326840494</v>
      </c>
      <c r="AR3" s="23">
        <v>0.57999999999999996</v>
      </c>
      <c r="AS3" s="23">
        <v>0.5</v>
      </c>
      <c r="AT3" s="23">
        <v>0.68</v>
      </c>
      <c r="AU3" s="23">
        <v>0.68</v>
      </c>
      <c r="AV3" s="23">
        <v>50</v>
      </c>
      <c r="AW3" s="23">
        <v>0.375</v>
      </c>
      <c r="AX3" s="23">
        <v>0</v>
      </c>
      <c r="AY3" s="23">
        <v>50</v>
      </c>
      <c r="AZ3" s="23">
        <v>62.5</v>
      </c>
      <c r="BA3" s="23">
        <v>37.5</v>
      </c>
      <c r="BB3" s="23">
        <v>37.5</v>
      </c>
      <c r="BC3" s="23">
        <v>0.83333333333333337</v>
      </c>
      <c r="BD3" s="23">
        <v>25</v>
      </c>
      <c r="BE3" s="23">
        <v>0</v>
      </c>
      <c r="BF3" s="23">
        <v>0.375</v>
      </c>
      <c r="BG3" s="23">
        <v>0</v>
      </c>
      <c r="BH3" s="23">
        <v>0.13043478260869565</v>
      </c>
      <c r="BI3" s="23">
        <v>0.30434782608695654</v>
      </c>
      <c r="BJ3" s="23">
        <v>0.5</v>
      </c>
      <c r="BK3" s="23">
        <v>0.5</v>
      </c>
      <c r="BL3" s="23">
        <v>0.33333333333333331</v>
      </c>
      <c r="BM3" s="23">
        <v>0.45454545454545453</v>
      </c>
      <c r="BN3" s="23">
        <v>0.25</v>
      </c>
      <c r="BO3" s="23">
        <v>0.25</v>
      </c>
      <c r="BP3" s="23">
        <v>0</v>
      </c>
      <c r="BQ3" s="23">
        <v>0.18181818181818182</v>
      </c>
      <c r="BR3" s="23">
        <v>0.75</v>
      </c>
      <c r="BS3" s="23">
        <v>2.25</v>
      </c>
      <c r="BT3" s="23">
        <v>1</v>
      </c>
      <c r="BU3" s="23">
        <v>1.3636363636363635</v>
      </c>
      <c r="BV3" s="23">
        <v>4.1666666666666661</v>
      </c>
      <c r="BW3" s="23">
        <v>95.833333333333343</v>
      </c>
      <c r="BX3" s="23">
        <v>0</v>
      </c>
      <c r="BY3" s="23">
        <v>37.541666666666664</v>
      </c>
      <c r="BZ3" s="23">
        <v>1.3333333333333333</v>
      </c>
      <c r="CA3" s="23">
        <v>72.178060413354544</v>
      </c>
      <c r="CB3" s="23">
        <v>12.922916951338593</v>
      </c>
      <c r="CC3" s="23">
        <v>27.821939586645456</v>
      </c>
      <c r="CD3" s="23">
        <v>96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</row>
    <row r="4" spans="1:87" ht="15.75" x14ac:dyDescent="0.25">
      <c r="A4" s="1">
        <v>2</v>
      </c>
      <c r="B4" s="1" t="s">
        <v>3</v>
      </c>
      <c r="C4" s="1">
        <v>8</v>
      </c>
      <c r="D4" s="10">
        <v>2018</v>
      </c>
      <c r="E4" s="11">
        <v>43236</v>
      </c>
      <c r="F4" s="12" t="str">
        <f t="shared" ref="F4:F67" si="0">TEXT(E4,"yy")&amp;TEXT((E4-DATEVALUE("1/1/"&amp;TEXT(E4,"yy"))+1),"000")</f>
        <v>18136</v>
      </c>
      <c r="G4" s="30">
        <v>12.9</v>
      </c>
      <c r="H4" s="30">
        <v>8.6</v>
      </c>
      <c r="I4" s="30">
        <v>11.64</v>
      </c>
      <c r="J4" s="23">
        <v>2133</v>
      </c>
      <c r="K4" s="23">
        <v>1487</v>
      </c>
      <c r="L4" s="23">
        <v>1810</v>
      </c>
      <c r="M4" s="23">
        <v>5430</v>
      </c>
      <c r="N4" s="23">
        <v>0</v>
      </c>
      <c r="O4" s="23">
        <v>6.9375000000000009</v>
      </c>
      <c r="P4" s="23">
        <v>7.0125000000000002</v>
      </c>
      <c r="Q4" s="23">
        <v>6.8</v>
      </c>
      <c r="R4" s="23">
        <v>6.916666666666667</v>
      </c>
      <c r="S4" s="23">
        <v>0.49490154195747277</v>
      </c>
      <c r="T4" s="23">
        <v>0.44791666666666657</v>
      </c>
      <c r="U4" s="23">
        <v>0.29166666666666674</v>
      </c>
      <c r="V4" s="23">
        <v>0.30687500000000001</v>
      </c>
      <c r="W4" s="23">
        <v>0.36051724137931035</v>
      </c>
      <c r="X4" s="23">
        <v>0.14410549758549032</v>
      </c>
      <c r="Y4" s="23">
        <v>0.7</v>
      </c>
      <c r="Z4" s="23">
        <v>0.46</v>
      </c>
      <c r="AA4" s="23">
        <v>0.54</v>
      </c>
      <c r="AB4" s="23">
        <v>0.7</v>
      </c>
      <c r="AC4" s="23">
        <v>19.185397736330305</v>
      </c>
      <c r="AD4" s="23">
        <v>0</v>
      </c>
      <c r="AE4" s="23">
        <v>7.0175438596491224</v>
      </c>
      <c r="AF4" s="23">
        <v>24.561403508771928</v>
      </c>
      <c r="AG4" s="23">
        <v>31.578947368421051</v>
      </c>
      <c r="AH4" s="23">
        <v>8.7719298245614024</v>
      </c>
      <c r="AI4" s="23">
        <v>57.894736842105267</v>
      </c>
      <c r="AJ4" s="23">
        <v>0</v>
      </c>
      <c r="AK4" s="23">
        <v>66.666666666666671</v>
      </c>
      <c r="AL4" s="23">
        <v>57.894736842105267</v>
      </c>
      <c r="AM4" s="23">
        <v>0.25090909090909091</v>
      </c>
      <c r="AN4" s="23">
        <v>0.3322222222222222</v>
      </c>
      <c r="AO4" s="23">
        <v>0.361875</v>
      </c>
      <c r="AP4" s="23">
        <v>0.30293103448275854</v>
      </c>
      <c r="AQ4" s="23">
        <v>0.20296926239237334</v>
      </c>
      <c r="AR4" s="23">
        <v>0.83</v>
      </c>
      <c r="AS4" s="23">
        <v>0.75</v>
      </c>
      <c r="AT4" s="23">
        <v>0.75</v>
      </c>
      <c r="AU4" s="23">
        <v>0.83</v>
      </c>
      <c r="AV4" s="23">
        <v>20.833333333333336</v>
      </c>
      <c r="AW4" s="23">
        <v>0.69565217391304346</v>
      </c>
      <c r="AX4" s="23">
        <v>25</v>
      </c>
      <c r="AY4" s="23">
        <v>0</v>
      </c>
      <c r="AZ4" s="23">
        <v>0</v>
      </c>
      <c r="BA4" s="23">
        <v>8.3333333333333321</v>
      </c>
      <c r="BB4" s="23">
        <v>66.666666666666657</v>
      </c>
      <c r="BC4" s="23">
        <v>0.66666666666666663</v>
      </c>
      <c r="BD4" s="23">
        <v>16.666666666666664</v>
      </c>
      <c r="BE4" s="23">
        <v>0.75</v>
      </c>
      <c r="BF4" s="23">
        <v>0</v>
      </c>
      <c r="BG4" s="23">
        <v>0.25</v>
      </c>
      <c r="BH4" s="23">
        <v>0.33333333333333331</v>
      </c>
      <c r="BI4" s="23">
        <v>0.875</v>
      </c>
      <c r="BJ4" s="23">
        <v>1.75</v>
      </c>
      <c r="BK4" s="23">
        <v>0</v>
      </c>
      <c r="BL4" s="23">
        <v>0.25</v>
      </c>
      <c r="BM4" s="23">
        <v>0.66666666666666663</v>
      </c>
      <c r="BN4" s="23">
        <v>0</v>
      </c>
      <c r="BO4" s="23">
        <v>0</v>
      </c>
      <c r="BP4" s="23">
        <v>0.25</v>
      </c>
      <c r="BQ4" s="23">
        <v>8.3333333333333329E-2</v>
      </c>
      <c r="BR4" s="23">
        <v>2.25</v>
      </c>
      <c r="BS4" s="23">
        <v>0.25</v>
      </c>
      <c r="BT4" s="23">
        <v>1.25</v>
      </c>
      <c r="BU4" s="23">
        <v>1.25</v>
      </c>
      <c r="BV4" s="23">
        <v>4.1666666666666661</v>
      </c>
      <c r="BW4" s="23">
        <v>58.333333333333336</v>
      </c>
      <c r="BX4" s="23">
        <v>33.333333333333329</v>
      </c>
      <c r="BY4" s="23">
        <v>50</v>
      </c>
      <c r="BZ4" s="23">
        <v>1.75</v>
      </c>
      <c r="CA4" s="23">
        <v>78.528528528528525</v>
      </c>
      <c r="CB4" s="23">
        <v>11.449128337237719</v>
      </c>
      <c r="CC4" s="23">
        <v>21.471471471471475</v>
      </c>
      <c r="CD4" s="23">
        <v>150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</row>
    <row r="5" spans="1:87" ht="15.75" x14ac:dyDescent="0.25">
      <c r="A5" s="1">
        <v>3</v>
      </c>
      <c r="B5" s="1" t="s">
        <v>3</v>
      </c>
      <c r="C5" s="1">
        <v>10</v>
      </c>
      <c r="D5" s="10">
        <v>2018</v>
      </c>
      <c r="E5" s="11">
        <v>43235</v>
      </c>
      <c r="F5" s="12" t="str">
        <f t="shared" si="0"/>
        <v>18135</v>
      </c>
      <c r="G5" s="30">
        <v>13.1</v>
      </c>
      <c r="H5" s="30">
        <v>9.4</v>
      </c>
      <c r="I5" s="30">
        <v>13.5</v>
      </c>
      <c r="J5" s="23">
        <v>1310</v>
      </c>
      <c r="K5" s="23">
        <v>1447</v>
      </c>
      <c r="L5" s="23">
        <v>1067</v>
      </c>
      <c r="M5" s="23">
        <v>3824</v>
      </c>
      <c r="N5" s="23">
        <v>1.5690376569037656E-2</v>
      </c>
      <c r="O5" s="23">
        <v>3.9624999999999995</v>
      </c>
      <c r="P5" s="23">
        <v>3.95</v>
      </c>
      <c r="Q5" s="23">
        <v>3.5625000000000004</v>
      </c>
      <c r="R5" s="23">
        <v>3.8249999999999997</v>
      </c>
      <c r="S5" s="23">
        <v>0.41833001326703662</v>
      </c>
      <c r="T5" s="23">
        <v>0.54291666666666671</v>
      </c>
      <c r="U5" s="23">
        <v>0.45458333333333351</v>
      </c>
      <c r="V5" s="23">
        <v>0.38874999999999998</v>
      </c>
      <c r="W5" s="23">
        <v>0.46208333333333318</v>
      </c>
      <c r="X5" s="23">
        <v>0.12220898171275155</v>
      </c>
      <c r="Y5" s="23">
        <v>0.7</v>
      </c>
      <c r="Z5" s="23">
        <v>0.68</v>
      </c>
      <c r="AA5" s="23">
        <v>0.61</v>
      </c>
      <c r="AB5" s="23">
        <v>0.7</v>
      </c>
      <c r="AC5" s="23">
        <v>8.2777276825969359</v>
      </c>
      <c r="AD5" s="23">
        <v>1.3888888888888888</v>
      </c>
      <c r="AE5" s="23">
        <v>55.555555555555557</v>
      </c>
      <c r="AF5" s="23">
        <v>13.888888888888889</v>
      </c>
      <c r="AG5" s="23">
        <v>70.833333333333329</v>
      </c>
      <c r="AH5" s="23">
        <v>8.3333333333333321</v>
      </c>
      <c r="AI5" s="23">
        <v>18.055555555555554</v>
      </c>
      <c r="AJ5" s="23">
        <v>2.7777777777777777</v>
      </c>
      <c r="AK5" s="23">
        <v>29.166666666666664</v>
      </c>
      <c r="AL5" s="23">
        <v>55.555555555555557</v>
      </c>
      <c r="AM5" s="23">
        <v>0.24727272727272734</v>
      </c>
      <c r="AN5" s="23">
        <v>0.2776190476190476</v>
      </c>
      <c r="AO5" s="23">
        <v>0.44681818181818184</v>
      </c>
      <c r="AP5" s="23">
        <v>0.31915492957746472</v>
      </c>
      <c r="AQ5" s="23">
        <v>0.19181647835420526</v>
      </c>
      <c r="AR5" s="23">
        <v>0.39</v>
      </c>
      <c r="AS5" s="23">
        <v>0.46</v>
      </c>
      <c r="AT5" s="23">
        <v>1.01</v>
      </c>
      <c r="AU5" s="23">
        <v>1.01</v>
      </c>
      <c r="AV5" s="23">
        <v>4.1666666666666661</v>
      </c>
      <c r="AW5" s="23">
        <v>0.78260869565217395</v>
      </c>
      <c r="AX5" s="23">
        <v>0</v>
      </c>
      <c r="AY5" s="23">
        <v>50</v>
      </c>
      <c r="AZ5" s="23">
        <v>0</v>
      </c>
      <c r="BA5" s="23">
        <v>16.666666666666664</v>
      </c>
      <c r="BB5" s="23">
        <v>75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8.3333333333333329E-2</v>
      </c>
      <c r="BJ5" s="23">
        <v>3.5</v>
      </c>
      <c r="BK5" s="23">
        <v>2</v>
      </c>
      <c r="BL5" s="23">
        <v>1.75</v>
      </c>
      <c r="BM5" s="23">
        <v>2.4166666666666665</v>
      </c>
      <c r="BN5" s="23">
        <v>1.25</v>
      </c>
      <c r="BO5" s="23">
        <v>0</v>
      </c>
      <c r="BP5" s="23">
        <v>0</v>
      </c>
      <c r="BQ5" s="23">
        <v>0.41666666666666669</v>
      </c>
      <c r="BR5" s="23">
        <v>3.25</v>
      </c>
      <c r="BS5" s="23">
        <v>3.25</v>
      </c>
      <c r="BT5" s="23">
        <v>1.75</v>
      </c>
      <c r="BU5" s="23">
        <v>2.75</v>
      </c>
      <c r="BV5" s="23">
        <v>4.1666666666666661</v>
      </c>
      <c r="BW5" s="23">
        <v>75</v>
      </c>
      <c r="BX5" s="23">
        <v>20.833333333333336</v>
      </c>
      <c r="BY5" s="23">
        <v>44.583333333333336</v>
      </c>
      <c r="BZ5" s="23">
        <v>1.875</v>
      </c>
      <c r="CA5" s="23">
        <v>97.297297297297305</v>
      </c>
      <c r="CB5" s="23">
        <v>3.56971387408811</v>
      </c>
      <c r="CC5" s="23">
        <v>2.7027027027026946</v>
      </c>
      <c r="CD5" s="23">
        <v>150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</row>
    <row r="6" spans="1:87" ht="15.75" x14ac:dyDescent="0.25">
      <c r="A6" s="1">
        <v>4</v>
      </c>
      <c r="B6" s="1" t="s">
        <v>3</v>
      </c>
      <c r="C6" s="1">
        <v>11</v>
      </c>
      <c r="D6" s="10">
        <v>2018</v>
      </c>
      <c r="E6" s="11">
        <v>43237</v>
      </c>
      <c r="F6" s="12" t="str">
        <f t="shared" si="0"/>
        <v>18137</v>
      </c>
      <c r="G6" s="30">
        <v>10.6</v>
      </c>
      <c r="H6" s="30">
        <v>8.4499999999999993</v>
      </c>
      <c r="I6" s="30">
        <v>11.24</v>
      </c>
      <c r="J6" s="23">
        <v>496</v>
      </c>
      <c r="K6" s="23">
        <v>356</v>
      </c>
      <c r="L6" s="23">
        <v>426</v>
      </c>
      <c r="M6" s="23">
        <v>1278</v>
      </c>
      <c r="N6" s="23">
        <v>0</v>
      </c>
      <c r="O6" s="23">
        <v>1.7875000000000001</v>
      </c>
      <c r="P6" s="23">
        <v>1.9375</v>
      </c>
      <c r="Q6" s="23">
        <v>2.5874999999999999</v>
      </c>
      <c r="R6" s="23">
        <v>2.1041666666666665</v>
      </c>
      <c r="S6" s="23">
        <v>0.60251586063674833</v>
      </c>
      <c r="T6" s="23">
        <v>9.1249999999999998E-2</v>
      </c>
      <c r="U6" s="23">
        <v>0.14333333333333337</v>
      </c>
      <c r="V6" s="23">
        <v>8.5384615384615378E-2</v>
      </c>
      <c r="W6" s="23">
        <v>0.10787878787878791</v>
      </c>
      <c r="X6" s="23">
        <v>4.3139133608416917E-2</v>
      </c>
      <c r="Y6" s="23">
        <v>0.13</v>
      </c>
      <c r="Z6" s="23">
        <v>0.24</v>
      </c>
      <c r="AA6" s="23">
        <v>0.15</v>
      </c>
      <c r="AB6" s="23">
        <v>0.24</v>
      </c>
      <c r="AC6" s="23">
        <v>19.504915730337071</v>
      </c>
      <c r="AD6" s="23">
        <v>3.0303030303030303</v>
      </c>
      <c r="AE6" s="23">
        <v>9.0909090909090917</v>
      </c>
      <c r="AF6" s="23">
        <v>0</v>
      </c>
      <c r="AG6" s="23">
        <v>12.121212121212121</v>
      </c>
      <c r="AH6" s="23">
        <v>0</v>
      </c>
      <c r="AI6" s="23">
        <v>87.878787878787875</v>
      </c>
      <c r="AJ6" s="23">
        <v>0</v>
      </c>
      <c r="AK6" s="23">
        <v>87.878787878787875</v>
      </c>
      <c r="AL6" s="23">
        <v>87.878787878787875</v>
      </c>
      <c r="AM6" s="23">
        <v>0.46750000000000003</v>
      </c>
      <c r="AN6" s="23">
        <v>0.21333333333333335</v>
      </c>
      <c r="AO6" s="23">
        <v>0.36307692307692307</v>
      </c>
      <c r="AP6" s="23">
        <v>0.33393939393939392</v>
      </c>
      <c r="AQ6" s="23">
        <v>0.18861235699741738</v>
      </c>
      <c r="AR6" s="23">
        <v>0.69</v>
      </c>
      <c r="AS6" s="23">
        <v>0.44</v>
      </c>
      <c r="AT6" s="23">
        <v>0.65</v>
      </c>
      <c r="AU6" s="23">
        <v>0.69</v>
      </c>
      <c r="AV6" s="23">
        <v>83.333333333333343</v>
      </c>
      <c r="AW6" s="23">
        <v>0.16666666666666666</v>
      </c>
      <c r="AX6" s="23">
        <v>0</v>
      </c>
      <c r="AY6" s="23">
        <v>0</v>
      </c>
      <c r="AZ6" s="23">
        <v>0</v>
      </c>
      <c r="BA6" s="23">
        <v>0</v>
      </c>
      <c r="BB6" s="23">
        <v>83.333333333333343</v>
      </c>
      <c r="BC6" s="23">
        <v>0.58333333333333337</v>
      </c>
      <c r="BD6" s="23">
        <v>8.3333333333333321</v>
      </c>
      <c r="BE6" s="23">
        <v>0.375</v>
      </c>
      <c r="BF6" s="23">
        <v>1</v>
      </c>
      <c r="BG6" s="23">
        <v>0.5</v>
      </c>
      <c r="BH6" s="23">
        <v>0.625</v>
      </c>
      <c r="BI6" s="23">
        <v>1.1666666666666667</v>
      </c>
      <c r="BJ6" s="23">
        <v>0.5</v>
      </c>
      <c r="BK6" s="23">
        <v>0.25</v>
      </c>
      <c r="BL6" s="23">
        <v>0</v>
      </c>
      <c r="BM6" s="23">
        <v>0.25</v>
      </c>
      <c r="BN6" s="23">
        <v>0.25</v>
      </c>
      <c r="BO6" s="23">
        <v>0</v>
      </c>
      <c r="BP6" s="23">
        <v>0.75</v>
      </c>
      <c r="BQ6" s="23">
        <v>0.33333333333333331</v>
      </c>
      <c r="BR6" s="23">
        <v>0.25</v>
      </c>
      <c r="BS6" s="23">
        <v>0.25</v>
      </c>
      <c r="BT6" s="23">
        <v>0</v>
      </c>
      <c r="BU6" s="23">
        <v>0.16666666666666666</v>
      </c>
      <c r="BV6" s="23">
        <v>41.666666666666671</v>
      </c>
      <c r="BW6" s="23">
        <v>58.333333333333336</v>
      </c>
      <c r="BX6" s="23">
        <v>0</v>
      </c>
      <c r="BY6" s="23">
        <v>21.333333333333332</v>
      </c>
      <c r="BZ6" s="23">
        <v>0.41666666666666669</v>
      </c>
      <c r="CA6" s="23">
        <v>11.036036036036036</v>
      </c>
      <c r="CB6" s="23">
        <v>9.772775596377052</v>
      </c>
      <c r="CC6" s="23">
        <v>88.963963963963963</v>
      </c>
      <c r="CD6" s="23">
        <v>50</v>
      </c>
      <c r="CE6" s="23">
        <v>0</v>
      </c>
      <c r="CF6" s="23">
        <v>0</v>
      </c>
      <c r="CG6" s="23">
        <v>0</v>
      </c>
      <c r="CH6" s="23">
        <v>0</v>
      </c>
      <c r="CI6" s="23">
        <v>0</v>
      </c>
    </row>
    <row r="7" spans="1:87" ht="15.75" x14ac:dyDescent="0.25">
      <c r="A7" s="1">
        <v>5</v>
      </c>
      <c r="B7" s="1" t="s">
        <v>3</v>
      </c>
      <c r="C7" s="1">
        <v>12</v>
      </c>
      <c r="D7" s="10">
        <v>2018</v>
      </c>
      <c r="E7" s="11">
        <v>43234</v>
      </c>
      <c r="F7" s="12" t="str">
        <f t="shared" si="0"/>
        <v>18134</v>
      </c>
      <c r="G7" s="30">
        <v>11.7</v>
      </c>
      <c r="H7" s="30">
        <v>9.02</v>
      </c>
      <c r="I7" s="30">
        <v>15.53</v>
      </c>
      <c r="J7" s="23">
        <v>350</v>
      </c>
      <c r="K7" s="23">
        <v>339</v>
      </c>
      <c r="L7" s="23">
        <v>437</v>
      </c>
      <c r="M7" s="23">
        <v>1126</v>
      </c>
      <c r="N7" s="23">
        <v>0.21314387211367675</v>
      </c>
      <c r="O7" s="23">
        <v>1.65</v>
      </c>
      <c r="P7" s="23">
        <v>2.1874999999999996</v>
      </c>
      <c r="Q7" s="23">
        <v>2.3374999999999999</v>
      </c>
      <c r="R7" s="23">
        <v>2.0583333333333336</v>
      </c>
      <c r="S7" s="23">
        <v>0.94635073315601415</v>
      </c>
      <c r="T7" s="23">
        <v>0.11000000000000001</v>
      </c>
      <c r="U7" s="23">
        <v>0.25062500000000004</v>
      </c>
      <c r="V7" s="23">
        <v>0.19</v>
      </c>
      <c r="W7" s="23">
        <v>0.1835416666666666</v>
      </c>
      <c r="X7" s="23">
        <v>0.15732456738712525</v>
      </c>
      <c r="Y7" s="23">
        <v>0.36</v>
      </c>
      <c r="Z7" s="23">
        <v>0.59</v>
      </c>
      <c r="AA7" s="23">
        <v>0.57999999999999996</v>
      </c>
      <c r="AB7" s="23">
        <v>0.59</v>
      </c>
      <c r="AC7" s="23">
        <v>11.21452894438139</v>
      </c>
      <c r="AD7" s="23">
        <v>0</v>
      </c>
      <c r="AE7" s="23">
        <v>27.659574468085108</v>
      </c>
      <c r="AF7" s="23">
        <v>0</v>
      </c>
      <c r="AG7" s="23">
        <v>27.659574468085108</v>
      </c>
      <c r="AH7" s="23">
        <v>6.3829787234042552</v>
      </c>
      <c r="AI7" s="23">
        <v>65.957446808510639</v>
      </c>
      <c r="AJ7" s="23">
        <v>0</v>
      </c>
      <c r="AK7" s="23">
        <v>72.340425531914889</v>
      </c>
      <c r="AL7" s="23">
        <v>65.957446808510639</v>
      </c>
      <c r="AM7" s="23">
        <v>0.16200000000000001</v>
      </c>
      <c r="AN7" s="23">
        <v>6.1333333333333344E-2</v>
      </c>
      <c r="AO7" s="23">
        <v>0.13866666666666663</v>
      </c>
      <c r="AP7" s="23">
        <v>0.114375</v>
      </c>
      <c r="AQ7" s="23">
        <v>0.19113219497888581</v>
      </c>
      <c r="AR7" s="23">
        <v>0.93</v>
      </c>
      <c r="AS7" s="23">
        <v>0.52</v>
      </c>
      <c r="AT7" s="23">
        <v>0.6</v>
      </c>
      <c r="AU7" s="23">
        <v>0.93</v>
      </c>
      <c r="AV7" s="23">
        <v>41.666666666666671</v>
      </c>
      <c r="AW7" s="23">
        <v>0.33333333333333331</v>
      </c>
      <c r="AX7" s="23">
        <v>0</v>
      </c>
      <c r="AY7" s="23">
        <v>37.5</v>
      </c>
      <c r="AZ7" s="23">
        <v>37.5</v>
      </c>
      <c r="BA7" s="23">
        <v>25</v>
      </c>
      <c r="BB7" s="23">
        <v>41.666666666666671</v>
      </c>
      <c r="BC7" s="23">
        <v>1.5</v>
      </c>
      <c r="BD7" s="23">
        <v>41.666666666666671</v>
      </c>
      <c r="BE7" s="23">
        <v>0</v>
      </c>
      <c r="BF7" s="23">
        <v>0</v>
      </c>
      <c r="BG7" s="23">
        <v>0</v>
      </c>
      <c r="BH7" s="23">
        <v>0</v>
      </c>
      <c r="BI7" s="23">
        <v>8.3333333333333329E-2</v>
      </c>
      <c r="BJ7" s="23">
        <v>1</v>
      </c>
      <c r="BK7" s="23">
        <v>2</v>
      </c>
      <c r="BL7" s="23">
        <v>0.5</v>
      </c>
      <c r="BM7" s="23">
        <v>1.1666666666666667</v>
      </c>
      <c r="BN7" s="23">
        <v>0.25</v>
      </c>
      <c r="BO7" s="23">
        <v>0.25</v>
      </c>
      <c r="BP7" s="23">
        <v>0</v>
      </c>
      <c r="BQ7" s="23">
        <v>0.16666666666666666</v>
      </c>
      <c r="BR7" s="23">
        <v>0.75</v>
      </c>
      <c r="BS7" s="23">
        <v>2.75</v>
      </c>
      <c r="BT7" s="23">
        <v>1.75</v>
      </c>
      <c r="BU7" s="23">
        <v>1.75</v>
      </c>
      <c r="BV7" s="23">
        <v>20.833333333333336</v>
      </c>
      <c r="BW7" s="23">
        <v>45.833333333333329</v>
      </c>
      <c r="BX7" s="23">
        <v>33.333333333333329</v>
      </c>
      <c r="BY7" s="23">
        <v>43.333333333333336</v>
      </c>
      <c r="BZ7" s="23">
        <v>1.4166666666666667</v>
      </c>
      <c r="CA7" s="23">
        <v>68.693693693693689</v>
      </c>
      <c r="CB7" s="23">
        <v>13.51903420049989</v>
      </c>
      <c r="CC7" s="23">
        <v>31.306306306306311</v>
      </c>
      <c r="CD7" s="23">
        <v>50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</row>
    <row r="8" spans="1:87" ht="15.75" x14ac:dyDescent="0.25">
      <c r="A8" s="1">
        <v>6</v>
      </c>
      <c r="B8" s="1" t="s">
        <v>3</v>
      </c>
      <c r="C8" s="1">
        <v>13</v>
      </c>
      <c r="D8" s="10">
        <v>2018</v>
      </c>
      <c r="E8" s="11">
        <v>43266</v>
      </c>
      <c r="F8" s="12" t="str">
        <f t="shared" si="0"/>
        <v>18166</v>
      </c>
      <c r="G8" s="30">
        <v>15.9</v>
      </c>
      <c r="H8" s="30">
        <v>8.1</v>
      </c>
      <c r="I8" s="30">
        <v>9.74</v>
      </c>
      <c r="J8" s="23">
        <v>1054</v>
      </c>
      <c r="K8" s="23">
        <v>633</v>
      </c>
      <c r="L8" s="23">
        <v>599</v>
      </c>
      <c r="M8" s="23">
        <v>2286</v>
      </c>
      <c r="N8" s="23">
        <v>0</v>
      </c>
      <c r="O8" s="23">
        <v>4.8250000000000002</v>
      </c>
      <c r="P8" s="23">
        <v>2.3874999999999997</v>
      </c>
      <c r="Q8" s="23">
        <v>3.7625000000000002</v>
      </c>
      <c r="R8" s="23">
        <v>3.6583333333333332</v>
      </c>
      <c r="S8" s="23">
        <v>1.4946038203183285</v>
      </c>
      <c r="T8" s="23">
        <v>0.45466666666666661</v>
      </c>
      <c r="U8" s="23">
        <v>0.32999999999999996</v>
      </c>
      <c r="V8" s="23">
        <v>0.53374999999999995</v>
      </c>
      <c r="W8" s="23">
        <v>0.43937499999999996</v>
      </c>
      <c r="X8" s="23">
        <v>0.20857330265555374</v>
      </c>
      <c r="Y8" s="23">
        <v>0.78</v>
      </c>
      <c r="Z8" s="23">
        <v>0.46</v>
      </c>
      <c r="AA8" s="23">
        <v>0.88</v>
      </c>
      <c r="AB8" s="23">
        <v>0.88</v>
      </c>
      <c r="AC8" s="23">
        <v>8.3262209577999062</v>
      </c>
      <c r="AD8" s="23">
        <v>0</v>
      </c>
      <c r="AE8" s="23">
        <v>37.5</v>
      </c>
      <c r="AF8" s="23">
        <v>6.25</v>
      </c>
      <c r="AG8" s="23">
        <v>43.75</v>
      </c>
      <c r="AH8" s="23">
        <v>6.25</v>
      </c>
      <c r="AI8" s="23">
        <v>50</v>
      </c>
      <c r="AJ8" s="23">
        <v>0</v>
      </c>
      <c r="AK8" s="23">
        <v>56.25</v>
      </c>
      <c r="AL8" s="23">
        <v>50</v>
      </c>
      <c r="AM8" s="23">
        <v>9.285714285714286E-2</v>
      </c>
      <c r="AN8" s="23">
        <v>0.28375</v>
      </c>
      <c r="AO8" s="23">
        <v>0.16375000000000001</v>
      </c>
      <c r="AP8" s="23">
        <v>0.16812499999999997</v>
      </c>
      <c r="AQ8" s="23">
        <v>0.15432344542049217</v>
      </c>
      <c r="AR8" s="23">
        <v>0.28999999999999998</v>
      </c>
      <c r="AS8" s="23">
        <v>0.43</v>
      </c>
      <c r="AT8" s="23">
        <v>0.6</v>
      </c>
      <c r="AU8" s="23">
        <v>0.6</v>
      </c>
      <c r="AV8" s="23">
        <v>25</v>
      </c>
      <c r="AW8" s="23">
        <v>0.29166666666666669</v>
      </c>
      <c r="AX8" s="23">
        <v>62.5</v>
      </c>
      <c r="AY8" s="23">
        <v>12.5</v>
      </c>
      <c r="AZ8" s="23">
        <v>62.5</v>
      </c>
      <c r="BA8" s="23">
        <v>45.833333333333329</v>
      </c>
      <c r="BB8" s="23">
        <v>37.5</v>
      </c>
      <c r="BC8" s="23">
        <v>0.75</v>
      </c>
      <c r="BD8" s="23">
        <v>16.666666666666664</v>
      </c>
      <c r="BE8" s="23">
        <v>0.75</v>
      </c>
      <c r="BF8" s="23">
        <v>0</v>
      </c>
      <c r="BG8" s="23">
        <v>0</v>
      </c>
      <c r="BH8" s="23">
        <v>0.25</v>
      </c>
      <c r="BI8" s="23">
        <v>0.95833333333333337</v>
      </c>
      <c r="BJ8" s="23">
        <v>0.25</v>
      </c>
      <c r="BK8" s="23">
        <v>0.5</v>
      </c>
      <c r="BL8" s="23">
        <v>0</v>
      </c>
      <c r="BM8" s="23">
        <v>0.25</v>
      </c>
      <c r="BN8" s="23">
        <v>0</v>
      </c>
      <c r="BO8" s="23">
        <v>0</v>
      </c>
      <c r="BP8" s="23">
        <v>0</v>
      </c>
      <c r="BQ8" s="23">
        <v>0</v>
      </c>
      <c r="BR8" s="23">
        <v>2.5</v>
      </c>
      <c r="BS8" s="23">
        <v>0</v>
      </c>
      <c r="BT8" s="23">
        <v>2.5</v>
      </c>
      <c r="BU8" s="23">
        <v>1.6666666666666667</v>
      </c>
      <c r="BV8" s="23">
        <v>0</v>
      </c>
      <c r="BW8" s="23">
        <v>83.333333333333343</v>
      </c>
      <c r="BX8" s="23">
        <v>16.666666666666664</v>
      </c>
      <c r="BY8" s="23">
        <v>44.375</v>
      </c>
      <c r="BZ8" s="23">
        <v>2.7083333333333335</v>
      </c>
      <c r="CA8" s="23">
        <v>37.537537537537538</v>
      </c>
      <c r="CB8" s="23">
        <v>15.665754786025248</v>
      </c>
      <c r="CC8" s="23">
        <v>62.462462462462462</v>
      </c>
      <c r="CD8" s="23">
        <v>150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</row>
    <row r="9" spans="1:87" ht="15.75" x14ac:dyDescent="0.25">
      <c r="A9" s="1">
        <v>7</v>
      </c>
      <c r="B9" s="1" t="s">
        <v>3</v>
      </c>
      <c r="C9" s="1">
        <v>14</v>
      </c>
      <c r="D9" s="10">
        <v>2018</v>
      </c>
      <c r="E9" s="11">
        <v>43293</v>
      </c>
      <c r="F9" s="12" t="str">
        <f t="shared" si="0"/>
        <v>18193</v>
      </c>
      <c r="G9" s="30">
        <v>13.4</v>
      </c>
      <c r="H9" s="30">
        <v>8.68</v>
      </c>
      <c r="I9" s="30">
        <v>11.84</v>
      </c>
      <c r="J9" s="23">
        <v>417</v>
      </c>
      <c r="K9" s="23">
        <v>429</v>
      </c>
      <c r="L9" s="23">
        <v>199</v>
      </c>
      <c r="M9" s="23">
        <v>1045</v>
      </c>
      <c r="N9" s="23">
        <v>0.11483253588516745</v>
      </c>
      <c r="O9" s="23">
        <v>2.5874999999999995</v>
      </c>
      <c r="P9" s="23">
        <v>2.8124999999999996</v>
      </c>
      <c r="Q9" s="23">
        <v>2.3250000000000002</v>
      </c>
      <c r="R9" s="23">
        <v>2.5749999999999997</v>
      </c>
      <c r="S9" s="23">
        <v>0.71032754232910322</v>
      </c>
      <c r="T9" s="23">
        <v>0.18625000000000003</v>
      </c>
      <c r="U9" s="23">
        <v>0.35562500000000002</v>
      </c>
      <c r="V9" s="23">
        <v>0.17466666666666666</v>
      </c>
      <c r="W9" s="23">
        <v>0.24021276595744684</v>
      </c>
      <c r="X9" s="23">
        <v>0.15973468983860495</v>
      </c>
      <c r="Y9" s="23">
        <v>0.36</v>
      </c>
      <c r="Z9" s="23">
        <v>0.62</v>
      </c>
      <c r="AA9" s="23">
        <v>0.28000000000000003</v>
      </c>
      <c r="AB9" s="23">
        <v>0.62</v>
      </c>
      <c r="AC9" s="23">
        <v>10.719663418954825</v>
      </c>
      <c r="AD9" s="23">
        <v>8.695652173913043</v>
      </c>
      <c r="AE9" s="23">
        <v>4.3478260869565215</v>
      </c>
      <c r="AF9" s="23">
        <v>34.782608695652172</v>
      </c>
      <c r="AG9" s="23">
        <v>47.826086956521735</v>
      </c>
      <c r="AH9" s="23">
        <v>23.913043478260871</v>
      </c>
      <c r="AI9" s="23">
        <v>28.260869565217391</v>
      </c>
      <c r="AJ9" s="23">
        <v>0</v>
      </c>
      <c r="AK9" s="23">
        <v>52.173913043478265</v>
      </c>
      <c r="AL9" s="23">
        <v>34.782608695652172</v>
      </c>
      <c r="AM9" s="23">
        <v>0.32874999999999999</v>
      </c>
      <c r="AN9" s="23">
        <v>0.18125000000000002</v>
      </c>
      <c r="AO9" s="23">
        <v>0.21799999999999997</v>
      </c>
      <c r="AP9" s="23">
        <v>0.24319148936170212</v>
      </c>
      <c r="AQ9" s="23">
        <v>0.1472221979803601</v>
      </c>
      <c r="AR9" s="23">
        <v>0.74</v>
      </c>
      <c r="AS9" s="23">
        <v>0.53</v>
      </c>
      <c r="AT9" s="23">
        <v>0.42</v>
      </c>
      <c r="AU9" s="23">
        <v>0.74</v>
      </c>
      <c r="AV9" s="23">
        <v>29.166666666666668</v>
      </c>
      <c r="AW9" s="23">
        <v>0.58333333333333337</v>
      </c>
      <c r="AX9" s="23">
        <v>0</v>
      </c>
      <c r="AY9" s="23">
        <v>37.5</v>
      </c>
      <c r="AZ9" s="23">
        <v>0</v>
      </c>
      <c r="BA9" s="23">
        <v>12.5</v>
      </c>
      <c r="BB9" s="23">
        <v>58.333333333333336</v>
      </c>
      <c r="BC9" s="23">
        <v>0.75</v>
      </c>
      <c r="BD9" s="23">
        <v>25</v>
      </c>
      <c r="BE9" s="23">
        <v>0</v>
      </c>
      <c r="BF9" s="23">
        <v>0</v>
      </c>
      <c r="BG9" s="23">
        <v>0</v>
      </c>
      <c r="BH9" s="23">
        <v>0</v>
      </c>
      <c r="BI9" s="23">
        <v>0.58333333333333337</v>
      </c>
      <c r="BJ9" s="23">
        <v>0</v>
      </c>
      <c r="BK9" s="23">
        <v>0.5</v>
      </c>
      <c r="BL9" s="23">
        <v>0.5</v>
      </c>
      <c r="BM9" s="23">
        <v>0.33333333333333331</v>
      </c>
      <c r="BN9" s="23">
        <v>0.25</v>
      </c>
      <c r="BO9" s="23">
        <v>0</v>
      </c>
      <c r="BP9" s="23">
        <v>0</v>
      </c>
      <c r="BQ9" s="23">
        <v>8.3333333333333329E-2</v>
      </c>
      <c r="BR9" s="23">
        <v>0.25</v>
      </c>
      <c r="BS9" s="23">
        <v>2.25</v>
      </c>
      <c r="BT9" s="23">
        <v>0</v>
      </c>
      <c r="BU9" s="23">
        <v>0.83333333333333337</v>
      </c>
      <c r="BV9" s="23">
        <v>12.5</v>
      </c>
      <c r="BW9" s="23">
        <v>75</v>
      </c>
      <c r="BX9" s="23">
        <v>12.5</v>
      </c>
      <c r="BY9" s="23">
        <v>36.875</v>
      </c>
      <c r="BZ9" s="23">
        <v>0.58333333333333337</v>
      </c>
      <c r="CA9" s="23">
        <v>81.681681681681681</v>
      </c>
      <c r="CB9" s="23">
        <v>12.106930980962009</v>
      </c>
      <c r="CC9" s="23">
        <v>18.318318318318319</v>
      </c>
      <c r="CD9" s="23">
        <v>100</v>
      </c>
      <c r="CE9" s="23">
        <v>0</v>
      </c>
      <c r="CF9" s="23">
        <v>0</v>
      </c>
      <c r="CG9" s="23">
        <v>0</v>
      </c>
      <c r="CH9" s="23">
        <v>0</v>
      </c>
      <c r="CI9" s="23">
        <v>0</v>
      </c>
    </row>
    <row r="10" spans="1:87" ht="15.75" x14ac:dyDescent="0.25">
      <c r="A10" s="1">
        <v>8</v>
      </c>
      <c r="B10" s="1" t="s">
        <v>3</v>
      </c>
      <c r="C10" s="1">
        <v>16</v>
      </c>
      <c r="D10" s="10">
        <v>2018</v>
      </c>
      <c r="E10" s="11">
        <v>43280</v>
      </c>
      <c r="F10" s="12" t="str">
        <f t="shared" si="0"/>
        <v>18180</v>
      </c>
      <c r="G10" s="30">
        <v>14.6</v>
      </c>
      <c r="H10" s="30">
        <v>8.06</v>
      </c>
      <c r="I10" s="30">
        <v>10.55</v>
      </c>
      <c r="J10" s="23">
        <v>518</v>
      </c>
      <c r="K10" s="23">
        <v>323</v>
      </c>
      <c r="L10" s="23">
        <v>317</v>
      </c>
      <c r="M10" s="23">
        <v>1158</v>
      </c>
      <c r="N10" s="23">
        <v>0</v>
      </c>
      <c r="O10" s="23">
        <v>1.8124999999999998</v>
      </c>
      <c r="P10" s="23">
        <v>1.5750000000000002</v>
      </c>
      <c r="Q10" s="23">
        <v>1.2250000000000001</v>
      </c>
      <c r="R10" s="23">
        <v>1.5374999999999996</v>
      </c>
      <c r="S10" s="23">
        <v>0.61982641328737864</v>
      </c>
      <c r="T10" s="23">
        <v>0.26666666666666666</v>
      </c>
      <c r="U10" s="23">
        <v>0.3033333333333334</v>
      </c>
      <c r="V10" s="23">
        <v>0.27666666666666667</v>
      </c>
      <c r="W10" s="23">
        <v>0.28222222222222215</v>
      </c>
      <c r="X10" s="23">
        <v>0.10709438056782623</v>
      </c>
      <c r="Y10" s="23">
        <v>0.42</v>
      </c>
      <c r="Z10" s="23">
        <v>0.5</v>
      </c>
      <c r="AA10" s="23">
        <v>0.44</v>
      </c>
      <c r="AB10" s="23">
        <v>0.5</v>
      </c>
      <c r="AC10" s="23">
        <v>5.4478346456692917</v>
      </c>
      <c r="AD10" s="23">
        <v>0</v>
      </c>
      <c r="AE10" s="23">
        <v>61.111111111111114</v>
      </c>
      <c r="AF10" s="23">
        <v>0</v>
      </c>
      <c r="AG10" s="23">
        <v>61.111111111111114</v>
      </c>
      <c r="AH10" s="23">
        <v>2.7777777777777777</v>
      </c>
      <c r="AI10" s="23">
        <v>36.111111111111107</v>
      </c>
      <c r="AJ10" s="23">
        <v>0</v>
      </c>
      <c r="AK10" s="23">
        <v>38.888888888888886</v>
      </c>
      <c r="AL10" s="23">
        <v>61.111111111111114</v>
      </c>
      <c r="AM10" s="23">
        <v>0.26181818181818178</v>
      </c>
      <c r="AN10" s="23">
        <v>0.20454545454545456</v>
      </c>
      <c r="AO10" s="23">
        <v>0.24181818181818182</v>
      </c>
      <c r="AP10" s="23">
        <v>0.22999999999999998</v>
      </c>
      <c r="AQ10" s="23">
        <v>0.15693492736982245</v>
      </c>
      <c r="AR10" s="23">
        <v>0.61</v>
      </c>
      <c r="AS10" s="23">
        <v>0.54</v>
      </c>
      <c r="AT10" s="23">
        <v>0.46</v>
      </c>
      <c r="AU10" s="23">
        <v>0.61</v>
      </c>
      <c r="AV10" s="23">
        <v>12.5</v>
      </c>
      <c r="AW10" s="23">
        <v>0.83333333333333337</v>
      </c>
      <c r="AX10" s="23">
        <v>12.5</v>
      </c>
      <c r="AY10" s="23">
        <v>0</v>
      </c>
      <c r="AZ10" s="23">
        <v>0</v>
      </c>
      <c r="BA10" s="23">
        <v>4.1666666666666661</v>
      </c>
      <c r="BB10" s="23">
        <v>83.333333333333343</v>
      </c>
      <c r="BC10" s="23">
        <v>1.3333333333333333</v>
      </c>
      <c r="BD10" s="23">
        <v>33.333333333333329</v>
      </c>
      <c r="BE10" s="23">
        <v>0.125</v>
      </c>
      <c r="BF10" s="23">
        <v>0</v>
      </c>
      <c r="BG10" s="23">
        <v>0</v>
      </c>
      <c r="BH10" s="23">
        <v>4.1666666666666664E-2</v>
      </c>
      <c r="BI10" s="23">
        <v>4.1666666666666664E-2</v>
      </c>
      <c r="BJ10" s="23">
        <v>0.5</v>
      </c>
      <c r="BK10" s="23">
        <v>0.25</v>
      </c>
      <c r="BL10" s="23">
        <v>0.5</v>
      </c>
      <c r="BM10" s="23">
        <v>0.41666666666666669</v>
      </c>
      <c r="BN10" s="23">
        <v>0</v>
      </c>
      <c r="BO10" s="23">
        <v>0</v>
      </c>
      <c r="BP10" s="23">
        <v>0</v>
      </c>
      <c r="BQ10" s="23">
        <v>0</v>
      </c>
      <c r="BR10" s="23">
        <v>0.75</v>
      </c>
      <c r="BS10" s="23">
        <v>0.5</v>
      </c>
      <c r="BT10" s="23">
        <v>0</v>
      </c>
      <c r="BU10" s="23">
        <v>0.41666666666666669</v>
      </c>
      <c r="BV10" s="23">
        <v>20.833333333333336</v>
      </c>
      <c r="BW10" s="23">
        <v>29.166666666666668</v>
      </c>
      <c r="BX10" s="23">
        <v>50</v>
      </c>
      <c r="BY10" s="23">
        <v>49.375</v>
      </c>
      <c r="BZ10" s="23">
        <v>1.375</v>
      </c>
      <c r="CA10" s="23">
        <v>78.571428571428584</v>
      </c>
      <c r="CB10" s="23">
        <v>15.755166604173841</v>
      </c>
      <c r="CC10" s="23">
        <v>21.428571428571416</v>
      </c>
      <c r="CD10" s="23">
        <v>50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</row>
    <row r="11" spans="1:87" ht="15.75" x14ac:dyDescent="0.25">
      <c r="A11" s="1">
        <v>9</v>
      </c>
      <c r="B11" s="1" t="s">
        <v>3</v>
      </c>
      <c r="C11" s="1">
        <v>18</v>
      </c>
      <c r="D11" s="10">
        <v>2018</v>
      </c>
      <c r="E11" s="11">
        <v>43235</v>
      </c>
      <c r="F11" s="12" t="str">
        <f t="shared" si="0"/>
        <v>18135</v>
      </c>
      <c r="G11" s="31">
        <v>15.6</v>
      </c>
      <c r="H11" s="30">
        <v>8.85</v>
      </c>
      <c r="I11" s="30">
        <v>14.3</v>
      </c>
      <c r="J11" s="23">
        <v>781</v>
      </c>
      <c r="K11" s="23">
        <v>739</v>
      </c>
      <c r="L11" s="23">
        <v>531</v>
      </c>
      <c r="M11" s="23">
        <v>2051</v>
      </c>
      <c r="N11" s="23">
        <v>5.8508044856167715E-2</v>
      </c>
      <c r="O11" s="23">
        <v>2.9874999999999998</v>
      </c>
      <c r="P11" s="23">
        <v>2.7374999999999998</v>
      </c>
      <c r="Q11" s="23">
        <v>2.9750000000000001</v>
      </c>
      <c r="R11" s="23">
        <v>2.9</v>
      </c>
      <c r="S11" s="23">
        <v>0.69968937207256943</v>
      </c>
      <c r="T11" s="23">
        <v>0.15062500000000004</v>
      </c>
      <c r="U11" s="23">
        <v>0.14250000000000002</v>
      </c>
      <c r="V11" s="23">
        <v>0.18437500000000001</v>
      </c>
      <c r="W11" s="23">
        <v>0.15916666666666668</v>
      </c>
      <c r="X11" s="23">
        <v>0.10006026552827378</v>
      </c>
      <c r="Y11" s="23">
        <v>0.44</v>
      </c>
      <c r="Z11" s="23">
        <v>0.44</v>
      </c>
      <c r="AA11" s="23">
        <v>0.32</v>
      </c>
      <c r="AB11" s="23">
        <v>0.44</v>
      </c>
      <c r="AC11" s="23">
        <v>18.219895287958114</v>
      </c>
      <c r="AD11" s="23">
        <v>0</v>
      </c>
      <c r="AE11" s="23">
        <v>47.916666666666671</v>
      </c>
      <c r="AF11" s="23">
        <v>2.083333333333333</v>
      </c>
      <c r="AG11" s="23">
        <v>50.000000000000007</v>
      </c>
      <c r="AH11" s="23">
        <v>4.1666666666666661</v>
      </c>
      <c r="AI11" s="23">
        <v>43.75</v>
      </c>
      <c r="AJ11" s="23">
        <v>2.083333333333333</v>
      </c>
      <c r="AK11" s="23">
        <v>50</v>
      </c>
      <c r="AL11" s="23">
        <v>47.916666666666671</v>
      </c>
      <c r="AM11" s="23">
        <v>4.9375000000000002E-2</v>
      </c>
      <c r="AN11" s="23">
        <v>0.138125</v>
      </c>
      <c r="AO11" s="23">
        <v>1.1875E-2</v>
      </c>
      <c r="AP11" s="23">
        <v>6.6458333333333314E-2</v>
      </c>
      <c r="AQ11" s="23">
        <v>0.12298572107627975</v>
      </c>
      <c r="AR11" s="23">
        <v>0.25</v>
      </c>
      <c r="AS11" s="23">
        <v>0.61</v>
      </c>
      <c r="AT11" s="23">
        <v>0.05</v>
      </c>
      <c r="AU11" s="23">
        <v>0.61</v>
      </c>
      <c r="AV11" s="23">
        <v>29.166666666666668</v>
      </c>
      <c r="AW11" s="23">
        <v>0.125</v>
      </c>
      <c r="AX11" s="23">
        <v>50</v>
      </c>
      <c r="AY11" s="23">
        <v>37.5</v>
      </c>
      <c r="AZ11" s="23">
        <v>87.5</v>
      </c>
      <c r="BA11" s="23">
        <v>58.333333333333336</v>
      </c>
      <c r="BB11" s="23">
        <v>58.333333333333336</v>
      </c>
      <c r="BC11" s="23">
        <v>0.66666666666666663</v>
      </c>
      <c r="BD11" s="23">
        <v>25</v>
      </c>
      <c r="BE11" s="23">
        <v>0.5</v>
      </c>
      <c r="BF11" s="23">
        <v>0.125</v>
      </c>
      <c r="BG11" s="23">
        <v>0</v>
      </c>
      <c r="BH11" s="23">
        <v>0.20833333333333334</v>
      </c>
      <c r="BI11" s="23">
        <v>0.45833333333333331</v>
      </c>
      <c r="BJ11" s="23">
        <v>0.25</v>
      </c>
      <c r="BK11" s="23">
        <v>0</v>
      </c>
      <c r="BL11" s="23">
        <v>0</v>
      </c>
      <c r="BM11" s="23">
        <v>8.3333333333333329E-2</v>
      </c>
      <c r="BN11" s="23">
        <v>1.25</v>
      </c>
      <c r="BO11" s="23">
        <v>1.5</v>
      </c>
      <c r="BP11" s="23">
        <v>0</v>
      </c>
      <c r="BQ11" s="23">
        <v>0.91666666666666663</v>
      </c>
      <c r="BR11" s="23">
        <v>2.5</v>
      </c>
      <c r="BS11" s="23">
        <v>1.5</v>
      </c>
      <c r="BT11" s="23">
        <v>4</v>
      </c>
      <c r="BU11" s="23">
        <v>2.6666666666666665</v>
      </c>
      <c r="BV11" s="23">
        <v>20.833333333333336</v>
      </c>
      <c r="BW11" s="23">
        <v>70.833333333333343</v>
      </c>
      <c r="BX11" s="23">
        <v>8.3333333333333321</v>
      </c>
      <c r="BY11" s="23">
        <v>29.791666666666668</v>
      </c>
      <c r="BZ11" s="23">
        <v>1.625</v>
      </c>
      <c r="CA11" s="23">
        <v>33.258258258258252</v>
      </c>
      <c r="CB11" s="23">
        <v>14.392099905244534</v>
      </c>
      <c r="CC11" s="23">
        <v>66.741741741741748</v>
      </c>
      <c r="CD11" s="23">
        <v>114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</row>
    <row r="12" spans="1:87" ht="15.75" x14ac:dyDescent="0.25">
      <c r="A12" s="1">
        <v>10</v>
      </c>
      <c r="B12" s="1" t="s">
        <v>3</v>
      </c>
      <c r="C12" s="1">
        <v>22</v>
      </c>
      <c r="D12" s="10">
        <v>2018</v>
      </c>
      <c r="E12" s="11">
        <v>43255</v>
      </c>
      <c r="F12" s="12" t="str">
        <f t="shared" si="0"/>
        <v>18155</v>
      </c>
      <c r="G12" s="30">
        <v>16.600000000000001</v>
      </c>
      <c r="H12" s="30">
        <v>8.1999999999999993</v>
      </c>
      <c r="I12" s="30">
        <v>10.63</v>
      </c>
      <c r="J12" s="23">
        <v>334</v>
      </c>
      <c r="K12" s="23">
        <v>547</v>
      </c>
      <c r="L12" s="23">
        <v>317</v>
      </c>
      <c r="M12" s="23">
        <v>1198</v>
      </c>
      <c r="N12" s="23">
        <v>2.0534223706176959</v>
      </c>
      <c r="O12" s="23">
        <v>1.9125000000000001</v>
      </c>
      <c r="P12" s="23">
        <v>2.4500000000000002</v>
      </c>
      <c r="Q12" s="23">
        <v>2.1875</v>
      </c>
      <c r="R12" s="23">
        <v>2.1833333333333331</v>
      </c>
      <c r="S12" s="23">
        <v>0.4478612621615411</v>
      </c>
      <c r="T12" s="23">
        <v>0.21000000000000002</v>
      </c>
      <c r="U12" s="23">
        <v>0.24909090909090906</v>
      </c>
      <c r="V12" s="23">
        <v>0.32300000000000001</v>
      </c>
      <c r="W12" s="23">
        <v>0.26032258064516128</v>
      </c>
      <c r="X12" s="23">
        <v>9.9815959678057495E-2</v>
      </c>
      <c r="Y12" s="23">
        <v>0.28000000000000003</v>
      </c>
      <c r="Z12" s="23">
        <v>0.52</v>
      </c>
      <c r="AA12" s="23">
        <v>0.46</v>
      </c>
      <c r="AB12" s="23">
        <v>0.52</v>
      </c>
      <c r="AC12" s="23">
        <v>8.3870301528294089</v>
      </c>
      <c r="AD12" s="23">
        <v>0</v>
      </c>
      <c r="AE12" s="23">
        <v>22.58064516129032</v>
      </c>
      <c r="AF12" s="23">
        <v>9.67741935483871</v>
      </c>
      <c r="AG12" s="23">
        <v>32.258064516129032</v>
      </c>
      <c r="AH12" s="23">
        <v>25.806451612903224</v>
      </c>
      <c r="AI12" s="23">
        <v>41.935483870967744</v>
      </c>
      <c r="AJ12" s="23">
        <v>0</v>
      </c>
      <c r="AK12" s="23">
        <v>67.741935483870975</v>
      </c>
      <c r="AL12" s="23">
        <v>41.935483870967744</v>
      </c>
      <c r="AM12" s="23">
        <v>0.36888888888888888</v>
      </c>
      <c r="AN12" s="23">
        <v>0.28300000000000003</v>
      </c>
      <c r="AO12" s="23">
        <v>0.19222222222222218</v>
      </c>
      <c r="AP12" s="23">
        <v>0.26838709677419342</v>
      </c>
      <c r="AQ12" s="23">
        <v>0.15684592809917122</v>
      </c>
      <c r="AR12" s="23">
        <v>0.6</v>
      </c>
      <c r="AS12" s="23">
        <v>0.72</v>
      </c>
      <c r="AT12" s="23">
        <v>0.36</v>
      </c>
      <c r="AU12" s="23">
        <v>0.72</v>
      </c>
      <c r="AV12" s="23">
        <v>37.5</v>
      </c>
      <c r="AW12" s="23">
        <v>0.45833333333333331</v>
      </c>
      <c r="AX12" s="23">
        <v>0</v>
      </c>
      <c r="AY12" s="23">
        <v>12.5</v>
      </c>
      <c r="AZ12" s="23">
        <v>37.5</v>
      </c>
      <c r="BA12" s="23">
        <v>16.666666666666664</v>
      </c>
      <c r="BB12" s="23">
        <v>45.833333333333329</v>
      </c>
      <c r="BC12" s="23">
        <v>0.83333333333333337</v>
      </c>
      <c r="BD12" s="23">
        <v>25</v>
      </c>
      <c r="BE12" s="23">
        <v>0.375</v>
      </c>
      <c r="BF12" s="23">
        <v>0.125</v>
      </c>
      <c r="BG12" s="23">
        <v>0</v>
      </c>
      <c r="BH12" s="23">
        <v>0.16666666666666666</v>
      </c>
      <c r="BI12" s="23">
        <v>0.25</v>
      </c>
      <c r="BJ12" s="23">
        <v>1.5</v>
      </c>
      <c r="BK12" s="23">
        <v>1.25</v>
      </c>
      <c r="BL12" s="23">
        <v>1.5</v>
      </c>
      <c r="BM12" s="23">
        <v>1.4166666666666667</v>
      </c>
      <c r="BN12" s="23">
        <v>0</v>
      </c>
      <c r="BO12" s="23">
        <v>0</v>
      </c>
      <c r="BP12" s="23">
        <v>0.5</v>
      </c>
      <c r="BQ12" s="23">
        <v>0.16666666666666666</v>
      </c>
      <c r="BR12" s="23">
        <v>0</v>
      </c>
      <c r="BS12" s="23">
        <v>0</v>
      </c>
      <c r="BT12" s="23">
        <v>0.5</v>
      </c>
      <c r="BU12" s="23">
        <v>0.16666666666666666</v>
      </c>
      <c r="BV12" s="23">
        <v>0</v>
      </c>
      <c r="BW12" s="23">
        <v>95.833333333333343</v>
      </c>
      <c r="BX12" s="23">
        <v>4.1666666666666661</v>
      </c>
      <c r="BY12" s="23">
        <v>40</v>
      </c>
      <c r="BZ12" s="23">
        <v>0.79166666666666663</v>
      </c>
      <c r="CA12" s="23">
        <v>96.396396396396383</v>
      </c>
      <c r="CB12" s="23">
        <v>2.9949452365105058</v>
      </c>
      <c r="CC12" s="23">
        <v>3.6036036036036165</v>
      </c>
      <c r="CD12" s="23">
        <v>120</v>
      </c>
      <c r="CE12" s="23">
        <v>0</v>
      </c>
      <c r="CF12" s="23">
        <v>0</v>
      </c>
      <c r="CG12" s="23">
        <v>0</v>
      </c>
      <c r="CH12" s="23">
        <v>0</v>
      </c>
      <c r="CI12" s="23">
        <v>0</v>
      </c>
    </row>
    <row r="13" spans="1:87" ht="15.75" x14ac:dyDescent="0.25">
      <c r="A13" s="1">
        <v>11</v>
      </c>
      <c r="B13" s="1" t="s">
        <v>3</v>
      </c>
      <c r="C13" s="1">
        <v>26</v>
      </c>
      <c r="D13" s="10">
        <v>2018</v>
      </c>
      <c r="E13" s="11">
        <v>43237</v>
      </c>
      <c r="F13" s="12" t="str">
        <f t="shared" si="0"/>
        <v>18137</v>
      </c>
      <c r="G13" s="30">
        <v>18.899999999999999</v>
      </c>
      <c r="H13" s="30">
        <v>8.8800000000000008</v>
      </c>
      <c r="I13" s="30">
        <v>10.58</v>
      </c>
      <c r="J13" s="23">
        <v>2375</v>
      </c>
      <c r="K13" s="23">
        <v>2435</v>
      </c>
      <c r="L13" s="23">
        <v>2405</v>
      </c>
      <c r="M13" s="23">
        <v>7215</v>
      </c>
      <c r="N13" s="23">
        <v>3.3264033264033259E-2</v>
      </c>
      <c r="O13" s="23">
        <v>6.0124999999999993</v>
      </c>
      <c r="P13" s="23">
        <v>4.9249999999999998</v>
      </c>
      <c r="Q13" s="23">
        <v>6.2500000000000009</v>
      </c>
      <c r="R13" s="23">
        <v>5.7291666666666679</v>
      </c>
      <c r="S13" s="23">
        <v>1.8359878674096277</v>
      </c>
      <c r="T13" s="23">
        <v>0.24812500000000001</v>
      </c>
      <c r="U13" s="23">
        <v>0.33875000000000005</v>
      </c>
      <c r="V13" s="23">
        <v>0.25750000000000001</v>
      </c>
      <c r="W13" s="23">
        <v>0.28145833333333337</v>
      </c>
      <c r="X13" s="23">
        <v>0.22884529368050435</v>
      </c>
      <c r="Y13" s="23">
        <v>0.54</v>
      </c>
      <c r="Z13" s="23">
        <v>1.5</v>
      </c>
      <c r="AA13" s="23">
        <v>0.48</v>
      </c>
      <c r="AB13" s="23">
        <v>1.5</v>
      </c>
      <c r="AC13" s="23">
        <v>20.355292376017765</v>
      </c>
      <c r="AD13" s="23">
        <v>0</v>
      </c>
      <c r="AE13" s="23">
        <v>20.833333333333336</v>
      </c>
      <c r="AF13" s="23">
        <v>0</v>
      </c>
      <c r="AG13" s="23">
        <v>20.833333333333336</v>
      </c>
      <c r="AH13" s="23">
        <v>0</v>
      </c>
      <c r="AI13" s="23">
        <v>77.083333333333343</v>
      </c>
      <c r="AJ13" s="23">
        <v>2.083333333333333</v>
      </c>
      <c r="AK13" s="23">
        <v>79.166666666666671</v>
      </c>
      <c r="AL13" s="23">
        <v>77.083333333333343</v>
      </c>
      <c r="AM13" s="23">
        <v>0.33562500000000001</v>
      </c>
      <c r="AN13" s="23">
        <v>0.46249999999999997</v>
      </c>
      <c r="AO13" s="23">
        <v>0.330625</v>
      </c>
      <c r="AP13" s="23">
        <v>0.37625000000000003</v>
      </c>
      <c r="AQ13" s="23">
        <v>0.33540464605569292</v>
      </c>
      <c r="AR13" s="23">
        <v>0.72</v>
      </c>
      <c r="AS13" s="23">
        <v>1.34</v>
      </c>
      <c r="AT13" s="23">
        <v>1.2</v>
      </c>
      <c r="AU13" s="23">
        <v>1.34</v>
      </c>
      <c r="AV13" s="23">
        <v>29.166666666666668</v>
      </c>
      <c r="AW13" s="23">
        <v>0.35</v>
      </c>
      <c r="AX13" s="23">
        <v>12.5</v>
      </c>
      <c r="AY13" s="23">
        <v>25</v>
      </c>
      <c r="AZ13" s="23">
        <v>37.5</v>
      </c>
      <c r="BA13" s="23">
        <v>25</v>
      </c>
      <c r="BB13" s="23">
        <v>29.166666666666668</v>
      </c>
      <c r="BC13" s="23">
        <v>0.83333333333333337</v>
      </c>
      <c r="BD13" s="23">
        <v>16.666666666666664</v>
      </c>
      <c r="BE13" s="23">
        <v>0.125</v>
      </c>
      <c r="BF13" s="23">
        <v>0.25</v>
      </c>
      <c r="BG13" s="23">
        <v>0.125</v>
      </c>
      <c r="BH13" s="23">
        <v>0.16666666666666666</v>
      </c>
      <c r="BI13" s="23">
        <v>0.54166666666666663</v>
      </c>
      <c r="BJ13" s="23">
        <v>0</v>
      </c>
      <c r="BK13" s="23">
        <v>0</v>
      </c>
      <c r="BL13" s="23">
        <v>0.5</v>
      </c>
      <c r="BM13" s="23">
        <v>0.16666666666666666</v>
      </c>
      <c r="BN13" s="23">
        <v>1</v>
      </c>
      <c r="BO13" s="23">
        <v>0</v>
      </c>
      <c r="BP13" s="23">
        <v>0</v>
      </c>
      <c r="BQ13" s="23">
        <v>0.33333333333333331</v>
      </c>
      <c r="BR13" s="23">
        <v>0.75</v>
      </c>
      <c r="BS13" s="23">
        <v>1.25</v>
      </c>
      <c r="BT13" s="23">
        <v>1</v>
      </c>
      <c r="BU13" s="23">
        <v>1</v>
      </c>
      <c r="BV13" s="23">
        <v>50</v>
      </c>
      <c r="BW13" s="23">
        <v>41.666666666666671</v>
      </c>
      <c r="BX13" s="23">
        <v>8.3333333333333321</v>
      </c>
      <c r="BY13" s="23">
        <v>21.833333333333332</v>
      </c>
      <c r="BZ13" s="23">
        <v>0.91666666666666663</v>
      </c>
      <c r="CA13" s="23">
        <v>41.516516516516518</v>
      </c>
      <c r="CB13" s="23">
        <v>14.483789515529377</v>
      </c>
      <c r="CC13" s="23">
        <v>58.483483483483482</v>
      </c>
      <c r="CD13" s="23">
        <v>150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</row>
    <row r="14" spans="1:87" ht="15.75" x14ac:dyDescent="0.25">
      <c r="A14" s="1">
        <v>12</v>
      </c>
      <c r="B14" s="1" t="s">
        <v>3</v>
      </c>
      <c r="C14" s="1">
        <v>27</v>
      </c>
      <c r="D14" s="10">
        <v>2018</v>
      </c>
      <c r="E14" s="11">
        <v>43242</v>
      </c>
      <c r="F14" s="12" t="str">
        <f t="shared" si="0"/>
        <v>18142</v>
      </c>
      <c r="G14" s="30">
        <v>10.9</v>
      </c>
      <c r="H14" s="30">
        <v>10.199999999999999</v>
      </c>
      <c r="I14" s="30">
        <v>12.7</v>
      </c>
      <c r="J14" s="23">
        <v>1643</v>
      </c>
      <c r="K14" s="23">
        <v>1896</v>
      </c>
      <c r="L14" s="23">
        <v>1770</v>
      </c>
      <c r="M14" s="23">
        <v>5309</v>
      </c>
      <c r="N14" s="23">
        <v>0</v>
      </c>
      <c r="O14" s="23">
        <v>3.9499999999999997</v>
      </c>
      <c r="P14" s="23">
        <v>3.8962499999999998</v>
      </c>
      <c r="Q14" s="23">
        <v>4.2874999999999996</v>
      </c>
      <c r="R14" s="23">
        <v>4.0445833333333336</v>
      </c>
      <c r="S14" s="23">
        <v>0.77086049697535974</v>
      </c>
      <c r="T14" s="23">
        <v>0.359375</v>
      </c>
      <c r="U14" s="23">
        <v>0.31230769230769229</v>
      </c>
      <c r="V14" s="23">
        <v>0.48375000000000001</v>
      </c>
      <c r="W14" s="23">
        <v>0.39</v>
      </c>
      <c r="X14" s="23">
        <v>0.14641162397966787</v>
      </c>
      <c r="Y14" s="23">
        <v>0.62</v>
      </c>
      <c r="Z14" s="23">
        <v>0.48</v>
      </c>
      <c r="AA14" s="23">
        <v>0.72</v>
      </c>
      <c r="AB14" s="23">
        <v>0.72</v>
      </c>
      <c r="AC14" s="23">
        <v>10.370726495726496</v>
      </c>
      <c r="AD14" s="23">
        <v>0</v>
      </c>
      <c r="AE14" s="23">
        <v>29.166666666666668</v>
      </c>
      <c r="AF14" s="23">
        <v>4.1666666666666661</v>
      </c>
      <c r="AG14" s="23">
        <v>33.333333333333336</v>
      </c>
      <c r="AH14" s="23">
        <v>4.1666666666666661</v>
      </c>
      <c r="AI14" s="23">
        <v>62.5</v>
      </c>
      <c r="AJ14" s="23">
        <v>0</v>
      </c>
      <c r="AK14" s="23">
        <v>66.666666666666671</v>
      </c>
      <c r="AL14" s="23">
        <v>62.5</v>
      </c>
      <c r="AM14" s="23">
        <v>0.41666666666666674</v>
      </c>
      <c r="AN14" s="23">
        <v>0.57399999999999995</v>
      </c>
      <c r="AO14" s="23">
        <v>0.216</v>
      </c>
      <c r="AP14" s="23">
        <v>0.40729166666666677</v>
      </c>
      <c r="AQ14" s="23">
        <v>0.32523470793909265</v>
      </c>
      <c r="AR14" s="23">
        <v>1.1499999999999999</v>
      </c>
      <c r="AS14" s="23">
        <v>1.46</v>
      </c>
      <c r="AT14" s="23">
        <v>0.4</v>
      </c>
      <c r="AU14" s="23">
        <v>1.46</v>
      </c>
      <c r="AV14" s="23">
        <v>16.666666666666664</v>
      </c>
      <c r="AW14" s="23">
        <v>0.7142857142857143</v>
      </c>
      <c r="AX14" s="23">
        <v>12.5</v>
      </c>
      <c r="AY14" s="23">
        <v>0</v>
      </c>
      <c r="AZ14" s="23">
        <v>12.5</v>
      </c>
      <c r="BA14" s="23">
        <v>8.3333333333333321</v>
      </c>
      <c r="BB14" s="23">
        <v>62.5</v>
      </c>
      <c r="BC14" s="23">
        <v>1.1666666666666667</v>
      </c>
      <c r="BD14" s="23">
        <v>33.333333333333329</v>
      </c>
      <c r="BE14" s="23">
        <v>0.125</v>
      </c>
      <c r="BF14" s="23">
        <v>0.125</v>
      </c>
      <c r="BG14" s="23">
        <v>1</v>
      </c>
      <c r="BH14" s="23">
        <v>0.41666666666666669</v>
      </c>
      <c r="BI14" s="23">
        <v>0.70833333333333337</v>
      </c>
      <c r="BJ14" s="23">
        <v>1</v>
      </c>
      <c r="BK14" s="23">
        <v>0.75</v>
      </c>
      <c r="BL14" s="23">
        <v>0.5</v>
      </c>
      <c r="BM14" s="23">
        <v>0.75</v>
      </c>
      <c r="BN14" s="23">
        <v>0.5</v>
      </c>
      <c r="BO14" s="23">
        <v>1.25</v>
      </c>
      <c r="BP14" s="23">
        <v>0</v>
      </c>
      <c r="BQ14" s="23">
        <v>0.58333333333333337</v>
      </c>
      <c r="BR14" s="23">
        <v>0.75</v>
      </c>
      <c r="BS14" s="23">
        <v>0.25</v>
      </c>
      <c r="BT14" s="23">
        <v>2.5</v>
      </c>
      <c r="BU14" s="23">
        <v>1.1666666666666667</v>
      </c>
      <c r="BV14" s="23">
        <v>12.5</v>
      </c>
      <c r="BW14" s="23">
        <v>54.166666666666664</v>
      </c>
      <c r="BX14" s="23">
        <v>33.333333333333329</v>
      </c>
      <c r="BY14" s="23">
        <v>40.625</v>
      </c>
      <c r="BZ14" s="23">
        <v>1.2916666666666667</v>
      </c>
      <c r="CA14" s="23">
        <v>35.285285285285283</v>
      </c>
      <c r="CB14" s="23">
        <v>13.829460157720122</v>
      </c>
      <c r="CC14" s="23">
        <v>64.714714714714717</v>
      </c>
      <c r="CD14" s="23">
        <v>120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</row>
    <row r="15" spans="1:87" ht="15.75" x14ac:dyDescent="0.25">
      <c r="A15" s="2">
        <v>13</v>
      </c>
      <c r="B15" s="2" t="s">
        <v>3</v>
      </c>
      <c r="C15" s="2">
        <v>29</v>
      </c>
      <c r="D15" s="10">
        <v>2018</v>
      </c>
      <c r="E15" s="11">
        <v>43251</v>
      </c>
      <c r="F15" s="12" t="str">
        <f t="shared" si="0"/>
        <v>18151</v>
      </c>
      <c r="G15" s="30">
        <v>14.2</v>
      </c>
      <c r="H15" s="30">
        <v>9.43</v>
      </c>
      <c r="I15" s="30">
        <v>10.97</v>
      </c>
      <c r="J15" s="23">
        <v>334</v>
      </c>
      <c r="K15" s="23">
        <v>333</v>
      </c>
      <c r="L15" s="23">
        <v>217</v>
      </c>
      <c r="M15" s="23">
        <v>884</v>
      </c>
      <c r="N15" s="23">
        <v>0</v>
      </c>
      <c r="O15" s="23">
        <v>1.5750000000000002</v>
      </c>
      <c r="P15" s="23">
        <v>1.7625</v>
      </c>
      <c r="Q15" s="23">
        <v>1.1625000000000001</v>
      </c>
      <c r="R15" s="23">
        <v>1.4999999999999998</v>
      </c>
      <c r="S15" s="23">
        <v>0.54692818064404924</v>
      </c>
      <c r="T15" s="23">
        <v>0.27</v>
      </c>
      <c r="U15" s="23">
        <v>0.15777777777777777</v>
      </c>
      <c r="V15" s="23">
        <v>0.12888888888888889</v>
      </c>
      <c r="W15" s="23">
        <v>0.18230769230769231</v>
      </c>
      <c r="X15" s="23">
        <v>0.13063866785321085</v>
      </c>
      <c r="Y15" s="23">
        <v>0.68</v>
      </c>
      <c r="Z15" s="23">
        <v>0.28000000000000003</v>
      </c>
      <c r="AA15" s="23">
        <v>0.18</v>
      </c>
      <c r="AB15" s="23">
        <v>0.68</v>
      </c>
      <c r="AC15" s="23">
        <v>8.2278481012658222</v>
      </c>
      <c r="AD15" s="23">
        <v>0</v>
      </c>
      <c r="AE15" s="23">
        <v>19.230769230769234</v>
      </c>
      <c r="AF15" s="23">
        <v>0</v>
      </c>
      <c r="AG15" s="23">
        <v>19.230769230769234</v>
      </c>
      <c r="AH15" s="23">
        <v>7.6923076923076925</v>
      </c>
      <c r="AI15" s="23">
        <v>73.076923076923066</v>
      </c>
      <c r="AJ15" s="23">
        <v>0</v>
      </c>
      <c r="AK15" s="23">
        <v>80.769230769230759</v>
      </c>
      <c r="AL15" s="23">
        <v>73.076923076923066</v>
      </c>
      <c r="AM15" s="23">
        <v>9.5000000000000015E-2</v>
      </c>
      <c r="AN15" s="23">
        <v>9.8750000000000004E-2</v>
      </c>
      <c r="AO15" s="23">
        <v>0.19666666666666666</v>
      </c>
      <c r="AP15" s="23">
        <v>0.12884615384615386</v>
      </c>
      <c r="AQ15" s="23">
        <v>0.1208081759841418</v>
      </c>
      <c r="AR15" s="23">
        <v>0.28000000000000003</v>
      </c>
      <c r="AS15" s="23">
        <v>0.31</v>
      </c>
      <c r="AT15" s="23">
        <v>0.49</v>
      </c>
      <c r="AU15" s="23">
        <v>0.49</v>
      </c>
      <c r="AV15" s="23">
        <v>29.166666666666668</v>
      </c>
      <c r="AW15" s="23">
        <v>0.33333333333333331</v>
      </c>
      <c r="AX15" s="23">
        <v>62.5</v>
      </c>
      <c r="AY15" s="23">
        <v>50</v>
      </c>
      <c r="AZ15" s="23">
        <v>0</v>
      </c>
      <c r="BA15" s="23">
        <v>37.5</v>
      </c>
      <c r="BB15" s="23">
        <v>33.333333333333329</v>
      </c>
      <c r="BC15" s="23">
        <v>1.75</v>
      </c>
      <c r="BD15" s="23">
        <v>58.333333333333336</v>
      </c>
      <c r="BE15" s="23">
        <v>0.375</v>
      </c>
      <c r="BF15" s="23">
        <v>0.125</v>
      </c>
      <c r="BG15" s="23">
        <v>0</v>
      </c>
      <c r="BH15" s="23">
        <v>0.16666666666666666</v>
      </c>
      <c r="BI15" s="23">
        <v>0.20833333333333334</v>
      </c>
      <c r="BJ15" s="23">
        <v>0</v>
      </c>
      <c r="BK15" s="23">
        <v>0</v>
      </c>
      <c r="BL15" s="23">
        <v>0</v>
      </c>
      <c r="BM15" s="23">
        <v>0</v>
      </c>
      <c r="BN15" s="23">
        <v>0.5</v>
      </c>
      <c r="BO15" s="23">
        <v>0</v>
      </c>
      <c r="BP15" s="23">
        <v>0.25</v>
      </c>
      <c r="BQ15" s="23">
        <v>0.25</v>
      </c>
      <c r="BR15" s="23">
        <v>2</v>
      </c>
      <c r="BS15" s="23">
        <v>0</v>
      </c>
      <c r="BT15" s="23">
        <v>0</v>
      </c>
      <c r="BU15" s="23">
        <v>0.66666666666666663</v>
      </c>
      <c r="BV15" s="23">
        <v>8.3333333333333321</v>
      </c>
      <c r="BW15" s="23">
        <v>75</v>
      </c>
      <c r="BX15" s="23">
        <v>16.666666666666664</v>
      </c>
      <c r="BY15" s="23">
        <v>37.5</v>
      </c>
      <c r="BZ15" s="23">
        <v>0.58333333333333337</v>
      </c>
      <c r="CA15" s="23">
        <v>52.027027027027032</v>
      </c>
      <c r="CB15" s="23">
        <v>13.478096709442729</v>
      </c>
      <c r="CC15" s="23">
        <v>47.972972972972968</v>
      </c>
      <c r="CD15" s="23">
        <v>50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</row>
    <row r="16" spans="1:87" ht="15.75" x14ac:dyDescent="0.25">
      <c r="A16" s="3">
        <v>14</v>
      </c>
      <c r="B16" s="1" t="s">
        <v>3</v>
      </c>
      <c r="C16" s="1">
        <v>32</v>
      </c>
      <c r="D16" s="10">
        <v>2018</v>
      </c>
      <c r="E16" s="11">
        <v>43242</v>
      </c>
      <c r="F16" s="12" t="str">
        <f t="shared" si="0"/>
        <v>18142</v>
      </c>
      <c r="G16" s="30">
        <v>15.3</v>
      </c>
      <c r="H16" s="30">
        <v>8.32</v>
      </c>
      <c r="I16" s="30">
        <v>10.88</v>
      </c>
      <c r="J16" s="23">
        <v>400</v>
      </c>
      <c r="K16" s="23">
        <v>396</v>
      </c>
      <c r="L16" s="23">
        <v>435</v>
      </c>
      <c r="M16" s="23">
        <v>1231</v>
      </c>
      <c r="N16" s="23">
        <v>0</v>
      </c>
      <c r="O16" s="23">
        <v>1.875</v>
      </c>
      <c r="P16" s="23">
        <v>1.8125000000000002</v>
      </c>
      <c r="Q16" s="23">
        <v>2.0375000000000001</v>
      </c>
      <c r="R16" s="23">
        <v>1.908333333333333</v>
      </c>
      <c r="S16" s="23">
        <v>0.52908178595741306</v>
      </c>
      <c r="T16" s="23">
        <v>0.29750000000000004</v>
      </c>
      <c r="U16" s="23">
        <v>0.30500000000000005</v>
      </c>
      <c r="V16" s="23">
        <v>0.26750000000000002</v>
      </c>
      <c r="W16" s="23">
        <v>0.29000000000000004</v>
      </c>
      <c r="X16" s="23">
        <v>0.11375029861403703</v>
      </c>
      <c r="Y16" s="23">
        <v>0.5</v>
      </c>
      <c r="Z16" s="23">
        <v>0.56000000000000005</v>
      </c>
      <c r="AA16" s="23">
        <v>0.38</v>
      </c>
      <c r="AB16" s="23">
        <v>0.56000000000000005</v>
      </c>
      <c r="AC16" s="23">
        <v>6.580459770114941</v>
      </c>
      <c r="AD16" s="23">
        <v>0</v>
      </c>
      <c r="AE16" s="23">
        <v>16.666666666666664</v>
      </c>
      <c r="AF16" s="23">
        <v>0</v>
      </c>
      <c r="AG16" s="23">
        <v>16.666666666666664</v>
      </c>
      <c r="AH16" s="23">
        <v>20.833333333333336</v>
      </c>
      <c r="AI16" s="23">
        <v>62.5</v>
      </c>
      <c r="AJ16" s="23">
        <v>0</v>
      </c>
      <c r="AK16" s="23">
        <v>83.333333333333343</v>
      </c>
      <c r="AL16" s="23">
        <v>62.5</v>
      </c>
      <c r="AM16" s="23">
        <v>0.41249999999999998</v>
      </c>
      <c r="AN16" s="23">
        <v>0.47625000000000001</v>
      </c>
      <c r="AO16" s="23">
        <v>0.39999999999999997</v>
      </c>
      <c r="AP16" s="23">
        <v>0.42958333333333326</v>
      </c>
      <c r="AQ16" s="23">
        <v>0.22609115450394685</v>
      </c>
      <c r="AR16" s="23">
        <v>0.99</v>
      </c>
      <c r="AS16" s="23">
        <v>0.95</v>
      </c>
      <c r="AT16" s="23">
        <v>0.83</v>
      </c>
      <c r="AU16" s="23">
        <v>0.99</v>
      </c>
      <c r="AV16" s="23">
        <v>20.833333333333336</v>
      </c>
      <c r="AW16" s="23">
        <v>0.79166666666666663</v>
      </c>
      <c r="AX16" s="23">
        <v>0</v>
      </c>
      <c r="AY16" s="23">
        <v>0</v>
      </c>
      <c r="AZ16" s="23">
        <v>0</v>
      </c>
      <c r="BA16" s="23">
        <v>0</v>
      </c>
      <c r="BB16" s="23">
        <v>79.166666666666657</v>
      </c>
      <c r="BC16" s="23">
        <v>1.4166666666666667</v>
      </c>
      <c r="BD16" s="23">
        <v>41.666666666666671</v>
      </c>
      <c r="BE16" s="23">
        <v>0.625</v>
      </c>
      <c r="BF16" s="23">
        <v>0.125</v>
      </c>
      <c r="BG16" s="23">
        <v>0.375</v>
      </c>
      <c r="BH16" s="23">
        <v>0.375</v>
      </c>
      <c r="BI16" s="23">
        <v>0.29166666666666669</v>
      </c>
      <c r="BJ16" s="23">
        <v>1.25</v>
      </c>
      <c r="BK16" s="23">
        <v>1</v>
      </c>
      <c r="BL16" s="23">
        <v>2</v>
      </c>
      <c r="BM16" s="23">
        <v>1.4166666666666667</v>
      </c>
      <c r="BN16" s="23">
        <v>0.25</v>
      </c>
      <c r="BO16" s="23">
        <v>0</v>
      </c>
      <c r="BP16" s="23">
        <v>0</v>
      </c>
      <c r="BQ16" s="23">
        <v>8.3333333333333329E-2</v>
      </c>
      <c r="BR16" s="23">
        <v>0</v>
      </c>
      <c r="BS16" s="23">
        <v>0</v>
      </c>
      <c r="BT16" s="23">
        <v>0.25</v>
      </c>
      <c r="BU16" s="23">
        <v>8.3333333333333329E-2</v>
      </c>
      <c r="BV16" s="23">
        <v>4.1666666666666661</v>
      </c>
      <c r="BW16" s="23">
        <v>45.833333333333329</v>
      </c>
      <c r="BX16" s="23">
        <v>50</v>
      </c>
      <c r="BY16" s="23">
        <v>50.625</v>
      </c>
      <c r="BZ16" s="23">
        <v>0.29166666666666669</v>
      </c>
      <c r="CA16" s="23">
        <v>58.333333333333329</v>
      </c>
      <c r="CB16" s="23">
        <v>15.894300484097686</v>
      </c>
      <c r="CC16" s="23">
        <v>41.666666666666671</v>
      </c>
      <c r="CD16" s="23">
        <v>50</v>
      </c>
      <c r="CE16" s="23">
        <v>0</v>
      </c>
      <c r="CF16" s="23">
        <v>0</v>
      </c>
      <c r="CG16" s="23">
        <v>0</v>
      </c>
      <c r="CH16" s="23">
        <v>0</v>
      </c>
      <c r="CI16" s="23">
        <v>0</v>
      </c>
    </row>
    <row r="17" spans="1:87" ht="15.75" x14ac:dyDescent="0.25">
      <c r="A17" s="1">
        <v>15</v>
      </c>
      <c r="B17" s="1" t="s">
        <v>3</v>
      </c>
      <c r="C17" s="1">
        <v>34</v>
      </c>
      <c r="D17" s="10">
        <v>2018</v>
      </c>
      <c r="E17" s="11">
        <v>43313</v>
      </c>
      <c r="F17" s="12" t="str">
        <f t="shared" si="0"/>
        <v>18213</v>
      </c>
      <c r="G17" s="30">
        <v>13.9</v>
      </c>
      <c r="H17" s="30">
        <v>8.39</v>
      </c>
      <c r="I17" s="30">
        <v>12.09</v>
      </c>
      <c r="J17" s="23">
        <v>1054</v>
      </c>
      <c r="K17" s="23">
        <v>701</v>
      </c>
      <c r="L17" s="23">
        <v>1411</v>
      </c>
      <c r="M17" s="23">
        <v>3166</v>
      </c>
      <c r="N17" s="23">
        <v>0.30322173089071386</v>
      </c>
      <c r="O17" s="23">
        <v>2.5124999999999997</v>
      </c>
      <c r="P17" s="23">
        <v>2.95</v>
      </c>
      <c r="Q17" s="23">
        <v>4.3249999999999993</v>
      </c>
      <c r="R17" s="23">
        <v>3.2624999999999993</v>
      </c>
      <c r="S17" s="23">
        <v>1.4367271079118331</v>
      </c>
      <c r="T17" s="23">
        <v>0.27000000000000007</v>
      </c>
      <c r="U17" s="23">
        <v>0.18333333333333335</v>
      </c>
      <c r="V17" s="23">
        <v>0.44833333333333325</v>
      </c>
      <c r="W17" s="23">
        <v>0.30055555555555563</v>
      </c>
      <c r="X17" s="23">
        <v>0.18228618699247054</v>
      </c>
      <c r="Y17" s="23">
        <v>0.68</v>
      </c>
      <c r="Z17" s="23">
        <v>0.36</v>
      </c>
      <c r="AA17" s="23">
        <v>0.84</v>
      </c>
      <c r="AB17" s="23">
        <v>0.84</v>
      </c>
      <c r="AC17" s="23">
        <v>10.854898336414044</v>
      </c>
      <c r="AD17" s="23">
        <v>0</v>
      </c>
      <c r="AE17" s="23">
        <v>8.5714285714285712</v>
      </c>
      <c r="AF17" s="23">
        <v>5.7142857142857144</v>
      </c>
      <c r="AG17" s="23">
        <v>14.285714285714285</v>
      </c>
      <c r="AH17" s="23">
        <v>2.8571428571428572</v>
      </c>
      <c r="AI17" s="23">
        <v>77.142857142857153</v>
      </c>
      <c r="AJ17" s="23">
        <v>5.7142857142857144</v>
      </c>
      <c r="AK17" s="23">
        <v>85.714285714285722</v>
      </c>
      <c r="AL17" s="23">
        <v>77.142857142857153</v>
      </c>
      <c r="AM17" s="23">
        <v>0.12000000000000001</v>
      </c>
      <c r="AN17" s="23">
        <v>0.13818181818181821</v>
      </c>
      <c r="AO17" s="23">
        <v>9.5454545454545459E-2</v>
      </c>
      <c r="AP17" s="23">
        <v>0.11666666666666667</v>
      </c>
      <c r="AQ17" s="23">
        <v>0.13294467162803375</v>
      </c>
      <c r="AR17" s="23">
        <v>0.53</v>
      </c>
      <c r="AS17" s="23">
        <v>0.56999999999999995</v>
      </c>
      <c r="AT17" s="23">
        <v>0.28000000000000003</v>
      </c>
      <c r="AU17" s="23">
        <v>0.56999999999999995</v>
      </c>
      <c r="AV17" s="23">
        <v>16.666666666666664</v>
      </c>
      <c r="AW17" s="23">
        <v>0.33333333333333331</v>
      </c>
      <c r="AX17" s="23">
        <v>50</v>
      </c>
      <c r="AY17" s="23">
        <v>50</v>
      </c>
      <c r="AZ17" s="23">
        <v>50</v>
      </c>
      <c r="BA17" s="23">
        <v>50</v>
      </c>
      <c r="BB17" s="23">
        <v>33.333333333333329</v>
      </c>
      <c r="BC17" s="23">
        <v>1.0833333333333333</v>
      </c>
      <c r="BD17" s="23">
        <v>25</v>
      </c>
      <c r="BE17" s="23">
        <v>0.25</v>
      </c>
      <c r="BF17" s="23">
        <v>0.375</v>
      </c>
      <c r="BG17" s="23">
        <v>0.125</v>
      </c>
      <c r="BH17" s="23">
        <v>0.25</v>
      </c>
      <c r="BI17" s="23">
        <v>0.54166666666666663</v>
      </c>
      <c r="BJ17" s="23">
        <v>0</v>
      </c>
      <c r="BK17" s="23">
        <v>0.25</v>
      </c>
      <c r="BL17" s="23">
        <v>1</v>
      </c>
      <c r="BM17" s="23">
        <v>0.41666666666666669</v>
      </c>
      <c r="BN17" s="23">
        <v>1.25</v>
      </c>
      <c r="BO17" s="23">
        <v>0.75</v>
      </c>
      <c r="BP17" s="23">
        <v>0.5</v>
      </c>
      <c r="BQ17" s="23">
        <v>0.83333333333333337</v>
      </c>
      <c r="BR17" s="23">
        <v>0.5</v>
      </c>
      <c r="BS17" s="23">
        <v>0.5</v>
      </c>
      <c r="BT17" s="23">
        <v>2.25</v>
      </c>
      <c r="BU17" s="23">
        <v>1.0833333333333333</v>
      </c>
      <c r="BV17" s="23">
        <v>8.3333333333333321</v>
      </c>
      <c r="BW17" s="23">
        <v>62.5</v>
      </c>
      <c r="BX17" s="23">
        <v>29.166666666666668</v>
      </c>
      <c r="BY17" s="23">
        <v>42.916666666666664</v>
      </c>
      <c r="BZ17" s="23">
        <v>1.0416666666666667</v>
      </c>
      <c r="CA17" s="23">
        <v>28.153153153153156</v>
      </c>
      <c r="CB17" s="23">
        <v>13.196049192304274</v>
      </c>
      <c r="CC17" s="23">
        <v>71.846846846846844</v>
      </c>
      <c r="CD17" s="23">
        <v>150</v>
      </c>
      <c r="CE17" s="23">
        <v>0</v>
      </c>
      <c r="CF17" s="23">
        <v>0</v>
      </c>
      <c r="CG17" s="23">
        <v>0</v>
      </c>
      <c r="CH17" s="23">
        <v>0</v>
      </c>
      <c r="CI17" s="23">
        <v>0</v>
      </c>
    </row>
    <row r="18" spans="1:87" ht="15.75" x14ac:dyDescent="0.25">
      <c r="A18" s="1">
        <v>16</v>
      </c>
      <c r="B18" s="1" t="s">
        <v>3</v>
      </c>
      <c r="C18" s="1">
        <v>35</v>
      </c>
      <c r="D18" s="10">
        <v>2018</v>
      </c>
      <c r="E18" s="11">
        <v>43257</v>
      </c>
      <c r="F18" s="12" t="str">
        <f t="shared" si="0"/>
        <v>18157</v>
      </c>
      <c r="G18" s="30">
        <v>12.2</v>
      </c>
      <c r="H18" s="30">
        <v>8.4499999999999993</v>
      </c>
      <c r="I18" s="30">
        <v>12.21</v>
      </c>
      <c r="J18" s="23">
        <v>2124</v>
      </c>
      <c r="K18" s="23">
        <v>1764</v>
      </c>
      <c r="L18" s="23">
        <v>1950</v>
      </c>
      <c r="M18" s="23">
        <v>5838</v>
      </c>
      <c r="N18" s="23">
        <v>1.7471736896197327</v>
      </c>
      <c r="O18" s="23">
        <v>8.2874999999999996</v>
      </c>
      <c r="P18" s="23">
        <v>3.9125000000000005</v>
      </c>
      <c r="Q18" s="23">
        <v>5.5749999999999993</v>
      </c>
      <c r="R18" s="23">
        <v>5.9250000000000007</v>
      </c>
      <c r="S18" s="23">
        <v>2.7017305243282399</v>
      </c>
      <c r="T18" s="23">
        <v>0.41562500000000002</v>
      </c>
      <c r="U18" s="23">
        <v>0.33333333333333331</v>
      </c>
      <c r="V18" s="23">
        <v>0.28875000000000001</v>
      </c>
      <c r="W18" s="23">
        <v>0.3470454545454546</v>
      </c>
      <c r="X18" s="23">
        <v>0.27190610165715884</v>
      </c>
      <c r="Y18" s="23">
        <v>1.5</v>
      </c>
      <c r="Z18" s="23">
        <v>0.78</v>
      </c>
      <c r="AA18" s="23">
        <v>0.57999999999999996</v>
      </c>
      <c r="AB18" s="23">
        <v>1.5</v>
      </c>
      <c r="AC18" s="23">
        <v>17.072691552062867</v>
      </c>
      <c r="AD18" s="23">
        <v>0</v>
      </c>
      <c r="AE18" s="23">
        <v>13.636363636363635</v>
      </c>
      <c r="AF18" s="23">
        <v>0</v>
      </c>
      <c r="AG18" s="23">
        <v>13.636363636363635</v>
      </c>
      <c r="AH18" s="23">
        <v>6.8181818181818175</v>
      </c>
      <c r="AI18" s="23">
        <v>75</v>
      </c>
      <c r="AJ18" s="23">
        <v>4.5454545454545459</v>
      </c>
      <c r="AK18" s="23">
        <v>86.36363636363636</v>
      </c>
      <c r="AL18" s="23">
        <v>75</v>
      </c>
      <c r="AM18" s="23">
        <v>0.11546666666666668</v>
      </c>
      <c r="AN18" s="23">
        <v>0.31166666666666665</v>
      </c>
      <c r="AO18" s="23">
        <v>0.19</v>
      </c>
      <c r="AP18" s="23">
        <v>0.19572727272727269</v>
      </c>
      <c r="AQ18" s="23">
        <v>0.18987760606615064</v>
      </c>
      <c r="AR18" s="23">
        <v>0.55000000000000004</v>
      </c>
      <c r="AS18" s="23">
        <v>0.65</v>
      </c>
      <c r="AT18" s="23">
        <v>0.5</v>
      </c>
      <c r="AU18" s="23">
        <v>0.65</v>
      </c>
      <c r="AV18" s="23">
        <v>29.166666666666668</v>
      </c>
      <c r="AW18" s="23">
        <v>0.375</v>
      </c>
      <c r="AX18" s="23">
        <v>37.5</v>
      </c>
      <c r="AY18" s="23">
        <v>37.5</v>
      </c>
      <c r="AZ18" s="23">
        <v>25</v>
      </c>
      <c r="BA18" s="23">
        <v>33.333333333333329</v>
      </c>
      <c r="BB18" s="23">
        <v>37.5</v>
      </c>
      <c r="BC18" s="23">
        <v>1.1666666666666667</v>
      </c>
      <c r="BD18" s="23">
        <v>25</v>
      </c>
      <c r="BE18" s="23">
        <v>0</v>
      </c>
      <c r="BF18" s="23">
        <v>0.25</v>
      </c>
      <c r="BG18" s="23">
        <v>0</v>
      </c>
      <c r="BH18" s="23">
        <v>8.3333333333333329E-2</v>
      </c>
      <c r="BI18" s="23">
        <v>0.5</v>
      </c>
      <c r="BJ18" s="23">
        <v>0.75</v>
      </c>
      <c r="BK18" s="23">
        <v>0</v>
      </c>
      <c r="BL18" s="23">
        <v>0.25</v>
      </c>
      <c r="BM18" s="23">
        <v>0.33333333333333331</v>
      </c>
      <c r="BN18" s="23">
        <v>0.5</v>
      </c>
      <c r="BO18" s="23">
        <v>0.75</v>
      </c>
      <c r="BP18" s="23">
        <v>1.5</v>
      </c>
      <c r="BQ18" s="23">
        <v>0.91666666666666663</v>
      </c>
      <c r="BR18" s="23">
        <v>1</v>
      </c>
      <c r="BS18" s="23">
        <v>1</v>
      </c>
      <c r="BT18" s="23">
        <v>0.25</v>
      </c>
      <c r="BU18" s="23">
        <v>0.75</v>
      </c>
      <c r="BV18" s="23">
        <v>25</v>
      </c>
      <c r="BW18" s="23">
        <v>66.666666666666657</v>
      </c>
      <c r="BX18" s="23">
        <v>4.1666666666666661</v>
      </c>
      <c r="BY18" s="23">
        <v>28.130434782608695</v>
      </c>
      <c r="BZ18" s="23">
        <v>0.625</v>
      </c>
      <c r="CA18" s="23">
        <v>71.939586645469006</v>
      </c>
      <c r="CB18" s="23">
        <v>14.004360156280232</v>
      </c>
      <c r="CC18" s="23">
        <v>28.060413354530994</v>
      </c>
      <c r="CD18" s="23">
        <v>150</v>
      </c>
      <c r="CE18" s="23">
        <v>0</v>
      </c>
      <c r="CF18" s="23">
        <v>0</v>
      </c>
      <c r="CG18" s="23">
        <v>0</v>
      </c>
      <c r="CH18" s="23">
        <v>0</v>
      </c>
      <c r="CI18" s="23">
        <v>0</v>
      </c>
    </row>
    <row r="19" spans="1:87" ht="15.75" x14ac:dyDescent="0.25">
      <c r="A19" s="1">
        <v>17</v>
      </c>
      <c r="B19" s="1" t="s">
        <v>3</v>
      </c>
      <c r="C19" s="1">
        <v>36</v>
      </c>
      <c r="D19" s="10">
        <v>2018</v>
      </c>
      <c r="E19" s="11">
        <v>43248</v>
      </c>
      <c r="F19" s="12" t="str">
        <f t="shared" si="0"/>
        <v>18148</v>
      </c>
      <c r="G19" s="30">
        <v>19.7</v>
      </c>
      <c r="H19" s="30">
        <v>8.7200000000000006</v>
      </c>
      <c r="I19" s="30">
        <v>11.66</v>
      </c>
      <c r="J19" s="23">
        <v>360</v>
      </c>
      <c r="K19" s="23">
        <v>280</v>
      </c>
      <c r="L19" s="23">
        <v>190</v>
      </c>
      <c r="M19" s="23">
        <v>830</v>
      </c>
      <c r="N19" s="23">
        <v>0</v>
      </c>
      <c r="O19" s="23">
        <v>2.3374999999999999</v>
      </c>
      <c r="P19" s="23">
        <v>2.8874999999999997</v>
      </c>
      <c r="Q19" s="23">
        <v>1.9000000000000001</v>
      </c>
      <c r="R19" s="23">
        <v>2.3749999999999996</v>
      </c>
      <c r="S19" s="23">
        <v>0.90132752334976918</v>
      </c>
      <c r="T19" s="23">
        <v>0.24545454545454543</v>
      </c>
      <c r="U19" s="23">
        <v>0.27499999999999997</v>
      </c>
      <c r="V19" s="23">
        <v>0.2290909090909091</v>
      </c>
      <c r="W19" s="23">
        <v>0.25058823529411767</v>
      </c>
      <c r="X19" s="23">
        <v>0.13533216546302898</v>
      </c>
      <c r="Y19" s="23">
        <v>0.5</v>
      </c>
      <c r="Z19" s="23">
        <v>0.62</v>
      </c>
      <c r="AA19" s="23">
        <v>0.48</v>
      </c>
      <c r="AB19" s="23">
        <v>0.62</v>
      </c>
      <c r="AC19" s="23">
        <v>9.4776995305164302</v>
      </c>
      <c r="AD19" s="23">
        <v>0</v>
      </c>
      <c r="AE19" s="23">
        <v>11.76470588235294</v>
      </c>
      <c r="AF19" s="23">
        <v>47.058823529411761</v>
      </c>
      <c r="AG19" s="23">
        <v>58.823529411764703</v>
      </c>
      <c r="AH19" s="23">
        <v>23.52941176470588</v>
      </c>
      <c r="AI19" s="23">
        <v>17.647058823529413</v>
      </c>
      <c r="AJ19" s="23">
        <v>0</v>
      </c>
      <c r="AK19" s="23">
        <v>41.17647058823529</v>
      </c>
      <c r="AL19" s="23">
        <v>47.058823529411761</v>
      </c>
      <c r="AM19" s="23">
        <v>0.32300000000000006</v>
      </c>
      <c r="AN19" s="23">
        <v>0.27090909090909093</v>
      </c>
      <c r="AO19" s="23">
        <v>0.33199999999999996</v>
      </c>
      <c r="AP19" s="23">
        <v>0.31176470588235289</v>
      </c>
      <c r="AQ19" s="23">
        <v>0.19618282426032957</v>
      </c>
      <c r="AR19" s="23">
        <v>0.64</v>
      </c>
      <c r="AS19" s="23">
        <v>0.83</v>
      </c>
      <c r="AT19" s="23">
        <v>0.64</v>
      </c>
      <c r="AU19" s="23">
        <v>0.83</v>
      </c>
      <c r="AV19" s="23">
        <v>12.5</v>
      </c>
      <c r="AW19" s="23">
        <v>0.79166666666666663</v>
      </c>
      <c r="AX19" s="23">
        <v>0</v>
      </c>
      <c r="AY19" s="23">
        <v>25</v>
      </c>
      <c r="AZ19" s="23">
        <v>0</v>
      </c>
      <c r="BA19" s="23">
        <v>8.3333333333333321</v>
      </c>
      <c r="BB19" s="23">
        <v>79.166666666666657</v>
      </c>
      <c r="BC19" s="23">
        <v>0.5</v>
      </c>
      <c r="BD19" s="23">
        <v>25</v>
      </c>
      <c r="BE19" s="23">
        <v>0</v>
      </c>
      <c r="BF19" s="23">
        <v>0</v>
      </c>
      <c r="BG19" s="23">
        <v>0</v>
      </c>
      <c r="BH19" s="23">
        <v>0</v>
      </c>
      <c r="BI19" s="23">
        <v>0.66666666666666663</v>
      </c>
      <c r="BJ19" s="23">
        <v>0.25</v>
      </c>
      <c r="BK19" s="23">
        <v>0.5</v>
      </c>
      <c r="BL19" s="23">
        <v>1</v>
      </c>
      <c r="BM19" s="23">
        <v>0.58333333333333337</v>
      </c>
      <c r="BN19" s="23">
        <v>0.25</v>
      </c>
      <c r="BO19" s="23">
        <v>0</v>
      </c>
      <c r="BP19" s="23">
        <v>0</v>
      </c>
      <c r="BQ19" s="23">
        <v>8.3333333333333329E-2</v>
      </c>
      <c r="BR19" s="23">
        <v>0</v>
      </c>
      <c r="BS19" s="23">
        <v>0.5</v>
      </c>
      <c r="BT19" s="23">
        <v>0</v>
      </c>
      <c r="BU19" s="23">
        <v>0.16666666666666666</v>
      </c>
      <c r="BV19" s="23">
        <v>4.1666666666666661</v>
      </c>
      <c r="BW19" s="23">
        <v>58.333333333333336</v>
      </c>
      <c r="BX19" s="23">
        <v>37.5</v>
      </c>
      <c r="BY19" s="23">
        <v>46.875</v>
      </c>
      <c r="BZ19" s="23">
        <v>0.91666666666666663</v>
      </c>
      <c r="CA19" s="23">
        <v>89.114114114114102</v>
      </c>
      <c r="CB19" s="23">
        <v>10.349564824836452</v>
      </c>
      <c r="CC19" s="23">
        <v>10.885885885885898</v>
      </c>
      <c r="CD19" s="23">
        <v>50</v>
      </c>
      <c r="CE19" s="23">
        <v>0</v>
      </c>
      <c r="CF19" s="23">
        <v>0</v>
      </c>
      <c r="CG19" s="23">
        <v>0</v>
      </c>
      <c r="CH19" s="23">
        <v>0</v>
      </c>
      <c r="CI19" s="23">
        <v>0</v>
      </c>
    </row>
    <row r="20" spans="1:87" ht="15.75" x14ac:dyDescent="0.25">
      <c r="A20" s="1">
        <v>18</v>
      </c>
      <c r="B20" s="1" t="s">
        <v>3</v>
      </c>
      <c r="C20" s="1">
        <v>38</v>
      </c>
      <c r="D20" s="10">
        <v>2018</v>
      </c>
      <c r="E20" s="11">
        <v>43255</v>
      </c>
      <c r="F20" s="12" t="str">
        <f t="shared" si="0"/>
        <v>18155</v>
      </c>
      <c r="G20" s="30">
        <v>11.8</v>
      </c>
      <c r="H20" s="30">
        <v>8.5500000000000007</v>
      </c>
      <c r="I20" s="30">
        <v>10.5</v>
      </c>
      <c r="J20" s="23">
        <v>891</v>
      </c>
      <c r="K20" s="23">
        <v>471</v>
      </c>
      <c r="L20" s="23">
        <v>525</v>
      </c>
      <c r="M20" s="23">
        <v>1887</v>
      </c>
      <c r="N20" s="23">
        <v>1.1446740858505564</v>
      </c>
      <c r="O20" s="23">
        <v>2.6625000000000005</v>
      </c>
      <c r="P20" s="23">
        <v>2.3249999999999997</v>
      </c>
      <c r="Q20" s="23">
        <v>2.0249999999999999</v>
      </c>
      <c r="R20" s="23">
        <v>2.3374999999999999</v>
      </c>
      <c r="S20" s="23">
        <v>0.52652470110106431</v>
      </c>
      <c r="T20" s="23">
        <v>0.35333333333333333</v>
      </c>
      <c r="U20" s="23">
        <v>0.47166666666666668</v>
      </c>
      <c r="V20" s="23">
        <v>0.39076923076923087</v>
      </c>
      <c r="W20" s="23">
        <v>0.40486486486486495</v>
      </c>
      <c r="X20" s="23">
        <v>0.1541395763877953</v>
      </c>
      <c r="Y20" s="23">
        <v>0.56000000000000005</v>
      </c>
      <c r="Z20" s="23">
        <v>0.7</v>
      </c>
      <c r="AA20" s="23">
        <v>0.57999999999999996</v>
      </c>
      <c r="AB20" s="23">
        <v>0.7</v>
      </c>
      <c r="AC20" s="23">
        <v>5.773531375166888</v>
      </c>
      <c r="AD20" s="23">
        <v>0</v>
      </c>
      <c r="AE20" s="23">
        <v>43.243243243243242</v>
      </c>
      <c r="AF20" s="23">
        <v>0</v>
      </c>
      <c r="AG20" s="23">
        <v>43.243243243243242</v>
      </c>
      <c r="AH20" s="23">
        <v>18.918918918918919</v>
      </c>
      <c r="AI20" s="23">
        <v>37.837837837837839</v>
      </c>
      <c r="AJ20" s="23">
        <v>0</v>
      </c>
      <c r="AK20" s="23">
        <v>56.756756756756758</v>
      </c>
      <c r="AL20" s="23">
        <v>43.243243243243242</v>
      </c>
      <c r="AM20" s="23">
        <v>0.22454545454545452</v>
      </c>
      <c r="AN20" s="23">
        <v>0.16999999999999996</v>
      </c>
      <c r="AO20" s="23">
        <v>0.29499999999999998</v>
      </c>
      <c r="AP20" s="23">
        <v>0.23810810810810817</v>
      </c>
      <c r="AQ20" s="23">
        <v>0.12571656475840653</v>
      </c>
      <c r="AR20" s="23">
        <v>0.35</v>
      </c>
      <c r="AS20" s="23">
        <v>0.28999999999999998</v>
      </c>
      <c r="AT20" s="23">
        <v>0.55000000000000004</v>
      </c>
      <c r="AU20" s="23">
        <v>0.55000000000000004</v>
      </c>
      <c r="AV20" s="23">
        <v>8.3333333333333321</v>
      </c>
      <c r="AW20" s="23">
        <v>0.83333333333333337</v>
      </c>
      <c r="AX20" s="23">
        <v>0</v>
      </c>
      <c r="AY20" s="23">
        <v>25</v>
      </c>
      <c r="AZ20" s="23">
        <v>0</v>
      </c>
      <c r="BA20" s="23">
        <v>8.3333333333333321</v>
      </c>
      <c r="BB20" s="23">
        <v>83.333333333333343</v>
      </c>
      <c r="BC20" s="23">
        <v>0.33333333333333331</v>
      </c>
      <c r="BD20" s="23">
        <v>16.666666666666664</v>
      </c>
      <c r="BE20" s="23">
        <v>0.125</v>
      </c>
      <c r="BF20" s="23">
        <v>0.125</v>
      </c>
      <c r="BG20" s="23">
        <v>0</v>
      </c>
      <c r="BH20" s="23">
        <v>8.3333333333333329E-2</v>
      </c>
      <c r="BI20" s="23">
        <v>0.41666666666666669</v>
      </c>
      <c r="BJ20" s="23">
        <v>2.5</v>
      </c>
      <c r="BK20" s="23">
        <v>2.75</v>
      </c>
      <c r="BL20" s="23">
        <v>1</v>
      </c>
      <c r="BM20" s="23">
        <v>2.0833333333333335</v>
      </c>
      <c r="BN20" s="23">
        <v>0</v>
      </c>
      <c r="BO20" s="23">
        <v>0</v>
      </c>
      <c r="BP20" s="23">
        <v>0</v>
      </c>
      <c r="BQ20" s="23">
        <v>0</v>
      </c>
      <c r="BR20" s="23">
        <v>0.75</v>
      </c>
      <c r="BS20" s="23">
        <v>2</v>
      </c>
      <c r="BT20" s="23">
        <v>0.75</v>
      </c>
      <c r="BU20" s="23">
        <v>1.1666666666666667</v>
      </c>
      <c r="BV20" s="23">
        <v>0</v>
      </c>
      <c r="BW20" s="23">
        <v>75</v>
      </c>
      <c r="BX20" s="23">
        <v>25</v>
      </c>
      <c r="BY20" s="23">
        <v>46.666666666666664</v>
      </c>
      <c r="BZ20" s="23">
        <v>0.83333333333333337</v>
      </c>
      <c r="CA20" s="23">
        <v>95.030514385353101</v>
      </c>
      <c r="CB20" s="23">
        <v>2.8413233324579394</v>
      </c>
      <c r="CC20" s="23">
        <v>4.9694856146468993</v>
      </c>
      <c r="CD20" s="23">
        <v>91</v>
      </c>
      <c r="CE20" s="23">
        <v>0</v>
      </c>
      <c r="CF20" s="23">
        <v>0</v>
      </c>
      <c r="CG20" s="23">
        <v>0</v>
      </c>
      <c r="CH20" s="23">
        <v>0</v>
      </c>
      <c r="CI20" s="23">
        <v>0</v>
      </c>
    </row>
    <row r="21" spans="1:87" ht="15.75" x14ac:dyDescent="0.25">
      <c r="A21" s="1">
        <v>19</v>
      </c>
      <c r="B21" s="1" t="s">
        <v>3</v>
      </c>
      <c r="C21" s="1">
        <v>41</v>
      </c>
      <c r="D21" s="10">
        <v>2018</v>
      </c>
      <c r="E21" s="11">
        <v>43245</v>
      </c>
      <c r="F21" s="12" t="str">
        <f t="shared" si="0"/>
        <v>18145</v>
      </c>
      <c r="G21" s="30">
        <v>21.7</v>
      </c>
      <c r="H21" s="30">
        <v>8.92</v>
      </c>
      <c r="I21" s="30">
        <v>15.05</v>
      </c>
      <c r="J21" s="23">
        <v>260</v>
      </c>
      <c r="K21" s="23">
        <v>208</v>
      </c>
      <c r="L21" s="23">
        <v>391</v>
      </c>
      <c r="M21" s="23">
        <v>859</v>
      </c>
      <c r="N21" s="23">
        <v>0</v>
      </c>
      <c r="O21" s="23">
        <v>2.85</v>
      </c>
      <c r="P21" s="23">
        <v>2.125</v>
      </c>
      <c r="Q21" s="23">
        <v>3.1875000000000004</v>
      </c>
      <c r="R21" s="23">
        <v>2.7208333333333332</v>
      </c>
      <c r="S21" s="23">
        <v>0.92782080666223821</v>
      </c>
      <c r="T21" s="23">
        <v>0.27166666666666667</v>
      </c>
      <c r="U21" s="23">
        <v>0.14000000000000001</v>
      </c>
      <c r="V21" s="23">
        <v>0.34</v>
      </c>
      <c r="W21" s="23">
        <v>0.25371428571428573</v>
      </c>
      <c r="X21" s="23">
        <v>0.14501695061745901</v>
      </c>
      <c r="Y21" s="23">
        <v>0.4</v>
      </c>
      <c r="Z21" s="23">
        <v>0.24</v>
      </c>
      <c r="AA21" s="23">
        <v>0.76</v>
      </c>
      <c r="AB21" s="23">
        <v>0.76</v>
      </c>
      <c r="AC21" s="23">
        <v>10.724005255255255</v>
      </c>
      <c r="AD21" s="23">
        <v>0</v>
      </c>
      <c r="AE21" s="23">
        <v>60</v>
      </c>
      <c r="AF21" s="23">
        <v>0</v>
      </c>
      <c r="AG21" s="23">
        <v>60</v>
      </c>
      <c r="AH21" s="23">
        <v>0</v>
      </c>
      <c r="AI21" s="23">
        <v>40</v>
      </c>
      <c r="AJ21" s="23">
        <v>0</v>
      </c>
      <c r="AK21" s="23">
        <v>40</v>
      </c>
      <c r="AL21" s="23">
        <v>60</v>
      </c>
      <c r="AM21" s="23">
        <v>7.2727272727272738E-2</v>
      </c>
      <c r="AN21" s="23">
        <v>0.20700000000000002</v>
      </c>
      <c r="AO21" s="23">
        <v>7.8181818181818186E-2</v>
      </c>
      <c r="AP21" s="23">
        <v>0.10885714285714287</v>
      </c>
      <c r="AQ21" s="23">
        <v>0.15840698567059375</v>
      </c>
      <c r="AR21" s="23">
        <v>0.3</v>
      </c>
      <c r="AS21" s="23">
        <v>0.56000000000000005</v>
      </c>
      <c r="AT21" s="23">
        <v>0.56999999999999995</v>
      </c>
      <c r="AU21" s="23">
        <v>0.56999999999999995</v>
      </c>
      <c r="AV21" s="23">
        <v>16.666666666666664</v>
      </c>
      <c r="AW21" s="23">
        <v>0.29166666666666669</v>
      </c>
      <c r="AX21" s="23">
        <v>50</v>
      </c>
      <c r="AY21" s="23">
        <v>25</v>
      </c>
      <c r="AZ21" s="23">
        <v>87.5</v>
      </c>
      <c r="BA21" s="23">
        <v>54.166666666666664</v>
      </c>
      <c r="BB21" s="23">
        <v>37.5</v>
      </c>
      <c r="BC21" s="23">
        <v>0.75</v>
      </c>
      <c r="BD21" s="23">
        <v>25</v>
      </c>
      <c r="BE21" s="23">
        <v>0</v>
      </c>
      <c r="BF21" s="23">
        <v>0</v>
      </c>
      <c r="BG21" s="23">
        <v>0</v>
      </c>
      <c r="BH21" s="23">
        <v>0</v>
      </c>
      <c r="BI21" s="23">
        <v>0.125</v>
      </c>
      <c r="BJ21" s="23">
        <v>0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0.75</v>
      </c>
      <c r="BS21" s="23">
        <v>0.5</v>
      </c>
      <c r="BT21" s="23">
        <v>2</v>
      </c>
      <c r="BU21" s="23">
        <v>1.0833333333333333</v>
      </c>
      <c r="BV21" s="23">
        <v>8.3333333333333321</v>
      </c>
      <c r="BW21" s="23">
        <v>75</v>
      </c>
      <c r="BX21" s="23">
        <v>16.666666666666664</v>
      </c>
      <c r="BY21" s="23">
        <v>38.958333333333336</v>
      </c>
      <c r="BZ21" s="23">
        <v>1.7083333333333333</v>
      </c>
      <c r="CA21" s="23">
        <v>57.507507507507505</v>
      </c>
      <c r="CB21" s="23">
        <v>14.631977694140668</v>
      </c>
      <c r="CC21" s="23">
        <v>42.492492492492495</v>
      </c>
      <c r="CD21" s="23">
        <v>50</v>
      </c>
      <c r="CE21" s="23">
        <v>0</v>
      </c>
      <c r="CF21" s="23">
        <v>0</v>
      </c>
      <c r="CG21" s="23">
        <v>0</v>
      </c>
      <c r="CH21" s="23">
        <v>0</v>
      </c>
      <c r="CI21" s="23">
        <v>0</v>
      </c>
    </row>
    <row r="22" spans="1:87" ht="15.75" x14ac:dyDescent="0.25">
      <c r="A22" s="1">
        <v>20</v>
      </c>
      <c r="B22" s="1" t="s">
        <v>3</v>
      </c>
      <c r="C22" s="1">
        <v>48</v>
      </c>
      <c r="D22" s="10">
        <v>2018</v>
      </c>
      <c r="E22" s="11">
        <v>43256</v>
      </c>
      <c r="F22" s="12" t="str">
        <f t="shared" si="0"/>
        <v>18156</v>
      </c>
      <c r="G22" s="30">
        <v>15</v>
      </c>
      <c r="H22" s="30">
        <v>8.58</v>
      </c>
      <c r="I22" s="30">
        <v>14.08</v>
      </c>
      <c r="J22" s="23">
        <v>698</v>
      </c>
      <c r="K22" s="23">
        <v>603</v>
      </c>
      <c r="L22" s="23">
        <v>658</v>
      </c>
      <c r="M22" s="23">
        <v>1959</v>
      </c>
      <c r="N22" s="23">
        <v>0</v>
      </c>
      <c r="O22" s="23">
        <v>4.0625</v>
      </c>
      <c r="P22" s="23">
        <v>3.5124999999999997</v>
      </c>
      <c r="Q22" s="23">
        <v>2.8125</v>
      </c>
      <c r="R22" s="23">
        <v>3.4625000000000004</v>
      </c>
      <c r="S22" s="23">
        <v>1.0499741197638695</v>
      </c>
      <c r="T22" s="23">
        <v>0.18000000000000002</v>
      </c>
      <c r="U22" s="23">
        <v>0.26</v>
      </c>
      <c r="V22" s="23">
        <v>0.21857142857142858</v>
      </c>
      <c r="W22" s="23">
        <v>0.22044444444444444</v>
      </c>
      <c r="X22" s="23">
        <v>0.13317718128929448</v>
      </c>
      <c r="Y22" s="23">
        <v>0.44</v>
      </c>
      <c r="Z22" s="23">
        <v>0.54</v>
      </c>
      <c r="AA22" s="23">
        <v>0.66</v>
      </c>
      <c r="AB22" s="23">
        <v>0.66</v>
      </c>
      <c r="AC22" s="23">
        <v>15.706905241935486</v>
      </c>
      <c r="AD22" s="23">
        <v>0</v>
      </c>
      <c r="AE22" s="23">
        <v>11.111111111111111</v>
      </c>
      <c r="AF22" s="23">
        <v>0</v>
      </c>
      <c r="AG22" s="23">
        <v>11.111111111111111</v>
      </c>
      <c r="AH22" s="23">
        <v>6.666666666666667</v>
      </c>
      <c r="AI22" s="23">
        <v>82.222222222222214</v>
      </c>
      <c r="AJ22" s="23">
        <v>0</v>
      </c>
      <c r="AK22" s="23">
        <v>88.888888888888886</v>
      </c>
      <c r="AL22" s="23">
        <v>82.222222222222214</v>
      </c>
      <c r="AM22" s="23">
        <v>0.27666666666666662</v>
      </c>
      <c r="AN22" s="23">
        <v>0.15375</v>
      </c>
      <c r="AO22" s="23">
        <v>0.27857142857142858</v>
      </c>
      <c r="AP22" s="23">
        <v>0.23355555555555552</v>
      </c>
      <c r="AQ22" s="23">
        <v>0.2047188266374102</v>
      </c>
      <c r="AR22" s="23">
        <v>0.61</v>
      </c>
      <c r="AS22" s="23">
        <v>0.62</v>
      </c>
      <c r="AT22" s="23">
        <v>0.76</v>
      </c>
      <c r="AU22" s="23">
        <v>0.76</v>
      </c>
      <c r="AV22" s="23">
        <v>41.666666666666671</v>
      </c>
      <c r="AW22" s="23">
        <v>0.45833333333333331</v>
      </c>
      <c r="AX22" s="23">
        <v>0</v>
      </c>
      <c r="AY22" s="23">
        <v>25</v>
      </c>
      <c r="AZ22" s="23">
        <v>12.5</v>
      </c>
      <c r="BA22" s="23">
        <v>12.5</v>
      </c>
      <c r="BB22" s="23">
        <v>45.833333333333329</v>
      </c>
      <c r="BC22" s="23">
        <v>1.6666666666666667</v>
      </c>
      <c r="BD22" s="23">
        <v>50</v>
      </c>
      <c r="BE22" s="23">
        <v>0.625</v>
      </c>
      <c r="BF22" s="23">
        <v>0.75</v>
      </c>
      <c r="BG22" s="23">
        <v>0.125</v>
      </c>
      <c r="BH22" s="23">
        <v>0.5</v>
      </c>
      <c r="BI22" s="23">
        <v>0.16666666666666666</v>
      </c>
      <c r="BJ22" s="23">
        <v>0</v>
      </c>
      <c r="BK22" s="23">
        <v>0.5</v>
      </c>
      <c r="BL22" s="23">
        <v>0.25</v>
      </c>
      <c r="BM22" s="23">
        <v>0.25</v>
      </c>
      <c r="BN22" s="23">
        <v>0</v>
      </c>
      <c r="BO22" s="23">
        <v>0.25</v>
      </c>
      <c r="BP22" s="23">
        <v>0</v>
      </c>
      <c r="BQ22" s="23">
        <v>8.3333333333333329E-2</v>
      </c>
      <c r="BR22" s="23">
        <v>1</v>
      </c>
      <c r="BS22" s="23">
        <v>1</v>
      </c>
      <c r="BT22" s="23">
        <v>0.25</v>
      </c>
      <c r="BU22" s="23">
        <v>0.75</v>
      </c>
      <c r="BV22" s="23">
        <v>16.666666666666664</v>
      </c>
      <c r="BW22" s="23">
        <v>33.333333333333329</v>
      </c>
      <c r="BX22" s="23">
        <v>50</v>
      </c>
      <c r="BY22" s="23">
        <v>45.625</v>
      </c>
      <c r="BZ22" s="23">
        <v>1.0833333333333333</v>
      </c>
      <c r="CA22" s="23">
        <v>33.933933933933936</v>
      </c>
      <c r="CB22" s="23">
        <v>17.048576722236032</v>
      </c>
      <c r="CC22" s="23">
        <v>66.066066066066071</v>
      </c>
      <c r="CD22" s="23">
        <v>125</v>
      </c>
      <c r="CE22" s="23">
        <v>0</v>
      </c>
      <c r="CF22" s="23">
        <v>0</v>
      </c>
      <c r="CG22" s="23">
        <v>0</v>
      </c>
      <c r="CH22" s="23">
        <v>0</v>
      </c>
      <c r="CI22" s="23">
        <v>0</v>
      </c>
    </row>
    <row r="23" spans="1:87" ht="15.75" x14ac:dyDescent="0.25">
      <c r="A23" s="1">
        <v>21</v>
      </c>
      <c r="B23" s="1" t="s">
        <v>3</v>
      </c>
      <c r="C23" s="1">
        <v>57</v>
      </c>
      <c r="D23" s="10">
        <v>2018</v>
      </c>
      <c r="E23" s="11">
        <v>43266</v>
      </c>
      <c r="F23" s="12" t="str">
        <f t="shared" si="0"/>
        <v>18166</v>
      </c>
      <c r="G23" s="30">
        <v>14.3</v>
      </c>
      <c r="H23" s="30">
        <v>7.91</v>
      </c>
      <c r="I23" s="30">
        <v>8.19</v>
      </c>
      <c r="J23" s="23">
        <v>188</v>
      </c>
      <c r="K23" s="23">
        <v>119</v>
      </c>
      <c r="L23" s="23">
        <v>97</v>
      </c>
      <c r="M23" s="23">
        <v>404</v>
      </c>
      <c r="N23" s="23">
        <v>0</v>
      </c>
      <c r="O23" s="23">
        <v>0.91250000000000009</v>
      </c>
      <c r="P23" s="23">
        <v>1.0249999999999999</v>
      </c>
      <c r="Q23" s="23">
        <v>0.91249999999999998</v>
      </c>
      <c r="R23" s="23">
        <v>0.95000000000000007</v>
      </c>
      <c r="S23" s="23">
        <v>0.30072376462244504</v>
      </c>
      <c r="T23" s="23">
        <v>0.23250000000000004</v>
      </c>
      <c r="U23" s="23">
        <v>0.22125</v>
      </c>
      <c r="V23" s="23">
        <v>0.1925</v>
      </c>
      <c r="W23" s="23">
        <v>0.21541666666666662</v>
      </c>
      <c r="X23" s="23">
        <v>8.4027902543126282E-2</v>
      </c>
      <c r="Y23" s="23">
        <v>0.36</v>
      </c>
      <c r="Z23" s="23">
        <v>0.36</v>
      </c>
      <c r="AA23" s="23">
        <v>0.3</v>
      </c>
      <c r="AB23" s="23">
        <v>0.36</v>
      </c>
      <c r="AC23" s="23">
        <v>4.4100580270793053</v>
      </c>
      <c r="AD23" s="23">
        <v>0</v>
      </c>
      <c r="AE23" s="23">
        <v>54.166666666666664</v>
      </c>
      <c r="AF23" s="23">
        <v>20.833333333333336</v>
      </c>
      <c r="AG23" s="23">
        <v>75</v>
      </c>
      <c r="AH23" s="23">
        <v>12.5</v>
      </c>
      <c r="AI23" s="23">
        <v>12.5</v>
      </c>
      <c r="AJ23" s="23">
        <v>0</v>
      </c>
      <c r="AK23" s="23">
        <v>25</v>
      </c>
      <c r="AL23" s="23">
        <v>54.166666666666664</v>
      </c>
      <c r="AM23" s="23">
        <v>0.11750000000000001</v>
      </c>
      <c r="AN23" s="23">
        <v>0.10999999999999999</v>
      </c>
      <c r="AO23" s="23">
        <v>0.18375</v>
      </c>
      <c r="AP23" s="23">
        <v>0.13708333333333331</v>
      </c>
      <c r="AQ23" s="23">
        <v>9.5438537775647189E-2</v>
      </c>
      <c r="AR23" s="23">
        <v>0.25</v>
      </c>
      <c r="AS23" s="23">
        <v>0.25</v>
      </c>
      <c r="AT23" s="23">
        <v>0.37</v>
      </c>
      <c r="AU23" s="23">
        <v>0.37</v>
      </c>
      <c r="AV23" s="23">
        <v>8.3333333333333321</v>
      </c>
      <c r="AW23" s="23">
        <v>0.58333333333333337</v>
      </c>
      <c r="AX23" s="23">
        <v>37.5</v>
      </c>
      <c r="AY23" s="23">
        <v>25</v>
      </c>
      <c r="AZ23" s="23">
        <v>37.5</v>
      </c>
      <c r="BA23" s="23">
        <v>33.333333333333329</v>
      </c>
      <c r="BB23" s="23">
        <v>58.333333333333336</v>
      </c>
      <c r="BC23" s="23">
        <v>0.41666666666666669</v>
      </c>
      <c r="BD23" s="23">
        <v>8.3333333333333321</v>
      </c>
      <c r="BE23" s="23">
        <v>0</v>
      </c>
      <c r="BF23" s="23">
        <v>0</v>
      </c>
      <c r="BG23" s="23">
        <v>0.375</v>
      </c>
      <c r="BH23" s="23">
        <v>0.125</v>
      </c>
      <c r="BI23" s="23">
        <v>0.45833333333333331</v>
      </c>
      <c r="BJ23" s="23">
        <v>2</v>
      </c>
      <c r="BK23" s="23">
        <v>1.75</v>
      </c>
      <c r="BL23" s="23">
        <v>1.5</v>
      </c>
      <c r="BM23" s="23">
        <v>1.75</v>
      </c>
      <c r="BN23" s="23">
        <v>0.25</v>
      </c>
      <c r="BO23" s="23">
        <v>0</v>
      </c>
      <c r="BP23" s="23">
        <v>0</v>
      </c>
      <c r="BQ23" s="23">
        <v>8.3333333333333329E-2</v>
      </c>
      <c r="BR23" s="23">
        <v>0</v>
      </c>
      <c r="BS23" s="23">
        <v>0.25</v>
      </c>
      <c r="BT23" s="23">
        <v>0.5</v>
      </c>
      <c r="BU23" s="23">
        <v>0.25</v>
      </c>
      <c r="BV23" s="23">
        <v>4.1666666666666661</v>
      </c>
      <c r="BW23" s="23">
        <v>45.833333333333329</v>
      </c>
      <c r="BX23" s="23">
        <v>50</v>
      </c>
      <c r="BY23" s="23">
        <v>48.916666666666664</v>
      </c>
      <c r="BZ23" s="23">
        <v>0.25</v>
      </c>
      <c r="CA23" s="23">
        <v>85.585585585585591</v>
      </c>
      <c r="CB23" s="23">
        <v>10.342615576811163</v>
      </c>
      <c r="CC23" s="23">
        <v>14.414414414414409</v>
      </c>
      <c r="CD23" s="23">
        <v>50</v>
      </c>
      <c r="CE23" s="23">
        <v>0</v>
      </c>
      <c r="CF23" s="23">
        <v>0</v>
      </c>
      <c r="CG23" s="23">
        <v>0</v>
      </c>
      <c r="CH23" s="23">
        <v>0</v>
      </c>
      <c r="CI23" s="23">
        <v>0</v>
      </c>
    </row>
    <row r="24" spans="1:87" ht="15.75" x14ac:dyDescent="0.25">
      <c r="A24" s="1">
        <v>22</v>
      </c>
      <c r="B24" s="1" t="s">
        <v>3</v>
      </c>
      <c r="C24" s="1">
        <v>61</v>
      </c>
      <c r="D24" s="10">
        <v>2018</v>
      </c>
      <c r="E24" s="11">
        <v>43283</v>
      </c>
      <c r="F24" s="12" t="str">
        <f t="shared" si="0"/>
        <v>18183</v>
      </c>
      <c r="G24" s="30">
        <v>16.2</v>
      </c>
      <c r="H24" s="30">
        <v>8.7799999999999994</v>
      </c>
      <c r="I24" s="30">
        <v>11.76</v>
      </c>
      <c r="J24" s="23">
        <v>380</v>
      </c>
      <c r="K24" s="23">
        <v>166</v>
      </c>
      <c r="L24" s="23">
        <v>166</v>
      </c>
      <c r="M24" s="23">
        <v>712</v>
      </c>
      <c r="N24" s="23">
        <v>0.42134831460674155</v>
      </c>
      <c r="O24" s="23">
        <v>2.6625000000000001</v>
      </c>
      <c r="P24" s="23">
        <v>2.1374999999999997</v>
      </c>
      <c r="Q24" s="23">
        <v>1.9499999999999997</v>
      </c>
      <c r="R24" s="23">
        <v>2.2500000000000004</v>
      </c>
      <c r="S24" s="23">
        <v>1.0232089335708168</v>
      </c>
      <c r="T24" s="23">
        <v>0.29454545454545455</v>
      </c>
      <c r="U24" s="23">
        <v>9.1111111111111115E-2</v>
      </c>
      <c r="V24" s="23">
        <v>0.16625000000000001</v>
      </c>
      <c r="W24" s="23">
        <v>0.19249999999999995</v>
      </c>
      <c r="X24" s="23">
        <v>0.21012562380104391</v>
      </c>
      <c r="Y24" s="23">
        <v>0.8</v>
      </c>
      <c r="Z24" s="23">
        <v>0.16</v>
      </c>
      <c r="AA24" s="23">
        <v>0.6</v>
      </c>
      <c r="AB24" s="23">
        <v>0.8</v>
      </c>
      <c r="AC24" s="23">
        <v>11.688311688311694</v>
      </c>
      <c r="AD24" s="23">
        <v>0</v>
      </c>
      <c r="AE24" s="23">
        <v>16.666666666666664</v>
      </c>
      <c r="AF24" s="23">
        <v>0</v>
      </c>
      <c r="AG24" s="23">
        <v>16.666666666666664</v>
      </c>
      <c r="AH24" s="23">
        <v>8.3333333333333321</v>
      </c>
      <c r="AI24" s="23">
        <v>75</v>
      </c>
      <c r="AJ24" s="23">
        <v>0</v>
      </c>
      <c r="AK24" s="23">
        <v>83.333333333333329</v>
      </c>
      <c r="AL24" s="23">
        <v>75</v>
      </c>
      <c r="AM24" s="23">
        <v>8.1818181818181832E-2</v>
      </c>
      <c r="AN24" s="23">
        <v>0.28888888888888886</v>
      </c>
      <c r="AO24" s="23">
        <v>0.18875</v>
      </c>
      <c r="AP24" s="23">
        <v>0.17892857142857141</v>
      </c>
      <c r="AQ24" s="23">
        <v>0.15009476724202997</v>
      </c>
      <c r="AR24" s="23">
        <v>0.36</v>
      </c>
      <c r="AS24" s="23">
        <v>0.53</v>
      </c>
      <c r="AT24" s="23">
        <v>0.39</v>
      </c>
      <c r="AU24" s="23">
        <v>0.53</v>
      </c>
      <c r="AV24" s="23">
        <v>66.666666666666657</v>
      </c>
      <c r="AW24" s="23">
        <v>8.3333333333333329E-2</v>
      </c>
      <c r="AX24" s="23">
        <v>50</v>
      </c>
      <c r="AY24" s="23">
        <v>0</v>
      </c>
      <c r="AZ24" s="23">
        <v>25</v>
      </c>
      <c r="BA24" s="23">
        <v>25</v>
      </c>
      <c r="BB24" s="23">
        <v>66.666666666666657</v>
      </c>
      <c r="BC24" s="23">
        <v>0.5</v>
      </c>
      <c r="BD24" s="23">
        <v>25</v>
      </c>
      <c r="BE24" s="23">
        <v>0.375</v>
      </c>
      <c r="BF24" s="23">
        <v>0.375</v>
      </c>
      <c r="BG24" s="23">
        <v>0.125</v>
      </c>
      <c r="BH24" s="23">
        <v>0.29166666666666669</v>
      </c>
      <c r="BI24" s="23">
        <v>0.41666666666666669</v>
      </c>
      <c r="BJ24" s="23">
        <v>0</v>
      </c>
      <c r="BK24" s="23">
        <v>0</v>
      </c>
      <c r="BL24" s="23">
        <v>0</v>
      </c>
      <c r="BM24" s="23">
        <v>0</v>
      </c>
      <c r="BN24" s="23">
        <v>0.5</v>
      </c>
      <c r="BO24" s="23">
        <v>0.25</v>
      </c>
      <c r="BP24" s="23">
        <v>0.75</v>
      </c>
      <c r="BQ24" s="23">
        <v>0.5</v>
      </c>
      <c r="BR24" s="23">
        <v>2</v>
      </c>
      <c r="BS24" s="23">
        <v>0</v>
      </c>
      <c r="BT24" s="23">
        <v>0.25</v>
      </c>
      <c r="BU24" s="23">
        <v>0.75</v>
      </c>
      <c r="BV24" s="23">
        <v>33.333333333333329</v>
      </c>
      <c r="BW24" s="23">
        <v>62.5</v>
      </c>
      <c r="BX24" s="23">
        <v>4.1666666666666661</v>
      </c>
      <c r="BY24" s="23">
        <v>25.625</v>
      </c>
      <c r="BZ24" s="23">
        <v>0.33333333333333331</v>
      </c>
      <c r="CA24" s="23">
        <v>10.18018018018018</v>
      </c>
      <c r="CB24" s="23">
        <v>7.2191475919268333</v>
      </c>
      <c r="CC24" s="23">
        <v>89.819819819819827</v>
      </c>
      <c r="CD24" s="23">
        <v>50</v>
      </c>
      <c r="CE24" s="23">
        <v>0</v>
      </c>
      <c r="CF24" s="23">
        <v>0</v>
      </c>
      <c r="CG24" s="23">
        <v>0</v>
      </c>
      <c r="CH24" s="23">
        <v>0</v>
      </c>
      <c r="CI24" s="23">
        <v>0</v>
      </c>
    </row>
    <row r="25" spans="1:87" ht="15.75" x14ac:dyDescent="0.25">
      <c r="A25" s="1">
        <v>23</v>
      </c>
      <c r="B25" s="1" t="s">
        <v>3</v>
      </c>
      <c r="C25" s="1">
        <v>75</v>
      </c>
      <c r="D25" s="10">
        <v>2018</v>
      </c>
      <c r="E25" s="11">
        <v>43269</v>
      </c>
      <c r="F25" s="12" t="str">
        <f t="shared" si="0"/>
        <v>18169</v>
      </c>
      <c r="G25" s="30">
        <v>16.100000000000001</v>
      </c>
      <c r="H25" s="30">
        <v>8.0299999999999994</v>
      </c>
      <c r="I25" s="30">
        <v>11.66</v>
      </c>
      <c r="J25" s="23">
        <v>338</v>
      </c>
      <c r="K25" s="23">
        <v>237</v>
      </c>
      <c r="L25" s="23">
        <v>310</v>
      </c>
      <c r="M25" s="23">
        <v>885</v>
      </c>
      <c r="N25" s="23">
        <v>0</v>
      </c>
      <c r="O25" s="23">
        <v>1.5875000000000001</v>
      </c>
      <c r="P25" s="23">
        <v>1.5125000000000002</v>
      </c>
      <c r="Q25" s="23">
        <v>2</v>
      </c>
      <c r="R25" s="23">
        <v>1.6999999999999993</v>
      </c>
      <c r="S25" s="23">
        <v>0.49956502819083182</v>
      </c>
      <c r="T25" s="23">
        <v>0.27749999999999997</v>
      </c>
      <c r="U25" s="23">
        <v>0.22624999999999998</v>
      </c>
      <c r="V25" s="23">
        <v>0.37</v>
      </c>
      <c r="W25" s="23">
        <v>0.29125000000000006</v>
      </c>
      <c r="X25" s="23">
        <v>0.12480637177156696</v>
      </c>
      <c r="Y25" s="23">
        <v>0.5</v>
      </c>
      <c r="Z25" s="23">
        <v>0.5</v>
      </c>
      <c r="AA25" s="23">
        <v>0.5</v>
      </c>
      <c r="AB25" s="23">
        <v>0.5</v>
      </c>
      <c r="AC25" s="23">
        <v>5.8369098712446315</v>
      </c>
      <c r="AD25" s="23">
        <v>0</v>
      </c>
      <c r="AE25" s="23">
        <v>20.833333333333336</v>
      </c>
      <c r="AF25" s="23">
        <v>0</v>
      </c>
      <c r="AG25" s="23">
        <v>20.833333333333336</v>
      </c>
      <c r="AH25" s="23">
        <v>0</v>
      </c>
      <c r="AI25" s="23">
        <v>79.166666666666657</v>
      </c>
      <c r="AJ25" s="23">
        <v>0</v>
      </c>
      <c r="AK25" s="23">
        <v>79.166666666666657</v>
      </c>
      <c r="AL25" s="23">
        <v>79.166666666666657</v>
      </c>
      <c r="AM25" s="23">
        <v>0.43875000000000003</v>
      </c>
      <c r="AN25" s="23">
        <v>0.50750000000000006</v>
      </c>
      <c r="AO25" s="23">
        <v>0.26874999999999999</v>
      </c>
      <c r="AP25" s="23">
        <v>0.40499999999999997</v>
      </c>
      <c r="AQ25" s="23">
        <v>0.25901149882146002</v>
      </c>
      <c r="AR25" s="23">
        <v>0.79</v>
      </c>
      <c r="AS25" s="23">
        <v>0.96</v>
      </c>
      <c r="AT25" s="23">
        <v>0.57999999999999996</v>
      </c>
      <c r="AU25" s="23">
        <v>0.96</v>
      </c>
      <c r="AV25" s="23">
        <v>12.5</v>
      </c>
      <c r="AW25" s="23">
        <v>0.79166666666666663</v>
      </c>
      <c r="AX25" s="23">
        <v>0</v>
      </c>
      <c r="AY25" s="23">
        <v>0</v>
      </c>
      <c r="AZ25" s="23">
        <v>25</v>
      </c>
      <c r="BA25" s="23">
        <v>8.3333333333333321</v>
      </c>
      <c r="BB25" s="23">
        <v>79.166666666666657</v>
      </c>
      <c r="BC25" s="23">
        <v>1.3333333333333333</v>
      </c>
      <c r="BD25" s="23">
        <v>33.333333333333329</v>
      </c>
      <c r="BE25" s="23">
        <v>0</v>
      </c>
      <c r="BF25" s="23">
        <v>0</v>
      </c>
      <c r="BG25" s="23">
        <v>0.75</v>
      </c>
      <c r="BH25" s="23">
        <v>0.25</v>
      </c>
      <c r="BI25" s="23">
        <v>0.625</v>
      </c>
      <c r="BJ25" s="23">
        <v>0.5</v>
      </c>
      <c r="BK25" s="23">
        <v>0.25</v>
      </c>
      <c r="BL25" s="23">
        <v>0.25</v>
      </c>
      <c r="BM25" s="23">
        <v>0.33333333333333331</v>
      </c>
      <c r="BN25" s="23">
        <v>0</v>
      </c>
      <c r="BO25" s="23">
        <v>0</v>
      </c>
      <c r="BP25" s="23">
        <v>0</v>
      </c>
      <c r="BQ25" s="23">
        <v>0</v>
      </c>
      <c r="BR25" s="23">
        <v>0.25</v>
      </c>
      <c r="BS25" s="23">
        <v>0.5</v>
      </c>
      <c r="BT25" s="23">
        <v>0.25</v>
      </c>
      <c r="BU25" s="23">
        <v>0.33333333333333331</v>
      </c>
      <c r="BV25" s="23">
        <v>0</v>
      </c>
      <c r="BW25" s="23">
        <v>95.833333333333343</v>
      </c>
      <c r="BX25" s="23">
        <v>4.1666666666666661</v>
      </c>
      <c r="BY25" s="23">
        <v>41.666666666666664</v>
      </c>
      <c r="BZ25" s="23">
        <v>0.20833333333333334</v>
      </c>
      <c r="CA25" s="23">
        <v>97.972972972972968</v>
      </c>
      <c r="CB25" s="23">
        <v>2.598076211353316</v>
      </c>
      <c r="CC25" s="23">
        <v>2.0270270270270316</v>
      </c>
      <c r="CD25" s="23">
        <v>50</v>
      </c>
      <c r="CE25" s="23">
        <v>0</v>
      </c>
      <c r="CF25" s="23">
        <v>0</v>
      </c>
      <c r="CG25" s="23">
        <v>0</v>
      </c>
      <c r="CH25" s="23">
        <v>0</v>
      </c>
      <c r="CI25" s="23">
        <v>0</v>
      </c>
    </row>
    <row r="26" spans="1:87" ht="15.75" x14ac:dyDescent="0.25">
      <c r="A26" s="1">
        <v>24</v>
      </c>
      <c r="B26" s="1" t="s">
        <v>3</v>
      </c>
      <c r="C26" s="1">
        <v>84</v>
      </c>
      <c r="D26" s="10">
        <v>2018</v>
      </c>
      <c r="E26" s="11">
        <v>43298</v>
      </c>
      <c r="F26" s="12" t="str">
        <f t="shared" si="0"/>
        <v>18198</v>
      </c>
      <c r="G26" s="30">
        <v>15.6</v>
      </c>
      <c r="H26" s="30">
        <v>7.99</v>
      </c>
      <c r="I26" s="30">
        <v>10.52</v>
      </c>
      <c r="J26" s="23">
        <v>122</v>
      </c>
      <c r="K26" s="23">
        <v>141</v>
      </c>
      <c r="L26" s="23">
        <v>167</v>
      </c>
      <c r="M26" s="23">
        <v>430</v>
      </c>
      <c r="N26" s="23">
        <v>0</v>
      </c>
      <c r="O26" s="23">
        <v>1.9</v>
      </c>
      <c r="P26" s="23">
        <v>2.2374999999999998</v>
      </c>
      <c r="Q26" s="23">
        <v>2.2124999999999999</v>
      </c>
      <c r="R26" s="23">
        <v>2.1166666666666667</v>
      </c>
      <c r="S26" s="23">
        <v>0.35590260840104421</v>
      </c>
      <c r="T26" s="23">
        <v>0.24545454545454548</v>
      </c>
      <c r="U26" s="23">
        <v>0.14583333333333334</v>
      </c>
      <c r="V26" s="23">
        <v>0.10666666666666669</v>
      </c>
      <c r="W26" s="23">
        <v>0.16371428571428576</v>
      </c>
      <c r="X26" s="23">
        <v>9.8102159066176281E-2</v>
      </c>
      <c r="Y26" s="23">
        <v>0.48</v>
      </c>
      <c r="Z26" s="23">
        <v>0.26</v>
      </c>
      <c r="AA26" s="23">
        <v>0.2</v>
      </c>
      <c r="AB26" s="23">
        <v>0.48</v>
      </c>
      <c r="AC26" s="23">
        <v>12.929028504944732</v>
      </c>
      <c r="AD26" s="23">
        <v>0</v>
      </c>
      <c r="AE26" s="23">
        <v>65.714285714285708</v>
      </c>
      <c r="AF26" s="23">
        <v>17.142857142857142</v>
      </c>
      <c r="AG26" s="23">
        <v>82.857142857142847</v>
      </c>
      <c r="AH26" s="23">
        <v>0</v>
      </c>
      <c r="AI26" s="23">
        <v>17.142857142857142</v>
      </c>
      <c r="AJ26" s="23">
        <v>0</v>
      </c>
      <c r="AK26" s="23">
        <v>17.142857142857142</v>
      </c>
      <c r="AL26" s="23">
        <v>65.714285714285708</v>
      </c>
      <c r="AM26" s="23">
        <v>0.19636363636363632</v>
      </c>
      <c r="AN26" s="23">
        <v>0.16636363636363635</v>
      </c>
      <c r="AO26" s="23">
        <v>0.2818181818181818</v>
      </c>
      <c r="AP26" s="23">
        <v>0.20942857142857141</v>
      </c>
      <c r="AQ26" s="23">
        <v>0.12564990712158872</v>
      </c>
      <c r="AR26" s="23">
        <v>0.56000000000000005</v>
      </c>
      <c r="AS26" s="23">
        <v>0.38</v>
      </c>
      <c r="AT26" s="23">
        <v>0.46</v>
      </c>
      <c r="AU26" s="23">
        <v>0.56000000000000005</v>
      </c>
      <c r="AV26" s="23">
        <v>8.3333333333333321</v>
      </c>
      <c r="AW26" s="23">
        <v>0.75</v>
      </c>
      <c r="AX26" s="23">
        <v>25</v>
      </c>
      <c r="AY26" s="23">
        <v>25</v>
      </c>
      <c r="AZ26" s="23">
        <v>0</v>
      </c>
      <c r="BA26" s="23">
        <v>16.666666666666664</v>
      </c>
      <c r="BB26" s="23">
        <v>75</v>
      </c>
      <c r="BC26" s="23">
        <v>0.25</v>
      </c>
      <c r="BD26" s="23">
        <v>8.3333333333333321</v>
      </c>
      <c r="BE26" s="23">
        <v>1</v>
      </c>
      <c r="BF26" s="23">
        <v>0.5</v>
      </c>
      <c r="BG26" s="23">
        <v>0.875</v>
      </c>
      <c r="BH26" s="23">
        <v>0.79166666666666663</v>
      </c>
      <c r="BI26" s="23">
        <v>1.8333333333333333</v>
      </c>
      <c r="BJ26" s="23">
        <v>1</v>
      </c>
      <c r="BK26" s="23">
        <v>0.5</v>
      </c>
      <c r="BL26" s="23">
        <v>0.25</v>
      </c>
      <c r="BM26" s="23">
        <v>0.58333333333333337</v>
      </c>
      <c r="BN26" s="23">
        <v>0.5</v>
      </c>
      <c r="BO26" s="23">
        <v>0</v>
      </c>
      <c r="BP26" s="23">
        <v>0</v>
      </c>
      <c r="BQ26" s="23">
        <v>0.16666666666666666</v>
      </c>
      <c r="BR26" s="23">
        <v>1</v>
      </c>
      <c r="BS26" s="23">
        <v>0.25</v>
      </c>
      <c r="BT26" s="23">
        <v>0.25</v>
      </c>
      <c r="BU26" s="23">
        <v>0.5</v>
      </c>
      <c r="BV26" s="23">
        <v>20.833333333333336</v>
      </c>
      <c r="BW26" s="23">
        <v>50</v>
      </c>
      <c r="BX26" s="23">
        <v>29.166666666666668</v>
      </c>
      <c r="BY26" s="23">
        <v>36.666666666666664</v>
      </c>
      <c r="BZ26" s="23">
        <v>0.79166666666666663</v>
      </c>
      <c r="CA26" s="23">
        <v>35.472972972972968</v>
      </c>
      <c r="CB26" s="23">
        <v>13.666869917187817</v>
      </c>
      <c r="CC26" s="23">
        <v>64.527027027027032</v>
      </c>
      <c r="CD26" s="23">
        <v>55</v>
      </c>
      <c r="CE26" s="23">
        <v>0</v>
      </c>
      <c r="CF26" s="23">
        <v>0</v>
      </c>
      <c r="CG26" s="23">
        <v>0</v>
      </c>
      <c r="CH26" s="23">
        <v>0</v>
      </c>
      <c r="CI26" s="23">
        <v>0</v>
      </c>
    </row>
    <row r="27" spans="1:87" ht="15.75" x14ac:dyDescent="0.25">
      <c r="A27" s="1">
        <v>25</v>
      </c>
      <c r="B27" s="1" t="s">
        <v>3</v>
      </c>
      <c r="C27" s="1">
        <v>85</v>
      </c>
      <c r="D27" s="10">
        <v>2018</v>
      </c>
      <c r="E27" s="11">
        <v>43276</v>
      </c>
      <c r="F27" s="12" t="str">
        <f t="shared" si="0"/>
        <v>18176</v>
      </c>
      <c r="G27" s="30">
        <v>15.9</v>
      </c>
      <c r="H27" s="30">
        <v>8.11</v>
      </c>
      <c r="I27" s="30">
        <v>11.78</v>
      </c>
      <c r="J27" s="23">
        <v>949</v>
      </c>
      <c r="K27" s="23">
        <v>490</v>
      </c>
      <c r="L27" s="23">
        <v>427</v>
      </c>
      <c r="M27" s="23">
        <v>1866</v>
      </c>
      <c r="N27" s="23">
        <v>3.2154340836012865</v>
      </c>
      <c r="O27" s="23">
        <v>2.8624999999999998</v>
      </c>
      <c r="P27" s="23">
        <v>3.5750000000000002</v>
      </c>
      <c r="Q27" s="23">
        <v>4.242857142857142</v>
      </c>
      <c r="R27" s="23">
        <v>3.5304347826086957</v>
      </c>
      <c r="S27" s="23">
        <v>1.0742586376442869</v>
      </c>
      <c r="T27" s="23">
        <v>0.35299999999999998</v>
      </c>
      <c r="U27" s="23">
        <v>0.23785714285714285</v>
      </c>
      <c r="V27" s="23">
        <v>0.16545454545454544</v>
      </c>
      <c r="W27" s="23">
        <v>0.24800000000000005</v>
      </c>
      <c r="X27" s="23">
        <v>0.16021676493022147</v>
      </c>
      <c r="Y27" s="23">
        <v>0.68</v>
      </c>
      <c r="Z27" s="23">
        <v>0.54</v>
      </c>
      <c r="AA27" s="23">
        <v>0.3</v>
      </c>
      <c r="AB27" s="23">
        <v>0.68</v>
      </c>
      <c r="AC27" s="23">
        <v>14.235624123422157</v>
      </c>
      <c r="AD27" s="23">
        <v>0</v>
      </c>
      <c r="AE27" s="23">
        <v>0</v>
      </c>
      <c r="AF27" s="23">
        <v>0</v>
      </c>
      <c r="AG27" s="23">
        <v>0</v>
      </c>
      <c r="AH27" s="23">
        <v>5.7142857142857144</v>
      </c>
      <c r="AI27" s="23">
        <v>94.285714285714278</v>
      </c>
      <c r="AJ27" s="23">
        <v>0</v>
      </c>
      <c r="AK27" s="23">
        <v>99.999999999999986</v>
      </c>
      <c r="AL27" s="23">
        <v>94.285714285714278</v>
      </c>
      <c r="AM27" s="23">
        <v>0.23888888888888887</v>
      </c>
      <c r="AN27" s="23">
        <v>0.1676923076923077</v>
      </c>
      <c r="AO27" s="23">
        <v>0.27300000000000002</v>
      </c>
      <c r="AP27" s="23">
        <v>0.20399999999999996</v>
      </c>
      <c r="AQ27" s="23">
        <v>0.18137059882364359</v>
      </c>
      <c r="AR27" s="23">
        <v>0.54</v>
      </c>
      <c r="AS27" s="23">
        <v>0.48</v>
      </c>
      <c r="AT27" s="23">
        <v>0.67</v>
      </c>
      <c r="AU27" s="23">
        <v>0.67</v>
      </c>
      <c r="AV27" s="23">
        <v>54.166666666666664</v>
      </c>
      <c r="AW27" s="23">
        <v>0.13043478260869565</v>
      </c>
      <c r="AX27" s="23">
        <v>37.5</v>
      </c>
      <c r="AY27" s="23">
        <v>50</v>
      </c>
      <c r="AZ27" s="23">
        <v>0</v>
      </c>
      <c r="BA27" s="23">
        <v>29.166666666666668</v>
      </c>
      <c r="BB27" s="23">
        <v>54.166666666666664</v>
      </c>
      <c r="BC27" s="23">
        <v>1</v>
      </c>
      <c r="BD27" s="23">
        <v>33.333333333333329</v>
      </c>
      <c r="BE27" s="23">
        <v>0.25</v>
      </c>
      <c r="BF27" s="23">
        <v>0.25</v>
      </c>
      <c r="BG27" s="23">
        <v>0.14285714285714285</v>
      </c>
      <c r="BH27" s="23">
        <v>0.21739130434782608</v>
      </c>
      <c r="BI27" s="23">
        <v>0.65217391304347827</v>
      </c>
      <c r="BJ27" s="23">
        <v>1</v>
      </c>
      <c r="BK27" s="23">
        <v>0.5</v>
      </c>
      <c r="BL27" s="23">
        <v>0.75</v>
      </c>
      <c r="BM27" s="23">
        <v>0.75</v>
      </c>
      <c r="BN27" s="23">
        <v>1</v>
      </c>
      <c r="BO27" s="23">
        <v>0.25</v>
      </c>
      <c r="BP27" s="23">
        <v>1</v>
      </c>
      <c r="BQ27" s="23">
        <v>0.75</v>
      </c>
      <c r="BR27" s="23">
        <v>1.5</v>
      </c>
      <c r="BS27" s="23">
        <v>0.5</v>
      </c>
      <c r="BT27" s="23">
        <v>0</v>
      </c>
      <c r="BU27" s="23">
        <v>0.66666666666666663</v>
      </c>
      <c r="BV27" s="23">
        <v>33.333333333333329</v>
      </c>
      <c r="BW27" s="23">
        <v>50</v>
      </c>
      <c r="BX27" s="23">
        <v>16.666666666666664</v>
      </c>
      <c r="BY27" s="23">
        <v>30.416666666666668</v>
      </c>
      <c r="BZ27" s="23">
        <v>0.625</v>
      </c>
      <c r="CA27" s="23">
        <v>8.9189189189189175</v>
      </c>
      <c r="CB27" s="23">
        <v>4.7354131742683743</v>
      </c>
      <c r="CC27" s="23">
        <v>91.081081081081081</v>
      </c>
      <c r="CD27" s="23">
        <v>92</v>
      </c>
      <c r="CE27" s="23">
        <v>0</v>
      </c>
      <c r="CF27" s="23">
        <v>0</v>
      </c>
      <c r="CG27" s="23">
        <v>0</v>
      </c>
      <c r="CH27" s="23">
        <v>0</v>
      </c>
      <c r="CI27" s="23">
        <v>0</v>
      </c>
    </row>
    <row r="28" spans="1:87" ht="15.75" x14ac:dyDescent="0.25">
      <c r="A28" s="1">
        <v>26</v>
      </c>
      <c r="B28" s="1" t="s">
        <v>3</v>
      </c>
      <c r="C28" s="1">
        <v>86</v>
      </c>
      <c r="D28" s="10">
        <v>2018</v>
      </c>
      <c r="E28" s="11">
        <v>43308</v>
      </c>
      <c r="F28" s="12" t="str">
        <f t="shared" si="0"/>
        <v>18208</v>
      </c>
      <c r="G28" s="31">
        <v>15.6</v>
      </c>
      <c r="H28" s="31">
        <v>8.39</v>
      </c>
      <c r="I28" s="31">
        <v>11.56</v>
      </c>
      <c r="J28" s="23">
        <v>448</v>
      </c>
      <c r="K28" s="23">
        <v>475</v>
      </c>
      <c r="L28" s="23">
        <v>545</v>
      </c>
      <c r="M28" s="23">
        <v>1468</v>
      </c>
      <c r="N28" s="23">
        <v>0.57220708446866475</v>
      </c>
      <c r="O28" s="23">
        <v>2.6750000000000003</v>
      </c>
      <c r="P28" s="23">
        <v>3.1374999999999997</v>
      </c>
      <c r="Q28" s="23">
        <v>2.7624999999999997</v>
      </c>
      <c r="R28" s="23">
        <v>2.8583333333333338</v>
      </c>
      <c r="S28" s="23">
        <v>0.84024668565464744</v>
      </c>
      <c r="T28" s="23">
        <v>0.2225</v>
      </c>
      <c r="U28" s="23">
        <v>0.25</v>
      </c>
      <c r="V28" s="23">
        <v>0.19833333333333333</v>
      </c>
      <c r="W28" s="23">
        <v>0.22361111111111112</v>
      </c>
      <c r="X28" s="23">
        <v>0.12226792074965714</v>
      </c>
      <c r="Y28" s="23">
        <v>0.54</v>
      </c>
      <c r="Z28" s="23">
        <v>0.56000000000000005</v>
      </c>
      <c r="AA28" s="23">
        <v>0.44</v>
      </c>
      <c r="AB28" s="23">
        <v>0.56000000000000005</v>
      </c>
      <c r="AC28" s="23">
        <v>12.782608695652176</v>
      </c>
      <c r="AD28" s="23">
        <v>3.3333333333333335</v>
      </c>
      <c r="AE28" s="23">
        <v>0</v>
      </c>
      <c r="AF28" s="23">
        <v>6.666666666666667</v>
      </c>
      <c r="AG28" s="23">
        <v>10</v>
      </c>
      <c r="AH28" s="23">
        <v>0</v>
      </c>
      <c r="AI28" s="23">
        <v>90</v>
      </c>
      <c r="AJ28" s="23">
        <v>0</v>
      </c>
      <c r="AK28" s="23">
        <v>90</v>
      </c>
      <c r="AL28" s="23">
        <v>90</v>
      </c>
      <c r="AM28" s="23">
        <v>0.2558333333333333</v>
      </c>
      <c r="AN28" s="23">
        <v>0.23666666666666666</v>
      </c>
      <c r="AO28" s="23">
        <v>0.20333333333333334</v>
      </c>
      <c r="AP28" s="23">
        <v>0.23194444444444443</v>
      </c>
      <c r="AQ28" s="23">
        <v>0.22565231719166601</v>
      </c>
      <c r="AR28" s="23">
        <v>0.72</v>
      </c>
      <c r="AS28" s="23">
        <v>0.92</v>
      </c>
      <c r="AT28" s="23">
        <v>0.46</v>
      </c>
      <c r="AU28" s="23">
        <v>0.92</v>
      </c>
      <c r="AV28" s="23">
        <v>37.5</v>
      </c>
      <c r="AW28" s="23">
        <v>0.33333333333333331</v>
      </c>
      <c r="AX28" s="23">
        <v>37.5</v>
      </c>
      <c r="AY28" s="23">
        <v>37.5</v>
      </c>
      <c r="AZ28" s="23">
        <v>12.5</v>
      </c>
      <c r="BA28" s="23">
        <v>29.166666666666668</v>
      </c>
      <c r="BB28" s="23">
        <v>37.5</v>
      </c>
      <c r="BC28" s="23">
        <v>1.75</v>
      </c>
      <c r="BD28" s="23">
        <v>58.333333333333336</v>
      </c>
      <c r="BE28" s="23">
        <v>0</v>
      </c>
      <c r="BF28" s="23">
        <v>0</v>
      </c>
      <c r="BG28" s="23">
        <v>0</v>
      </c>
      <c r="BH28" s="23">
        <v>0</v>
      </c>
      <c r="BI28" s="23">
        <v>0.375</v>
      </c>
      <c r="BJ28" s="23">
        <v>0</v>
      </c>
      <c r="BK28" s="23">
        <v>0</v>
      </c>
      <c r="BL28" s="23">
        <v>0</v>
      </c>
      <c r="BM28" s="23">
        <v>0</v>
      </c>
      <c r="BN28" s="23">
        <v>0.25</v>
      </c>
      <c r="BO28" s="23">
        <v>0</v>
      </c>
      <c r="BP28" s="23">
        <v>1</v>
      </c>
      <c r="BQ28" s="23">
        <v>0.41666666666666669</v>
      </c>
      <c r="BR28" s="23">
        <v>0.75</v>
      </c>
      <c r="BS28" s="23">
        <v>0.5</v>
      </c>
      <c r="BT28" s="23">
        <v>0.75</v>
      </c>
      <c r="BU28" s="23">
        <v>0.66666666666666663</v>
      </c>
      <c r="BV28" s="23">
        <v>33.333333333333329</v>
      </c>
      <c r="BW28" s="23">
        <v>54.166666666666664</v>
      </c>
      <c r="BX28" s="23">
        <v>12.5</v>
      </c>
      <c r="BY28" s="23">
        <v>29.166666666666668</v>
      </c>
      <c r="BZ28" s="23">
        <v>1.6666666666666667</v>
      </c>
      <c r="CA28" s="23">
        <v>64.26426426426427</v>
      </c>
      <c r="CB28" s="23">
        <v>16.030526434829824</v>
      </c>
      <c r="CC28" s="23">
        <v>35.73573573573573</v>
      </c>
      <c r="CD28" s="23">
        <v>90</v>
      </c>
      <c r="CE28" s="23">
        <v>0</v>
      </c>
      <c r="CF28" s="23">
        <v>0</v>
      </c>
      <c r="CG28" s="23">
        <v>0</v>
      </c>
      <c r="CH28" s="23">
        <v>0</v>
      </c>
      <c r="CI28" s="23">
        <v>0</v>
      </c>
    </row>
    <row r="29" spans="1:87" ht="15.75" x14ac:dyDescent="0.25">
      <c r="A29" s="1">
        <v>27</v>
      </c>
      <c r="B29" s="1" t="s">
        <v>3</v>
      </c>
      <c r="C29" s="1">
        <v>93</v>
      </c>
      <c r="D29" s="10">
        <v>2018</v>
      </c>
      <c r="E29" s="11">
        <v>43313</v>
      </c>
      <c r="F29" s="12" t="str">
        <f t="shared" si="0"/>
        <v>18213</v>
      </c>
      <c r="G29" s="30">
        <v>15.7</v>
      </c>
      <c r="H29" s="30">
        <v>8.5399999999999991</v>
      </c>
      <c r="I29" s="30">
        <v>11.63</v>
      </c>
      <c r="J29" s="23">
        <v>441</v>
      </c>
      <c r="K29" s="23">
        <v>310</v>
      </c>
      <c r="L29" s="23">
        <v>488</v>
      </c>
      <c r="M29" s="23">
        <v>1239</v>
      </c>
      <c r="N29" s="23">
        <v>0</v>
      </c>
      <c r="O29" s="23">
        <v>1.4</v>
      </c>
      <c r="P29" s="23">
        <v>1.5625</v>
      </c>
      <c r="Q29" s="23">
        <v>1.9375</v>
      </c>
      <c r="R29" s="23">
        <v>1.6333333333333335</v>
      </c>
      <c r="S29" s="23">
        <v>0.74813778472119363</v>
      </c>
      <c r="T29" s="23">
        <v>0.12222222222222223</v>
      </c>
      <c r="U29" s="23">
        <v>0.13</v>
      </c>
      <c r="V29" s="23">
        <v>0.26800000000000002</v>
      </c>
      <c r="W29" s="23">
        <v>0.17517241379310347</v>
      </c>
      <c r="X29" s="23">
        <v>0.14497834049202887</v>
      </c>
      <c r="Y29" s="23">
        <v>0.28000000000000003</v>
      </c>
      <c r="Z29" s="23">
        <v>0.2</v>
      </c>
      <c r="AA29" s="23">
        <v>0.68</v>
      </c>
      <c r="AB29" s="23">
        <v>0.68</v>
      </c>
      <c r="AC29" s="23">
        <v>9.3241469816272957</v>
      </c>
      <c r="AD29" s="23">
        <v>0</v>
      </c>
      <c r="AE29" s="23">
        <v>14.814814814814813</v>
      </c>
      <c r="AF29" s="23">
        <v>7.4074074074074066</v>
      </c>
      <c r="AG29" s="23">
        <v>22.222222222222221</v>
      </c>
      <c r="AH29" s="23">
        <v>11.111111111111111</v>
      </c>
      <c r="AI29" s="23">
        <v>66.666666666666657</v>
      </c>
      <c r="AJ29" s="23">
        <v>0</v>
      </c>
      <c r="AK29" s="23">
        <v>77.777777777777771</v>
      </c>
      <c r="AL29" s="23">
        <v>66.666666666666657</v>
      </c>
      <c r="AM29" s="23">
        <v>0.23111111111111107</v>
      </c>
      <c r="AN29" s="23">
        <v>0.13900000000000001</v>
      </c>
      <c r="AO29" s="23">
        <v>0.14699999999999999</v>
      </c>
      <c r="AP29" s="23">
        <v>0.17034482758620684</v>
      </c>
      <c r="AQ29" s="23">
        <v>0.16145505253830794</v>
      </c>
      <c r="AR29" s="23">
        <v>0.5</v>
      </c>
      <c r="AS29" s="23">
        <v>0.26</v>
      </c>
      <c r="AT29" s="23">
        <v>0.56000000000000005</v>
      </c>
      <c r="AU29" s="23">
        <v>0.56000000000000005</v>
      </c>
      <c r="AV29" s="23">
        <v>29.166666666666668</v>
      </c>
      <c r="AW29" s="23">
        <v>0.45833333333333331</v>
      </c>
      <c r="AX29" s="23">
        <v>0</v>
      </c>
      <c r="AY29" s="23">
        <v>25</v>
      </c>
      <c r="AZ29" s="23">
        <v>50</v>
      </c>
      <c r="BA29" s="23">
        <v>25</v>
      </c>
      <c r="BB29" s="23">
        <v>45.833333333333329</v>
      </c>
      <c r="BC29" s="23">
        <v>1.3333333333333333</v>
      </c>
      <c r="BD29" s="23">
        <v>50</v>
      </c>
      <c r="BE29" s="23">
        <v>0</v>
      </c>
      <c r="BF29" s="23">
        <v>0.125</v>
      </c>
      <c r="BG29" s="23">
        <v>0</v>
      </c>
      <c r="BH29" s="23">
        <v>4.1666666666666664E-2</v>
      </c>
      <c r="BI29" s="23">
        <v>0.54166666666666663</v>
      </c>
      <c r="BJ29" s="23">
        <v>0</v>
      </c>
      <c r="BK29" s="23">
        <v>0</v>
      </c>
      <c r="BL29" s="23">
        <v>0.5</v>
      </c>
      <c r="BM29" s="23">
        <v>0.16666666666666666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1.5</v>
      </c>
      <c r="BU29" s="23">
        <v>0.5</v>
      </c>
      <c r="BV29" s="23">
        <v>37.5</v>
      </c>
      <c r="BW29" s="23">
        <v>62.5</v>
      </c>
      <c r="BX29" s="23">
        <v>0</v>
      </c>
      <c r="BY29" s="23">
        <v>23.125</v>
      </c>
      <c r="BZ29" s="23">
        <v>4.5454545454545456E-2</v>
      </c>
      <c r="CA29" s="23">
        <v>34.45945945945946</v>
      </c>
      <c r="CB29" s="23">
        <v>14.065593094175201</v>
      </c>
      <c r="CC29" s="23">
        <v>65.540540540540547</v>
      </c>
      <c r="CD29" s="23">
        <v>50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</row>
    <row r="30" spans="1:87" ht="15.75" x14ac:dyDescent="0.25">
      <c r="A30" s="1">
        <v>28</v>
      </c>
      <c r="B30" s="1" t="s">
        <v>3</v>
      </c>
      <c r="C30" s="1">
        <v>96</v>
      </c>
      <c r="D30" s="10">
        <v>2018</v>
      </c>
      <c r="E30" s="11">
        <v>43249</v>
      </c>
      <c r="F30" s="12" t="str">
        <f t="shared" si="0"/>
        <v>18149</v>
      </c>
      <c r="G30" s="30">
        <v>17.600000000000001</v>
      </c>
      <c r="H30" s="30">
        <v>8.4700000000000006</v>
      </c>
      <c r="I30" s="30">
        <v>8.81</v>
      </c>
      <c r="J30" s="23">
        <v>2146</v>
      </c>
      <c r="K30" s="23">
        <v>1481</v>
      </c>
      <c r="L30" s="23">
        <v>969</v>
      </c>
      <c r="M30" s="23">
        <v>4596</v>
      </c>
      <c r="N30" s="23">
        <v>0</v>
      </c>
      <c r="O30" s="23">
        <v>5.0999999999999996</v>
      </c>
      <c r="P30" s="23">
        <v>4.7749999999999995</v>
      </c>
      <c r="Q30" s="23">
        <v>4.6375000000000002</v>
      </c>
      <c r="R30" s="23">
        <v>4.8374999999999995</v>
      </c>
      <c r="S30" s="23">
        <v>1.2218348639577328</v>
      </c>
      <c r="T30" s="23">
        <v>0.34499999999999997</v>
      </c>
      <c r="U30" s="23">
        <v>0.21937500000000001</v>
      </c>
      <c r="V30" s="23">
        <v>0.27875000000000005</v>
      </c>
      <c r="W30" s="23">
        <v>0.28104166666666669</v>
      </c>
      <c r="X30" s="23">
        <v>0.1459268190732009</v>
      </c>
      <c r="Y30" s="23">
        <v>0.84</v>
      </c>
      <c r="Z30" s="23">
        <v>0.39</v>
      </c>
      <c r="AA30" s="23">
        <v>0.42</v>
      </c>
      <c r="AB30" s="23">
        <v>0.84</v>
      </c>
      <c r="AC30" s="23">
        <v>17.212750185322459</v>
      </c>
      <c r="AD30" s="23">
        <v>0</v>
      </c>
      <c r="AE30" s="23">
        <v>19.148936170212767</v>
      </c>
      <c r="AF30" s="23">
        <v>2.1276595744680851</v>
      </c>
      <c r="AG30" s="23">
        <v>21.276595744680854</v>
      </c>
      <c r="AH30" s="23">
        <v>0</v>
      </c>
      <c r="AI30" s="23">
        <v>74.468085106382972</v>
      </c>
      <c r="AJ30" s="23">
        <v>4.2553191489361701</v>
      </c>
      <c r="AK30" s="23">
        <v>78.723404255319139</v>
      </c>
      <c r="AL30" s="23">
        <v>74.468085106382972</v>
      </c>
      <c r="AM30" s="23">
        <v>0.26</v>
      </c>
      <c r="AN30" s="23">
        <v>0.35599999999999998</v>
      </c>
      <c r="AO30" s="23">
        <v>0.27600000000000002</v>
      </c>
      <c r="AP30" s="23">
        <v>0.291875</v>
      </c>
      <c r="AQ30" s="23">
        <v>0.23431798952015176</v>
      </c>
      <c r="AR30" s="23">
        <v>0.89</v>
      </c>
      <c r="AS30" s="23">
        <v>0.89</v>
      </c>
      <c r="AT30" s="23">
        <v>0.53</v>
      </c>
      <c r="AU30" s="23">
        <v>0.89</v>
      </c>
      <c r="AV30" s="23">
        <v>33.333333333333329</v>
      </c>
      <c r="AW30" s="23">
        <v>0.45833333333333331</v>
      </c>
      <c r="AX30" s="23">
        <v>37.5</v>
      </c>
      <c r="AY30" s="23">
        <v>25</v>
      </c>
      <c r="AZ30" s="23">
        <v>0</v>
      </c>
      <c r="BA30" s="23">
        <v>20.833333333333336</v>
      </c>
      <c r="BB30" s="23">
        <v>45.833333333333329</v>
      </c>
      <c r="BC30" s="23">
        <v>1</v>
      </c>
      <c r="BD30" s="23">
        <v>41.666666666666671</v>
      </c>
      <c r="BE30" s="23">
        <v>0</v>
      </c>
      <c r="BF30" s="23">
        <v>0</v>
      </c>
      <c r="BG30" s="23">
        <v>0.875</v>
      </c>
      <c r="BH30" s="23">
        <v>0.29166666666666669</v>
      </c>
      <c r="BI30" s="23">
        <v>0.625</v>
      </c>
      <c r="BJ30" s="23">
        <v>0</v>
      </c>
      <c r="BK30" s="23">
        <v>0</v>
      </c>
      <c r="BL30" s="23">
        <v>0</v>
      </c>
      <c r="BM30" s="23">
        <v>0</v>
      </c>
      <c r="BN30" s="23">
        <v>0.25</v>
      </c>
      <c r="BO30" s="23">
        <v>0.5</v>
      </c>
      <c r="BP30" s="23">
        <v>0.25</v>
      </c>
      <c r="BQ30" s="23">
        <v>0.33333333333333331</v>
      </c>
      <c r="BR30" s="23">
        <v>0.5</v>
      </c>
      <c r="BS30" s="23">
        <v>0</v>
      </c>
      <c r="BT30" s="23">
        <v>0.5</v>
      </c>
      <c r="BU30" s="23">
        <v>0.33333333333333331</v>
      </c>
      <c r="BV30" s="23">
        <v>8.3333333333333321</v>
      </c>
      <c r="BW30" s="23">
        <v>66.666666666666657</v>
      </c>
      <c r="BX30" s="23">
        <v>25</v>
      </c>
      <c r="BY30" s="23">
        <v>42.5</v>
      </c>
      <c r="BZ30" s="23">
        <v>1.7916666666666667</v>
      </c>
      <c r="CA30" s="23">
        <v>40.015015015015017</v>
      </c>
      <c r="CB30" s="23">
        <v>14.583394557694612</v>
      </c>
      <c r="CC30" s="23">
        <v>59.984984984984983</v>
      </c>
      <c r="CD30" s="23">
        <v>150</v>
      </c>
      <c r="CE30" s="23">
        <v>0</v>
      </c>
      <c r="CF30" s="23">
        <v>0</v>
      </c>
      <c r="CG30" s="23">
        <v>0</v>
      </c>
      <c r="CH30" s="23">
        <v>0</v>
      </c>
      <c r="CI30" s="23">
        <v>0</v>
      </c>
    </row>
    <row r="31" spans="1:87" ht="15.75" x14ac:dyDescent="0.25">
      <c r="A31" s="1">
        <v>29</v>
      </c>
      <c r="B31" s="1" t="s">
        <v>3</v>
      </c>
      <c r="C31" s="1">
        <v>108</v>
      </c>
      <c r="D31" s="10">
        <v>2018</v>
      </c>
      <c r="E31" s="11">
        <v>43305</v>
      </c>
      <c r="F31" s="12" t="str">
        <f t="shared" si="0"/>
        <v>18205</v>
      </c>
      <c r="G31" s="30">
        <v>17.7</v>
      </c>
      <c r="H31" s="30">
        <v>7.97</v>
      </c>
      <c r="I31" s="30">
        <v>12.27</v>
      </c>
      <c r="J31" s="23">
        <v>1076</v>
      </c>
      <c r="K31" s="23">
        <v>737</v>
      </c>
      <c r="L31" s="23">
        <v>511</v>
      </c>
      <c r="M31" s="23">
        <v>2324</v>
      </c>
      <c r="N31" s="23">
        <v>0</v>
      </c>
      <c r="O31" s="23">
        <v>3.4249999999999998</v>
      </c>
      <c r="P31" s="23">
        <v>2.5874999999999999</v>
      </c>
      <c r="Q31" s="23">
        <v>2.8875000000000002</v>
      </c>
      <c r="R31" s="23">
        <v>2.9666666666666668</v>
      </c>
      <c r="S31" s="23">
        <v>1.0639003985199986</v>
      </c>
      <c r="T31" s="23">
        <v>0.30153846153846153</v>
      </c>
      <c r="U31" s="23">
        <v>0.48833333333333329</v>
      </c>
      <c r="V31" s="23">
        <v>0.29416666666666669</v>
      </c>
      <c r="W31" s="23">
        <v>0.35972972972972972</v>
      </c>
      <c r="X31" s="23">
        <v>0.28296531478145764</v>
      </c>
      <c r="Y31" s="23">
        <v>1.3</v>
      </c>
      <c r="Z31" s="23">
        <v>1.2</v>
      </c>
      <c r="AA31" s="23">
        <v>0.78</v>
      </c>
      <c r="AB31" s="23">
        <v>1.3</v>
      </c>
      <c r="AC31" s="23">
        <v>8.2469321312296522</v>
      </c>
      <c r="AD31" s="23">
        <v>0</v>
      </c>
      <c r="AE31" s="23">
        <v>8.1081081081081088</v>
      </c>
      <c r="AF31" s="23">
        <v>2.7027027027027026</v>
      </c>
      <c r="AG31" s="23">
        <v>10.810810810810811</v>
      </c>
      <c r="AH31" s="23">
        <v>8.1081081081081088</v>
      </c>
      <c r="AI31" s="23">
        <v>81.081081081081081</v>
      </c>
      <c r="AJ31" s="23">
        <v>0</v>
      </c>
      <c r="AK31" s="23">
        <v>89.189189189189193</v>
      </c>
      <c r="AL31" s="23">
        <v>81.081081081081081</v>
      </c>
      <c r="AM31" s="23">
        <v>0.31916666666666665</v>
      </c>
      <c r="AN31" s="23">
        <v>0.20454545454545456</v>
      </c>
      <c r="AO31" s="23">
        <v>0.27090909090909093</v>
      </c>
      <c r="AP31" s="23">
        <v>0.25972972972972974</v>
      </c>
      <c r="AQ31" s="23">
        <v>0.24537371142454983</v>
      </c>
      <c r="AR31" s="23">
        <v>0.84</v>
      </c>
      <c r="AS31" s="23">
        <v>0.67</v>
      </c>
      <c r="AT31" s="23">
        <v>1.01</v>
      </c>
      <c r="AU31" s="23">
        <v>1.01</v>
      </c>
      <c r="AV31" s="23">
        <v>25</v>
      </c>
      <c r="AW31" s="23">
        <v>0.39130434782608697</v>
      </c>
      <c r="AX31" s="23">
        <v>12.5</v>
      </c>
      <c r="AY31" s="23">
        <v>50</v>
      </c>
      <c r="AZ31" s="23">
        <v>37.5</v>
      </c>
      <c r="BA31" s="23">
        <v>33.333333333333329</v>
      </c>
      <c r="BB31" s="23">
        <v>37.5</v>
      </c>
      <c r="BC31" s="23">
        <v>1.4166666666666667</v>
      </c>
      <c r="BD31" s="23">
        <v>41.666666666666671</v>
      </c>
      <c r="BE31" s="23">
        <v>0</v>
      </c>
      <c r="BF31" s="23">
        <v>0.25</v>
      </c>
      <c r="BG31" s="23">
        <v>0</v>
      </c>
      <c r="BH31" s="23">
        <v>8.3333333333333329E-2</v>
      </c>
      <c r="BI31" s="23">
        <v>4.1666666666666664E-2</v>
      </c>
      <c r="BJ31" s="23">
        <v>1.25</v>
      </c>
      <c r="BK31" s="23">
        <v>1.75</v>
      </c>
      <c r="BL31" s="23">
        <v>0.25</v>
      </c>
      <c r="BM31" s="23">
        <v>1.0833333333333333</v>
      </c>
      <c r="BN31" s="23">
        <v>0.25</v>
      </c>
      <c r="BO31" s="23">
        <v>0</v>
      </c>
      <c r="BP31" s="23">
        <v>0</v>
      </c>
      <c r="BQ31" s="23">
        <v>8.3333333333333329E-2</v>
      </c>
      <c r="BR31" s="23">
        <v>0.5</v>
      </c>
      <c r="BS31" s="23">
        <v>1.75</v>
      </c>
      <c r="BT31" s="23">
        <v>0.5</v>
      </c>
      <c r="BU31" s="23">
        <v>0.91666666666666663</v>
      </c>
      <c r="BV31" s="23">
        <v>16.666666666666664</v>
      </c>
      <c r="BW31" s="23">
        <v>79.166666666666657</v>
      </c>
      <c r="BX31" s="23">
        <v>4.1666666666666661</v>
      </c>
      <c r="BY31" s="23">
        <v>33.541666666666664</v>
      </c>
      <c r="BZ31" s="23">
        <v>0.91666666666666663</v>
      </c>
      <c r="CA31" s="23">
        <v>100</v>
      </c>
      <c r="CB31" s="23">
        <v>0</v>
      </c>
      <c r="CC31" s="23">
        <v>0</v>
      </c>
      <c r="CD31" s="23">
        <v>150</v>
      </c>
      <c r="CE31" s="23">
        <v>0</v>
      </c>
      <c r="CF31" s="23">
        <v>0</v>
      </c>
      <c r="CG31" s="23">
        <v>0</v>
      </c>
      <c r="CH31" s="23">
        <v>0</v>
      </c>
      <c r="CI31" s="23">
        <v>0</v>
      </c>
    </row>
    <row r="32" spans="1:87" ht="15.75" x14ac:dyDescent="0.25">
      <c r="A32" s="1">
        <v>30</v>
      </c>
      <c r="B32" s="1" t="s">
        <v>3</v>
      </c>
      <c r="C32" s="1">
        <v>109</v>
      </c>
      <c r="D32" s="10">
        <v>2018</v>
      </c>
      <c r="E32" s="11">
        <v>43283</v>
      </c>
      <c r="F32" s="12" t="str">
        <f t="shared" si="0"/>
        <v>18183</v>
      </c>
      <c r="G32" s="30">
        <v>13.6</v>
      </c>
      <c r="H32" s="30">
        <v>8.9499999999999993</v>
      </c>
      <c r="I32" s="30">
        <v>11.36</v>
      </c>
      <c r="J32" s="23">
        <v>931</v>
      </c>
      <c r="K32" s="23">
        <v>261</v>
      </c>
      <c r="L32" s="23">
        <v>262</v>
      </c>
      <c r="M32" s="23">
        <v>1454</v>
      </c>
      <c r="N32" s="23">
        <v>0.82530949105914719</v>
      </c>
      <c r="O32" s="23">
        <v>3.7499999999999996</v>
      </c>
      <c r="P32" s="23">
        <v>4.3375000000000004</v>
      </c>
      <c r="Q32" s="23">
        <v>3.2249999999999996</v>
      </c>
      <c r="R32" s="23">
        <v>3.7708333333333335</v>
      </c>
      <c r="S32" s="23">
        <v>1.404798969578045</v>
      </c>
      <c r="T32" s="23">
        <v>0.27909090909090906</v>
      </c>
      <c r="U32" s="23">
        <v>0.13999999999999999</v>
      </c>
      <c r="V32" s="23">
        <v>0.27250000000000002</v>
      </c>
      <c r="W32" s="23">
        <v>0.22931034482758619</v>
      </c>
      <c r="X32" s="23">
        <v>0.191943649366213</v>
      </c>
      <c r="Y32" s="23">
        <v>0.8</v>
      </c>
      <c r="Z32" s="23">
        <v>0.24</v>
      </c>
      <c r="AA32" s="23">
        <v>0.66</v>
      </c>
      <c r="AB32" s="23">
        <v>0.8</v>
      </c>
      <c r="AC32" s="23">
        <v>16.444235588972433</v>
      </c>
      <c r="AD32" s="23">
        <v>0</v>
      </c>
      <c r="AE32" s="23">
        <v>0</v>
      </c>
      <c r="AF32" s="23">
        <v>0</v>
      </c>
      <c r="AG32" s="23">
        <v>0</v>
      </c>
      <c r="AH32" s="23">
        <v>3.5714285714285712</v>
      </c>
      <c r="AI32" s="23">
        <v>92.857142857142861</v>
      </c>
      <c r="AJ32" s="23">
        <v>3.5714285714285712</v>
      </c>
      <c r="AK32" s="23">
        <v>100</v>
      </c>
      <c r="AL32" s="23">
        <v>92.857142857142861</v>
      </c>
      <c r="AM32" s="23">
        <v>0.315</v>
      </c>
      <c r="AN32" s="23">
        <v>0.19400000000000001</v>
      </c>
      <c r="AO32" s="23">
        <v>0.22000000000000003</v>
      </c>
      <c r="AP32" s="23">
        <v>0.23724137931034484</v>
      </c>
      <c r="AQ32" s="23">
        <v>0.19316714730520188</v>
      </c>
      <c r="AR32" s="23">
        <v>0.71</v>
      </c>
      <c r="AS32" s="23">
        <v>0.45</v>
      </c>
      <c r="AT32" s="23">
        <v>0.64</v>
      </c>
      <c r="AU32" s="23">
        <v>0.71</v>
      </c>
      <c r="AV32" s="23">
        <v>33.333333333333329</v>
      </c>
      <c r="AW32" s="23">
        <v>0.5</v>
      </c>
      <c r="AX32" s="23">
        <v>12.5</v>
      </c>
      <c r="AY32" s="23">
        <v>12.5</v>
      </c>
      <c r="AZ32" s="23">
        <v>25</v>
      </c>
      <c r="BA32" s="23">
        <v>16.666666666666664</v>
      </c>
      <c r="BB32" s="23">
        <v>50</v>
      </c>
      <c r="BC32" s="23">
        <v>1.0833333333333333</v>
      </c>
      <c r="BD32" s="23">
        <v>25</v>
      </c>
      <c r="BE32" s="23">
        <v>0</v>
      </c>
      <c r="BF32" s="23">
        <v>0</v>
      </c>
      <c r="BG32" s="23">
        <v>0</v>
      </c>
      <c r="BH32" s="23">
        <v>0</v>
      </c>
      <c r="BI32" s="23">
        <v>0.25</v>
      </c>
      <c r="BJ32" s="23">
        <v>0.25</v>
      </c>
      <c r="BK32" s="23">
        <v>0</v>
      </c>
      <c r="BL32" s="23">
        <v>0</v>
      </c>
      <c r="BM32" s="23">
        <v>8.3333333333333329E-2</v>
      </c>
      <c r="BN32" s="23">
        <v>0.75</v>
      </c>
      <c r="BO32" s="23">
        <v>0.25</v>
      </c>
      <c r="BP32" s="23">
        <v>0</v>
      </c>
      <c r="BQ32" s="23">
        <v>0.33333333333333331</v>
      </c>
      <c r="BR32" s="23">
        <v>1</v>
      </c>
      <c r="BS32" s="23">
        <v>0</v>
      </c>
      <c r="BT32" s="23">
        <v>0.75</v>
      </c>
      <c r="BU32" s="23">
        <v>0.58333333333333337</v>
      </c>
      <c r="BV32" s="23">
        <v>37.5</v>
      </c>
      <c r="BW32" s="23">
        <v>41.666666666666671</v>
      </c>
      <c r="BX32" s="23">
        <v>20.833333333333336</v>
      </c>
      <c r="BY32" s="23">
        <v>33.541666666666664</v>
      </c>
      <c r="BZ32" s="23">
        <v>0.625</v>
      </c>
      <c r="CA32" s="23">
        <v>53.378378378378379</v>
      </c>
      <c r="CB32" s="23">
        <v>12.880494666632289</v>
      </c>
      <c r="CC32" s="23">
        <v>46.621621621621621</v>
      </c>
      <c r="CD32" s="23">
        <v>92</v>
      </c>
      <c r="CE32" s="23">
        <v>0</v>
      </c>
      <c r="CF32" s="23">
        <v>0</v>
      </c>
      <c r="CG32" s="23">
        <v>0</v>
      </c>
      <c r="CH32" s="23">
        <v>0</v>
      </c>
      <c r="CI32" s="23">
        <v>0</v>
      </c>
    </row>
    <row r="33" spans="1:87" ht="15.75" x14ac:dyDescent="0.25">
      <c r="A33" s="1">
        <v>31</v>
      </c>
      <c r="B33" s="1" t="s">
        <v>3</v>
      </c>
      <c r="C33" s="1">
        <v>117</v>
      </c>
      <c r="D33" s="10">
        <v>2018</v>
      </c>
      <c r="E33" s="11">
        <v>43319</v>
      </c>
      <c r="F33" s="12" t="str">
        <f t="shared" si="0"/>
        <v>18219</v>
      </c>
      <c r="G33" s="30">
        <v>12.4</v>
      </c>
      <c r="H33" s="30">
        <v>7.84</v>
      </c>
      <c r="I33" s="30">
        <v>12.06</v>
      </c>
      <c r="J33" s="23">
        <v>1038</v>
      </c>
      <c r="K33" s="23">
        <v>593</v>
      </c>
      <c r="L33" s="23">
        <v>480</v>
      </c>
      <c r="M33" s="23">
        <v>2111</v>
      </c>
      <c r="N33" s="23">
        <v>2.643297015632402</v>
      </c>
      <c r="O33" s="23">
        <v>3.9499999999999997</v>
      </c>
      <c r="P33" s="23">
        <v>3.4499999999999997</v>
      </c>
      <c r="Q33" s="23">
        <v>3.1624999999999996</v>
      </c>
      <c r="R33" s="23">
        <v>3.5208333333333344</v>
      </c>
      <c r="S33" s="23">
        <v>0.95415756909781824</v>
      </c>
      <c r="T33" s="23">
        <v>0.28857142857142859</v>
      </c>
      <c r="U33" s="23">
        <v>0.23153846153846155</v>
      </c>
      <c r="V33" s="23">
        <v>0.20400000000000004</v>
      </c>
      <c r="W33" s="23">
        <v>0.24071428571428574</v>
      </c>
      <c r="X33" s="23">
        <v>0.13765267102283646</v>
      </c>
      <c r="Y33" s="23">
        <v>0.7</v>
      </c>
      <c r="Z33" s="23">
        <v>0.48</v>
      </c>
      <c r="AA33" s="23">
        <v>0.46</v>
      </c>
      <c r="AB33" s="23">
        <v>0.7</v>
      </c>
      <c r="AC33" s="23">
        <v>14.626607319485661</v>
      </c>
      <c r="AD33" s="23">
        <v>0</v>
      </c>
      <c r="AE33" s="23">
        <v>12.195121951219512</v>
      </c>
      <c r="AF33" s="23">
        <v>9.7560975609756095</v>
      </c>
      <c r="AG33" s="23">
        <v>21.951219512195124</v>
      </c>
      <c r="AH33" s="23">
        <v>0</v>
      </c>
      <c r="AI33" s="23">
        <v>73.170731707317074</v>
      </c>
      <c r="AJ33" s="23">
        <v>4.8780487804878048</v>
      </c>
      <c r="AK33" s="23">
        <v>78.048780487804876</v>
      </c>
      <c r="AL33" s="23">
        <v>73.170731707317074</v>
      </c>
      <c r="AM33" s="23">
        <v>0.12461538461538463</v>
      </c>
      <c r="AN33" s="23">
        <v>0.26500000000000001</v>
      </c>
      <c r="AO33" s="23">
        <v>0.16428571428571434</v>
      </c>
      <c r="AP33" s="23">
        <v>0.18761904761904763</v>
      </c>
      <c r="AQ33" s="23">
        <v>0.16558557619241257</v>
      </c>
      <c r="AR33" s="23">
        <v>0.6</v>
      </c>
      <c r="AS33" s="23">
        <v>0.52</v>
      </c>
      <c r="AT33" s="23">
        <v>0.28999999999999998</v>
      </c>
      <c r="AU33" s="23">
        <v>0.6</v>
      </c>
      <c r="AV33" s="23">
        <v>29.166666666666668</v>
      </c>
      <c r="AW33" s="23">
        <v>0.33333333333333331</v>
      </c>
      <c r="AX33" s="23">
        <v>62.5</v>
      </c>
      <c r="AY33" s="23">
        <v>25</v>
      </c>
      <c r="AZ33" s="23">
        <v>25</v>
      </c>
      <c r="BA33" s="23">
        <v>37.5</v>
      </c>
      <c r="BB33" s="23">
        <v>33.333333333333329</v>
      </c>
      <c r="BC33" s="23">
        <v>1.25</v>
      </c>
      <c r="BD33" s="23">
        <v>33.333333333333329</v>
      </c>
      <c r="BE33" s="23">
        <v>0</v>
      </c>
      <c r="BF33" s="23">
        <v>0.125</v>
      </c>
      <c r="BG33" s="23">
        <v>0.125</v>
      </c>
      <c r="BH33" s="23">
        <v>8.3333333333333329E-2</v>
      </c>
      <c r="BI33" s="23">
        <v>0.58333333333333337</v>
      </c>
      <c r="BJ33" s="23">
        <v>0.25</v>
      </c>
      <c r="BK33" s="23">
        <v>0.25</v>
      </c>
      <c r="BL33" s="23">
        <v>0.5</v>
      </c>
      <c r="BM33" s="23">
        <v>0.33333333333333331</v>
      </c>
      <c r="BN33" s="23">
        <v>0.25</v>
      </c>
      <c r="BO33" s="23">
        <v>0.25</v>
      </c>
      <c r="BP33" s="23">
        <v>0.75</v>
      </c>
      <c r="BQ33" s="23">
        <v>0.41666666666666669</v>
      </c>
      <c r="BR33" s="23">
        <v>0.75</v>
      </c>
      <c r="BS33" s="23">
        <v>0.75</v>
      </c>
      <c r="BT33" s="23">
        <v>0.75</v>
      </c>
      <c r="BU33" s="23">
        <v>0.75</v>
      </c>
      <c r="BV33" s="23">
        <v>37.5</v>
      </c>
      <c r="BW33" s="23">
        <v>50</v>
      </c>
      <c r="BX33" s="23">
        <v>12.5</v>
      </c>
      <c r="BY33" s="23">
        <v>27.916666666666668</v>
      </c>
      <c r="BZ33" s="23">
        <v>0.29166666666666669</v>
      </c>
      <c r="CA33" s="23">
        <v>67.329093799682028</v>
      </c>
      <c r="CB33" s="23">
        <v>11.029897790836158</v>
      </c>
      <c r="CC33" s="23">
        <v>32.670906200317972</v>
      </c>
      <c r="CD33" s="23">
        <v>90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</row>
    <row r="34" spans="1:87" ht="15.75" x14ac:dyDescent="0.25">
      <c r="A34" s="1">
        <v>32</v>
      </c>
      <c r="B34" s="1" t="s">
        <v>3</v>
      </c>
      <c r="C34" s="1">
        <v>118</v>
      </c>
      <c r="D34" s="10">
        <v>2018</v>
      </c>
      <c r="E34" s="11">
        <v>43291</v>
      </c>
      <c r="F34" s="12" t="str">
        <f t="shared" si="0"/>
        <v>18191</v>
      </c>
      <c r="G34" s="30">
        <v>20</v>
      </c>
      <c r="H34" s="30">
        <v>8.5</v>
      </c>
      <c r="I34" s="30">
        <v>12.23</v>
      </c>
      <c r="J34" s="23">
        <v>1323</v>
      </c>
      <c r="K34" s="23">
        <v>1277</v>
      </c>
      <c r="L34" s="23">
        <v>1233</v>
      </c>
      <c r="M34" s="23">
        <v>3833</v>
      </c>
      <c r="N34" s="23">
        <v>0</v>
      </c>
      <c r="O34" s="23">
        <v>5.5875000000000004</v>
      </c>
      <c r="P34" s="23">
        <v>5.3624999999999998</v>
      </c>
      <c r="Q34" s="23">
        <v>5.3624999999999989</v>
      </c>
      <c r="R34" s="23">
        <v>5.4375</v>
      </c>
      <c r="S34" s="23">
        <v>0.82820523606379015</v>
      </c>
      <c r="T34" s="23">
        <v>0.39066666666666666</v>
      </c>
      <c r="U34" s="23">
        <v>0.31937500000000002</v>
      </c>
      <c r="V34" s="23">
        <v>0.34333333333333338</v>
      </c>
      <c r="W34" s="23">
        <v>0.35043478260869565</v>
      </c>
      <c r="X34" s="23">
        <v>0.12379115965095985</v>
      </c>
      <c r="Y34" s="23">
        <v>0.62</v>
      </c>
      <c r="Z34" s="23">
        <v>0.56000000000000005</v>
      </c>
      <c r="AA34" s="23">
        <v>0.59</v>
      </c>
      <c r="AB34" s="23">
        <v>0.62</v>
      </c>
      <c r="AC34" s="23">
        <v>15.516439205955335</v>
      </c>
      <c r="AD34" s="23">
        <v>2.1739130434782608</v>
      </c>
      <c r="AE34" s="23">
        <v>10.869565217391305</v>
      </c>
      <c r="AF34" s="23">
        <v>8.695652173913043</v>
      </c>
      <c r="AG34" s="23">
        <v>21.739130434782609</v>
      </c>
      <c r="AH34" s="23">
        <v>2.1739130434782608</v>
      </c>
      <c r="AI34" s="23">
        <v>76.08695652173914</v>
      </c>
      <c r="AJ34" s="23">
        <v>0</v>
      </c>
      <c r="AK34" s="23">
        <v>78.260869565217405</v>
      </c>
      <c r="AL34" s="23">
        <v>76.08695652173914</v>
      </c>
      <c r="AM34" s="23">
        <v>0.27666666666666667</v>
      </c>
      <c r="AN34" s="23">
        <v>0.46312500000000001</v>
      </c>
      <c r="AO34" s="23">
        <v>0.33875</v>
      </c>
      <c r="AP34" s="23">
        <v>0.3612765957446808</v>
      </c>
      <c r="AQ34" s="23">
        <v>0.24158549680479588</v>
      </c>
      <c r="AR34" s="23">
        <v>0.6</v>
      </c>
      <c r="AS34" s="23">
        <v>1.04</v>
      </c>
      <c r="AT34" s="23">
        <v>0.91</v>
      </c>
      <c r="AU34" s="23">
        <v>1.04</v>
      </c>
      <c r="AV34" s="23">
        <v>16.666666666666664</v>
      </c>
      <c r="AW34" s="23">
        <v>0.77272727272727271</v>
      </c>
      <c r="AX34" s="23">
        <v>0</v>
      </c>
      <c r="AY34" s="23">
        <v>0</v>
      </c>
      <c r="AZ34" s="23">
        <v>12.5</v>
      </c>
      <c r="BA34" s="23">
        <v>4.1666666666666661</v>
      </c>
      <c r="BB34" s="23">
        <v>70.833333333333343</v>
      </c>
      <c r="BC34" s="23">
        <v>1.1000000000000001</v>
      </c>
      <c r="BD34" s="23">
        <v>8.3333333333333321</v>
      </c>
      <c r="BE34" s="23">
        <v>0</v>
      </c>
      <c r="BF34" s="23">
        <v>0.625</v>
      </c>
      <c r="BG34" s="23">
        <v>0.2857142857142857</v>
      </c>
      <c r="BH34" s="23">
        <v>0.31818181818181818</v>
      </c>
      <c r="BI34" s="23">
        <v>0.43478260869565216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1.5</v>
      </c>
      <c r="BS34" s="23">
        <v>0.5</v>
      </c>
      <c r="BT34" s="23">
        <v>0</v>
      </c>
      <c r="BU34" s="23">
        <v>0.66666666666666663</v>
      </c>
      <c r="BV34" s="23">
        <v>0</v>
      </c>
      <c r="BW34" s="23">
        <v>45.833333333333329</v>
      </c>
      <c r="BX34" s="23">
        <v>50</v>
      </c>
      <c r="BY34" s="23">
        <v>50.869565217391305</v>
      </c>
      <c r="BZ34" s="23">
        <v>1.1666666666666667</v>
      </c>
      <c r="CA34" s="23">
        <v>38.438438438438439</v>
      </c>
      <c r="CB34" s="23">
        <v>14.658222677510807</v>
      </c>
      <c r="CC34" s="23">
        <v>61.561561561561561</v>
      </c>
      <c r="CD34" s="23">
        <v>150</v>
      </c>
      <c r="CE34" s="23">
        <v>0</v>
      </c>
      <c r="CF34" s="23">
        <v>0</v>
      </c>
      <c r="CG34" s="23">
        <v>0</v>
      </c>
      <c r="CH34" s="23">
        <v>0</v>
      </c>
      <c r="CI34" s="23">
        <v>0</v>
      </c>
    </row>
    <row r="35" spans="1:87" ht="15.75" x14ac:dyDescent="0.25">
      <c r="A35" s="1">
        <v>33</v>
      </c>
      <c r="B35" s="1" t="s">
        <v>3</v>
      </c>
      <c r="C35" s="1">
        <v>123</v>
      </c>
      <c r="D35" s="10">
        <v>2018</v>
      </c>
      <c r="E35" s="11">
        <v>43248</v>
      </c>
      <c r="F35" s="12" t="str">
        <f t="shared" si="0"/>
        <v>18148</v>
      </c>
      <c r="G35" s="30">
        <v>14.3</v>
      </c>
      <c r="H35" s="30">
        <v>10.210000000000001</v>
      </c>
      <c r="I35" s="30">
        <v>9.65</v>
      </c>
      <c r="J35" s="23">
        <v>1090</v>
      </c>
      <c r="K35" s="23">
        <v>929</v>
      </c>
      <c r="L35" s="23">
        <v>1284</v>
      </c>
      <c r="M35" s="23">
        <v>3303</v>
      </c>
      <c r="N35" s="23">
        <v>0.32697547683923706</v>
      </c>
      <c r="O35" s="23">
        <v>4.4625000000000004</v>
      </c>
      <c r="P35" s="23">
        <v>4.2374999999999998</v>
      </c>
      <c r="Q35" s="23">
        <v>4.6625000000000005</v>
      </c>
      <c r="R35" s="23">
        <v>4.4541666666666666</v>
      </c>
      <c r="S35" s="23">
        <v>1.4631648742624193</v>
      </c>
      <c r="T35" s="23">
        <v>0.35000000000000003</v>
      </c>
      <c r="U35" s="23">
        <v>0.18428571428571425</v>
      </c>
      <c r="V35" s="23">
        <v>0.37571428571428572</v>
      </c>
      <c r="W35" s="23">
        <v>0.30545454545454537</v>
      </c>
      <c r="X35" s="23">
        <v>0.18768422943566257</v>
      </c>
      <c r="Y35" s="23">
        <v>0.8</v>
      </c>
      <c r="Z35" s="23">
        <v>0.34</v>
      </c>
      <c r="AA35" s="23">
        <v>0.76</v>
      </c>
      <c r="AB35" s="23">
        <v>0.8</v>
      </c>
      <c r="AC35" s="23">
        <v>14.582093253968258</v>
      </c>
      <c r="AD35" s="23">
        <v>0</v>
      </c>
      <c r="AE35" s="23">
        <v>2.2727272727272729</v>
      </c>
      <c r="AF35" s="23">
        <v>4.5454545454545459</v>
      </c>
      <c r="AG35" s="23">
        <v>6.8181818181818183</v>
      </c>
      <c r="AH35" s="23">
        <v>2.2727272727272729</v>
      </c>
      <c r="AI35" s="23">
        <v>90.909090909090907</v>
      </c>
      <c r="AJ35" s="23">
        <v>0</v>
      </c>
      <c r="AK35" s="23">
        <v>93.181818181818173</v>
      </c>
      <c r="AL35" s="23">
        <v>90.909090909090907</v>
      </c>
      <c r="AM35" s="23">
        <v>0.18066666666666664</v>
      </c>
      <c r="AN35" s="23">
        <v>0.35230769230769232</v>
      </c>
      <c r="AO35" s="23">
        <v>0.18153846153846154</v>
      </c>
      <c r="AP35" s="23">
        <v>0.23454545454545447</v>
      </c>
      <c r="AQ35" s="23">
        <v>0.21714269818303172</v>
      </c>
      <c r="AR35" s="23">
        <v>0.51</v>
      </c>
      <c r="AS35" s="23">
        <v>1.24</v>
      </c>
      <c r="AT35" s="23">
        <v>0.34</v>
      </c>
      <c r="AU35" s="23">
        <v>1.24</v>
      </c>
      <c r="AV35" s="23">
        <v>29.166666666666668</v>
      </c>
      <c r="AW35" s="23">
        <v>0.52173913043478259</v>
      </c>
      <c r="AX35" s="23">
        <v>12.5</v>
      </c>
      <c r="AY35" s="23">
        <v>25</v>
      </c>
      <c r="AZ35" s="23">
        <v>12.5</v>
      </c>
      <c r="BA35" s="23">
        <v>16.666666666666664</v>
      </c>
      <c r="BB35" s="23">
        <v>50</v>
      </c>
      <c r="BC35" s="23">
        <v>1.75</v>
      </c>
      <c r="BD35" s="23">
        <v>66.666666666666657</v>
      </c>
      <c r="BE35" s="23">
        <v>0</v>
      </c>
      <c r="BF35" s="23">
        <v>0.375</v>
      </c>
      <c r="BG35" s="23">
        <v>0.25</v>
      </c>
      <c r="BH35" s="23">
        <v>0.20833333333333334</v>
      </c>
      <c r="BI35" s="23">
        <v>0.625</v>
      </c>
      <c r="BJ35" s="23">
        <v>0</v>
      </c>
      <c r="BK35" s="23">
        <v>0</v>
      </c>
      <c r="BL35" s="23">
        <v>0.75</v>
      </c>
      <c r="BM35" s="23">
        <v>0.25</v>
      </c>
      <c r="BN35" s="23">
        <v>0.5</v>
      </c>
      <c r="BO35" s="23">
        <v>0</v>
      </c>
      <c r="BP35" s="23">
        <v>0</v>
      </c>
      <c r="BQ35" s="23">
        <v>0.16666666666666666</v>
      </c>
      <c r="BR35" s="23">
        <v>0.25</v>
      </c>
      <c r="BS35" s="23">
        <v>0</v>
      </c>
      <c r="BT35" s="23">
        <v>0.75</v>
      </c>
      <c r="BU35" s="23">
        <v>0.33333333333333331</v>
      </c>
      <c r="BV35" s="23">
        <v>29.166666666666668</v>
      </c>
      <c r="BW35" s="23">
        <v>50</v>
      </c>
      <c r="BX35" s="23">
        <v>20.833333333333336</v>
      </c>
      <c r="BY35" s="23">
        <v>34.375</v>
      </c>
      <c r="BZ35" s="23">
        <v>1.0833333333333333</v>
      </c>
      <c r="CA35" s="23">
        <v>11.208267090620033</v>
      </c>
      <c r="CB35" s="23">
        <v>7.2200577221782964</v>
      </c>
      <c r="CC35" s="23">
        <v>88.791732909379959</v>
      </c>
      <c r="CD35" s="23">
        <v>150</v>
      </c>
      <c r="CE35" s="23">
        <v>0</v>
      </c>
      <c r="CF35" s="23">
        <v>0</v>
      </c>
      <c r="CG35" s="23">
        <v>0</v>
      </c>
      <c r="CH35" s="23">
        <v>0</v>
      </c>
      <c r="CI35" s="23">
        <v>0</v>
      </c>
    </row>
    <row r="36" spans="1:87" ht="15.75" x14ac:dyDescent="0.25">
      <c r="A36" s="1">
        <v>34</v>
      </c>
      <c r="B36" s="1" t="s">
        <v>3</v>
      </c>
      <c r="C36" s="1">
        <v>128</v>
      </c>
      <c r="D36" s="10">
        <v>2018</v>
      </c>
      <c r="E36" s="11">
        <v>43280</v>
      </c>
      <c r="F36" s="12" t="str">
        <f t="shared" si="0"/>
        <v>18180</v>
      </c>
      <c r="G36" s="30">
        <v>15.7</v>
      </c>
      <c r="H36" s="30">
        <v>7.68</v>
      </c>
      <c r="I36" s="30">
        <v>11.04</v>
      </c>
      <c r="J36" s="23">
        <v>641</v>
      </c>
      <c r="K36" s="23">
        <v>360</v>
      </c>
      <c r="L36" s="23">
        <v>217</v>
      </c>
      <c r="M36" s="23">
        <v>1218</v>
      </c>
      <c r="N36" s="23">
        <v>0</v>
      </c>
      <c r="O36" s="23">
        <v>3.3874999999999997</v>
      </c>
      <c r="P36" s="23">
        <v>3.5874999999999999</v>
      </c>
      <c r="Q36" s="23">
        <v>2.5374999999999996</v>
      </c>
      <c r="R36" s="23">
        <v>3.1708333333333338</v>
      </c>
      <c r="S36" s="23">
        <v>0.78931955652881092</v>
      </c>
      <c r="T36" s="23">
        <v>0.38384615384615384</v>
      </c>
      <c r="U36" s="23">
        <v>0.21500000000000005</v>
      </c>
      <c r="V36" s="23">
        <v>0.32999999999999996</v>
      </c>
      <c r="W36" s="23">
        <v>0.29918918918918913</v>
      </c>
      <c r="X36" s="23">
        <v>0.13544942431234827</v>
      </c>
      <c r="Y36" s="23">
        <v>0.64</v>
      </c>
      <c r="Z36" s="23">
        <v>0.36</v>
      </c>
      <c r="AA36" s="23">
        <v>0.44</v>
      </c>
      <c r="AB36" s="23">
        <v>0.64</v>
      </c>
      <c r="AC36" s="23">
        <v>10.598087925323702</v>
      </c>
      <c r="AD36" s="23">
        <v>8.1081081081081088</v>
      </c>
      <c r="AE36" s="23">
        <v>62.162162162162161</v>
      </c>
      <c r="AF36" s="23">
        <v>13.513513513513514</v>
      </c>
      <c r="AG36" s="23">
        <v>83.78378378378379</v>
      </c>
      <c r="AH36" s="23">
        <v>10.810810810810811</v>
      </c>
      <c r="AI36" s="23">
        <v>5.4054054054054053</v>
      </c>
      <c r="AJ36" s="23">
        <v>0</v>
      </c>
      <c r="AK36" s="23">
        <v>16.216216216216218</v>
      </c>
      <c r="AL36" s="23">
        <v>62.162162162162161</v>
      </c>
      <c r="AM36" s="23">
        <v>3.1425000000000001</v>
      </c>
      <c r="AN36" s="23">
        <v>0.28466666666666662</v>
      </c>
      <c r="AO36" s="23">
        <v>0.34500000000000003</v>
      </c>
      <c r="AP36" s="23">
        <v>1.2235135135135136</v>
      </c>
      <c r="AQ36" s="23">
        <v>5.8779575138422482</v>
      </c>
      <c r="AR36" s="23">
        <v>36</v>
      </c>
      <c r="AS36" s="23">
        <v>0.55000000000000004</v>
      </c>
      <c r="AT36" s="23">
        <v>0.79</v>
      </c>
      <c r="AU36" s="23">
        <v>36</v>
      </c>
      <c r="AV36" s="23">
        <v>4.1666666666666661</v>
      </c>
      <c r="AW36" s="23">
        <v>0.79166666666666663</v>
      </c>
      <c r="AX36" s="23">
        <v>50</v>
      </c>
      <c r="AY36" s="23">
        <v>0</v>
      </c>
      <c r="AZ36" s="23">
        <v>0</v>
      </c>
      <c r="BA36" s="23">
        <v>16.666666666666664</v>
      </c>
      <c r="BB36" s="23">
        <v>79.166666666666657</v>
      </c>
      <c r="BC36" s="23">
        <v>0.33333333333333331</v>
      </c>
      <c r="BD36" s="23">
        <v>8.3333333333333321</v>
      </c>
      <c r="BE36" s="23">
        <v>0.625</v>
      </c>
      <c r="BF36" s="23">
        <v>0</v>
      </c>
      <c r="BG36" s="23">
        <v>0</v>
      </c>
      <c r="BH36" s="23">
        <v>0.20833333333333334</v>
      </c>
      <c r="BI36" s="23">
        <v>0.70833333333333337</v>
      </c>
      <c r="BJ36" s="23">
        <v>0.25</v>
      </c>
      <c r="BK36" s="23">
        <v>0.25</v>
      </c>
      <c r="BL36" s="23">
        <v>0</v>
      </c>
      <c r="BM36" s="23">
        <v>0.16666666666666666</v>
      </c>
      <c r="BN36" s="23">
        <v>0</v>
      </c>
      <c r="BO36" s="23">
        <v>0</v>
      </c>
      <c r="BP36" s="23">
        <v>0</v>
      </c>
      <c r="BQ36" s="23">
        <v>0</v>
      </c>
      <c r="BR36" s="23">
        <v>4</v>
      </c>
      <c r="BS36" s="23">
        <v>0.25</v>
      </c>
      <c r="BT36" s="23">
        <v>0.25</v>
      </c>
      <c r="BU36" s="23">
        <v>1.5</v>
      </c>
      <c r="BV36" s="23">
        <v>33.333333333333329</v>
      </c>
      <c r="BW36" s="23">
        <v>50</v>
      </c>
      <c r="BX36" s="23">
        <v>16.666666666666664</v>
      </c>
      <c r="BY36" s="23">
        <v>27.916666666666668</v>
      </c>
      <c r="BZ36" s="23">
        <v>1.25</v>
      </c>
      <c r="CA36" s="23">
        <v>52.648648648648653</v>
      </c>
      <c r="CB36" s="23">
        <v>16.69610733075228</v>
      </c>
      <c r="CC36" s="23">
        <v>47.351351351351347</v>
      </c>
      <c r="CD36" s="23">
        <v>150</v>
      </c>
      <c r="CE36" s="23">
        <v>0</v>
      </c>
      <c r="CF36" s="23">
        <v>0</v>
      </c>
      <c r="CG36" s="23">
        <v>0</v>
      </c>
      <c r="CH36" s="23">
        <v>0</v>
      </c>
      <c r="CI36" s="23">
        <v>0</v>
      </c>
    </row>
    <row r="37" spans="1:87" ht="15.75" x14ac:dyDescent="0.25">
      <c r="A37" s="1">
        <v>35</v>
      </c>
      <c r="B37" s="1" t="s">
        <v>3</v>
      </c>
      <c r="C37" s="1">
        <v>130</v>
      </c>
      <c r="D37" s="10">
        <v>2018</v>
      </c>
      <c r="E37" s="11">
        <v>43251</v>
      </c>
      <c r="F37" s="12" t="str">
        <f t="shared" si="0"/>
        <v>18151</v>
      </c>
      <c r="G37" s="30">
        <v>11.2</v>
      </c>
      <c r="H37" s="30">
        <v>7.7</v>
      </c>
      <c r="I37" s="30">
        <v>7.4</v>
      </c>
      <c r="J37" s="23">
        <v>406</v>
      </c>
      <c r="K37" s="23">
        <v>653</v>
      </c>
      <c r="L37" s="23">
        <v>530</v>
      </c>
      <c r="M37" s="23">
        <v>1589</v>
      </c>
      <c r="N37" s="23">
        <v>0.49087476400251728</v>
      </c>
      <c r="O37" s="23">
        <v>3.2749999999999999</v>
      </c>
      <c r="P37" s="23">
        <v>2.3374999999999999</v>
      </c>
      <c r="Q37" s="23">
        <v>3.1625000000000001</v>
      </c>
      <c r="R37" s="23">
        <v>2.9250000000000003</v>
      </c>
      <c r="S37" s="23">
        <v>1.6141359244526752</v>
      </c>
      <c r="T37" s="23">
        <v>0.28333333333333338</v>
      </c>
      <c r="U37" s="23">
        <v>0.17000000000000004</v>
      </c>
      <c r="V37" s="23">
        <v>0.40384615384615385</v>
      </c>
      <c r="W37" s="23">
        <v>0.28578947368421054</v>
      </c>
      <c r="X37" s="23">
        <v>0.19851654678051753</v>
      </c>
      <c r="Y37" s="23">
        <v>0.57999999999999996</v>
      </c>
      <c r="Z37" s="23">
        <v>0.38</v>
      </c>
      <c r="AA37" s="23">
        <v>0.78</v>
      </c>
      <c r="AB37" s="23">
        <v>0.78</v>
      </c>
      <c r="AC37" s="23">
        <v>10.234806629834255</v>
      </c>
      <c r="AD37" s="23">
        <v>0</v>
      </c>
      <c r="AE37" s="23">
        <v>45.945945945945951</v>
      </c>
      <c r="AF37" s="23">
        <v>0</v>
      </c>
      <c r="AG37" s="23">
        <v>45.945945945945951</v>
      </c>
      <c r="AH37" s="23">
        <v>0</v>
      </c>
      <c r="AI37" s="23">
        <v>54.054054054054056</v>
      </c>
      <c r="AJ37" s="23">
        <v>0</v>
      </c>
      <c r="AK37" s="23">
        <v>54.054054054054056</v>
      </c>
      <c r="AL37" s="23">
        <v>54.054054054054056</v>
      </c>
      <c r="AM37" s="23">
        <v>3.0833333333333334E-2</v>
      </c>
      <c r="AN37" s="23">
        <v>0.10615384615384617</v>
      </c>
      <c r="AO37" s="23">
        <v>6.7500000000000004E-2</v>
      </c>
      <c r="AP37" s="23">
        <v>6.7368421052631577E-2</v>
      </c>
      <c r="AQ37" s="23">
        <v>0.10983240821695954</v>
      </c>
      <c r="AR37" s="23">
        <v>0.15</v>
      </c>
      <c r="AS37" s="23">
        <v>0.33</v>
      </c>
      <c r="AT37" s="23">
        <v>0.46</v>
      </c>
      <c r="AU37" s="23">
        <v>0.46</v>
      </c>
      <c r="AV37" s="23">
        <v>16.666666666666664</v>
      </c>
      <c r="AW37" s="23">
        <v>0.20833333333333334</v>
      </c>
      <c r="AX37" s="23">
        <v>87.5</v>
      </c>
      <c r="AY37" s="23">
        <v>37.5</v>
      </c>
      <c r="AZ37" s="23">
        <v>62.5</v>
      </c>
      <c r="BA37" s="23">
        <v>62.5</v>
      </c>
      <c r="BB37" s="23">
        <v>41.666666666666671</v>
      </c>
      <c r="BC37" s="23">
        <v>1.3333333333333333</v>
      </c>
      <c r="BD37" s="23">
        <v>41.666666666666671</v>
      </c>
      <c r="BE37" s="23">
        <v>0.25</v>
      </c>
      <c r="BF37" s="23">
        <v>0.5</v>
      </c>
      <c r="BG37" s="23">
        <v>1</v>
      </c>
      <c r="BH37" s="23">
        <v>0.58333333333333337</v>
      </c>
      <c r="BI37" s="23">
        <v>0.79166666666666663</v>
      </c>
      <c r="BJ37" s="23">
        <v>0</v>
      </c>
      <c r="BK37" s="23">
        <v>0</v>
      </c>
      <c r="BL37" s="23">
        <v>0</v>
      </c>
      <c r="BM37" s="23">
        <v>0</v>
      </c>
      <c r="BN37" s="23">
        <v>3.5</v>
      </c>
      <c r="BO37" s="23">
        <v>0.5</v>
      </c>
      <c r="BP37" s="23">
        <v>1.25</v>
      </c>
      <c r="BQ37" s="23">
        <v>1.75</v>
      </c>
      <c r="BR37" s="23">
        <v>0.66666666666666663</v>
      </c>
      <c r="BS37" s="23">
        <v>0.5</v>
      </c>
      <c r="BT37" s="23">
        <v>2</v>
      </c>
      <c r="BU37" s="23">
        <v>1.0909090909090908</v>
      </c>
      <c r="BV37" s="23">
        <v>16.666666666666664</v>
      </c>
      <c r="BW37" s="23">
        <v>70.833333333333343</v>
      </c>
      <c r="BX37" s="23">
        <v>12.5</v>
      </c>
      <c r="BY37" s="23">
        <v>32.083333333333336</v>
      </c>
      <c r="BZ37" s="23">
        <v>0.41666666666666669</v>
      </c>
      <c r="CA37" s="23">
        <v>9.0090090090090094</v>
      </c>
      <c r="CB37" s="23">
        <v>5.1301891368360035</v>
      </c>
      <c r="CC37" s="23">
        <v>90.990990990990994</v>
      </c>
      <c r="CD37" s="23">
        <v>120</v>
      </c>
      <c r="CE37" s="23">
        <v>0</v>
      </c>
      <c r="CF37" s="23">
        <v>0</v>
      </c>
      <c r="CG37" s="23">
        <v>0</v>
      </c>
      <c r="CH37" s="23">
        <v>0</v>
      </c>
      <c r="CI37" s="23">
        <v>0</v>
      </c>
    </row>
    <row r="38" spans="1:87" ht="15.75" x14ac:dyDescent="0.25">
      <c r="A38" s="1">
        <v>36</v>
      </c>
      <c r="B38" s="1" t="s">
        <v>3</v>
      </c>
      <c r="C38" s="1">
        <v>135</v>
      </c>
      <c r="D38" s="10">
        <v>2018</v>
      </c>
      <c r="E38" s="11">
        <v>43304</v>
      </c>
      <c r="F38" s="12" t="str">
        <f t="shared" si="0"/>
        <v>18204</v>
      </c>
      <c r="G38" s="30">
        <v>14.5</v>
      </c>
      <c r="H38" s="30">
        <v>7.78</v>
      </c>
      <c r="I38" s="30">
        <v>10.3</v>
      </c>
      <c r="J38" s="23">
        <v>697</v>
      </c>
      <c r="K38" s="23">
        <v>627</v>
      </c>
      <c r="L38" s="23">
        <v>267</v>
      </c>
      <c r="M38" s="23">
        <v>1591</v>
      </c>
      <c r="N38" s="23">
        <v>0</v>
      </c>
      <c r="O38" s="23">
        <v>1.3624999999999998</v>
      </c>
      <c r="P38" s="23">
        <v>1.4249999999999998</v>
      </c>
      <c r="Q38" s="23">
        <v>1.4375</v>
      </c>
      <c r="R38" s="23">
        <v>1.4083333333333334</v>
      </c>
      <c r="S38" s="23">
        <v>0.43028470520834372</v>
      </c>
      <c r="T38" s="23">
        <v>0.246</v>
      </c>
      <c r="U38" s="23">
        <v>0.23799999999999999</v>
      </c>
      <c r="V38" s="23">
        <v>0.17199999999999999</v>
      </c>
      <c r="W38" s="23">
        <v>0.21866666666666668</v>
      </c>
      <c r="X38" s="23">
        <v>0.11410017780315967</v>
      </c>
      <c r="Y38" s="23">
        <v>0.56000000000000005</v>
      </c>
      <c r="Z38" s="23">
        <v>0.38</v>
      </c>
      <c r="AA38" s="23">
        <v>0.24</v>
      </c>
      <c r="AB38" s="23">
        <v>0.56000000000000005</v>
      </c>
      <c r="AC38" s="23">
        <v>6.4405487804878048</v>
      </c>
      <c r="AD38" s="23">
        <v>0</v>
      </c>
      <c r="AE38" s="23">
        <v>76.666666666666671</v>
      </c>
      <c r="AF38" s="23">
        <v>0</v>
      </c>
      <c r="AG38" s="23">
        <v>76.666666666666671</v>
      </c>
      <c r="AH38" s="23">
        <v>3.3333333333333335</v>
      </c>
      <c r="AI38" s="23">
        <v>20</v>
      </c>
      <c r="AJ38" s="23">
        <v>0</v>
      </c>
      <c r="AK38" s="23">
        <v>23.333333333333332</v>
      </c>
      <c r="AL38" s="23">
        <v>76.666666666666671</v>
      </c>
      <c r="AM38" s="23">
        <v>0.26900000000000002</v>
      </c>
      <c r="AN38" s="23">
        <v>0.15444444444444444</v>
      </c>
      <c r="AO38" s="23">
        <v>0.19000000000000006</v>
      </c>
      <c r="AP38" s="23">
        <v>0.19833333333333331</v>
      </c>
      <c r="AQ38" s="23">
        <v>0.16712752375178155</v>
      </c>
      <c r="AR38" s="23">
        <v>0.9</v>
      </c>
      <c r="AS38" s="23">
        <v>0.24</v>
      </c>
      <c r="AT38" s="23">
        <v>0.42</v>
      </c>
      <c r="AU38" s="23">
        <v>0.9</v>
      </c>
      <c r="AV38" s="23">
        <v>20.833333333333336</v>
      </c>
      <c r="AW38" s="23">
        <v>0.41666666666666669</v>
      </c>
      <c r="AX38" s="23">
        <v>37.5</v>
      </c>
      <c r="AY38" s="23">
        <v>62.5</v>
      </c>
      <c r="AZ38" s="23">
        <v>12.5</v>
      </c>
      <c r="BA38" s="23">
        <v>37.5</v>
      </c>
      <c r="BB38" s="23">
        <v>41.666666666666671</v>
      </c>
      <c r="BC38" s="23">
        <v>0.58333333333333337</v>
      </c>
      <c r="BD38" s="23">
        <v>25</v>
      </c>
      <c r="BE38" s="23">
        <v>0.375</v>
      </c>
      <c r="BF38" s="23">
        <v>0</v>
      </c>
      <c r="BG38" s="23">
        <v>0.25</v>
      </c>
      <c r="BH38" s="23">
        <v>0.20833333333333334</v>
      </c>
      <c r="BI38" s="23">
        <v>0.45833333333333331</v>
      </c>
      <c r="BJ38" s="23">
        <v>1.25</v>
      </c>
      <c r="BK38" s="23">
        <v>1.25</v>
      </c>
      <c r="BL38" s="23">
        <v>0.75</v>
      </c>
      <c r="BM38" s="23">
        <v>1.0833333333333333</v>
      </c>
      <c r="BN38" s="23">
        <v>0</v>
      </c>
      <c r="BO38" s="23">
        <v>0</v>
      </c>
      <c r="BP38" s="23">
        <v>0</v>
      </c>
      <c r="BQ38" s="23">
        <v>0</v>
      </c>
      <c r="BR38" s="23">
        <v>1.25</v>
      </c>
      <c r="BS38" s="23">
        <v>0.5</v>
      </c>
      <c r="BT38" s="23">
        <v>0</v>
      </c>
      <c r="BU38" s="23">
        <v>0.58333333333333337</v>
      </c>
      <c r="BV38" s="23">
        <v>0</v>
      </c>
      <c r="BW38" s="23">
        <v>66.666666666666657</v>
      </c>
      <c r="BX38" s="23">
        <v>33.333333333333329</v>
      </c>
      <c r="BY38" s="23">
        <v>42.708333333333336</v>
      </c>
      <c r="BZ38" s="23">
        <v>0.58333333333333337</v>
      </c>
      <c r="CA38" s="23">
        <v>94.14414414414415</v>
      </c>
      <c r="CB38" s="23">
        <v>5.4116276928216598</v>
      </c>
      <c r="CC38" s="23">
        <v>5.8558558558558502</v>
      </c>
      <c r="CD38" s="23">
        <v>80</v>
      </c>
      <c r="CE38" s="23">
        <v>0</v>
      </c>
      <c r="CF38" s="23">
        <v>0</v>
      </c>
      <c r="CG38" s="23">
        <v>0</v>
      </c>
      <c r="CH38" s="23">
        <v>0</v>
      </c>
      <c r="CI38" s="23">
        <v>0</v>
      </c>
    </row>
    <row r="39" spans="1:87" ht="15.75" x14ac:dyDescent="0.25">
      <c r="A39" s="1">
        <v>37</v>
      </c>
      <c r="B39" s="1" t="s">
        <v>3</v>
      </c>
      <c r="C39" s="1">
        <v>149</v>
      </c>
      <c r="D39" s="10">
        <v>2018</v>
      </c>
      <c r="E39" s="11">
        <v>43294</v>
      </c>
      <c r="F39" s="12" t="str">
        <f t="shared" si="0"/>
        <v>18194</v>
      </c>
      <c r="G39" s="30">
        <v>13.1</v>
      </c>
      <c r="H39" s="30">
        <v>8.1199999999999992</v>
      </c>
      <c r="I39" s="30">
        <v>11.52</v>
      </c>
      <c r="J39" s="23">
        <v>2178</v>
      </c>
      <c r="K39" s="23">
        <v>2164</v>
      </c>
      <c r="L39" s="23">
        <v>1094</v>
      </c>
      <c r="M39" s="23">
        <v>5436</v>
      </c>
      <c r="N39" s="23">
        <v>2.0088300220750552</v>
      </c>
      <c r="O39" s="23">
        <v>4.6125000000000007</v>
      </c>
      <c r="P39" s="23">
        <v>4.3187500000000005</v>
      </c>
      <c r="Q39" s="23">
        <v>7.3687500000000004</v>
      </c>
      <c r="R39" s="23">
        <v>5.4333333333333327</v>
      </c>
      <c r="S39" s="23">
        <v>1.9113884474646861</v>
      </c>
      <c r="T39" s="23">
        <v>0.29533333333333334</v>
      </c>
      <c r="U39" s="23">
        <v>0.233125</v>
      </c>
      <c r="V39" s="23">
        <v>0.65187499999999998</v>
      </c>
      <c r="W39" s="23">
        <v>0.39553191489361694</v>
      </c>
      <c r="X39" s="23">
        <v>0.25917770058598033</v>
      </c>
      <c r="Y39" s="23">
        <v>0.68</v>
      </c>
      <c r="Z39" s="23">
        <v>0.66</v>
      </c>
      <c r="AA39" s="23">
        <v>0.98</v>
      </c>
      <c r="AB39" s="23">
        <v>0.98</v>
      </c>
      <c r="AC39" s="23">
        <v>13.736776044468353</v>
      </c>
      <c r="AD39" s="23">
        <v>2.1739130434782608</v>
      </c>
      <c r="AE39" s="23">
        <v>30.434782608695656</v>
      </c>
      <c r="AF39" s="23">
        <v>0</v>
      </c>
      <c r="AG39" s="23">
        <v>32.608695652173914</v>
      </c>
      <c r="AH39" s="23">
        <v>0</v>
      </c>
      <c r="AI39" s="23">
        <v>65.217391304347828</v>
      </c>
      <c r="AJ39" s="23">
        <v>2.1739130434782608</v>
      </c>
      <c r="AK39" s="23">
        <v>67.391304347826093</v>
      </c>
      <c r="AL39" s="23">
        <v>65.217391304347828</v>
      </c>
      <c r="AM39" s="23">
        <v>0.35133333333333339</v>
      </c>
      <c r="AN39" s="23">
        <v>0.31125000000000003</v>
      </c>
      <c r="AO39" s="23">
        <v>2.2499999999999999E-2</v>
      </c>
      <c r="AP39" s="23">
        <v>0.22574468085106375</v>
      </c>
      <c r="AQ39" s="23">
        <v>0.27822218741307758</v>
      </c>
      <c r="AR39" s="23">
        <v>1.02</v>
      </c>
      <c r="AS39" s="23">
        <v>0.85</v>
      </c>
      <c r="AT39" s="23">
        <v>7.0000000000000007E-2</v>
      </c>
      <c r="AU39" s="23">
        <v>1.02</v>
      </c>
      <c r="AV39" s="23">
        <v>33.333333333333329</v>
      </c>
      <c r="AW39" s="23">
        <v>0.13043478260869565</v>
      </c>
      <c r="AX39" s="23">
        <v>37.5</v>
      </c>
      <c r="AY39" s="23">
        <v>12.5</v>
      </c>
      <c r="AZ39" s="23">
        <v>100</v>
      </c>
      <c r="BA39" s="23">
        <v>50</v>
      </c>
      <c r="BB39" s="23">
        <v>41.666666666666671</v>
      </c>
      <c r="BC39" s="23">
        <v>0.41666666666666669</v>
      </c>
      <c r="BD39" s="23">
        <v>8.3333333333333321</v>
      </c>
      <c r="BE39" s="23">
        <v>0.5</v>
      </c>
      <c r="BF39" s="23">
        <v>0.25</v>
      </c>
      <c r="BG39" s="23">
        <v>0</v>
      </c>
      <c r="BH39" s="23">
        <v>0.25</v>
      </c>
      <c r="BI39" s="23">
        <v>1.0833333333333333</v>
      </c>
      <c r="BJ39" s="23">
        <v>0.75</v>
      </c>
      <c r="BK39" s="23">
        <v>0</v>
      </c>
      <c r="BL39" s="23">
        <v>1.25</v>
      </c>
      <c r="BM39" s="23">
        <v>0.66666666666666663</v>
      </c>
      <c r="BN39" s="23">
        <v>0.5</v>
      </c>
      <c r="BO39" s="23">
        <v>0</v>
      </c>
      <c r="BP39" s="23">
        <v>0.5</v>
      </c>
      <c r="BQ39" s="23">
        <v>0.33333333333333331</v>
      </c>
      <c r="BR39" s="23">
        <v>2</v>
      </c>
      <c r="BS39" s="23">
        <v>0</v>
      </c>
      <c r="BT39" s="23">
        <v>3.25</v>
      </c>
      <c r="BU39" s="23">
        <v>1.75</v>
      </c>
      <c r="BV39" s="23">
        <v>16.666666666666664</v>
      </c>
      <c r="BW39" s="23">
        <v>66.666666666666657</v>
      </c>
      <c r="BX39" s="23">
        <v>16.666666666666664</v>
      </c>
      <c r="BY39" s="23">
        <v>37.708333333333336</v>
      </c>
      <c r="BZ39" s="23">
        <v>0.45833333333333331</v>
      </c>
      <c r="CA39" s="23">
        <v>53.753753753753756</v>
      </c>
      <c r="CB39" s="23">
        <v>11.997089594154021</v>
      </c>
      <c r="CC39" s="23">
        <v>46.246246246246244</v>
      </c>
      <c r="CD39" s="23">
        <v>150</v>
      </c>
      <c r="CE39" s="23">
        <v>0</v>
      </c>
      <c r="CF39" s="23">
        <v>0</v>
      </c>
      <c r="CG39" s="23">
        <v>0</v>
      </c>
      <c r="CH39" s="23">
        <v>0</v>
      </c>
      <c r="CI39" s="23">
        <v>0</v>
      </c>
    </row>
    <row r="40" spans="1:87" ht="15.75" x14ac:dyDescent="0.25">
      <c r="A40" s="1">
        <v>38</v>
      </c>
      <c r="B40" s="1" t="s">
        <v>3</v>
      </c>
      <c r="C40" s="1">
        <v>154</v>
      </c>
      <c r="D40" s="10">
        <v>2018</v>
      </c>
      <c r="E40" s="11">
        <v>43313</v>
      </c>
      <c r="F40" s="12" t="str">
        <f t="shared" si="0"/>
        <v>18213</v>
      </c>
      <c r="G40" s="30">
        <v>15.4</v>
      </c>
      <c r="H40" s="30">
        <v>8.44</v>
      </c>
      <c r="I40" s="30">
        <v>14.32</v>
      </c>
      <c r="J40" s="23">
        <v>1593</v>
      </c>
      <c r="K40" s="23">
        <v>1509</v>
      </c>
      <c r="L40" s="23">
        <v>1473</v>
      </c>
      <c r="M40" s="23">
        <v>4575</v>
      </c>
      <c r="N40" s="23">
        <v>0.93114754098360653</v>
      </c>
      <c r="O40" s="23">
        <v>4.1500000000000004</v>
      </c>
      <c r="P40" s="23">
        <v>3.375</v>
      </c>
      <c r="Q40" s="23">
        <v>4.2375000000000007</v>
      </c>
      <c r="R40" s="23">
        <v>3.9208333333333338</v>
      </c>
      <c r="S40" s="23">
        <v>1.7987868294967622</v>
      </c>
      <c r="T40" s="23">
        <v>0.34769230769230774</v>
      </c>
      <c r="U40" s="23">
        <v>0.23</v>
      </c>
      <c r="V40" s="23">
        <v>0.35166666666666674</v>
      </c>
      <c r="W40" s="23">
        <v>0.3108108108108108</v>
      </c>
      <c r="X40" s="23">
        <v>0.22274023707721338</v>
      </c>
      <c r="Y40" s="23">
        <v>0.74</v>
      </c>
      <c r="Z40" s="23">
        <v>0.57999999999999996</v>
      </c>
      <c r="AA40" s="23">
        <v>1</v>
      </c>
      <c r="AB40" s="23">
        <v>1</v>
      </c>
      <c r="AC40" s="23">
        <v>12.61485507246377</v>
      </c>
      <c r="AD40" s="23">
        <v>0</v>
      </c>
      <c r="AE40" s="23">
        <v>2.7027027027027026</v>
      </c>
      <c r="AF40" s="23">
        <v>0</v>
      </c>
      <c r="AG40" s="23">
        <v>2.7027027027027026</v>
      </c>
      <c r="AH40" s="23">
        <v>0</v>
      </c>
      <c r="AI40" s="23">
        <v>94.594594594594597</v>
      </c>
      <c r="AJ40" s="23">
        <v>2.7027027027027026</v>
      </c>
      <c r="AK40" s="23">
        <v>97.297297297297305</v>
      </c>
      <c r="AL40" s="23">
        <v>94.594594594594597</v>
      </c>
      <c r="AM40" s="23">
        <v>0.15583333333333335</v>
      </c>
      <c r="AN40" s="23">
        <v>0.31181818181818183</v>
      </c>
      <c r="AO40" s="23">
        <v>0.24916666666666665</v>
      </c>
      <c r="AP40" s="23">
        <v>0.23135135135135132</v>
      </c>
      <c r="AQ40" s="23">
        <v>0.26200256744036948</v>
      </c>
      <c r="AR40" s="23">
        <v>0.97</v>
      </c>
      <c r="AS40" s="23">
        <v>0.74</v>
      </c>
      <c r="AT40" s="23">
        <v>0.8</v>
      </c>
      <c r="AU40" s="23">
        <v>0.97</v>
      </c>
      <c r="AV40" s="23">
        <v>41.666666666666671</v>
      </c>
      <c r="AW40" s="23">
        <v>0.20833333333333334</v>
      </c>
      <c r="AX40" s="23">
        <v>50</v>
      </c>
      <c r="AY40" s="23">
        <v>12.5</v>
      </c>
      <c r="AZ40" s="23">
        <v>50</v>
      </c>
      <c r="BA40" s="23">
        <v>37.5</v>
      </c>
      <c r="BB40" s="23">
        <v>41.666666666666671</v>
      </c>
      <c r="BC40" s="23">
        <v>0.75</v>
      </c>
      <c r="BD40" s="23">
        <v>8.3333333333333321</v>
      </c>
      <c r="BE40" s="23">
        <v>0</v>
      </c>
      <c r="BF40" s="23">
        <v>0</v>
      </c>
      <c r="BG40" s="23">
        <v>0</v>
      </c>
      <c r="BH40" s="23">
        <v>0</v>
      </c>
      <c r="BI40" s="23">
        <v>0.20833333333333334</v>
      </c>
      <c r="BJ40" s="23">
        <v>0</v>
      </c>
      <c r="BK40" s="23">
        <v>1.25</v>
      </c>
      <c r="BL40" s="23">
        <v>1.75</v>
      </c>
      <c r="BM40" s="23">
        <v>1</v>
      </c>
      <c r="BN40" s="23">
        <v>0.25</v>
      </c>
      <c r="BO40" s="23">
        <v>0.25</v>
      </c>
      <c r="BP40" s="23">
        <v>0.75</v>
      </c>
      <c r="BQ40" s="23">
        <v>0.41666666666666669</v>
      </c>
      <c r="BR40" s="23">
        <v>2.25</v>
      </c>
      <c r="BS40" s="23">
        <v>0.75</v>
      </c>
      <c r="BT40" s="23">
        <v>1.5</v>
      </c>
      <c r="BU40" s="23">
        <v>1.5</v>
      </c>
      <c r="BV40" s="23">
        <v>16.666666666666664</v>
      </c>
      <c r="BW40" s="23">
        <v>62.5</v>
      </c>
      <c r="BX40" s="23">
        <v>20.833333333333336</v>
      </c>
      <c r="BY40" s="23">
        <v>38.75</v>
      </c>
      <c r="BZ40" s="23">
        <v>0.25</v>
      </c>
      <c r="CA40" s="23">
        <v>89.348171701112889</v>
      </c>
      <c r="CB40" s="23">
        <v>10.741991171638094</v>
      </c>
      <c r="CC40" s="23">
        <v>10.651828298887111</v>
      </c>
      <c r="CD40" s="23">
        <v>117</v>
      </c>
      <c r="CE40" s="23">
        <v>0</v>
      </c>
      <c r="CF40" s="23">
        <v>0</v>
      </c>
      <c r="CG40" s="23">
        <v>0</v>
      </c>
      <c r="CH40" s="23">
        <v>0</v>
      </c>
      <c r="CI40" s="23">
        <v>0</v>
      </c>
    </row>
    <row r="41" spans="1:87" ht="15.75" x14ac:dyDescent="0.25">
      <c r="A41" s="1">
        <v>39</v>
      </c>
      <c r="B41" s="1" t="s">
        <v>3</v>
      </c>
      <c r="C41" s="1">
        <v>156</v>
      </c>
      <c r="D41" s="10">
        <v>2018</v>
      </c>
      <c r="E41" s="11">
        <v>43298</v>
      </c>
      <c r="F41" s="12" t="str">
        <f t="shared" si="0"/>
        <v>18198</v>
      </c>
      <c r="G41" s="30">
        <v>10.5</v>
      </c>
      <c r="H41" s="30">
        <v>8.3800000000000008</v>
      </c>
      <c r="I41" s="30">
        <v>13.25</v>
      </c>
      <c r="J41" s="23">
        <v>443</v>
      </c>
      <c r="K41" s="23">
        <v>358</v>
      </c>
      <c r="L41" s="23">
        <v>437</v>
      </c>
      <c r="M41" s="23">
        <v>1238</v>
      </c>
      <c r="N41" s="23">
        <v>0.33925686591276255</v>
      </c>
      <c r="O41" s="23">
        <v>4.3999999999999995</v>
      </c>
      <c r="P41" s="23">
        <v>3.1124999999999994</v>
      </c>
      <c r="Q41" s="23">
        <v>2.4874999999999998</v>
      </c>
      <c r="R41" s="23">
        <v>3.3333333333333339</v>
      </c>
      <c r="S41" s="23">
        <v>1.4687074076463835</v>
      </c>
      <c r="T41" s="23">
        <v>0.23250000000000004</v>
      </c>
      <c r="U41" s="23">
        <v>0.19333333333333333</v>
      </c>
      <c r="V41" s="23">
        <v>0.15333333333333335</v>
      </c>
      <c r="W41" s="23">
        <v>0.19700000000000004</v>
      </c>
      <c r="X41" s="23">
        <v>0.11987600431385922</v>
      </c>
      <c r="Y41" s="23">
        <v>0.54</v>
      </c>
      <c r="Z41" s="23">
        <v>0.52</v>
      </c>
      <c r="AA41" s="23">
        <v>0.3</v>
      </c>
      <c r="AB41" s="23">
        <v>0.54</v>
      </c>
      <c r="AC41" s="23">
        <v>16.920473773265652</v>
      </c>
      <c r="AD41" s="23">
        <v>2.5</v>
      </c>
      <c r="AE41" s="23">
        <v>5</v>
      </c>
      <c r="AF41" s="23">
        <v>7.5</v>
      </c>
      <c r="AG41" s="23">
        <v>15</v>
      </c>
      <c r="AH41" s="23">
        <v>2.5</v>
      </c>
      <c r="AI41" s="23">
        <v>82.5</v>
      </c>
      <c r="AJ41" s="23">
        <v>0</v>
      </c>
      <c r="AK41" s="23">
        <v>85</v>
      </c>
      <c r="AL41" s="23">
        <v>82.5</v>
      </c>
      <c r="AM41" s="23">
        <v>0.19666666666666663</v>
      </c>
      <c r="AN41" s="23">
        <v>0.27363636363636368</v>
      </c>
      <c r="AO41" s="23">
        <v>0.30363636363636365</v>
      </c>
      <c r="AP41" s="23">
        <v>0.26650000000000001</v>
      </c>
      <c r="AQ41" s="23">
        <v>0.19515345704053463</v>
      </c>
      <c r="AR41" s="23">
        <v>0.42</v>
      </c>
      <c r="AS41" s="23">
        <v>0.56000000000000005</v>
      </c>
      <c r="AT41" s="23">
        <v>0.8</v>
      </c>
      <c r="AU41" s="23">
        <v>0.8</v>
      </c>
      <c r="AV41" s="23">
        <v>62.5</v>
      </c>
      <c r="AW41" s="23">
        <v>0.25</v>
      </c>
      <c r="AX41" s="23">
        <v>25</v>
      </c>
      <c r="AY41" s="23">
        <v>12.5</v>
      </c>
      <c r="AZ41" s="23">
        <v>0</v>
      </c>
      <c r="BA41" s="23">
        <v>12.5</v>
      </c>
      <c r="BB41" s="23">
        <v>62.5</v>
      </c>
      <c r="BC41" s="23">
        <v>0.83333333333333337</v>
      </c>
      <c r="BD41" s="23">
        <v>16.666666666666664</v>
      </c>
      <c r="BE41" s="23">
        <v>1.25</v>
      </c>
      <c r="BF41" s="23">
        <v>0</v>
      </c>
      <c r="BG41" s="23">
        <v>0.75</v>
      </c>
      <c r="BH41" s="23">
        <v>0.66666666666666663</v>
      </c>
      <c r="BI41" s="23">
        <v>1.0833333333333333</v>
      </c>
      <c r="BJ41" s="23">
        <v>0</v>
      </c>
      <c r="BK41" s="23">
        <v>0.25</v>
      </c>
      <c r="BL41" s="23">
        <v>0</v>
      </c>
      <c r="BM41" s="23">
        <v>8.3333333333333329E-2</v>
      </c>
      <c r="BN41" s="23">
        <v>0.25</v>
      </c>
      <c r="BO41" s="23">
        <v>1</v>
      </c>
      <c r="BP41" s="23">
        <v>1</v>
      </c>
      <c r="BQ41" s="23">
        <v>0.75</v>
      </c>
      <c r="BR41" s="23">
        <v>0.75</v>
      </c>
      <c r="BS41" s="23">
        <v>0.25</v>
      </c>
      <c r="BT41" s="23">
        <v>1</v>
      </c>
      <c r="BU41" s="23">
        <v>0.66666666666666663</v>
      </c>
      <c r="BV41" s="23">
        <v>29.166666666666668</v>
      </c>
      <c r="BW41" s="23">
        <v>50</v>
      </c>
      <c r="BX41" s="23">
        <v>20.833333333333336</v>
      </c>
      <c r="BY41" s="23">
        <v>30</v>
      </c>
      <c r="BZ41" s="23">
        <v>0.58333333333333337</v>
      </c>
      <c r="CA41" s="23">
        <v>2.7777777777777777</v>
      </c>
      <c r="CB41" s="23">
        <v>2.1710578213147764</v>
      </c>
      <c r="CC41" s="23">
        <v>97.222222222222229</v>
      </c>
      <c r="CD41" s="23">
        <v>68</v>
      </c>
      <c r="CE41" s="23">
        <v>0</v>
      </c>
      <c r="CF41" s="23">
        <v>0</v>
      </c>
      <c r="CG41" s="23">
        <v>0</v>
      </c>
      <c r="CH41" s="23">
        <v>0</v>
      </c>
      <c r="CI41" s="23">
        <v>0</v>
      </c>
    </row>
    <row r="42" spans="1:87" ht="15.75" x14ac:dyDescent="0.25">
      <c r="A42" s="1">
        <v>40</v>
      </c>
      <c r="B42" s="1" t="s">
        <v>3</v>
      </c>
      <c r="C42" s="1">
        <v>157</v>
      </c>
      <c r="D42" s="10">
        <v>2018</v>
      </c>
      <c r="E42" s="11">
        <v>43256</v>
      </c>
      <c r="F42" s="12" t="str">
        <f t="shared" si="0"/>
        <v>18156</v>
      </c>
      <c r="G42" s="30">
        <v>14.8</v>
      </c>
      <c r="H42" s="30">
        <v>8.1999999999999993</v>
      </c>
      <c r="I42" s="30">
        <v>10.8</v>
      </c>
      <c r="J42" s="23">
        <v>1260</v>
      </c>
      <c r="K42" s="23">
        <v>1262</v>
      </c>
      <c r="L42" s="23">
        <v>804</v>
      </c>
      <c r="M42" s="23">
        <v>3326</v>
      </c>
      <c r="N42" s="23">
        <v>2.8683102826217679</v>
      </c>
      <c r="O42" s="23">
        <v>7.65</v>
      </c>
      <c r="P42" s="23">
        <v>5.7</v>
      </c>
      <c r="Q42" s="23">
        <v>3.8874999999999997</v>
      </c>
      <c r="R42" s="23">
        <v>5.7458333333333336</v>
      </c>
      <c r="S42" s="23">
        <v>2.3361021356965135</v>
      </c>
      <c r="T42" s="23">
        <v>0.36125000000000002</v>
      </c>
      <c r="U42" s="23">
        <v>0.35062500000000002</v>
      </c>
      <c r="V42" s="23">
        <v>0.58437499999999998</v>
      </c>
      <c r="W42" s="23">
        <v>0.43208333333333332</v>
      </c>
      <c r="X42" s="23">
        <v>0.18403235531128329</v>
      </c>
      <c r="Y42" s="23">
        <v>0.6</v>
      </c>
      <c r="Z42" s="23">
        <v>0.65</v>
      </c>
      <c r="AA42" s="23">
        <v>0.8</v>
      </c>
      <c r="AB42" s="23">
        <v>0.8</v>
      </c>
      <c r="AC42" s="23">
        <v>13.297974927675989</v>
      </c>
      <c r="AD42" s="23">
        <v>0</v>
      </c>
      <c r="AE42" s="23">
        <v>45.833333333333329</v>
      </c>
      <c r="AF42" s="23">
        <v>0</v>
      </c>
      <c r="AG42" s="23">
        <v>45.833333333333329</v>
      </c>
      <c r="AH42" s="23">
        <v>0</v>
      </c>
      <c r="AI42" s="23">
        <v>50</v>
      </c>
      <c r="AJ42" s="23">
        <v>4.1666666666666661</v>
      </c>
      <c r="AK42" s="23">
        <v>54.166666666666664</v>
      </c>
      <c r="AL42" s="23">
        <v>50</v>
      </c>
      <c r="AM42" s="23">
        <v>0.24187500000000001</v>
      </c>
      <c r="AN42" s="23">
        <v>0.19500000000000003</v>
      </c>
      <c r="AO42" s="23">
        <v>9.7500000000000017E-2</v>
      </c>
      <c r="AP42" s="23">
        <v>0.17812500000000001</v>
      </c>
      <c r="AQ42" s="23">
        <v>0.2008985797901571</v>
      </c>
      <c r="AR42" s="23">
        <v>1.1000000000000001</v>
      </c>
      <c r="AS42" s="23">
        <v>0.38</v>
      </c>
      <c r="AT42" s="23">
        <v>0.17</v>
      </c>
      <c r="AU42" s="23">
        <v>1.1000000000000001</v>
      </c>
      <c r="AV42" s="23">
        <v>8.3333333333333321</v>
      </c>
      <c r="AW42" s="23">
        <v>0.52173913043478259</v>
      </c>
      <c r="AX42" s="23">
        <v>12.5</v>
      </c>
      <c r="AY42" s="23">
        <v>12.5</v>
      </c>
      <c r="AZ42" s="23">
        <v>87.5</v>
      </c>
      <c r="BA42" s="23">
        <v>37.5</v>
      </c>
      <c r="BB42" s="23">
        <v>50</v>
      </c>
      <c r="BC42" s="23">
        <v>0.66666666666666663</v>
      </c>
      <c r="BD42" s="23">
        <v>25</v>
      </c>
      <c r="BE42" s="23">
        <v>0</v>
      </c>
      <c r="BF42" s="23">
        <v>0.25</v>
      </c>
      <c r="BG42" s="23">
        <v>0</v>
      </c>
      <c r="BH42" s="23">
        <v>8.3333333333333329E-2</v>
      </c>
      <c r="BI42" s="23">
        <v>0.29166666666666669</v>
      </c>
      <c r="BJ42" s="23">
        <v>0.25</v>
      </c>
      <c r="BK42" s="23">
        <v>0.5</v>
      </c>
      <c r="BL42" s="23">
        <v>1</v>
      </c>
      <c r="BM42" s="23">
        <v>0.58333333333333337</v>
      </c>
      <c r="BN42" s="23">
        <v>1</v>
      </c>
      <c r="BO42" s="23">
        <v>1.25</v>
      </c>
      <c r="BP42" s="23">
        <v>0</v>
      </c>
      <c r="BQ42" s="23">
        <v>0.75</v>
      </c>
      <c r="BR42" s="23">
        <v>1.25</v>
      </c>
      <c r="BS42" s="23">
        <v>1</v>
      </c>
      <c r="BT42" s="23">
        <v>1.75</v>
      </c>
      <c r="BU42" s="23">
        <v>1.3333333333333333</v>
      </c>
      <c r="BV42" s="23">
        <v>20.833333333333336</v>
      </c>
      <c r="BW42" s="23">
        <v>58.333333333333336</v>
      </c>
      <c r="BX42" s="23">
        <v>20.833333333333336</v>
      </c>
      <c r="BY42" s="23">
        <v>37.5</v>
      </c>
      <c r="BZ42" s="23">
        <v>0.41666666666666669</v>
      </c>
      <c r="CA42" s="23">
        <v>64.86486486486487</v>
      </c>
      <c r="CB42" s="23">
        <v>15.831776946708244</v>
      </c>
      <c r="CC42" s="23">
        <v>35.13513513513513</v>
      </c>
      <c r="CD42" s="23">
        <v>150</v>
      </c>
      <c r="CE42" s="23">
        <v>0</v>
      </c>
      <c r="CF42" s="23">
        <v>0</v>
      </c>
      <c r="CG42" s="23">
        <v>0</v>
      </c>
      <c r="CH42" s="23">
        <v>0</v>
      </c>
      <c r="CI42" s="23">
        <v>0</v>
      </c>
    </row>
    <row r="43" spans="1:87" ht="15.75" x14ac:dyDescent="0.25">
      <c r="A43" s="1">
        <v>41</v>
      </c>
      <c r="B43" s="1" t="s">
        <v>3</v>
      </c>
      <c r="C43" s="1">
        <v>163</v>
      </c>
      <c r="D43" s="10">
        <v>2018</v>
      </c>
      <c r="E43" s="11">
        <v>43257</v>
      </c>
      <c r="F43" s="12" t="str">
        <f t="shared" si="0"/>
        <v>18157</v>
      </c>
      <c r="G43" s="30">
        <v>16</v>
      </c>
      <c r="H43" s="30">
        <v>8.5</v>
      </c>
      <c r="I43" s="30">
        <v>10.29</v>
      </c>
      <c r="J43" s="23">
        <v>615</v>
      </c>
      <c r="K43" s="23">
        <v>552</v>
      </c>
      <c r="L43" s="23">
        <v>402</v>
      </c>
      <c r="M43" s="23">
        <v>1569</v>
      </c>
      <c r="N43" s="23">
        <v>2.4091778202676863</v>
      </c>
      <c r="O43" s="23">
        <v>4.0875000000000004</v>
      </c>
      <c r="P43" s="23">
        <v>4.5375000000000005</v>
      </c>
      <c r="Q43" s="23">
        <v>4.4124999999999996</v>
      </c>
      <c r="R43" s="23">
        <v>4.3458333333333332</v>
      </c>
      <c r="S43" s="23">
        <v>1.4673191071879486</v>
      </c>
      <c r="T43" s="23">
        <v>0.2985714285714286</v>
      </c>
      <c r="U43" s="23">
        <v>0.12250000000000001</v>
      </c>
      <c r="V43" s="23">
        <v>0.33333333333333326</v>
      </c>
      <c r="W43" s="23">
        <v>0.24755555555555553</v>
      </c>
      <c r="X43" s="23">
        <v>0.20446332806949161</v>
      </c>
      <c r="Y43" s="23">
        <v>0.88</v>
      </c>
      <c r="Z43" s="23">
        <v>0.26</v>
      </c>
      <c r="AA43" s="23">
        <v>0.82</v>
      </c>
      <c r="AB43" s="23">
        <v>0.88</v>
      </c>
      <c r="AC43" s="23">
        <v>17.554982046678639</v>
      </c>
      <c r="AD43" s="23">
        <v>0</v>
      </c>
      <c r="AE43" s="23">
        <v>8.8888888888888893</v>
      </c>
      <c r="AF43" s="23">
        <v>0</v>
      </c>
      <c r="AG43" s="23">
        <v>8.8888888888888893</v>
      </c>
      <c r="AH43" s="23">
        <v>2.2222222222222223</v>
      </c>
      <c r="AI43" s="23">
        <v>88.888888888888886</v>
      </c>
      <c r="AJ43" s="23">
        <v>0</v>
      </c>
      <c r="AK43" s="23">
        <v>91.111111111111114</v>
      </c>
      <c r="AL43" s="23">
        <v>88.888888888888886</v>
      </c>
      <c r="AM43" s="23">
        <v>9.1538461538461541E-2</v>
      </c>
      <c r="AN43" s="23">
        <v>0.20133333333333334</v>
      </c>
      <c r="AO43" s="23">
        <v>0.11714285714285713</v>
      </c>
      <c r="AP43" s="23">
        <v>0.13533333333333328</v>
      </c>
      <c r="AQ43" s="23">
        <v>0.13354604245182805</v>
      </c>
      <c r="AR43" s="23">
        <v>0.47</v>
      </c>
      <c r="AS43" s="23">
        <v>0.43</v>
      </c>
      <c r="AT43" s="23">
        <v>0.42</v>
      </c>
      <c r="AU43" s="23">
        <v>0.47</v>
      </c>
      <c r="AV43" s="23">
        <v>25</v>
      </c>
      <c r="AW43" s="23">
        <v>0.375</v>
      </c>
      <c r="AX43" s="23">
        <v>62.5</v>
      </c>
      <c r="AY43" s="23">
        <v>0</v>
      </c>
      <c r="AZ43" s="23">
        <v>50</v>
      </c>
      <c r="BA43" s="23">
        <v>37.5</v>
      </c>
      <c r="BB43" s="23">
        <v>37.5</v>
      </c>
      <c r="BC43" s="23">
        <v>1.9166666666666667</v>
      </c>
      <c r="BD43" s="23">
        <v>58.333333333333336</v>
      </c>
      <c r="BE43" s="23">
        <v>0</v>
      </c>
      <c r="BF43" s="23">
        <v>0.375</v>
      </c>
      <c r="BG43" s="23">
        <v>0</v>
      </c>
      <c r="BH43" s="23">
        <v>0.125</v>
      </c>
      <c r="BI43" s="23">
        <v>0.5</v>
      </c>
      <c r="BJ43" s="23">
        <v>0</v>
      </c>
      <c r="BK43" s="23">
        <v>0</v>
      </c>
      <c r="BL43" s="23">
        <v>0</v>
      </c>
      <c r="BM43" s="23">
        <v>0</v>
      </c>
      <c r="BN43" s="23">
        <v>0.75</v>
      </c>
      <c r="BO43" s="23">
        <v>1</v>
      </c>
      <c r="BP43" s="23">
        <v>0.25</v>
      </c>
      <c r="BQ43" s="23">
        <v>0.66666666666666663</v>
      </c>
      <c r="BR43" s="23">
        <v>1.5</v>
      </c>
      <c r="BS43" s="23">
        <v>0.5</v>
      </c>
      <c r="BT43" s="23">
        <v>2.75</v>
      </c>
      <c r="BU43" s="23">
        <v>1.5833333333333333</v>
      </c>
      <c r="BV43" s="23">
        <v>25</v>
      </c>
      <c r="BW43" s="23">
        <v>54.166666666666664</v>
      </c>
      <c r="BX43" s="23">
        <v>20.833333333333336</v>
      </c>
      <c r="BY43" s="23">
        <v>32.708333333333336</v>
      </c>
      <c r="BZ43" s="23">
        <v>0.5</v>
      </c>
      <c r="CA43" s="23">
        <v>27.181467181467177</v>
      </c>
      <c r="CB43" s="23">
        <v>13.370166212048941</v>
      </c>
      <c r="CC43" s="23">
        <v>72.818532818532816</v>
      </c>
      <c r="CD43" s="23">
        <v>60</v>
      </c>
      <c r="CE43" s="23">
        <v>0</v>
      </c>
      <c r="CF43" s="23">
        <v>0</v>
      </c>
      <c r="CG43" s="23">
        <v>0</v>
      </c>
      <c r="CH43" s="23">
        <v>0</v>
      </c>
      <c r="CI43" s="23">
        <v>0</v>
      </c>
    </row>
    <row r="44" spans="1:87" ht="15.75" x14ac:dyDescent="0.25">
      <c r="A44" s="1">
        <v>42</v>
      </c>
      <c r="B44" s="1" t="s">
        <v>3</v>
      </c>
      <c r="C44" s="1">
        <v>170</v>
      </c>
      <c r="D44" s="10">
        <v>2018</v>
      </c>
      <c r="E44" s="11">
        <v>43251</v>
      </c>
      <c r="F44" s="12" t="str">
        <f t="shared" si="0"/>
        <v>18151</v>
      </c>
      <c r="G44" s="30">
        <v>14.6</v>
      </c>
      <c r="H44" s="30">
        <v>8.81</v>
      </c>
      <c r="I44" s="30">
        <v>8.91</v>
      </c>
      <c r="J44" s="23">
        <v>217</v>
      </c>
      <c r="K44" s="23">
        <v>128</v>
      </c>
      <c r="L44" s="23">
        <v>220</v>
      </c>
      <c r="M44" s="23">
        <v>565</v>
      </c>
      <c r="N44" s="23">
        <v>0</v>
      </c>
      <c r="O44" s="23">
        <v>1.85</v>
      </c>
      <c r="P44" s="23">
        <v>1.7000000000000002</v>
      </c>
      <c r="Q44" s="23">
        <v>1.9874999999999998</v>
      </c>
      <c r="R44" s="23">
        <v>1.8458333333333334</v>
      </c>
      <c r="S44" s="23">
        <v>0.79835655468330458</v>
      </c>
      <c r="T44" s="23">
        <v>0.14000000000000001</v>
      </c>
      <c r="U44" s="23">
        <v>0.11750000000000002</v>
      </c>
      <c r="V44" s="23">
        <v>9.2499999999999999E-2</v>
      </c>
      <c r="W44" s="23">
        <v>0.1166666666666667</v>
      </c>
      <c r="X44" s="23">
        <v>7.1909766323870195E-2</v>
      </c>
      <c r="Y44" s="23">
        <v>0.3</v>
      </c>
      <c r="Z44" s="23">
        <v>0.24</v>
      </c>
      <c r="AA44" s="23">
        <v>0.16</v>
      </c>
      <c r="AB44" s="23">
        <v>0.3</v>
      </c>
      <c r="AC44" s="23">
        <v>15.821428571428568</v>
      </c>
      <c r="AD44" s="23">
        <v>0</v>
      </c>
      <c r="AE44" s="23">
        <v>33.333333333333329</v>
      </c>
      <c r="AF44" s="23">
        <v>0</v>
      </c>
      <c r="AG44" s="23">
        <v>33.333333333333329</v>
      </c>
      <c r="AH44" s="23">
        <v>0</v>
      </c>
      <c r="AI44" s="23">
        <v>66.666666666666657</v>
      </c>
      <c r="AJ44" s="23">
        <v>0</v>
      </c>
      <c r="AK44" s="23">
        <v>66.666666666666657</v>
      </c>
      <c r="AL44" s="23">
        <v>66.666666666666657</v>
      </c>
      <c r="AM44" s="23">
        <v>9.1249999999999998E-2</v>
      </c>
      <c r="AN44" s="23">
        <v>7.4999999999999997E-2</v>
      </c>
      <c r="AO44" s="23">
        <v>9.6250000000000002E-2</v>
      </c>
      <c r="AP44" s="23">
        <v>8.7500000000000022E-2</v>
      </c>
      <c r="AQ44" s="23">
        <v>8.7984682461358502E-2</v>
      </c>
      <c r="AR44" s="23">
        <v>0.28999999999999998</v>
      </c>
      <c r="AS44" s="23">
        <v>0.23</v>
      </c>
      <c r="AT44" s="23">
        <v>0.25</v>
      </c>
      <c r="AU44" s="23">
        <v>0.28999999999999998</v>
      </c>
      <c r="AV44" s="23">
        <v>0</v>
      </c>
      <c r="AW44" s="23">
        <v>0.45833333333333331</v>
      </c>
      <c r="AX44" s="23">
        <v>75</v>
      </c>
      <c r="AY44" s="23">
        <v>50</v>
      </c>
      <c r="AZ44" s="23">
        <v>37.5</v>
      </c>
      <c r="BA44" s="23">
        <v>54.166666666666664</v>
      </c>
      <c r="BB44" s="23">
        <v>54.166666666666664</v>
      </c>
      <c r="BC44" s="23">
        <v>0.83333333333333337</v>
      </c>
      <c r="BD44" s="23">
        <v>33.333333333333329</v>
      </c>
      <c r="BE44" s="23">
        <v>0.5</v>
      </c>
      <c r="BF44" s="23">
        <v>0.625</v>
      </c>
      <c r="BG44" s="23">
        <v>0.5</v>
      </c>
      <c r="BH44" s="23">
        <v>0.54166666666666663</v>
      </c>
      <c r="BI44" s="23">
        <v>0.5</v>
      </c>
      <c r="BJ44" s="23">
        <v>0.25</v>
      </c>
      <c r="BK44" s="23">
        <v>0</v>
      </c>
      <c r="BL44" s="23">
        <v>0</v>
      </c>
      <c r="BM44" s="23">
        <v>8.3333333333333329E-2</v>
      </c>
      <c r="BN44" s="23">
        <v>0.5</v>
      </c>
      <c r="BO44" s="23">
        <v>1.25</v>
      </c>
      <c r="BP44" s="23">
        <v>0.75</v>
      </c>
      <c r="BQ44" s="23">
        <v>0.83333333333333337</v>
      </c>
      <c r="BR44" s="23">
        <v>0.75</v>
      </c>
      <c r="BS44" s="23">
        <v>0.5</v>
      </c>
      <c r="BT44" s="23">
        <v>0.5</v>
      </c>
      <c r="BU44" s="23">
        <v>0.58333333333333337</v>
      </c>
      <c r="BV44" s="23">
        <v>33.333333333333329</v>
      </c>
      <c r="BW44" s="23">
        <v>62.5</v>
      </c>
      <c r="BX44" s="23">
        <v>4.1666666666666661</v>
      </c>
      <c r="BY44" s="23">
        <v>26.25</v>
      </c>
      <c r="BZ44" s="23">
        <v>0.625</v>
      </c>
      <c r="CA44" s="23">
        <v>4.5045045045045047</v>
      </c>
      <c r="CB44" s="23">
        <v>3.4465617474213164</v>
      </c>
      <c r="CC44" s="23">
        <v>95.49549549549549</v>
      </c>
      <c r="CD44" s="23">
        <v>50</v>
      </c>
      <c r="CE44" s="23">
        <v>0</v>
      </c>
      <c r="CF44" s="23">
        <v>0</v>
      </c>
      <c r="CG44" s="23">
        <v>0</v>
      </c>
      <c r="CH44" s="23">
        <v>0</v>
      </c>
      <c r="CI44" s="23">
        <v>0</v>
      </c>
    </row>
    <row r="45" spans="1:87" ht="15.75" x14ac:dyDescent="0.25">
      <c r="A45" s="1">
        <v>43</v>
      </c>
      <c r="B45" s="1" t="s">
        <v>3</v>
      </c>
      <c r="C45" s="1" t="s">
        <v>4</v>
      </c>
      <c r="D45" s="10">
        <v>2018</v>
      </c>
      <c r="E45" s="11">
        <v>43293</v>
      </c>
      <c r="F45" s="12" t="str">
        <f t="shared" si="0"/>
        <v>18193</v>
      </c>
      <c r="G45" s="30">
        <v>12.2</v>
      </c>
      <c r="H45" s="30">
        <v>8.27</v>
      </c>
      <c r="I45" s="30">
        <v>11.8</v>
      </c>
      <c r="J45" s="23">
        <v>527</v>
      </c>
      <c r="K45" s="23">
        <v>413</v>
      </c>
      <c r="L45" s="23">
        <v>586</v>
      </c>
      <c r="M45" s="23">
        <v>1526</v>
      </c>
      <c r="N45" s="23">
        <v>0.78636959370904325</v>
      </c>
      <c r="O45" s="23">
        <v>1.85</v>
      </c>
      <c r="P45" s="23">
        <v>1.85</v>
      </c>
      <c r="Q45" s="23">
        <v>4.0125000000000002</v>
      </c>
      <c r="R45" s="23">
        <v>2.5708333333333329</v>
      </c>
      <c r="S45" s="23">
        <v>1.3362761907521277</v>
      </c>
      <c r="T45" s="23">
        <v>0.27</v>
      </c>
      <c r="U45" s="23">
        <v>0.16545454545454547</v>
      </c>
      <c r="V45" s="23">
        <v>0.5763636363636363</v>
      </c>
      <c r="W45" s="23">
        <v>0.33937499999999993</v>
      </c>
      <c r="X45" s="23">
        <v>0.20874335994848006</v>
      </c>
      <c r="Y45" s="23">
        <v>0.5</v>
      </c>
      <c r="Z45" s="23">
        <v>0.26</v>
      </c>
      <c r="AA45" s="23">
        <v>0.78</v>
      </c>
      <c r="AB45" s="23">
        <v>0.78</v>
      </c>
      <c r="AC45" s="23">
        <v>7.575199508901167</v>
      </c>
      <c r="AD45" s="23">
        <v>0</v>
      </c>
      <c r="AE45" s="23">
        <v>43.75</v>
      </c>
      <c r="AF45" s="23">
        <v>18.75</v>
      </c>
      <c r="AG45" s="23">
        <v>62.5</v>
      </c>
      <c r="AH45" s="23">
        <v>9.375</v>
      </c>
      <c r="AI45" s="23">
        <v>28.125</v>
      </c>
      <c r="AJ45" s="23">
        <v>0</v>
      </c>
      <c r="AK45" s="23">
        <v>37.5</v>
      </c>
      <c r="AL45" s="23">
        <v>43.75</v>
      </c>
      <c r="AM45" s="23">
        <v>0.32</v>
      </c>
      <c r="AN45" s="23">
        <v>0.55636363636363628</v>
      </c>
      <c r="AO45" s="23">
        <v>0.05</v>
      </c>
      <c r="AP45" s="23">
        <v>0.30843749999999998</v>
      </c>
      <c r="AQ45" s="23">
        <v>0.29630095179100946</v>
      </c>
      <c r="AR45" s="23">
        <v>1.1000000000000001</v>
      </c>
      <c r="AS45" s="23">
        <v>0.89</v>
      </c>
      <c r="AT45" s="23">
        <v>0.09</v>
      </c>
      <c r="AU45" s="23">
        <v>1.1000000000000001</v>
      </c>
      <c r="AV45" s="23">
        <v>25</v>
      </c>
      <c r="AW45" s="23">
        <v>0.41666666666666669</v>
      </c>
      <c r="AX45" s="23">
        <v>0</v>
      </c>
      <c r="AY45" s="23">
        <v>0</v>
      </c>
      <c r="AZ45" s="23">
        <v>100</v>
      </c>
      <c r="BA45" s="23">
        <v>33.333333333333329</v>
      </c>
      <c r="BB45" s="23">
        <v>41.666666666666671</v>
      </c>
      <c r="BC45" s="23">
        <v>0.41666666666666669</v>
      </c>
      <c r="BD45" s="23">
        <v>8.3333333333333321</v>
      </c>
      <c r="BE45" s="23">
        <v>0</v>
      </c>
      <c r="BF45" s="23">
        <v>0</v>
      </c>
      <c r="BG45" s="23">
        <v>0.25</v>
      </c>
      <c r="BH45" s="23">
        <v>8.3333333333333329E-2</v>
      </c>
      <c r="BI45" s="23">
        <v>0.125</v>
      </c>
      <c r="BJ45" s="23">
        <v>0.25</v>
      </c>
      <c r="BK45" s="23">
        <v>1.25</v>
      </c>
      <c r="BL45" s="23">
        <v>0.25</v>
      </c>
      <c r="BM45" s="23">
        <v>0.58333333333333337</v>
      </c>
      <c r="BN45" s="23">
        <v>0</v>
      </c>
      <c r="BO45" s="23">
        <v>0</v>
      </c>
      <c r="BP45" s="23">
        <v>0</v>
      </c>
      <c r="BQ45" s="23">
        <v>0</v>
      </c>
      <c r="BR45" s="23">
        <v>0.75</v>
      </c>
      <c r="BS45" s="23">
        <v>0.25</v>
      </c>
      <c r="BT45" s="23">
        <v>3.75</v>
      </c>
      <c r="BU45" s="23">
        <v>1.5833333333333333</v>
      </c>
      <c r="BV45" s="23">
        <v>8.3333333333333321</v>
      </c>
      <c r="BW45" s="23">
        <v>66.666666666666657</v>
      </c>
      <c r="BX45" s="23">
        <v>20.833333333333336</v>
      </c>
      <c r="BY45" s="23">
        <v>37.826086956521742</v>
      </c>
      <c r="BZ45" s="23">
        <v>0</v>
      </c>
      <c r="CA45" s="23">
        <v>100</v>
      </c>
      <c r="CB45" s="23">
        <v>0</v>
      </c>
      <c r="CC45" s="23">
        <v>0</v>
      </c>
      <c r="CD45" s="23">
        <v>100</v>
      </c>
      <c r="CE45" s="23">
        <v>0</v>
      </c>
      <c r="CF45" s="23">
        <v>0</v>
      </c>
      <c r="CG45" s="23">
        <v>0</v>
      </c>
      <c r="CH45" s="23">
        <v>0</v>
      </c>
      <c r="CI45" s="23">
        <v>0</v>
      </c>
    </row>
    <row r="46" spans="1:87" ht="15.75" x14ac:dyDescent="0.25">
      <c r="A46" s="1">
        <v>44</v>
      </c>
      <c r="B46" s="1" t="s">
        <v>3</v>
      </c>
      <c r="C46" s="1" t="s">
        <v>5</v>
      </c>
      <c r="D46" s="10">
        <v>2018</v>
      </c>
      <c r="E46" s="11">
        <v>43243</v>
      </c>
      <c r="F46" s="12" t="str">
        <f t="shared" si="0"/>
        <v>18143</v>
      </c>
      <c r="G46" s="30">
        <v>18.100000000000001</v>
      </c>
      <c r="H46" s="30">
        <v>8.6300000000000008</v>
      </c>
      <c r="I46" s="30">
        <v>12.16</v>
      </c>
      <c r="J46" s="23">
        <v>442</v>
      </c>
      <c r="K46" s="23">
        <v>503</v>
      </c>
      <c r="L46" s="23">
        <v>424</v>
      </c>
      <c r="M46" s="23">
        <v>1369</v>
      </c>
      <c r="N46" s="23">
        <v>0</v>
      </c>
      <c r="O46" s="23">
        <v>2.0125000000000002</v>
      </c>
      <c r="P46" s="23">
        <v>2.0875000000000004</v>
      </c>
      <c r="Q46" s="23">
        <v>1.85</v>
      </c>
      <c r="R46" s="23">
        <v>1.9833333333333334</v>
      </c>
      <c r="S46" s="23">
        <v>0.28539319431675009</v>
      </c>
      <c r="T46" s="23">
        <v>0.22142857142857145</v>
      </c>
      <c r="U46" s="23">
        <v>0.32187500000000002</v>
      </c>
      <c r="V46" s="23">
        <v>0.41000000000000003</v>
      </c>
      <c r="W46" s="23">
        <v>0.30342105263157904</v>
      </c>
      <c r="X46" s="23">
        <v>0.12085900464701581</v>
      </c>
      <c r="Y46" s="23">
        <v>0.38</v>
      </c>
      <c r="Z46" s="23">
        <v>0.48</v>
      </c>
      <c r="AA46" s="23">
        <v>0.52</v>
      </c>
      <c r="AB46" s="23">
        <v>0.52</v>
      </c>
      <c r="AC46" s="23">
        <v>6.5365712633709148</v>
      </c>
      <c r="AD46" s="23">
        <v>0</v>
      </c>
      <c r="AE46" s="23">
        <v>15.789473684210526</v>
      </c>
      <c r="AF46" s="23">
        <v>2.6315789473684208</v>
      </c>
      <c r="AG46" s="23">
        <v>18.421052631578945</v>
      </c>
      <c r="AH46" s="23">
        <v>15.789473684210526</v>
      </c>
      <c r="AI46" s="23">
        <v>65.789473684210535</v>
      </c>
      <c r="AJ46" s="23">
        <v>0</v>
      </c>
      <c r="AK46" s="23">
        <v>81.578947368421055</v>
      </c>
      <c r="AL46" s="23">
        <v>65.789473684210535</v>
      </c>
      <c r="AM46" s="23">
        <v>0.37923076923076926</v>
      </c>
      <c r="AN46" s="23">
        <v>0.25533333333333336</v>
      </c>
      <c r="AO46" s="23">
        <v>0.32375000000000004</v>
      </c>
      <c r="AP46" s="23">
        <v>0.31026315789473685</v>
      </c>
      <c r="AQ46" s="23">
        <v>0.19729915332629205</v>
      </c>
      <c r="AR46" s="23">
        <v>0.77</v>
      </c>
      <c r="AS46" s="23">
        <v>0.57999999999999996</v>
      </c>
      <c r="AT46" s="23">
        <v>0.83</v>
      </c>
      <c r="AU46" s="23">
        <v>0.83</v>
      </c>
      <c r="AV46" s="23">
        <v>8.3333333333333321</v>
      </c>
      <c r="AW46" s="23">
        <v>0.91304347826086951</v>
      </c>
      <c r="AX46" s="23">
        <v>0</v>
      </c>
      <c r="AY46" s="23">
        <v>0</v>
      </c>
      <c r="AZ46" s="23">
        <v>0</v>
      </c>
      <c r="BA46" s="23">
        <v>0</v>
      </c>
      <c r="BB46" s="23">
        <v>87.5</v>
      </c>
      <c r="BC46" s="23">
        <v>1.1666666666666667</v>
      </c>
      <c r="BD46" s="23">
        <v>25</v>
      </c>
      <c r="BE46" s="23">
        <v>0</v>
      </c>
      <c r="BF46" s="23">
        <v>0</v>
      </c>
      <c r="BG46" s="23">
        <v>0</v>
      </c>
      <c r="BH46" s="23">
        <v>0</v>
      </c>
      <c r="BI46" s="23">
        <v>0.16666666666666666</v>
      </c>
      <c r="BJ46" s="23">
        <v>1</v>
      </c>
      <c r="BK46" s="23">
        <v>1</v>
      </c>
      <c r="BL46" s="23">
        <v>1</v>
      </c>
      <c r="BM46" s="23">
        <v>1</v>
      </c>
      <c r="BN46" s="23">
        <v>0.25</v>
      </c>
      <c r="BO46" s="23">
        <v>0</v>
      </c>
      <c r="BP46" s="23">
        <v>0.5</v>
      </c>
      <c r="BQ46" s="23">
        <v>0.25</v>
      </c>
      <c r="BR46" s="23">
        <v>0.5</v>
      </c>
      <c r="BS46" s="23">
        <v>0.5</v>
      </c>
      <c r="BT46" s="23">
        <v>0.25</v>
      </c>
      <c r="BU46" s="23">
        <v>0.41666666666666669</v>
      </c>
      <c r="BV46" s="23">
        <v>0</v>
      </c>
      <c r="BW46" s="23">
        <v>91.666666666666657</v>
      </c>
      <c r="BX46" s="23">
        <v>8.3333333333333321</v>
      </c>
      <c r="BY46" s="23">
        <v>39.791666666666664</v>
      </c>
      <c r="BZ46" s="23">
        <v>0.41666666666666669</v>
      </c>
      <c r="CA46" s="23">
        <v>92.942942942942935</v>
      </c>
      <c r="CB46" s="23">
        <v>6.0889377890312515</v>
      </c>
      <c r="CC46" s="23">
        <v>7.0570570570570652</v>
      </c>
      <c r="CD46" s="23">
        <v>50</v>
      </c>
      <c r="CE46" s="23">
        <v>0</v>
      </c>
      <c r="CF46" s="23">
        <v>0</v>
      </c>
      <c r="CG46" s="23">
        <v>0</v>
      </c>
      <c r="CH46" s="23">
        <v>0</v>
      </c>
      <c r="CI46" s="23">
        <v>0</v>
      </c>
    </row>
    <row r="47" spans="1:87" ht="15.75" x14ac:dyDescent="0.25">
      <c r="A47" s="1">
        <v>45</v>
      </c>
      <c r="B47" s="1" t="s">
        <v>3</v>
      </c>
      <c r="C47" s="1" t="s">
        <v>6</v>
      </c>
      <c r="D47" s="10">
        <v>2018</v>
      </c>
      <c r="E47" s="11">
        <v>43291</v>
      </c>
      <c r="F47" s="12" t="str">
        <f t="shared" si="0"/>
        <v>18191</v>
      </c>
      <c r="G47" s="30">
        <v>17.5</v>
      </c>
      <c r="H47" s="30">
        <v>7.99</v>
      </c>
      <c r="I47" s="30">
        <v>11.08</v>
      </c>
      <c r="J47" s="23">
        <v>420</v>
      </c>
      <c r="K47" s="23">
        <v>573</v>
      </c>
      <c r="L47" s="23">
        <v>1025</v>
      </c>
      <c r="M47" s="23">
        <v>2018</v>
      </c>
      <c r="N47" s="23">
        <v>0</v>
      </c>
      <c r="O47" s="23">
        <v>2.3874999999999997</v>
      </c>
      <c r="P47" s="23">
        <v>3.1124999999999998</v>
      </c>
      <c r="Q47" s="23">
        <v>3.5250000000000008</v>
      </c>
      <c r="R47" s="23">
        <v>3.0083333333333333</v>
      </c>
      <c r="S47" s="23">
        <v>0.76551583442383664</v>
      </c>
      <c r="T47" s="23">
        <v>0.19090909090909092</v>
      </c>
      <c r="U47" s="23">
        <v>0.32545454545454544</v>
      </c>
      <c r="V47" s="23">
        <v>0.5591666666666667</v>
      </c>
      <c r="W47" s="23">
        <v>0.36441176470588232</v>
      </c>
      <c r="X47" s="23">
        <v>0.21874561365604839</v>
      </c>
      <c r="Y47" s="23">
        <v>0.46</v>
      </c>
      <c r="Z47" s="23">
        <v>0.62</v>
      </c>
      <c r="AA47" s="23">
        <v>0.82</v>
      </c>
      <c r="AB47" s="23">
        <v>0.82</v>
      </c>
      <c r="AC47" s="23">
        <v>8.2553134248049513</v>
      </c>
      <c r="AD47" s="23">
        <v>0</v>
      </c>
      <c r="AE47" s="23">
        <v>78.125</v>
      </c>
      <c r="AF47" s="23">
        <v>3.125</v>
      </c>
      <c r="AG47" s="23">
        <v>81.25</v>
      </c>
      <c r="AH47" s="23">
        <v>0</v>
      </c>
      <c r="AI47" s="23">
        <v>18.75</v>
      </c>
      <c r="AJ47" s="23">
        <v>0</v>
      </c>
      <c r="AK47" s="23">
        <v>18.75</v>
      </c>
      <c r="AL47" s="23">
        <v>78.125</v>
      </c>
      <c r="AM47" s="23">
        <v>0.13727272727272724</v>
      </c>
      <c r="AN47" s="23">
        <v>0.15454545454545457</v>
      </c>
      <c r="AO47" s="23">
        <v>2.8333333333333335E-2</v>
      </c>
      <c r="AP47" s="23">
        <v>0.10441176470588232</v>
      </c>
      <c r="AQ47" s="23">
        <v>0.16263346363452122</v>
      </c>
      <c r="AR47" s="23">
        <v>0.32</v>
      </c>
      <c r="AS47" s="23">
        <v>0.78</v>
      </c>
      <c r="AT47" s="23">
        <v>0.09</v>
      </c>
      <c r="AU47" s="23">
        <v>0.78</v>
      </c>
      <c r="AV47" s="23">
        <v>12.5</v>
      </c>
      <c r="AW47" s="23">
        <v>0.29166666666666669</v>
      </c>
      <c r="AX47" s="23">
        <v>12.5</v>
      </c>
      <c r="AY47" s="23">
        <v>62.5</v>
      </c>
      <c r="AZ47" s="23">
        <v>100</v>
      </c>
      <c r="BA47" s="23">
        <v>58.333333333333336</v>
      </c>
      <c r="BB47" s="23">
        <v>45.833333333333329</v>
      </c>
      <c r="BC47" s="23">
        <v>0.16666666666666666</v>
      </c>
      <c r="BD47" s="23">
        <v>8.3333333333333321</v>
      </c>
      <c r="BE47" s="23">
        <v>0.375</v>
      </c>
      <c r="BF47" s="23">
        <v>0.625</v>
      </c>
      <c r="BG47" s="23">
        <v>0.25</v>
      </c>
      <c r="BH47" s="23">
        <v>0.41666666666666669</v>
      </c>
      <c r="BI47" s="23">
        <v>0.95833333333333337</v>
      </c>
      <c r="BJ47" s="23">
        <v>0</v>
      </c>
      <c r="BK47" s="23">
        <v>0.25</v>
      </c>
      <c r="BL47" s="23">
        <v>0</v>
      </c>
      <c r="BM47" s="23">
        <v>8.3333333333333329E-2</v>
      </c>
      <c r="BN47" s="23">
        <v>0</v>
      </c>
      <c r="BO47" s="23">
        <v>0</v>
      </c>
      <c r="BP47" s="23">
        <v>0</v>
      </c>
      <c r="BQ47" s="23">
        <v>0</v>
      </c>
      <c r="BR47" s="23">
        <v>1.5</v>
      </c>
      <c r="BS47" s="23">
        <v>2.25</v>
      </c>
      <c r="BT47" s="23">
        <v>4</v>
      </c>
      <c r="BU47" s="23">
        <v>2.5833333333333335</v>
      </c>
      <c r="BV47" s="23">
        <v>8.3333333333333321</v>
      </c>
      <c r="BW47" s="23">
        <v>87.5</v>
      </c>
      <c r="BX47" s="23">
        <v>4.1666666666666661</v>
      </c>
      <c r="BY47" s="23">
        <v>38.333333333333336</v>
      </c>
      <c r="BZ47" s="23">
        <v>3.1666666666666665</v>
      </c>
      <c r="CA47" s="23">
        <v>60.585585585585591</v>
      </c>
      <c r="CB47" s="23">
        <v>15.921907638758078</v>
      </c>
      <c r="CC47" s="23">
        <v>39.414414414414409</v>
      </c>
      <c r="CD47" s="23">
        <v>70</v>
      </c>
      <c r="CE47" s="23">
        <v>0</v>
      </c>
      <c r="CF47" s="23">
        <v>0</v>
      </c>
      <c r="CG47" s="23">
        <v>0</v>
      </c>
      <c r="CH47" s="23">
        <v>0</v>
      </c>
      <c r="CI47" s="23">
        <v>0</v>
      </c>
    </row>
    <row r="48" spans="1:87" ht="15.75" x14ac:dyDescent="0.25">
      <c r="A48" s="1">
        <v>46</v>
      </c>
      <c r="B48" s="1" t="s">
        <v>3</v>
      </c>
      <c r="C48" s="1" t="s">
        <v>7</v>
      </c>
      <c r="D48" s="10">
        <v>2018</v>
      </c>
      <c r="E48" s="11">
        <v>43308</v>
      </c>
      <c r="F48" s="12" t="str">
        <f t="shared" si="0"/>
        <v>18208</v>
      </c>
      <c r="G48" s="30">
        <v>13.5</v>
      </c>
      <c r="H48" s="30">
        <v>8.49</v>
      </c>
      <c r="I48" s="30">
        <v>12.65</v>
      </c>
      <c r="J48" s="23">
        <v>512</v>
      </c>
      <c r="K48" s="23">
        <v>432</v>
      </c>
      <c r="L48" s="23">
        <v>401</v>
      </c>
      <c r="M48" s="23">
        <v>1345</v>
      </c>
      <c r="N48" s="23">
        <v>2.2304832713754648</v>
      </c>
      <c r="O48" s="23">
        <v>4.7374999999999998</v>
      </c>
      <c r="P48" s="23">
        <v>4.1500000000000004</v>
      </c>
      <c r="Q48" s="23">
        <v>4.9874999999999998</v>
      </c>
      <c r="R48" s="23">
        <v>4.6249999999999991</v>
      </c>
      <c r="S48" s="23">
        <v>1.4554993166846804</v>
      </c>
      <c r="T48" s="23">
        <v>0.21333333333333337</v>
      </c>
      <c r="U48" s="23">
        <v>0.13583333333333336</v>
      </c>
      <c r="V48" s="23">
        <v>0.16416666666666668</v>
      </c>
      <c r="W48" s="23">
        <v>0.1711111111111111</v>
      </c>
      <c r="X48" s="23">
        <v>0.12473463896901366</v>
      </c>
      <c r="Y48" s="23">
        <v>0.5</v>
      </c>
      <c r="Z48" s="23">
        <v>0.32</v>
      </c>
      <c r="AA48" s="23">
        <v>0.63</v>
      </c>
      <c r="AB48" s="23">
        <v>0.63</v>
      </c>
      <c r="AC48" s="23">
        <v>27.029220779220775</v>
      </c>
      <c r="AD48" s="23">
        <v>3.7037037037037033</v>
      </c>
      <c r="AE48" s="23">
        <v>0</v>
      </c>
      <c r="AF48" s="23">
        <v>0</v>
      </c>
      <c r="AG48" s="23">
        <v>3.7037037037037033</v>
      </c>
      <c r="AH48" s="23">
        <v>0</v>
      </c>
      <c r="AI48" s="23">
        <v>85.18518518518519</v>
      </c>
      <c r="AJ48" s="23">
        <v>11.111111111111111</v>
      </c>
      <c r="AK48" s="23">
        <v>96.296296296296305</v>
      </c>
      <c r="AL48" s="23">
        <v>85.18518518518519</v>
      </c>
      <c r="AM48" s="23">
        <v>0.1875</v>
      </c>
      <c r="AN48" s="23">
        <v>0.25416666666666665</v>
      </c>
      <c r="AO48" s="23">
        <v>0.32454545454545453</v>
      </c>
      <c r="AP48" s="23">
        <v>0.25342857142857139</v>
      </c>
      <c r="AQ48" s="23">
        <v>0.25463864658793339</v>
      </c>
      <c r="AR48" s="23">
        <v>0.4</v>
      </c>
      <c r="AS48" s="23">
        <v>0.76</v>
      </c>
      <c r="AT48" s="23">
        <v>1.04</v>
      </c>
      <c r="AU48" s="23">
        <v>1.04</v>
      </c>
      <c r="AV48" s="23">
        <v>45.833333333333329</v>
      </c>
      <c r="AW48" s="23">
        <v>0.29166666666666669</v>
      </c>
      <c r="AX48" s="23">
        <v>25</v>
      </c>
      <c r="AY48" s="23">
        <v>25</v>
      </c>
      <c r="AZ48" s="23">
        <v>25</v>
      </c>
      <c r="BA48" s="23">
        <v>25</v>
      </c>
      <c r="BB48" s="23">
        <v>45.833333333333329</v>
      </c>
      <c r="BC48" s="23">
        <v>0.83333333333333337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0.29166666666666669</v>
      </c>
      <c r="BJ48" s="23">
        <v>0</v>
      </c>
      <c r="BK48" s="23">
        <v>0</v>
      </c>
      <c r="BL48" s="23">
        <v>0</v>
      </c>
      <c r="BM48" s="23">
        <v>0</v>
      </c>
      <c r="BN48" s="23">
        <v>1.25</v>
      </c>
      <c r="BO48" s="23">
        <v>2.6666666666666665</v>
      </c>
      <c r="BP48" s="23">
        <v>2.5</v>
      </c>
      <c r="BQ48" s="23">
        <v>2.0909090909090908</v>
      </c>
      <c r="BR48" s="23">
        <v>1</v>
      </c>
      <c r="BS48" s="23">
        <v>0.5</v>
      </c>
      <c r="BT48" s="23">
        <v>0</v>
      </c>
      <c r="BU48" s="23">
        <v>0.54545454545454541</v>
      </c>
      <c r="BV48" s="23">
        <v>45.833333333333329</v>
      </c>
      <c r="BW48" s="23">
        <v>45.833333333333329</v>
      </c>
      <c r="BX48" s="23">
        <v>8.3333333333333321</v>
      </c>
      <c r="BY48" s="23">
        <v>25.625</v>
      </c>
      <c r="BZ48" s="23">
        <v>0</v>
      </c>
      <c r="CA48" s="23">
        <v>31.006006006006004</v>
      </c>
      <c r="CB48" s="23">
        <v>12.916182786635446</v>
      </c>
      <c r="CC48" s="23">
        <v>68.993993993993996</v>
      </c>
      <c r="CD48" s="23">
        <v>98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</row>
    <row r="49" spans="1:87" ht="15.75" x14ac:dyDescent="0.25">
      <c r="A49" s="1">
        <v>47</v>
      </c>
      <c r="B49" s="1" t="s">
        <v>3</v>
      </c>
      <c r="C49" s="1" t="s">
        <v>8</v>
      </c>
      <c r="D49" s="10">
        <v>2018</v>
      </c>
      <c r="E49" s="11">
        <v>43308</v>
      </c>
      <c r="F49" s="12" t="str">
        <f t="shared" si="0"/>
        <v>18208</v>
      </c>
      <c r="G49" s="30">
        <v>14.7</v>
      </c>
      <c r="H49" s="30">
        <v>8.5299999999999994</v>
      </c>
      <c r="I49" s="30">
        <v>11.05</v>
      </c>
      <c r="J49" s="23">
        <v>670</v>
      </c>
      <c r="K49" s="23">
        <v>380</v>
      </c>
      <c r="L49" s="23">
        <v>380</v>
      </c>
      <c r="M49" s="23">
        <v>1430</v>
      </c>
      <c r="N49" s="23">
        <v>1.9300699300699302</v>
      </c>
      <c r="O49" s="23">
        <v>3.5124999999999997</v>
      </c>
      <c r="P49" s="23">
        <v>2.8125</v>
      </c>
      <c r="Q49" s="23">
        <v>2.2249999999999996</v>
      </c>
      <c r="R49" s="23">
        <v>2.85</v>
      </c>
      <c r="S49" s="23">
        <v>0.93063792987484451</v>
      </c>
      <c r="T49" s="23">
        <v>0.27833333333333332</v>
      </c>
      <c r="U49" s="23">
        <v>0.15636363636363637</v>
      </c>
      <c r="V49" s="23">
        <v>0.16200000000000001</v>
      </c>
      <c r="W49" s="23">
        <v>0.20242424242424245</v>
      </c>
      <c r="X49" s="23">
        <v>0.1107652445216431</v>
      </c>
      <c r="Y49" s="23">
        <v>0.48</v>
      </c>
      <c r="Z49" s="23">
        <v>0.28000000000000003</v>
      </c>
      <c r="AA49" s="23">
        <v>0.22</v>
      </c>
      <c r="AB49" s="23">
        <v>0.48</v>
      </c>
      <c r="AC49" s="23">
        <v>14.079341317365268</v>
      </c>
      <c r="AD49" s="23">
        <v>0</v>
      </c>
      <c r="AE49" s="23">
        <v>9.0909090909090917</v>
      </c>
      <c r="AF49" s="23">
        <v>3.0303030303030303</v>
      </c>
      <c r="AG49" s="23">
        <v>12.121212121212121</v>
      </c>
      <c r="AH49" s="23">
        <v>0</v>
      </c>
      <c r="AI49" s="23">
        <v>87.878787878787875</v>
      </c>
      <c r="AJ49" s="23">
        <v>0</v>
      </c>
      <c r="AK49" s="23">
        <v>87.878787878787875</v>
      </c>
      <c r="AL49" s="23">
        <v>87.878787878787875</v>
      </c>
      <c r="AM49" s="23">
        <v>0.30583333333333335</v>
      </c>
      <c r="AN49" s="23">
        <v>0.54272727272727284</v>
      </c>
      <c r="AO49" s="23">
        <v>0.72799999999999998</v>
      </c>
      <c r="AP49" s="23">
        <v>0.5127272727272727</v>
      </c>
      <c r="AQ49" s="23">
        <v>0.31703975231105413</v>
      </c>
      <c r="AR49" s="23">
        <v>0.78</v>
      </c>
      <c r="AS49" s="23">
        <v>0.92</v>
      </c>
      <c r="AT49" s="23">
        <v>1.23</v>
      </c>
      <c r="AU49" s="23">
        <v>1.23</v>
      </c>
      <c r="AV49" s="23">
        <v>66.666666666666657</v>
      </c>
      <c r="AW49" s="23">
        <v>0.30434782608695654</v>
      </c>
      <c r="AX49" s="23">
        <v>0</v>
      </c>
      <c r="AY49" s="23">
        <v>0</v>
      </c>
      <c r="AZ49" s="23">
        <v>0</v>
      </c>
      <c r="BA49" s="23">
        <v>0</v>
      </c>
      <c r="BB49" s="23">
        <v>66.666666666666657</v>
      </c>
      <c r="BC49" s="23">
        <v>1.75</v>
      </c>
      <c r="BD49" s="23">
        <v>50</v>
      </c>
      <c r="BE49" s="23">
        <v>0</v>
      </c>
      <c r="BF49" s="23">
        <v>0.25</v>
      </c>
      <c r="BG49" s="23">
        <v>0.5</v>
      </c>
      <c r="BH49" s="23">
        <v>0.25</v>
      </c>
      <c r="BI49" s="23">
        <v>0.29166666666666669</v>
      </c>
      <c r="BJ49" s="23">
        <v>0.25</v>
      </c>
      <c r="BK49" s="23">
        <v>0</v>
      </c>
      <c r="BL49" s="23">
        <v>0</v>
      </c>
      <c r="BM49" s="23">
        <v>8.3333333333333329E-2</v>
      </c>
      <c r="BN49" s="23">
        <v>0</v>
      </c>
      <c r="BO49" s="23">
        <v>0</v>
      </c>
      <c r="BP49" s="23">
        <v>0.25</v>
      </c>
      <c r="BQ49" s="23">
        <v>8.3333333333333329E-2</v>
      </c>
      <c r="BR49" s="23">
        <v>1.25</v>
      </c>
      <c r="BS49" s="23">
        <v>0</v>
      </c>
      <c r="BT49" s="23">
        <v>0</v>
      </c>
      <c r="BU49" s="23">
        <v>0.41666666666666669</v>
      </c>
      <c r="BV49" s="23">
        <v>50</v>
      </c>
      <c r="BW49" s="23">
        <v>45.833333333333329</v>
      </c>
      <c r="BX49" s="23">
        <v>4.1666666666666661</v>
      </c>
      <c r="BY49" s="23">
        <v>24.583333333333332</v>
      </c>
      <c r="BZ49" s="23">
        <v>0.35</v>
      </c>
      <c r="CA49" s="23">
        <v>32.618825722273996</v>
      </c>
      <c r="CB49" s="23">
        <v>13.863959016309567</v>
      </c>
      <c r="CC49" s="23">
        <v>67.381174277726004</v>
      </c>
      <c r="CD49" s="23">
        <v>90</v>
      </c>
      <c r="CE49" s="23">
        <v>0</v>
      </c>
      <c r="CF49" s="23">
        <v>0</v>
      </c>
      <c r="CG49" s="23">
        <v>0</v>
      </c>
      <c r="CH49" s="23">
        <v>0</v>
      </c>
      <c r="CI49" s="23">
        <v>0</v>
      </c>
    </row>
    <row r="50" spans="1:87" ht="15.75" x14ac:dyDescent="0.25">
      <c r="A50" s="1">
        <v>48</v>
      </c>
      <c r="B50" s="1" t="s">
        <v>9</v>
      </c>
      <c r="C50" s="1">
        <v>1</v>
      </c>
      <c r="D50" s="10">
        <v>2018</v>
      </c>
      <c r="E50" s="11">
        <v>43258</v>
      </c>
      <c r="F50" s="12" t="str">
        <f t="shared" si="0"/>
        <v>18158</v>
      </c>
      <c r="G50" s="30">
        <v>13.5</v>
      </c>
      <c r="H50" s="30">
        <v>8.56</v>
      </c>
      <c r="I50" s="30">
        <v>10.11</v>
      </c>
      <c r="J50" s="23">
        <v>2200</v>
      </c>
      <c r="K50" s="23">
        <v>1072</v>
      </c>
      <c r="L50" s="23">
        <v>1133</v>
      </c>
      <c r="M50" s="23">
        <v>4405</v>
      </c>
      <c r="N50" s="23">
        <v>0.32690124858115777</v>
      </c>
      <c r="O50" s="23">
        <v>5.6875</v>
      </c>
      <c r="P50" s="23">
        <v>5.9249999999999998</v>
      </c>
      <c r="Q50" s="23">
        <v>6.375</v>
      </c>
      <c r="R50" s="23">
        <v>5.9958333333333327</v>
      </c>
      <c r="S50" s="23">
        <v>1.1947272443557191</v>
      </c>
      <c r="T50" s="23">
        <v>0.32625000000000004</v>
      </c>
      <c r="U50" s="23">
        <v>0.42249999999999999</v>
      </c>
      <c r="V50" s="23">
        <v>0.22437500000000005</v>
      </c>
      <c r="W50" s="23">
        <v>0.32437500000000008</v>
      </c>
      <c r="X50" s="23">
        <v>0.1567204619425597</v>
      </c>
      <c r="Y50" s="23">
        <v>0.59</v>
      </c>
      <c r="Z50" s="23">
        <v>0.88</v>
      </c>
      <c r="AA50" s="23">
        <v>0.48</v>
      </c>
      <c r="AB50" s="23">
        <v>0.88</v>
      </c>
      <c r="AC50" s="23">
        <v>18.484264611432234</v>
      </c>
      <c r="AD50" s="23">
        <v>0</v>
      </c>
      <c r="AE50" s="23">
        <v>20.833333333333336</v>
      </c>
      <c r="AF50" s="23">
        <v>4.1666666666666661</v>
      </c>
      <c r="AG50" s="23">
        <v>25</v>
      </c>
      <c r="AH50" s="23">
        <v>8.3333333333333321</v>
      </c>
      <c r="AI50" s="23">
        <v>64.583333333333343</v>
      </c>
      <c r="AJ50" s="23">
        <v>2.083333333333333</v>
      </c>
      <c r="AK50" s="23">
        <v>75</v>
      </c>
      <c r="AL50" s="23">
        <v>64.583333333333343</v>
      </c>
      <c r="AM50" s="23">
        <v>0.314</v>
      </c>
      <c r="AN50" s="23">
        <v>0.19733333333333333</v>
      </c>
      <c r="AO50" s="23">
        <v>0.29466666666666669</v>
      </c>
      <c r="AP50" s="23">
        <v>0.26500000000000001</v>
      </c>
      <c r="AQ50" s="23">
        <v>0.17136498314068865</v>
      </c>
      <c r="AR50" s="23">
        <v>0.56000000000000005</v>
      </c>
      <c r="AS50" s="23">
        <v>0.53</v>
      </c>
      <c r="AT50" s="23">
        <v>0.85</v>
      </c>
      <c r="AU50" s="23">
        <v>0.85</v>
      </c>
      <c r="AV50" s="23">
        <v>29.166666666666668</v>
      </c>
      <c r="AW50" s="23">
        <v>0.58333333333333337</v>
      </c>
      <c r="AX50" s="23">
        <v>0</v>
      </c>
      <c r="AY50" s="23">
        <v>37.5</v>
      </c>
      <c r="AZ50" s="23">
        <v>0</v>
      </c>
      <c r="BA50" s="23">
        <v>12.5</v>
      </c>
      <c r="BB50" s="23">
        <v>58.333333333333336</v>
      </c>
      <c r="BC50" s="23">
        <v>0.5</v>
      </c>
      <c r="BD50" s="23">
        <v>8.3333333333333321</v>
      </c>
      <c r="BE50" s="23">
        <v>0.625</v>
      </c>
      <c r="BF50" s="23">
        <v>0.25</v>
      </c>
      <c r="BG50" s="23">
        <v>1</v>
      </c>
      <c r="BH50" s="23">
        <v>0.625</v>
      </c>
      <c r="BI50" s="23">
        <v>0.875</v>
      </c>
      <c r="BJ50" s="23">
        <v>0</v>
      </c>
      <c r="BK50" s="23">
        <v>0</v>
      </c>
      <c r="BL50" s="23">
        <v>0.5</v>
      </c>
      <c r="BM50" s="23">
        <v>0.16666666666666666</v>
      </c>
      <c r="BN50" s="23">
        <v>1.5</v>
      </c>
      <c r="BO50" s="23">
        <v>0</v>
      </c>
      <c r="BP50" s="23">
        <v>0.25</v>
      </c>
      <c r="BQ50" s="23">
        <v>0.58333333333333337</v>
      </c>
      <c r="BR50" s="23">
        <v>0.75</v>
      </c>
      <c r="BS50" s="23">
        <v>1.5</v>
      </c>
      <c r="BT50" s="23">
        <v>0.5</v>
      </c>
      <c r="BU50" s="23">
        <v>0.91666666666666663</v>
      </c>
      <c r="BV50" s="23">
        <v>8.3333333333333321</v>
      </c>
      <c r="BW50" s="23">
        <v>70.833333333333343</v>
      </c>
      <c r="BX50" s="23">
        <v>20.833333333333336</v>
      </c>
      <c r="BY50" s="23">
        <v>41.041666666666664</v>
      </c>
      <c r="BZ50" s="23">
        <v>0.91666666666666663</v>
      </c>
      <c r="CA50" s="23">
        <v>19.51951951951952</v>
      </c>
      <c r="CB50" s="23">
        <v>11.878218026794404</v>
      </c>
      <c r="CC50" s="23">
        <v>80.48048048048048</v>
      </c>
      <c r="CD50" s="23">
        <v>150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</row>
    <row r="51" spans="1:87" ht="15.75" x14ac:dyDescent="0.25">
      <c r="A51" s="1">
        <v>49</v>
      </c>
      <c r="B51" s="1" t="s">
        <v>9</v>
      </c>
      <c r="C51" s="1">
        <v>4</v>
      </c>
      <c r="D51" s="10">
        <v>2018</v>
      </c>
      <c r="E51" s="11">
        <v>43271</v>
      </c>
      <c r="F51" s="12" t="str">
        <f t="shared" si="0"/>
        <v>18171</v>
      </c>
      <c r="G51" s="30">
        <v>13.4</v>
      </c>
      <c r="H51" s="30">
        <v>8.41</v>
      </c>
      <c r="I51" s="30">
        <v>10.77</v>
      </c>
      <c r="J51" s="23">
        <v>884</v>
      </c>
      <c r="K51" s="23">
        <v>631</v>
      </c>
      <c r="L51" s="23">
        <v>410</v>
      </c>
      <c r="M51" s="23">
        <v>1925</v>
      </c>
      <c r="N51" s="23">
        <v>2.3376623376623376</v>
      </c>
      <c r="O51" s="23">
        <v>3.2374999999999998</v>
      </c>
      <c r="P51" s="23">
        <v>2.1875</v>
      </c>
      <c r="Q51" s="23">
        <v>1.7749999999999999</v>
      </c>
      <c r="R51" s="23">
        <v>2.3999999999999995</v>
      </c>
      <c r="S51" s="23">
        <v>1.006068542915185</v>
      </c>
      <c r="T51" s="23">
        <v>0.13833333333333334</v>
      </c>
      <c r="U51" s="23">
        <v>0.22333333333333336</v>
      </c>
      <c r="V51" s="23">
        <v>0.13454545454545458</v>
      </c>
      <c r="W51" s="23">
        <v>0.16628571428571426</v>
      </c>
      <c r="X51" s="23">
        <v>9.3150280675454639E-2</v>
      </c>
      <c r="Y51" s="23">
        <v>0.26</v>
      </c>
      <c r="Z51" s="23">
        <v>0.5</v>
      </c>
      <c r="AA51" s="23">
        <v>0.26</v>
      </c>
      <c r="AB51" s="23">
        <v>0.5</v>
      </c>
      <c r="AC51" s="23">
        <v>14.432989690721648</v>
      </c>
      <c r="AD51" s="23">
        <v>0</v>
      </c>
      <c r="AE51" s="23">
        <v>11.428571428571429</v>
      </c>
      <c r="AF51" s="23">
        <v>0</v>
      </c>
      <c r="AG51" s="23">
        <v>11.428571428571429</v>
      </c>
      <c r="AH51" s="23">
        <v>0</v>
      </c>
      <c r="AI51" s="23">
        <v>88.571428571428569</v>
      </c>
      <c r="AJ51" s="23">
        <v>0</v>
      </c>
      <c r="AK51" s="23">
        <v>88.571428571428569</v>
      </c>
      <c r="AL51" s="23">
        <v>88.571428571428569</v>
      </c>
      <c r="AM51" s="23">
        <v>0.39583333333333331</v>
      </c>
      <c r="AN51" s="23">
        <v>0.34499999999999997</v>
      </c>
      <c r="AO51" s="23">
        <v>0.26090909090909092</v>
      </c>
      <c r="AP51" s="23">
        <v>0.33600000000000002</v>
      </c>
      <c r="AQ51" s="23">
        <v>0.26944605484324352</v>
      </c>
      <c r="AR51" s="23">
        <v>0.93</v>
      </c>
      <c r="AS51" s="23">
        <v>0.72</v>
      </c>
      <c r="AT51" s="23">
        <v>0.75</v>
      </c>
      <c r="AU51" s="23">
        <v>0.93</v>
      </c>
      <c r="AV51" s="23">
        <v>50</v>
      </c>
      <c r="AW51" s="23">
        <v>0.5</v>
      </c>
      <c r="AX51" s="23">
        <v>0</v>
      </c>
      <c r="AY51" s="23">
        <v>0</v>
      </c>
      <c r="AZ51" s="23">
        <v>0</v>
      </c>
      <c r="BA51" s="23">
        <v>0</v>
      </c>
      <c r="BB51" s="23">
        <v>50</v>
      </c>
      <c r="BC51" s="23">
        <v>1.8333333333333333</v>
      </c>
      <c r="BD51" s="23">
        <v>58.333333333333336</v>
      </c>
      <c r="BE51" s="23">
        <v>0.375</v>
      </c>
      <c r="BF51" s="23">
        <v>0.125</v>
      </c>
      <c r="BG51" s="23">
        <v>0</v>
      </c>
      <c r="BH51" s="23">
        <v>0.16666666666666666</v>
      </c>
      <c r="BI51" s="23">
        <v>0.25</v>
      </c>
      <c r="BJ51" s="23">
        <v>0</v>
      </c>
      <c r="BK51" s="23">
        <v>0.75</v>
      </c>
      <c r="BL51" s="23">
        <v>0.5</v>
      </c>
      <c r="BM51" s="23">
        <v>0.41666666666666669</v>
      </c>
      <c r="BN51" s="23">
        <v>1</v>
      </c>
      <c r="BO51" s="23">
        <v>0.25</v>
      </c>
      <c r="BP51" s="23">
        <v>0.25</v>
      </c>
      <c r="BQ51" s="23">
        <v>0.5</v>
      </c>
      <c r="BR51" s="23">
        <v>0.25</v>
      </c>
      <c r="BS51" s="23">
        <v>1</v>
      </c>
      <c r="BT51" s="23">
        <v>0</v>
      </c>
      <c r="BU51" s="23">
        <v>0.41666666666666669</v>
      </c>
      <c r="BV51" s="23">
        <v>12.5</v>
      </c>
      <c r="BW51" s="23">
        <v>70.833333333333343</v>
      </c>
      <c r="BX51" s="23">
        <v>16.666666666666664</v>
      </c>
      <c r="BY51" s="23">
        <v>40</v>
      </c>
      <c r="BZ51" s="23">
        <v>0.16666666666666666</v>
      </c>
      <c r="CA51" s="23">
        <v>45.67567567567567</v>
      </c>
      <c r="CB51" s="23">
        <v>16.07842621258947</v>
      </c>
      <c r="CC51" s="23">
        <v>54.32432432432433</v>
      </c>
      <c r="CD51" s="23">
        <v>120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</row>
    <row r="52" spans="1:87" ht="15.75" x14ac:dyDescent="0.25">
      <c r="A52" s="1">
        <v>50</v>
      </c>
      <c r="B52" s="1" t="s">
        <v>9</v>
      </c>
      <c r="C52" s="1">
        <v>17</v>
      </c>
      <c r="D52" s="10">
        <v>2018</v>
      </c>
      <c r="E52" s="11">
        <v>43258</v>
      </c>
      <c r="F52" s="12" t="str">
        <f t="shared" si="0"/>
        <v>18158</v>
      </c>
      <c r="G52" s="30">
        <v>17.100000000000001</v>
      </c>
      <c r="H52" s="30">
        <v>8.85</v>
      </c>
      <c r="I52" s="30">
        <v>10.36</v>
      </c>
      <c r="J52" s="23">
        <v>203</v>
      </c>
      <c r="K52" s="23">
        <v>260</v>
      </c>
      <c r="L52" s="23">
        <v>450</v>
      </c>
      <c r="M52" s="23">
        <v>913</v>
      </c>
      <c r="N52" s="23">
        <v>6.5717415115005479E-2</v>
      </c>
      <c r="O52" s="23">
        <v>2.0625</v>
      </c>
      <c r="P52" s="23">
        <v>1.95</v>
      </c>
      <c r="Q52" s="23">
        <v>2.5187500000000003</v>
      </c>
      <c r="R52" s="23">
        <v>2.1770833333333335</v>
      </c>
      <c r="S52" s="23">
        <v>0.53527302392790743</v>
      </c>
      <c r="T52" s="23">
        <v>0.25888888888888889</v>
      </c>
      <c r="U52" s="23">
        <v>0.3125</v>
      </c>
      <c r="V52" s="23">
        <v>0.38749999999999996</v>
      </c>
      <c r="W52" s="23">
        <v>0.31719999999999998</v>
      </c>
      <c r="X52" s="23">
        <v>0.12607934009979596</v>
      </c>
      <c r="Y52" s="23">
        <v>0.36</v>
      </c>
      <c r="Z52" s="23">
        <v>0.44</v>
      </c>
      <c r="AA52" s="23">
        <v>0.74</v>
      </c>
      <c r="AB52" s="23">
        <v>0.74</v>
      </c>
      <c r="AC52" s="23">
        <v>6.8634405212274077</v>
      </c>
      <c r="AD52" s="23">
        <v>0</v>
      </c>
      <c r="AE52" s="23">
        <v>28.000000000000004</v>
      </c>
      <c r="AF52" s="23">
        <v>0</v>
      </c>
      <c r="AG52" s="23">
        <v>28.000000000000004</v>
      </c>
      <c r="AH52" s="23">
        <v>0</v>
      </c>
      <c r="AI52" s="23">
        <v>72</v>
      </c>
      <c r="AJ52" s="23">
        <v>0</v>
      </c>
      <c r="AK52" s="23">
        <v>72</v>
      </c>
      <c r="AL52" s="23">
        <v>72</v>
      </c>
      <c r="AM52" s="23">
        <v>0.49749999999999994</v>
      </c>
      <c r="AN52" s="23">
        <v>0.58125000000000004</v>
      </c>
      <c r="AO52" s="23">
        <v>0.39124999999999999</v>
      </c>
      <c r="AP52" s="23">
        <v>0.4924</v>
      </c>
      <c r="AQ52" s="23">
        <v>0.2148503355051295</v>
      </c>
      <c r="AR52" s="23">
        <v>0.79</v>
      </c>
      <c r="AS52" s="23">
        <v>1.05</v>
      </c>
      <c r="AT52" s="23">
        <v>0.78</v>
      </c>
      <c r="AU52" s="23">
        <v>1.05</v>
      </c>
      <c r="AV52" s="23">
        <v>4.1666666666666661</v>
      </c>
      <c r="AW52" s="23">
        <v>0.91304347826086951</v>
      </c>
      <c r="AX52" s="23">
        <v>0</v>
      </c>
      <c r="AY52" s="23">
        <v>0</v>
      </c>
      <c r="AZ52" s="23">
        <v>12.5</v>
      </c>
      <c r="BA52" s="23">
        <v>4.1666666666666661</v>
      </c>
      <c r="BB52" s="23">
        <v>87.5</v>
      </c>
      <c r="BC52" s="23">
        <v>0.91666666666666663</v>
      </c>
      <c r="BD52" s="23">
        <v>16.666666666666664</v>
      </c>
      <c r="BE52" s="23">
        <v>0.125</v>
      </c>
      <c r="BF52" s="23">
        <v>0</v>
      </c>
      <c r="BG52" s="23">
        <v>0</v>
      </c>
      <c r="BH52" s="23">
        <v>4.1666666666666664E-2</v>
      </c>
      <c r="BI52" s="23">
        <v>0.625</v>
      </c>
      <c r="BJ52" s="23">
        <v>1.5</v>
      </c>
      <c r="BK52" s="23">
        <v>1.25</v>
      </c>
      <c r="BL52" s="23">
        <v>1.25</v>
      </c>
      <c r="BM52" s="23">
        <v>1.3333333333333333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0.25</v>
      </c>
      <c r="BU52" s="23">
        <v>8.3333333333333329E-2</v>
      </c>
      <c r="BV52" s="23">
        <v>0</v>
      </c>
      <c r="BW52" s="23">
        <v>54.166666666666664</v>
      </c>
      <c r="BX52" s="23">
        <v>45.833333333333329</v>
      </c>
      <c r="BY52" s="23">
        <v>51.666666666666664</v>
      </c>
      <c r="BZ52" s="23">
        <v>0.16666666666666666</v>
      </c>
      <c r="CA52" s="23">
        <v>81.531531531531527</v>
      </c>
      <c r="CB52" s="23">
        <v>12.074265144839197</v>
      </c>
      <c r="CC52" s="23">
        <v>18.468468468468473</v>
      </c>
      <c r="CD52" s="23">
        <v>80</v>
      </c>
      <c r="CE52" s="23">
        <v>0</v>
      </c>
      <c r="CF52" s="23">
        <v>0</v>
      </c>
      <c r="CG52" s="23">
        <v>0</v>
      </c>
      <c r="CH52" s="23">
        <v>0</v>
      </c>
      <c r="CI52" s="23">
        <v>0</v>
      </c>
    </row>
    <row r="53" spans="1:87" ht="15.75" x14ac:dyDescent="0.25">
      <c r="A53" s="1">
        <v>51</v>
      </c>
      <c r="B53" s="1" t="s">
        <v>9</v>
      </c>
      <c r="C53" s="1">
        <v>20</v>
      </c>
      <c r="D53" s="10">
        <v>2018</v>
      </c>
      <c r="E53" s="11">
        <v>43273</v>
      </c>
      <c r="F53" s="12" t="str">
        <f t="shared" si="0"/>
        <v>18173</v>
      </c>
      <c r="G53" s="30">
        <v>13.4</v>
      </c>
      <c r="H53" s="30">
        <v>8.8000000000000007</v>
      </c>
      <c r="I53" s="30">
        <v>13.01</v>
      </c>
      <c r="J53" s="23">
        <v>1987</v>
      </c>
      <c r="K53" s="23">
        <v>1464</v>
      </c>
      <c r="L53" s="23">
        <v>1064</v>
      </c>
      <c r="M53" s="23">
        <v>4515</v>
      </c>
      <c r="N53" s="23">
        <v>0.95681063122923593</v>
      </c>
      <c r="O53" s="23">
        <v>4.3874999999999993</v>
      </c>
      <c r="P53" s="23">
        <v>4.8375000000000004</v>
      </c>
      <c r="Q53" s="23">
        <v>3.9375</v>
      </c>
      <c r="R53" s="23">
        <v>4.3875000000000002</v>
      </c>
      <c r="S53" s="23">
        <v>1.1880976756801278</v>
      </c>
      <c r="T53" s="23">
        <v>0.25624999999999998</v>
      </c>
      <c r="U53" s="23">
        <v>0.20600000000000004</v>
      </c>
      <c r="V53" s="23">
        <v>0.2106666666666667</v>
      </c>
      <c r="W53" s="23">
        <v>0.22500000000000001</v>
      </c>
      <c r="X53" s="23">
        <v>0.11377853732385372</v>
      </c>
      <c r="Y53" s="23">
        <v>0.56000000000000005</v>
      </c>
      <c r="Z53" s="23">
        <v>0.4</v>
      </c>
      <c r="AA53" s="23">
        <v>0.32</v>
      </c>
      <c r="AB53" s="23">
        <v>0.56000000000000005</v>
      </c>
      <c r="AC53" s="23">
        <v>19.5</v>
      </c>
      <c r="AD53" s="23">
        <v>0</v>
      </c>
      <c r="AE53" s="23">
        <v>13.043478260869565</v>
      </c>
      <c r="AF53" s="23">
        <v>0</v>
      </c>
      <c r="AG53" s="23">
        <v>13.043478260869565</v>
      </c>
      <c r="AH53" s="23">
        <v>8.695652173913043</v>
      </c>
      <c r="AI53" s="23">
        <v>73.91304347826086</v>
      </c>
      <c r="AJ53" s="23">
        <v>4.3478260869565215</v>
      </c>
      <c r="AK53" s="23">
        <v>86.956521739130423</v>
      </c>
      <c r="AL53" s="23">
        <v>73.91304347826086</v>
      </c>
      <c r="AM53" s="23">
        <v>0.21249999999999999</v>
      </c>
      <c r="AN53" s="23">
        <v>0.16666666666666666</v>
      </c>
      <c r="AO53" s="23">
        <v>0.19466666666666668</v>
      </c>
      <c r="AP53" s="23">
        <v>0.19173913043478258</v>
      </c>
      <c r="AQ53" s="23">
        <v>0.16349385782314188</v>
      </c>
      <c r="AR53" s="23">
        <v>0.61</v>
      </c>
      <c r="AS53" s="23">
        <v>0.49</v>
      </c>
      <c r="AT53" s="23">
        <v>0.46</v>
      </c>
      <c r="AU53" s="23">
        <v>0.61</v>
      </c>
      <c r="AV53" s="23">
        <v>54.166666666666664</v>
      </c>
      <c r="AW53" s="23">
        <v>0.16666666666666666</v>
      </c>
      <c r="AX53" s="23">
        <v>25</v>
      </c>
      <c r="AY53" s="23">
        <v>37.5</v>
      </c>
      <c r="AZ53" s="23">
        <v>25</v>
      </c>
      <c r="BA53" s="23">
        <v>29.166666666666668</v>
      </c>
      <c r="BB53" s="23">
        <v>54.166666666666664</v>
      </c>
      <c r="BC53" s="23">
        <v>0.83333333333333337</v>
      </c>
      <c r="BD53" s="23">
        <v>25</v>
      </c>
      <c r="BE53" s="23">
        <v>0.125</v>
      </c>
      <c r="BF53" s="23">
        <v>0.25</v>
      </c>
      <c r="BG53" s="23">
        <v>0.25</v>
      </c>
      <c r="BH53" s="23">
        <v>0.20833333333333334</v>
      </c>
      <c r="BI53" s="23">
        <v>0.75</v>
      </c>
      <c r="BJ53" s="23">
        <v>0</v>
      </c>
      <c r="BK53" s="23">
        <v>0</v>
      </c>
      <c r="BL53" s="23">
        <v>0</v>
      </c>
      <c r="BM53" s="23">
        <v>0</v>
      </c>
      <c r="BN53" s="23">
        <v>1</v>
      </c>
      <c r="BO53" s="23">
        <v>1.75</v>
      </c>
      <c r="BP53" s="23">
        <v>0.5</v>
      </c>
      <c r="BQ53" s="23">
        <v>1.0833333333333333</v>
      </c>
      <c r="BR53" s="23">
        <v>0.75</v>
      </c>
      <c r="BS53" s="23">
        <v>0.75</v>
      </c>
      <c r="BT53" s="23">
        <v>0.75</v>
      </c>
      <c r="BU53" s="23">
        <v>0.75</v>
      </c>
      <c r="BV53" s="23">
        <v>12.5</v>
      </c>
      <c r="BW53" s="23">
        <v>79.166666666666657</v>
      </c>
      <c r="BX53" s="23">
        <v>8.3333333333333321</v>
      </c>
      <c r="BY53" s="23">
        <v>33.541666666666664</v>
      </c>
      <c r="BZ53" s="23">
        <v>0.70833333333333337</v>
      </c>
      <c r="CA53" s="23">
        <v>6.563706563706563</v>
      </c>
      <c r="CB53" s="23">
        <v>4.7544759981313103</v>
      </c>
      <c r="CC53" s="23">
        <v>93.43629343629344</v>
      </c>
      <c r="CD53" s="23">
        <v>150</v>
      </c>
      <c r="CE53" s="23">
        <v>0</v>
      </c>
      <c r="CF53" s="23">
        <v>0</v>
      </c>
      <c r="CG53" s="23">
        <v>0</v>
      </c>
      <c r="CH53" s="23">
        <v>0</v>
      </c>
      <c r="CI53" s="23">
        <v>0</v>
      </c>
    </row>
    <row r="54" spans="1:87" ht="15.75" x14ac:dyDescent="0.25">
      <c r="A54" s="1">
        <v>52</v>
      </c>
      <c r="B54" s="1" t="s">
        <v>9</v>
      </c>
      <c r="C54" s="1">
        <v>25</v>
      </c>
      <c r="D54" s="10">
        <v>2018</v>
      </c>
      <c r="E54" s="11">
        <v>43287</v>
      </c>
      <c r="F54" s="12" t="str">
        <f t="shared" si="0"/>
        <v>18187</v>
      </c>
      <c r="G54" s="30">
        <v>15.7</v>
      </c>
      <c r="H54" s="30">
        <v>8.1199999999999992</v>
      </c>
      <c r="I54" s="30">
        <v>11.67</v>
      </c>
      <c r="J54" s="23">
        <v>432</v>
      </c>
      <c r="K54" s="23">
        <v>293</v>
      </c>
      <c r="L54" s="23">
        <v>220</v>
      </c>
      <c r="M54" s="23">
        <v>945</v>
      </c>
      <c r="N54" s="23">
        <v>0</v>
      </c>
      <c r="O54" s="23">
        <v>1.0375000000000001</v>
      </c>
      <c r="P54" s="23">
        <v>0.92499999999999993</v>
      </c>
      <c r="Q54" s="23">
        <v>0.95</v>
      </c>
      <c r="R54" s="23">
        <v>0.97083333333333355</v>
      </c>
      <c r="S54" s="23">
        <v>0.27263475593718317</v>
      </c>
      <c r="T54" s="23">
        <v>0.23249999999999998</v>
      </c>
      <c r="U54" s="23">
        <v>0.17750000000000002</v>
      </c>
      <c r="V54" s="23">
        <v>0.22000000000000003</v>
      </c>
      <c r="W54" s="23">
        <v>0.21000000000000005</v>
      </c>
      <c r="X54" s="23">
        <v>0.10210821199355966</v>
      </c>
      <c r="Y54" s="23">
        <v>0.53</v>
      </c>
      <c r="Z54" s="23">
        <v>0.32</v>
      </c>
      <c r="AA54" s="23">
        <v>0.36</v>
      </c>
      <c r="AB54" s="23">
        <v>0.53</v>
      </c>
      <c r="AC54" s="23">
        <v>4.6230158730158726</v>
      </c>
      <c r="AD54" s="23">
        <v>0</v>
      </c>
      <c r="AE54" s="23">
        <v>12.5</v>
      </c>
      <c r="AF54" s="23">
        <v>0</v>
      </c>
      <c r="AG54" s="23">
        <v>12.5</v>
      </c>
      <c r="AH54" s="23">
        <v>8.3333333333333321</v>
      </c>
      <c r="AI54" s="23">
        <v>79.166666666666657</v>
      </c>
      <c r="AJ54" s="23">
        <v>0</v>
      </c>
      <c r="AK54" s="23">
        <v>87.499999999999986</v>
      </c>
      <c r="AL54" s="23">
        <v>79.166666666666657</v>
      </c>
      <c r="AM54" s="23">
        <v>0.30249999999999999</v>
      </c>
      <c r="AN54" s="23">
        <v>0.41375000000000001</v>
      </c>
      <c r="AO54" s="23">
        <v>0.26500000000000001</v>
      </c>
      <c r="AP54" s="23">
        <v>0.32708333333333334</v>
      </c>
      <c r="AQ54" s="23">
        <v>0.19068478808178985</v>
      </c>
      <c r="AR54" s="23">
        <v>0.67</v>
      </c>
      <c r="AS54" s="23">
        <v>0.93</v>
      </c>
      <c r="AT54" s="23">
        <v>0.36</v>
      </c>
      <c r="AU54" s="23">
        <v>0.93</v>
      </c>
      <c r="AV54" s="23">
        <v>20.833333333333336</v>
      </c>
      <c r="AW54" s="23">
        <v>0.70833333333333337</v>
      </c>
      <c r="AX54" s="23">
        <v>25</v>
      </c>
      <c r="AY54" s="23">
        <v>0</v>
      </c>
      <c r="AZ54" s="23">
        <v>0</v>
      </c>
      <c r="BA54" s="23">
        <v>8.3333333333333321</v>
      </c>
      <c r="BB54" s="23">
        <v>70.833333333333343</v>
      </c>
      <c r="BC54" s="23">
        <v>0.58333333333333337</v>
      </c>
      <c r="BD54" s="23">
        <v>16.666666666666664</v>
      </c>
      <c r="BE54" s="23">
        <v>0</v>
      </c>
      <c r="BF54" s="23">
        <v>0</v>
      </c>
      <c r="BG54" s="23">
        <v>0</v>
      </c>
      <c r="BH54" s="23">
        <v>0</v>
      </c>
      <c r="BI54" s="23">
        <v>0.20833333333333334</v>
      </c>
      <c r="BJ54" s="23">
        <v>1</v>
      </c>
      <c r="BK54" s="23">
        <v>1.5</v>
      </c>
      <c r="BL54" s="23">
        <v>1.25</v>
      </c>
      <c r="BM54" s="23">
        <v>1.25</v>
      </c>
      <c r="BN54" s="23">
        <v>0</v>
      </c>
      <c r="BO54" s="23">
        <v>0</v>
      </c>
      <c r="BP54" s="23">
        <v>0</v>
      </c>
      <c r="BQ54" s="23">
        <v>0</v>
      </c>
      <c r="BR54" s="23">
        <v>0</v>
      </c>
      <c r="BS54" s="23">
        <v>0.25</v>
      </c>
      <c r="BT54" s="23">
        <v>0</v>
      </c>
      <c r="BU54" s="23">
        <v>8.3333333333333329E-2</v>
      </c>
      <c r="BV54" s="23">
        <v>0</v>
      </c>
      <c r="BW54" s="23">
        <v>70.833333333333343</v>
      </c>
      <c r="BX54" s="23">
        <v>29.166666666666668</v>
      </c>
      <c r="BY54" s="23">
        <v>47.5</v>
      </c>
      <c r="BZ54" s="23">
        <v>0</v>
      </c>
      <c r="CA54" s="23">
        <v>98.198198198198199</v>
      </c>
      <c r="CB54" s="23">
        <v>1.7752507291971895</v>
      </c>
      <c r="CC54" s="23">
        <v>1.8018018018018012</v>
      </c>
      <c r="CD54" s="23">
        <v>50</v>
      </c>
      <c r="CE54" s="23">
        <v>0</v>
      </c>
      <c r="CF54" s="23">
        <v>0</v>
      </c>
      <c r="CG54" s="23">
        <v>0</v>
      </c>
      <c r="CH54" s="23">
        <v>0</v>
      </c>
      <c r="CI54" s="23">
        <v>0</v>
      </c>
    </row>
    <row r="55" spans="1:87" ht="15.75" x14ac:dyDescent="0.25">
      <c r="A55" s="1">
        <v>53</v>
      </c>
      <c r="B55" s="1" t="s">
        <v>9</v>
      </c>
      <c r="C55" s="1">
        <v>29</v>
      </c>
      <c r="D55" s="10">
        <v>2018</v>
      </c>
      <c r="E55" s="11">
        <v>43292</v>
      </c>
      <c r="F55" s="12" t="str">
        <f t="shared" si="0"/>
        <v>18192</v>
      </c>
      <c r="G55" s="30">
        <v>23.2</v>
      </c>
      <c r="H55" s="30">
        <v>7.96</v>
      </c>
      <c r="I55" s="30">
        <v>10.3</v>
      </c>
      <c r="J55" s="23">
        <v>476</v>
      </c>
      <c r="K55" s="23">
        <v>504</v>
      </c>
      <c r="L55" s="23">
        <v>313</v>
      </c>
      <c r="M55" s="23">
        <v>1293</v>
      </c>
      <c r="N55" s="23">
        <v>9.2807424593967514E-2</v>
      </c>
      <c r="O55" s="23">
        <v>1.5750000000000002</v>
      </c>
      <c r="P55" s="23">
        <v>3.6749999999999998</v>
      </c>
      <c r="Q55" s="23">
        <v>2.7</v>
      </c>
      <c r="R55" s="23">
        <v>2.6499999999999995</v>
      </c>
      <c r="S55" s="23">
        <v>1.2215457064897246</v>
      </c>
      <c r="T55" s="23">
        <v>0.22000000000000003</v>
      </c>
      <c r="U55" s="23">
        <v>0.29833333333333328</v>
      </c>
      <c r="V55" s="23">
        <v>0.16818181818181818</v>
      </c>
      <c r="W55" s="23">
        <v>0.23193548387096771</v>
      </c>
      <c r="X55" s="23">
        <v>8.6116949738469437E-2</v>
      </c>
      <c r="Y55" s="23">
        <v>0.3</v>
      </c>
      <c r="Z55" s="23">
        <v>0.42</v>
      </c>
      <c r="AA55" s="23">
        <v>0.3</v>
      </c>
      <c r="AB55" s="23">
        <v>0.42</v>
      </c>
      <c r="AC55" s="23">
        <v>11.42559109874826</v>
      </c>
      <c r="AD55" s="23">
        <v>0</v>
      </c>
      <c r="AE55" s="23">
        <v>20.689655172413794</v>
      </c>
      <c r="AF55" s="23">
        <v>0</v>
      </c>
      <c r="AG55" s="23">
        <v>20.689655172413794</v>
      </c>
      <c r="AH55" s="23">
        <v>0</v>
      </c>
      <c r="AI55" s="23">
        <v>79.310344827586206</v>
      </c>
      <c r="AJ55" s="23">
        <v>0</v>
      </c>
      <c r="AK55" s="23">
        <v>79.310344827586206</v>
      </c>
      <c r="AL55" s="23">
        <v>79.310344827586206</v>
      </c>
      <c r="AM55" s="23">
        <v>0.28000000000000003</v>
      </c>
      <c r="AN55" s="23">
        <v>8.2727272727272733E-2</v>
      </c>
      <c r="AO55" s="23">
        <v>0.25</v>
      </c>
      <c r="AP55" s="23">
        <v>0.19161290322580646</v>
      </c>
      <c r="AQ55" s="23">
        <v>0.18615579092422471</v>
      </c>
      <c r="AR55" s="23">
        <v>0.68</v>
      </c>
      <c r="AS55" s="23">
        <v>0.18</v>
      </c>
      <c r="AT55" s="23">
        <v>0.67</v>
      </c>
      <c r="AU55" s="23">
        <v>0.68</v>
      </c>
      <c r="AV55" s="23">
        <v>25</v>
      </c>
      <c r="AW55" s="23">
        <v>0.375</v>
      </c>
      <c r="AX55" s="23">
        <v>25</v>
      </c>
      <c r="AY55" s="23">
        <v>75</v>
      </c>
      <c r="AZ55" s="23">
        <v>12.5</v>
      </c>
      <c r="BA55" s="23">
        <v>37.5</v>
      </c>
      <c r="BB55" s="23">
        <v>37.5</v>
      </c>
      <c r="BC55" s="23">
        <v>1.25</v>
      </c>
      <c r="BD55" s="23">
        <v>41.666666666666671</v>
      </c>
      <c r="BE55" s="23">
        <v>0</v>
      </c>
      <c r="BF55" s="23">
        <v>0</v>
      </c>
      <c r="BG55" s="23">
        <v>0.125</v>
      </c>
      <c r="BH55" s="23">
        <v>4.1666666666666664E-2</v>
      </c>
      <c r="BI55" s="23">
        <v>0.625</v>
      </c>
      <c r="BJ55" s="23">
        <v>1</v>
      </c>
      <c r="BK55" s="23">
        <v>0.5</v>
      </c>
      <c r="BL55" s="23">
        <v>1</v>
      </c>
      <c r="BM55" s="23">
        <v>0.83333333333333337</v>
      </c>
      <c r="BN55" s="23">
        <v>0</v>
      </c>
      <c r="BO55" s="23">
        <v>0</v>
      </c>
      <c r="BP55" s="23">
        <v>0.5</v>
      </c>
      <c r="BQ55" s="23">
        <v>0.16666666666666666</v>
      </c>
      <c r="BR55" s="23">
        <v>0.5</v>
      </c>
      <c r="BS55" s="23">
        <v>1.25</v>
      </c>
      <c r="BT55" s="23">
        <v>0.5</v>
      </c>
      <c r="BU55" s="23">
        <v>0.75</v>
      </c>
      <c r="BV55" s="23">
        <v>16.666666666666664</v>
      </c>
      <c r="BW55" s="23">
        <v>54.166666666666664</v>
      </c>
      <c r="BX55" s="23">
        <v>29.166666666666668</v>
      </c>
      <c r="BY55" s="23">
        <v>36.25</v>
      </c>
      <c r="BZ55" s="23">
        <v>0.16666666666666666</v>
      </c>
      <c r="CA55" s="23">
        <v>42.117117117117118</v>
      </c>
      <c r="CB55" s="23">
        <v>12.078969954077836</v>
      </c>
      <c r="CC55" s="23">
        <v>57.882882882882882</v>
      </c>
      <c r="CD55" s="23">
        <v>50</v>
      </c>
      <c r="CE55" s="23">
        <v>0</v>
      </c>
      <c r="CF55" s="23">
        <v>0</v>
      </c>
      <c r="CG55" s="23">
        <v>0</v>
      </c>
      <c r="CH55" s="23">
        <v>0</v>
      </c>
      <c r="CI55" s="23">
        <v>0</v>
      </c>
    </row>
    <row r="56" spans="1:87" ht="15.75" x14ac:dyDescent="0.25">
      <c r="A56" s="2">
        <v>54</v>
      </c>
      <c r="B56" s="2" t="s">
        <v>9</v>
      </c>
      <c r="C56" s="2">
        <v>33</v>
      </c>
      <c r="D56" s="10">
        <v>2018</v>
      </c>
      <c r="E56" s="11">
        <v>43304</v>
      </c>
      <c r="F56" s="12" t="str">
        <f t="shared" si="0"/>
        <v>18204</v>
      </c>
      <c r="G56" s="30">
        <v>13.1</v>
      </c>
      <c r="H56" s="30">
        <v>7.91</v>
      </c>
      <c r="I56" s="30">
        <v>12.12</v>
      </c>
      <c r="J56" s="23">
        <v>251</v>
      </c>
      <c r="K56" s="23">
        <v>307</v>
      </c>
      <c r="L56" s="23">
        <v>178</v>
      </c>
      <c r="M56" s="23">
        <v>736</v>
      </c>
      <c r="N56" s="23">
        <v>0</v>
      </c>
      <c r="O56" s="23">
        <v>1.9624999999999999</v>
      </c>
      <c r="P56" s="23">
        <v>2.0625</v>
      </c>
      <c r="Q56" s="23">
        <v>1.8875</v>
      </c>
      <c r="R56" s="23">
        <v>1.9708333333333332</v>
      </c>
      <c r="S56" s="23">
        <v>0.74219367369667266</v>
      </c>
      <c r="T56" s="23">
        <v>0.26</v>
      </c>
      <c r="U56" s="23">
        <v>0.21250000000000002</v>
      </c>
      <c r="V56" s="23">
        <v>0.20250000000000001</v>
      </c>
      <c r="W56" s="23">
        <v>0.22500000000000001</v>
      </c>
      <c r="X56" s="23">
        <v>0.2029564099697915</v>
      </c>
      <c r="Y56" s="23">
        <v>0.7</v>
      </c>
      <c r="Z56" s="23">
        <v>0.84</v>
      </c>
      <c r="AA56" s="23">
        <v>0.4</v>
      </c>
      <c r="AB56" s="23">
        <v>0.84</v>
      </c>
      <c r="AC56" s="23">
        <v>8.7592592592592577</v>
      </c>
      <c r="AD56" s="23">
        <v>0</v>
      </c>
      <c r="AE56" s="23">
        <v>4.3478260869565215</v>
      </c>
      <c r="AF56" s="23">
        <v>0</v>
      </c>
      <c r="AG56" s="23">
        <v>4.3478260869565215</v>
      </c>
      <c r="AH56" s="23">
        <v>0</v>
      </c>
      <c r="AI56" s="23">
        <v>95.652173913043484</v>
      </c>
      <c r="AJ56" s="23">
        <v>0</v>
      </c>
      <c r="AK56" s="23">
        <v>95.652173913043484</v>
      </c>
      <c r="AL56" s="23">
        <v>95.652173913043484</v>
      </c>
      <c r="AM56" s="23">
        <v>0.16125</v>
      </c>
      <c r="AN56" s="23">
        <v>0.12499999999999999</v>
      </c>
      <c r="AO56" s="23">
        <v>0.13625000000000001</v>
      </c>
      <c r="AP56" s="23">
        <v>0.14083333333333334</v>
      </c>
      <c r="AQ56" s="23">
        <v>8.7074014826301727E-2</v>
      </c>
      <c r="AR56" s="23">
        <v>0.28999999999999998</v>
      </c>
      <c r="AS56" s="23">
        <v>0.25</v>
      </c>
      <c r="AT56" s="23">
        <v>0.28000000000000003</v>
      </c>
      <c r="AU56" s="23">
        <v>0.28999999999999998</v>
      </c>
      <c r="AV56" s="23">
        <v>41.666666666666671</v>
      </c>
      <c r="AW56" s="23">
        <v>0.29166666666666669</v>
      </c>
      <c r="AX56" s="23">
        <v>37.5</v>
      </c>
      <c r="AY56" s="23">
        <v>12.5</v>
      </c>
      <c r="AZ56" s="23">
        <v>37.5</v>
      </c>
      <c r="BA56" s="23">
        <v>29.166666666666668</v>
      </c>
      <c r="BB56" s="23">
        <v>41.666666666666671</v>
      </c>
      <c r="BC56" s="23">
        <v>1.75</v>
      </c>
      <c r="BD56" s="23">
        <v>58.333333333333336</v>
      </c>
      <c r="BE56" s="23">
        <v>0.375</v>
      </c>
      <c r="BF56" s="23">
        <v>0.625</v>
      </c>
      <c r="BG56" s="23">
        <v>0.5</v>
      </c>
      <c r="BH56" s="23">
        <v>0.5</v>
      </c>
      <c r="BI56" s="23">
        <v>1.1666666666666667</v>
      </c>
      <c r="BJ56" s="23">
        <v>0.5</v>
      </c>
      <c r="BK56" s="23">
        <v>0</v>
      </c>
      <c r="BL56" s="23">
        <v>0.75</v>
      </c>
      <c r="BM56" s="23">
        <v>0.41666666666666669</v>
      </c>
      <c r="BN56" s="23">
        <v>0.75</v>
      </c>
      <c r="BO56" s="23">
        <v>0.25</v>
      </c>
      <c r="BP56" s="23">
        <v>1.25</v>
      </c>
      <c r="BQ56" s="23">
        <v>0.75</v>
      </c>
      <c r="BR56" s="23">
        <v>0.75</v>
      </c>
      <c r="BS56" s="23">
        <v>0.25</v>
      </c>
      <c r="BT56" s="23">
        <v>0.75</v>
      </c>
      <c r="BU56" s="23">
        <v>0.58333333333333337</v>
      </c>
      <c r="BV56" s="23">
        <v>37.5</v>
      </c>
      <c r="BW56" s="23">
        <v>54.166666666666664</v>
      </c>
      <c r="BX56" s="23">
        <v>8.3333333333333321</v>
      </c>
      <c r="BY56" s="23">
        <v>25.416666666666668</v>
      </c>
      <c r="BZ56" s="23">
        <v>1.2083333333333333</v>
      </c>
      <c r="CA56" s="23">
        <v>7.8078078078078077</v>
      </c>
      <c r="CB56" s="23">
        <v>6.1865188816503158</v>
      </c>
      <c r="CC56" s="23">
        <v>92.192192192192195</v>
      </c>
      <c r="CD56" s="23">
        <v>60</v>
      </c>
      <c r="CE56" s="23">
        <v>0</v>
      </c>
      <c r="CF56" s="23">
        <v>0</v>
      </c>
      <c r="CG56" s="23">
        <v>0</v>
      </c>
      <c r="CH56" s="23">
        <v>0</v>
      </c>
      <c r="CI56" s="23">
        <v>0</v>
      </c>
    </row>
    <row r="57" spans="1:87" ht="15.75" x14ac:dyDescent="0.25">
      <c r="A57" s="1">
        <v>55</v>
      </c>
      <c r="B57" s="1" t="s">
        <v>9</v>
      </c>
      <c r="C57" s="1">
        <v>36</v>
      </c>
      <c r="D57" s="10">
        <v>2018</v>
      </c>
      <c r="E57" s="11">
        <v>43320</v>
      </c>
      <c r="F57" s="12" t="str">
        <f t="shared" si="0"/>
        <v>18220</v>
      </c>
      <c r="G57" s="30">
        <v>25.7</v>
      </c>
      <c r="H57" s="30">
        <v>8.67</v>
      </c>
      <c r="I57" s="30">
        <v>12.74</v>
      </c>
      <c r="J57" s="23">
        <v>249</v>
      </c>
      <c r="K57" s="23">
        <v>225</v>
      </c>
      <c r="L57" s="23">
        <v>159</v>
      </c>
      <c r="M57" s="23">
        <v>633</v>
      </c>
      <c r="N57" s="23">
        <v>0</v>
      </c>
      <c r="O57" s="23">
        <v>2.0374999999999996</v>
      </c>
      <c r="P57" s="23">
        <v>1.6124999999999998</v>
      </c>
      <c r="Q57" s="23">
        <v>1.9375</v>
      </c>
      <c r="R57" s="23">
        <v>1.8625</v>
      </c>
      <c r="S57" s="23">
        <v>0.59695786756870328</v>
      </c>
      <c r="T57" s="23">
        <v>0.13125000000000001</v>
      </c>
      <c r="U57" s="23">
        <v>0.22727272727272732</v>
      </c>
      <c r="V57" s="23">
        <v>0.14833333333333334</v>
      </c>
      <c r="W57" s="23">
        <v>0.17193548387096771</v>
      </c>
      <c r="X57" s="23">
        <v>0.17702013736368549</v>
      </c>
      <c r="Y57" s="23">
        <v>0.24</v>
      </c>
      <c r="Z57" s="23">
        <v>0.86</v>
      </c>
      <c r="AA57" s="23">
        <v>0.42</v>
      </c>
      <c r="AB57" s="23">
        <v>0.86</v>
      </c>
      <c r="AC57" s="23">
        <v>10.832551594746718</v>
      </c>
      <c r="AD57" s="23">
        <v>7.1428571428571423</v>
      </c>
      <c r="AE57" s="23">
        <v>3.5714285714285712</v>
      </c>
      <c r="AF57" s="23">
        <v>0</v>
      </c>
      <c r="AG57" s="23">
        <v>10.714285714285714</v>
      </c>
      <c r="AH57" s="23">
        <v>3.5714285714285712</v>
      </c>
      <c r="AI57" s="23">
        <v>82.142857142857139</v>
      </c>
      <c r="AJ57" s="23">
        <v>3.5714285714285712</v>
      </c>
      <c r="AK57" s="23">
        <v>89.285714285714278</v>
      </c>
      <c r="AL57" s="23">
        <v>82.142857142857139</v>
      </c>
      <c r="AM57" s="23">
        <v>0.16250000000000001</v>
      </c>
      <c r="AN57" s="23">
        <v>0.15</v>
      </c>
      <c r="AO57" s="23">
        <v>0.12727272727272729</v>
      </c>
      <c r="AP57" s="23">
        <v>0.16774193548387092</v>
      </c>
      <c r="AQ57" s="23">
        <v>0.18800194462503764</v>
      </c>
      <c r="AR57" s="23">
        <v>0.36</v>
      </c>
      <c r="AS57" s="23">
        <v>0.39</v>
      </c>
      <c r="AT57" s="23">
        <v>0.25</v>
      </c>
      <c r="AU57" s="23">
        <v>0.39</v>
      </c>
      <c r="AV57" s="23">
        <v>29.166666666666668</v>
      </c>
      <c r="AW57" s="23">
        <v>0.58333333333333337</v>
      </c>
      <c r="AX57" s="23">
        <v>0</v>
      </c>
      <c r="AY57" s="23">
        <v>25</v>
      </c>
      <c r="AZ57" s="23">
        <v>12.5</v>
      </c>
      <c r="BA57" s="23">
        <v>12.5</v>
      </c>
      <c r="BB57" s="23">
        <v>58.333333333333336</v>
      </c>
      <c r="BC57" s="23">
        <v>1.8333333333333333</v>
      </c>
      <c r="BD57" s="23">
        <v>75</v>
      </c>
      <c r="BE57" s="23">
        <v>0.125</v>
      </c>
      <c r="BF57" s="23">
        <v>0.25</v>
      </c>
      <c r="BG57" s="23">
        <v>0</v>
      </c>
      <c r="BH57" s="23">
        <v>0.125</v>
      </c>
      <c r="BI57" s="23">
        <v>0.29166666666666669</v>
      </c>
      <c r="BJ57" s="23">
        <v>0.25</v>
      </c>
      <c r="BK57" s="23">
        <v>0.25</v>
      </c>
      <c r="BL57" s="23">
        <v>0</v>
      </c>
      <c r="BM57" s="23">
        <v>0.16666666666666666</v>
      </c>
      <c r="BN57" s="23">
        <v>0.5</v>
      </c>
      <c r="BO57" s="23">
        <v>1</v>
      </c>
      <c r="BP57" s="23">
        <v>0.25</v>
      </c>
      <c r="BQ57" s="23">
        <v>0.58333333333333337</v>
      </c>
      <c r="BR57" s="23">
        <v>0.25</v>
      </c>
      <c r="BS57" s="23">
        <v>1</v>
      </c>
      <c r="BT57" s="23">
        <v>0.5</v>
      </c>
      <c r="BU57" s="23">
        <v>0.58333333333333337</v>
      </c>
      <c r="BV57" s="23">
        <v>37.5</v>
      </c>
      <c r="BW57" s="23">
        <v>41.666666666666671</v>
      </c>
      <c r="BX57" s="23">
        <v>20.833333333333336</v>
      </c>
      <c r="BY57" s="23">
        <v>30.833333333333332</v>
      </c>
      <c r="BZ57" s="23">
        <v>0.75</v>
      </c>
      <c r="CA57" s="23">
        <v>55.067567567567565</v>
      </c>
      <c r="CB57" s="23">
        <v>15.759789584316648</v>
      </c>
      <c r="CC57" s="23">
        <v>44.932432432432435</v>
      </c>
      <c r="CD57" s="23">
        <v>54</v>
      </c>
      <c r="CE57" s="23">
        <v>0</v>
      </c>
      <c r="CF57" s="23">
        <v>0</v>
      </c>
      <c r="CG57" s="23">
        <v>0</v>
      </c>
      <c r="CH57" s="23">
        <v>0</v>
      </c>
      <c r="CI57" s="23">
        <v>0</v>
      </c>
    </row>
    <row r="58" spans="1:87" ht="15.75" x14ac:dyDescent="0.25">
      <c r="A58" s="1">
        <v>56</v>
      </c>
      <c r="B58" s="1" t="s">
        <v>9</v>
      </c>
      <c r="C58" s="1">
        <v>39</v>
      </c>
      <c r="D58" s="10">
        <v>2018</v>
      </c>
      <c r="E58" s="11">
        <v>43299</v>
      </c>
      <c r="F58" s="12" t="str">
        <f t="shared" si="0"/>
        <v>18199</v>
      </c>
      <c r="G58" s="30">
        <v>12.5</v>
      </c>
      <c r="H58" s="30">
        <v>8.5</v>
      </c>
      <c r="I58" s="30">
        <v>10.3</v>
      </c>
      <c r="J58" s="23">
        <v>477</v>
      </c>
      <c r="K58" s="23">
        <v>537</v>
      </c>
      <c r="L58" s="23">
        <v>484</v>
      </c>
      <c r="M58" s="23">
        <v>1498</v>
      </c>
      <c r="N58" s="23">
        <v>0</v>
      </c>
      <c r="O58" s="23">
        <v>0.95</v>
      </c>
      <c r="P58" s="23">
        <v>0.68749999999999989</v>
      </c>
      <c r="Q58" s="23">
        <v>1.1000000000000001</v>
      </c>
      <c r="R58" s="23">
        <v>0.91250000000000009</v>
      </c>
      <c r="S58" s="23">
        <v>0.24013130466113874</v>
      </c>
      <c r="T58" s="23">
        <v>0.28249999999999997</v>
      </c>
      <c r="U58" s="23">
        <v>0.30500000000000005</v>
      </c>
      <c r="V58" s="23">
        <v>0.46000000000000008</v>
      </c>
      <c r="W58" s="23">
        <v>0.34916666666666668</v>
      </c>
      <c r="X58" s="23">
        <v>0.35907994346259642</v>
      </c>
      <c r="Y58" s="23">
        <v>0.42</v>
      </c>
      <c r="Z58" s="23">
        <v>0.4</v>
      </c>
      <c r="AA58" s="23">
        <v>2</v>
      </c>
      <c r="AB58" s="23">
        <v>2</v>
      </c>
      <c r="AC58" s="23">
        <v>2.6133651551312651</v>
      </c>
      <c r="AD58" s="23">
        <v>0</v>
      </c>
      <c r="AE58" s="23">
        <v>100</v>
      </c>
      <c r="AF58" s="23">
        <v>0</v>
      </c>
      <c r="AG58" s="23">
        <v>100</v>
      </c>
      <c r="AH58" s="23">
        <v>0</v>
      </c>
      <c r="AI58" s="23">
        <v>0</v>
      </c>
      <c r="AJ58" s="23">
        <v>0</v>
      </c>
      <c r="AK58" s="23">
        <v>0</v>
      </c>
      <c r="AL58" s="23">
        <v>100</v>
      </c>
      <c r="AM58" s="23">
        <v>7.0000000000000007E-2</v>
      </c>
      <c r="AN58" s="23">
        <v>0.13250000000000001</v>
      </c>
      <c r="AO58" s="23">
        <v>0.13</v>
      </c>
      <c r="AP58" s="23">
        <v>0.11083333333333334</v>
      </c>
      <c r="AQ58" s="23">
        <v>6.268740020871448E-2</v>
      </c>
      <c r="AR58" s="23">
        <v>0.14000000000000001</v>
      </c>
      <c r="AS58" s="23">
        <v>0.28999999999999998</v>
      </c>
      <c r="AT58" s="23">
        <v>0.19</v>
      </c>
      <c r="AU58" s="23">
        <v>0.28999999999999998</v>
      </c>
      <c r="AV58" s="23">
        <v>0</v>
      </c>
      <c r="AW58" s="23">
        <v>0.20833333333333334</v>
      </c>
      <c r="AX58" s="23">
        <v>50</v>
      </c>
      <c r="AY58" s="23">
        <v>100</v>
      </c>
      <c r="AZ58" s="23">
        <v>87.5</v>
      </c>
      <c r="BA58" s="23">
        <v>79.166666666666657</v>
      </c>
      <c r="BB58" s="23">
        <v>75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0.125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23">
        <v>0</v>
      </c>
      <c r="BR58" s="23">
        <v>0.75</v>
      </c>
      <c r="BS58" s="23">
        <v>0</v>
      </c>
      <c r="BT58" s="23">
        <v>1</v>
      </c>
      <c r="BU58" s="23">
        <v>0.58333333333333337</v>
      </c>
      <c r="BV58" s="23">
        <v>8.3333333333333321</v>
      </c>
      <c r="BW58" s="23">
        <v>91.666666666666657</v>
      </c>
      <c r="BX58" s="23">
        <v>0</v>
      </c>
      <c r="BY58" s="23">
        <v>32.708333333333336</v>
      </c>
      <c r="BZ58" s="23">
        <v>0.54166666666666663</v>
      </c>
      <c r="CA58" s="23">
        <v>80.180180180180187</v>
      </c>
      <c r="CB58" s="23">
        <v>11.260012379561523</v>
      </c>
      <c r="CC58" s="23">
        <v>19.819819819819813</v>
      </c>
      <c r="CD58" s="23">
        <v>50</v>
      </c>
      <c r="CE58" s="23">
        <v>0</v>
      </c>
      <c r="CF58" s="23">
        <v>0</v>
      </c>
      <c r="CG58" s="23">
        <v>0</v>
      </c>
      <c r="CH58" s="23">
        <v>0</v>
      </c>
      <c r="CI58" s="23">
        <v>0</v>
      </c>
    </row>
    <row r="59" spans="1:87" ht="15.75" x14ac:dyDescent="0.25">
      <c r="A59" s="1">
        <v>57</v>
      </c>
      <c r="B59" s="1" t="s">
        <v>9</v>
      </c>
      <c r="C59" s="1">
        <v>40</v>
      </c>
      <c r="D59" s="10">
        <v>2018</v>
      </c>
      <c r="E59" s="11">
        <v>43285</v>
      </c>
      <c r="F59" s="12" t="str">
        <f t="shared" si="0"/>
        <v>18185</v>
      </c>
      <c r="G59" s="30">
        <v>15.4</v>
      </c>
      <c r="H59" s="30">
        <v>8.1300000000000008</v>
      </c>
      <c r="I59" s="30">
        <v>10.86</v>
      </c>
      <c r="J59" s="23">
        <v>1173</v>
      </c>
      <c r="K59" s="23">
        <v>674</v>
      </c>
      <c r="L59" s="23">
        <v>1484</v>
      </c>
      <c r="M59" s="23">
        <v>3331</v>
      </c>
      <c r="N59" s="23">
        <v>1.5490843590513359</v>
      </c>
      <c r="O59" s="23">
        <v>7.5625</v>
      </c>
      <c r="P59" s="23">
        <v>5.1500000000000012</v>
      </c>
      <c r="Q59" s="23">
        <v>5.7249999999999996</v>
      </c>
      <c r="R59" s="23">
        <v>6.145833333333333</v>
      </c>
      <c r="S59" s="23">
        <v>1.7788562927187028</v>
      </c>
      <c r="T59" s="23">
        <v>0.30375000000000002</v>
      </c>
      <c r="U59" s="23">
        <v>0.26749999999999996</v>
      </c>
      <c r="V59" s="23">
        <v>0.17125000000000001</v>
      </c>
      <c r="W59" s="23">
        <v>0.24749999999999997</v>
      </c>
      <c r="X59" s="23">
        <v>0.12912965610233151</v>
      </c>
      <c r="Y59" s="23">
        <v>0.5</v>
      </c>
      <c r="Z59" s="23">
        <v>0.48</v>
      </c>
      <c r="AA59" s="23">
        <v>0.62</v>
      </c>
      <c r="AB59" s="23">
        <v>0.62</v>
      </c>
      <c r="AC59" s="23">
        <v>24.831649831649834</v>
      </c>
      <c r="AD59" s="23">
        <v>0</v>
      </c>
      <c r="AE59" s="23">
        <v>4.5454545454545459</v>
      </c>
      <c r="AF59" s="23">
        <v>0</v>
      </c>
      <c r="AG59" s="23">
        <v>4.5454545454545459</v>
      </c>
      <c r="AH59" s="23">
        <v>2.2727272727272729</v>
      </c>
      <c r="AI59" s="23">
        <v>93.181818181818173</v>
      </c>
      <c r="AJ59" s="23">
        <v>0</v>
      </c>
      <c r="AK59" s="23">
        <v>95.454545454545439</v>
      </c>
      <c r="AL59" s="23">
        <v>93.181818181818173</v>
      </c>
      <c r="AM59" s="23">
        <v>0.31</v>
      </c>
      <c r="AN59" s="23">
        <v>0.39266666666666666</v>
      </c>
      <c r="AO59" s="23">
        <v>0.40266666666666673</v>
      </c>
      <c r="AP59" s="23">
        <v>0.3664583333333335</v>
      </c>
      <c r="AQ59" s="23">
        <v>0.24621811454293518</v>
      </c>
      <c r="AR59" s="23">
        <v>1.04</v>
      </c>
      <c r="AS59" s="23">
        <v>0.88</v>
      </c>
      <c r="AT59" s="23">
        <v>0.86</v>
      </c>
      <c r="AU59" s="23">
        <v>1.04</v>
      </c>
      <c r="AV59" s="23">
        <v>50</v>
      </c>
      <c r="AW59" s="23">
        <v>0.39130434782608697</v>
      </c>
      <c r="AX59" s="23">
        <v>0</v>
      </c>
      <c r="AY59" s="23">
        <v>12.5</v>
      </c>
      <c r="AZ59" s="23">
        <v>12.5</v>
      </c>
      <c r="BA59" s="23">
        <v>8.3333333333333321</v>
      </c>
      <c r="BB59" s="23">
        <v>50</v>
      </c>
      <c r="BC59" s="23">
        <v>1.1666666666666667</v>
      </c>
      <c r="BD59" s="23">
        <v>41.666666666666671</v>
      </c>
      <c r="BE59" s="23">
        <v>0</v>
      </c>
      <c r="BF59" s="23">
        <v>0</v>
      </c>
      <c r="BG59" s="23">
        <v>0.25</v>
      </c>
      <c r="BH59" s="23">
        <v>8.3333333333333329E-2</v>
      </c>
      <c r="BI59" s="23">
        <v>0.33333333333333331</v>
      </c>
      <c r="BJ59" s="23">
        <v>0.5</v>
      </c>
      <c r="BK59" s="23">
        <v>1</v>
      </c>
      <c r="BL59" s="23">
        <v>0</v>
      </c>
      <c r="BM59" s="23">
        <v>0.5</v>
      </c>
      <c r="BN59" s="23">
        <v>0.75</v>
      </c>
      <c r="BO59" s="23">
        <v>1.75</v>
      </c>
      <c r="BP59" s="23">
        <v>0.25</v>
      </c>
      <c r="BQ59" s="23">
        <v>0.91666666666666663</v>
      </c>
      <c r="BR59" s="23">
        <v>0.75</v>
      </c>
      <c r="BS59" s="23">
        <v>0.25</v>
      </c>
      <c r="BT59" s="23">
        <v>0</v>
      </c>
      <c r="BU59" s="23">
        <v>0.33333333333333331</v>
      </c>
      <c r="BV59" s="23">
        <v>12.5</v>
      </c>
      <c r="BW59" s="23">
        <v>87.5</v>
      </c>
      <c r="BX59" s="23">
        <v>0</v>
      </c>
      <c r="BY59" s="23">
        <v>33.333333333333336</v>
      </c>
      <c r="BZ59" s="23">
        <v>0.20833333333333334</v>
      </c>
      <c r="CA59" s="23">
        <v>61.636636636636645</v>
      </c>
      <c r="CB59" s="23">
        <v>15.105002850417181</v>
      </c>
      <c r="CC59" s="23">
        <v>38.363363363363355</v>
      </c>
      <c r="CD59" s="23">
        <v>150</v>
      </c>
      <c r="CE59" s="23">
        <v>0</v>
      </c>
      <c r="CF59" s="23">
        <v>0</v>
      </c>
      <c r="CG59" s="23">
        <v>0</v>
      </c>
      <c r="CH59" s="23">
        <v>0</v>
      </c>
      <c r="CI59" s="23">
        <v>0</v>
      </c>
    </row>
    <row r="60" spans="1:87" ht="15.75" x14ac:dyDescent="0.25">
      <c r="A60" s="1">
        <v>58</v>
      </c>
      <c r="B60" s="1" t="s">
        <v>9</v>
      </c>
      <c r="C60" s="1">
        <v>41</v>
      </c>
      <c r="D60" s="10">
        <v>2018</v>
      </c>
      <c r="E60" s="11">
        <v>43307</v>
      </c>
      <c r="F60" s="12" t="str">
        <f t="shared" si="0"/>
        <v>18207</v>
      </c>
      <c r="G60" s="30">
        <v>19.2</v>
      </c>
      <c r="H60" s="30">
        <v>8.32</v>
      </c>
      <c r="I60" s="30">
        <v>14.31</v>
      </c>
      <c r="J60" s="23">
        <v>739</v>
      </c>
      <c r="K60" s="23">
        <v>554</v>
      </c>
      <c r="L60" s="23">
        <v>555</v>
      </c>
      <c r="M60" s="23">
        <v>1848</v>
      </c>
      <c r="N60" s="23">
        <v>0</v>
      </c>
      <c r="O60" s="23">
        <v>3.0750000000000002</v>
      </c>
      <c r="P60" s="23">
        <v>2.6999999999999997</v>
      </c>
      <c r="Q60" s="23">
        <v>3.1857142857142859</v>
      </c>
      <c r="R60" s="23">
        <v>2.9782608695652173</v>
      </c>
      <c r="S60" s="23">
        <v>0.83826472372131411</v>
      </c>
      <c r="T60" s="23">
        <v>0.27499999999999997</v>
      </c>
      <c r="U60" s="23">
        <v>0.23333333333333336</v>
      </c>
      <c r="V60" s="23">
        <v>0.19090909090909092</v>
      </c>
      <c r="W60" s="23">
        <v>0.23428571428571426</v>
      </c>
      <c r="X60" s="23">
        <v>0.13638797847416362</v>
      </c>
      <c r="Y60" s="23">
        <v>0.62</v>
      </c>
      <c r="Z60" s="23">
        <v>0.52</v>
      </c>
      <c r="AA60" s="23">
        <v>0.5</v>
      </c>
      <c r="AB60" s="23">
        <v>0.62</v>
      </c>
      <c r="AC60" s="23">
        <v>12.712089077412514</v>
      </c>
      <c r="AD60" s="23">
        <v>2.9411764705882351</v>
      </c>
      <c r="AE60" s="23">
        <v>5.8823529411764701</v>
      </c>
      <c r="AF60" s="23">
        <v>0</v>
      </c>
      <c r="AG60" s="23">
        <v>8.8235294117647047</v>
      </c>
      <c r="AH60" s="23">
        <v>14.705882352941178</v>
      </c>
      <c r="AI60" s="23">
        <v>76.470588235294116</v>
      </c>
      <c r="AJ60" s="23">
        <v>0</v>
      </c>
      <c r="AK60" s="23">
        <v>91.17647058823529</v>
      </c>
      <c r="AL60" s="23">
        <v>76.470588235294116</v>
      </c>
      <c r="AM60" s="23">
        <v>0.14636363636363636</v>
      </c>
      <c r="AN60" s="23">
        <v>0.31</v>
      </c>
      <c r="AO60" s="23">
        <v>0.26999999999999996</v>
      </c>
      <c r="AP60" s="23">
        <v>0.24200000000000008</v>
      </c>
      <c r="AQ60" s="23">
        <v>0.17176933918005541</v>
      </c>
      <c r="AR60" s="23">
        <v>0.26</v>
      </c>
      <c r="AS60" s="23">
        <v>0.86</v>
      </c>
      <c r="AT60" s="23">
        <v>0.5</v>
      </c>
      <c r="AU60" s="23">
        <v>0.86</v>
      </c>
      <c r="AV60" s="23">
        <v>37.5</v>
      </c>
      <c r="AW60" s="23">
        <v>0.41666666666666669</v>
      </c>
      <c r="AX60" s="23">
        <v>12.5</v>
      </c>
      <c r="AY60" s="23">
        <v>37.5</v>
      </c>
      <c r="AZ60" s="23">
        <v>12.5</v>
      </c>
      <c r="BA60" s="23">
        <v>20.833333333333336</v>
      </c>
      <c r="BB60" s="23">
        <v>41.666666666666671</v>
      </c>
      <c r="BC60" s="23">
        <v>2</v>
      </c>
      <c r="BD60" s="23">
        <v>75</v>
      </c>
      <c r="BE60" s="23">
        <v>0.125</v>
      </c>
      <c r="BF60" s="23">
        <v>0</v>
      </c>
      <c r="BG60" s="23">
        <v>0</v>
      </c>
      <c r="BH60" s="23">
        <v>4.1666666666666664E-2</v>
      </c>
      <c r="BI60" s="23">
        <v>0</v>
      </c>
      <c r="BJ60" s="23">
        <v>1</v>
      </c>
      <c r="BK60" s="23">
        <v>1</v>
      </c>
      <c r="BL60" s="23">
        <v>0</v>
      </c>
      <c r="BM60" s="23">
        <v>0.66666666666666663</v>
      </c>
      <c r="BN60" s="23">
        <v>0</v>
      </c>
      <c r="BO60" s="23">
        <v>0</v>
      </c>
      <c r="BP60" s="23">
        <v>0</v>
      </c>
      <c r="BQ60" s="23">
        <v>0</v>
      </c>
      <c r="BR60" s="23">
        <v>0.75</v>
      </c>
      <c r="BS60" s="23">
        <v>1</v>
      </c>
      <c r="BT60" s="23">
        <v>1</v>
      </c>
      <c r="BU60" s="23">
        <v>0.91666666666666663</v>
      </c>
      <c r="BV60" s="23">
        <v>20.833333333333336</v>
      </c>
      <c r="BW60" s="23">
        <v>58.333333333333336</v>
      </c>
      <c r="BX60" s="23">
        <v>20.833333333333336</v>
      </c>
      <c r="BY60" s="23">
        <v>34.791666666666664</v>
      </c>
      <c r="BZ60" s="23">
        <v>1.7083333333333333</v>
      </c>
      <c r="CA60" s="23">
        <v>100</v>
      </c>
      <c r="CB60" s="23">
        <v>0</v>
      </c>
      <c r="CC60" s="23">
        <v>0</v>
      </c>
      <c r="CD60" s="23">
        <v>150</v>
      </c>
      <c r="CE60" s="23">
        <v>0</v>
      </c>
      <c r="CF60" s="23">
        <v>0</v>
      </c>
      <c r="CG60" s="23">
        <v>0</v>
      </c>
      <c r="CH60" s="23">
        <v>0</v>
      </c>
      <c r="CI60" s="23">
        <v>0</v>
      </c>
    </row>
    <row r="61" spans="1:87" ht="15.75" x14ac:dyDescent="0.25">
      <c r="A61" s="1">
        <v>59</v>
      </c>
      <c r="B61" s="1" t="s">
        <v>9</v>
      </c>
      <c r="C61" s="1">
        <v>52</v>
      </c>
      <c r="D61" s="10">
        <v>2018</v>
      </c>
      <c r="E61" s="11">
        <v>43243</v>
      </c>
      <c r="F61" s="12" t="str">
        <f t="shared" si="0"/>
        <v>18143</v>
      </c>
      <c r="G61" s="30">
        <v>14.3</v>
      </c>
      <c r="H61" s="30">
        <v>8.66</v>
      </c>
      <c r="I61" s="30">
        <v>9.94</v>
      </c>
      <c r="J61" s="23">
        <v>214</v>
      </c>
      <c r="K61" s="23">
        <v>276</v>
      </c>
      <c r="L61" s="23">
        <v>882</v>
      </c>
      <c r="M61" s="23">
        <v>1372</v>
      </c>
      <c r="N61" s="23">
        <v>4.3731778425655975E-2</v>
      </c>
      <c r="O61" s="23">
        <v>1.4125000000000001</v>
      </c>
      <c r="P61" s="23">
        <v>1.9625000000000001</v>
      </c>
      <c r="Q61" s="23">
        <v>2.3000000000000003</v>
      </c>
      <c r="R61" s="23">
        <v>1.8916666666666664</v>
      </c>
      <c r="S61" s="23">
        <v>0.55082283640155183</v>
      </c>
      <c r="T61" s="23">
        <v>0.2</v>
      </c>
      <c r="U61" s="23">
        <v>0.21800000000000003</v>
      </c>
      <c r="V61" s="23">
        <v>0.26500000000000001</v>
      </c>
      <c r="W61" s="23">
        <v>0.22692307692307698</v>
      </c>
      <c r="X61" s="23">
        <v>7.8779146010564433E-2</v>
      </c>
      <c r="Y61" s="23">
        <v>0.28000000000000003</v>
      </c>
      <c r="Z61" s="23">
        <v>0.4</v>
      </c>
      <c r="AA61" s="23">
        <v>0.38</v>
      </c>
      <c r="AB61" s="23">
        <v>0.4</v>
      </c>
      <c r="AC61" s="23">
        <v>8.3361581920903927</v>
      </c>
      <c r="AD61" s="23">
        <v>0</v>
      </c>
      <c r="AE61" s="23">
        <v>11.538461538461538</v>
      </c>
      <c r="AF61" s="23">
        <v>0</v>
      </c>
      <c r="AG61" s="23">
        <v>11.538461538461538</v>
      </c>
      <c r="AH61" s="23">
        <v>19.230769230769234</v>
      </c>
      <c r="AI61" s="23">
        <v>69.230769230769226</v>
      </c>
      <c r="AJ61" s="23">
        <v>0</v>
      </c>
      <c r="AK61" s="23">
        <v>88.461538461538453</v>
      </c>
      <c r="AL61" s="23">
        <v>69.230769230769226</v>
      </c>
      <c r="AM61" s="23">
        <v>0.58624999999999994</v>
      </c>
      <c r="AN61" s="23">
        <v>0.52100000000000002</v>
      </c>
      <c r="AO61" s="23">
        <v>0.30375000000000002</v>
      </c>
      <c r="AP61" s="23">
        <v>0.47423076923076912</v>
      </c>
      <c r="AQ61" s="23">
        <v>0.20856026614718517</v>
      </c>
      <c r="AR61" s="23">
        <v>0.99</v>
      </c>
      <c r="AS61" s="23">
        <v>0.95</v>
      </c>
      <c r="AT61" s="23">
        <v>0.42</v>
      </c>
      <c r="AU61" s="23">
        <v>0.99</v>
      </c>
      <c r="AV61" s="23">
        <v>29.166666666666668</v>
      </c>
      <c r="AW61" s="23">
        <v>0.70833333333333337</v>
      </c>
      <c r="AX61" s="23">
        <v>0</v>
      </c>
      <c r="AY61" s="23">
        <v>0</v>
      </c>
      <c r="AZ61" s="23">
        <v>0</v>
      </c>
      <c r="BA61" s="23">
        <v>0</v>
      </c>
      <c r="BB61" s="23">
        <v>70.833333333333343</v>
      </c>
      <c r="BC61" s="23">
        <v>2.5454545454545454</v>
      </c>
      <c r="BD61" s="23">
        <v>75</v>
      </c>
      <c r="BE61" s="23">
        <v>0.5</v>
      </c>
      <c r="BF61" s="23">
        <v>0.75</v>
      </c>
      <c r="BG61" s="23">
        <v>0.875</v>
      </c>
      <c r="BH61" s="23">
        <v>0.70833333333333337</v>
      </c>
      <c r="BI61" s="23">
        <v>0.41666666666666669</v>
      </c>
      <c r="BJ61" s="23">
        <v>0.5</v>
      </c>
      <c r="BK61" s="23">
        <v>0</v>
      </c>
      <c r="BL61" s="23">
        <v>0</v>
      </c>
      <c r="BM61" s="23">
        <v>0.16666666666666666</v>
      </c>
      <c r="BN61" s="23">
        <v>0.25</v>
      </c>
      <c r="BO61" s="23">
        <v>1.25</v>
      </c>
      <c r="BP61" s="23">
        <v>0.25</v>
      </c>
      <c r="BQ61" s="23">
        <v>0.58333333333333337</v>
      </c>
      <c r="BR61" s="23">
        <v>0</v>
      </c>
      <c r="BS61" s="23">
        <v>0</v>
      </c>
      <c r="BT61" s="23">
        <v>0.25</v>
      </c>
      <c r="BU61" s="23">
        <v>8.3333333333333329E-2</v>
      </c>
      <c r="BV61" s="23">
        <v>4.1666666666666661</v>
      </c>
      <c r="BW61" s="23">
        <v>75</v>
      </c>
      <c r="BX61" s="23">
        <v>20.833333333333336</v>
      </c>
      <c r="BY61" s="23">
        <v>39.125</v>
      </c>
      <c r="BZ61" s="23">
        <v>0.83333333333333337</v>
      </c>
      <c r="CA61" s="23">
        <v>7.4324324324324325</v>
      </c>
      <c r="CB61" s="23">
        <v>5.1190375515857918</v>
      </c>
      <c r="CC61" s="23">
        <v>92.567567567567565</v>
      </c>
      <c r="CD61" s="23">
        <v>50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</row>
    <row r="62" spans="1:87" ht="15.75" x14ac:dyDescent="0.25">
      <c r="A62" s="1">
        <v>60</v>
      </c>
      <c r="B62" s="1" t="s">
        <v>9</v>
      </c>
      <c r="C62" s="1">
        <v>56</v>
      </c>
      <c r="D62" s="10">
        <v>2018</v>
      </c>
      <c r="E62" s="11">
        <v>43320</v>
      </c>
      <c r="F62" s="12" t="str">
        <f t="shared" si="0"/>
        <v>18220</v>
      </c>
      <c r="G62" s="30">
        <v>18</v>
      </c>
      <c r="H62" s="30">
        <v>8.33</v>
      </c>
      <c r="I62" s="30">
        <v>12.17</v>
      </c>
      <c r="J62" s="23">
        <v>531</v>
      </c>
      <c r="K62" s="23">
        <v>357</v>
      </c>
      <c r="L62" s="23">
        <v>664</v>
      </c>
      <c r="M62" s="23">
        <v>1552</v>
      </c>
      <c r="N62" s="23">
        <v>0.65721649484536082</v>
      </c>
      <c r="O62" s="23">
        <v>3.8124999999999996</v>
      </c>
      <c r="P62" s="23">
        <v>2.6875</v>
      </c>
      <c r="Q62" s="23">
        <v>2.7375000000000003</v>
      </c>
      <c r="R62" s="23">
        <v>3.0791666666666671</v>
      </c>
      <c r="S62" s="23">
        <v>0.93342714331867127</v>
      </c>
      <c r="T62" s="23">
        <v>0.31</v>
      </c>
      <c r="U62" s="23">
        <v>0.16818181818181818</v>
      </c>
      <c r="V62" s="23">
        <v>0.26666666666666666</v>
      </c>
      <c r="W62" s="23">
        <v>0.25057142857142861</v>
      </c>
      <c r="X62" s="23">
        <v>0.17806051279968677</v>
      </c>
      <c r="Y62" s="23">
        <v>0.74</v>
      </c>
      <c r="Z62" s="23">
        <v>0.26</v>
      </c>
      <c r="AA62" s="23">
        <v>0.72</v>
      </c>
      <c r="AB62" s="23">
        <v>0.74</v>
      </c>
      <c r="AC62" s="23">
        <v>12.288578487267198</v>
      </c>
      <c r="AD62" s="23">
        <v>0</v>
      </c>
      <c r="AE62" s="23">
        <v>0</v>
      </c>
      <c r="AF62" s="23">
        <v>0</v>
      </c>
      <c r="AG62" s="23">
        <v>0</v>
      </c>
      <c r="AH62" s="23">
        <v>3.3333333333333335</v>
      </c>
      <c r="AI62" s="23">
        <v>96.666666666666671</v>
      </c>
      <c r="AJ62" s="23">
        <v>0</v>
      </c>
      <c r="AK62" s="23">
        <v>100</v>
      </c>
      <c r="AL62" s="23">
        <v>96.666666666666671</v>
      </c>
      <c r="AM62" s="23">
        <v>0.11545454545454546</v>
      </c>
      <c r="AN62" s="23">
        <v>0.28999999999999998</v>
      </c>
      <c r="AO62" s="23">
        <v>0.24090909090909091</v>
      </c>
      <c r="AP62" s="23">
        <v>0.19771428571428576</v>
      </c>
      <c r="AQ62" s="23">
        <v>0.20315287947005517</v>
      </c>
      <c r="AR62" s="23">
        <v>0.45</v>
      </c>
      <c r="AS62" s="23">
        <v>0.94</v>
      </c>
      <c r="AT62" s="23">
        <v>0.56999999999999995</v>
      </c>
      <c r="AU62" s="23">
        <v>0.94</v>
      </c>
      <c r="AV62" s="23">
        <v>33.333333333333329</v>
      </c>
      <c r="AW62" s="23">
        <v>0.45833333333333331</v>
      </c>
      <c r="AX62" s="23">
        <v>50</v>
      </c>
      <c r="AY62" s="23">
        <v>0</v>
      </c>
      <c r="AZ62" s="23">
        <v>12.5</v>
      </c>
      <c r="BA62" s="23">
        <v>20.833333333333336</v>
      </c>
      <c r="BB62" s="23">
        <v>45.833333333333329</v>
      </c>
      <c r="BC62" s="23">
        <v>1.5</v>
      </c>
      <c r="BD62" s="23">
        <v>50</v>
      </c>
      <c r="BE62" s="23">
        <v>0.125</v>
      </c>
      <c r="BF62" s="23">
        <v>0.25</v>
      </c>
      <c r="BG62" s="23">
        <v>0.375</v>
      </c>
      <c r="BH62" s="23">
        <v>0.25</v>
      </c>
      <c r="BI62" s="23">
        <v>0.58333333333333337</v>
      </c>
      <c r="BJ62" s="23">
        <v>0.25</v>
      </c>
      <c r="BK62" s="23">
        <v>1</v>
      </c>
      <c r="BL62" s="23">
        <v>0.5</v>
      </c>
      <c r="BM62" s="23">
        <v>0.58333333333333337</v>
      </c>
      <c r="BN62" s="23">
        <v>0.25</v>
      </c>
      <c r="BO62" s="23">
        <v>0</v>
      </c>
      <c r="BP62" s="23">
        <v>0.25</v>
      </c>
      <c r="BQ62" s="23">
        <v>0.16666666666666666</v>
      </c>
      <c r="BR62" s="23">
        <v>1.5</v>
      </c>
      <c r="BS62" s="23">
        <v>0</v>
      </c>
      <c r="BT62" s="23">
        <v>0.75</v>
      </c>
      <c r="BU62" s="23">
        <v>0.75</v>
      </c>
      <c r="BV62" s="23">
        <v>29.166666666666668</v>
      </c>
      <c r="BW62" s="23">
        <v>45.833333333333329</v>
      </c>
      <c r="BX62" s="23">
        <v>25</v>
      </c>
      <c r="BY62" s="23">
        <v>31.875</v>
      </c>
      <c r="BZ62" s="23">
        <v>0.83333333333333337</v>
      </c>
      <c r="CA62" s="23">
        <v>53.753753753753756</v>
      </c>
      <c r="CB62" s="23">
        <v>15.920835903714849</v>
      </c>
      <c r="CC62" s="23">
        <v>46.246246246246244</v>
      </c>
      <c r="CD62" s="23">
        <v>150</v>
      </c>
      <c r="CE62" s="23">
        <v>0</v>
      </c>
      <c r="CF62" s="23">
        <v>0</v>
      </c>
      <c r="CG62" s="23">
        <v>0</v>
      </c>
      <c r="CH62" s="23">
        <v>0</v>
      </c>
      <c r="CI62" s="23">
        <v>0</v>
      </c>
    </row>
    <row r="63" spans="1:87" ht="15.75" x14ac:dyDescent="0.25">
      <c r="A63" s="1">
        <v>61</v>
      </c>
      <c r="B63" s="1" t="s">
        <v>9</v>
      </c>
      <c r="C63" s="1">
        <v>57</v>
      </c>
      <c r="D63" s="10">
        <v>2018</v>
      </c>
      <c r="E63" s="11">
        <v>43244</v>
      </c>
      <c r="F63" s="12" t="str">
        <f t="shared" si="0"/>
        <v>18144</v>
      </c>
      <c r="G63" s="30">
        <v>20</v>
      </c>
      <c r="H63" s="30">
        <v>8.6199999999999992</v>
      </c>
      <c r="I63" s="30">
        <v>9.92</v>
      </c>
      <c r="J63" s="32">
        <v>234</v>
      </c>
      <c r="K63" s="32">
        <v>234</v>
      </c>
      <c r="L63" s="23">
        <v>234</v>
      </c>
      <c r="M63" s="32">
        <v>702</v>
      </c>
      <c r="N63" s="32">
        <v>0</v>
      </c>
      <c r="O63" s="23">
        <v>1.5375000000000001</v>
      </c>
      <c r="P63" s="23">
        <v>1.5249999999999999</v>
      </c>
      <c r="Q63" s="23">
        <v>1.125</v>
      </c>
      <c r="R63" s="23">
        <v>1.3958333333333337</v>
      </c>
      <c r="S63" s="23">
        <v>0.32900266507003795</v>
      </c>
      <c r="T63" s="23">
        <v>0.25375000000000003</v>
      </c>
      <c r="U63" s="23">
        <v>0.26</v>
      </c>
      <c r="V63" s="23">
        <v>0.33624999999999999</v>
      </c>
      <c r="W63" s="23">
        <v>0.28333333333333338</v>
      </c>
      <c r="X63" s="23">
        <v>8.4424737085075099E-2</v>
      </c>
      <c r="Y63" s="23">
        <v>0.36</v>
      </c>
      <c r="Z63" s="23">
        <v>0.4</v>
      </c>
      <c r="AA63" s="23">
        <v>0.46</v>
      </c>
      <c r="AB63" s="23">
        <v>0.46</v>
      </c>
      <c r="AC63" s="23">
        <v>4.9264705882352944</v>
      </c>
      <c r="AD63" s="23">
        <v>0</v>
      </c>
      <c r="AE63" s="23">
        <v>29.166666666666668</v>
      </c>
      <c r="AF63" s="23">
        <v>8.3333333333333321</v>
      </c>
      <c r="AG63" s="23">
        <v>37.5</v>
      </c>
      <c r="AH63" s="23">
        <v>12.5</v>
      </c>
      <c r="AI63" s="23">
        <v>50</v>
      </c>
      <c r="AJ63" s="23">
        <v>0</v>
      </c>
      <c r="AK63" s="23">
        <v>62.5</v>
      </c>
      <c r="AL63" s="23">
        <v>50</v>
      </c>
      <c r="AM63" s="23">
        <v>0.42124999999999996</v>
      </c>
      <c r="AN63" s="23">
        <v>0.43374999999999997</v>
      </c>
      <c r="AO63" s="23">
        <v>0.23374999999999999</v>
      </c>
      <c r="AP63" s="23">
        <v>0.36291666666666661</v>
      </c>
      <c r="AQ63" s="23">
        <v>0.15894979154400951</v>
      </c>
      <c r="AR63" s="23">
        <v>0.67</v>
      </c>
      <c r="AS63" s="23">
        <v>0.72</v>
      </c>
      <c r="AT63" s="23">
        <v>0.44</v>
      </c>
      <c r="AU63" s="23">
        <v>0.72</v>
      </c>
      <c r="AV63" s="23">
        <v>16.666666666666664</v>
      </c>
      <c r="AW63" s="23">
        <v>0.75</v>
      </c>
      <c r="AX63" s="23">
        <v>0</v>
      </c>
      <c r="AY63" s="23">
        <v>0</v>
      </c>
      <c r="AZ63" s="23">
        <v>25</v>
      </c>
      <c r="BA63" s="23">
        <v>8.3333333333333321</v>
      </c>
      <c r="BB63" s="23">
        <v>75</v>
      </c>
      <c r="BC63" s="23">
        <v>1</v>
      </c>
      <c r="BD63" s="23">
        <v>33.333333333333329</v>
      </c>
      <c r="BE63" s="23">
        <v>0</v>
      </c>
      <c r="BF63" s="23">
        <v>0</v>
      </c>
      <c r="BG63" s="23">
        <v>0</v>
      </c>
      <c r="BH63" s="23">
        <v>0</v>
      </c>
      <c r="BI63" s="23">
        <v>8.3333333333333329E-2</v>
      </c>
      <c r="BJ63" s="23">
        <v>1</v>
      </c>
      <c r="BK63" s="23">
        <v>2</v>
      </c>
      <c r="BL63" s="23">
        <v>1</v>
      </c>
      <c r="BM63" s="23">
        <v>1.3333333333333333</v>
      </c>
      <c r="BN63" s="23">
        <v>0</v>
      </c>
      <c r="BO63" s="23">
        <v>0</v>
      </c>
      <c r="BP63" s="23">
        <v>0</v>
      </c>
      <c r="BQ63" s="23">
        <v>0</v>
      </c>
      <c r="BR63" s="23">
        <v>0.25</v>
      </c>
      <c r="BS63" s="23">
        <v>0.25</v>
      </c>
      <c r="BT63" s="23">
        <v>0.5</v>
      </c>
      <c r="BU63" s="23">
        <v>0.33333333333333331</v>
      </c>
      <c r="BV63" s="23">
        <v>16.666666666666664</v>
      </c>
      <c r="BW63" s="23">
        <v>83.333333333333343</v>
      </c>
      <c r="BX63" s="23">
        <v>0</v>
      </c>
      <c r="BY63" s="23">
        <v>25.416666666666668</v>
      </c>
      <c r="BZ63" s="23">
        <v>0.33333333333333331</v>
      </c>
      <c r="CA63" s="23">
        <v>74.324324324324323</v>
      </c>
      <c r="CB63" s="23">
        <v>12.957974027952476</v>
      </c>
      <c r="CC63" s="23">
        <v>25.675675675675677</v>
      </c>
      <c r="CD63" s="23">
        <v>50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</row>
    <row r="64" spans="1:87" ht="15.75" x14ac:dyDescent="0.25">
      <c r="A64" s="1">
        <v>62</v>
      </c>
      <c r="B64" s="1" t="s">
        <v>9</v>
      </c>
      <c r="C64" s="1">
        <v>65</v>
      </c>
      <c r="D64" s="10">
        <v>2018</v>
      </c>
      <c r="E64" s="11">
        <v>43287</v>
      </c>
      <c r="F64" s="12" t="str">
        <f t="shared" si="0"/>
        <v>18187</v>
      </c>
      <c r="G64" s="30">
        <v>13.9</v>
      </c>
      <c r="H64" s="30">
        <v>8.73</v>
      </c>
      <c r="I64" s="30">
        <v>12.13</v>
      </c>
      <c r="J64" s="23">
        <v>692</v>
      </c>
      <c r="K64" s="23">
        <v>484</v>
      </c>
      <c r="L64" s="23">
        <v>418</v>
      </c>
      <c r="M64" s="23">
        <v>1594</v>
      </c>
      <c r="N64" s="23">
        <v>0.60225846925972393</v>
      </c>
      <c r="O64" s="23">
        <v>2</v>
      </c>
      <c r="P64" s="23">
        <v>1.7000000000000002</v>
      </c>
      <c r="Q64" s="23">
        <v>1.6875</v>
      </c>
      <c r="R64" s="23">
        <v>1.7958333333333334</v>
      </c>
      <c r="S64" s="23">
        <v>0.38839599544197451</v>
      </c>
      <c r="T64" s="23">
        <v>0.16833333333333336</v>
      </c>
      <c r="U64" s="23">
        <v>0.20333333333333337</v>
      </c>
      <c r="V64" s="23">
        <v>0.21166666666666667</v>
      </c>
      <c r="W64" s="23">
        <v>0.19444444444444453</v>
      </c>
      <c r="X64" s="23">
        <v>7.1331998207353933E-2</v>
      </c>
      <c r="Y64" s="23">
        <v>0.3</v>
      </c>
      <c r="Z64" s="23">
        <v>0.3</v>
      </c>
      <c r="AA64" s="23">
        <v>0.32</v>
      </c>
      <c r="AB64" s="23">
        <v>0.32</v>
      </c>
      <c r="AC64" s="23">
        <v>9.2357142857142822</v>
      </c>
      <c r="AD64" s="23">
        <v>0</v>
      </c>
      <c r="AE64" s="23">
        <v>2.7777777777777777</v>
      </c>
      <c r="AF64" s="23">
        <v>0</v>
      </c>
      <c r="AG64" s="23">
        <v>2.7777777777777777</v>
      </c>
      <c r="AH64" s="23">
        <v>2.7777777777777777</v>
      </c>
      <c r="AI64" s="23">
        <v>94.444444444444443</v>
      </c>
      <c r="AJ64" s="23">
        <v>0</v>
      </c>
      <c r="AK64" s="23">
        <v>97.222222222222214</v>
      </c>
      <c r="AL64" s="23">
        <v>94.444444444444443</v>
      </c>
      <c r="AM64" s="23">
        <v>0.3741666666666667</v>
      </c>
      <c r="AN64" s="23">
        <v>0.34</v>
      </c>
      <c r="AO64" s="23">
        <v>0.29166666666666669</v>
      </c>
      <c r="AP64" s="23">
        <v>0.33527777777777773</v>
      </c>
      <c r="AQ64" s="23">
        <v>0.2227039817606849</v>
      </c>
      <c r="AR64" s="23">
        <v>0.75</v>
      </c>
      <c r="AS64" s="23">
        <v>0.8</v>
      </c>
      <c r="AT64" s="23">
        <v>0.88</v>
      </c>
      <c r="AU64" s="23">
        <v>0.88</v>
      </c>
      <c r="AV64" s="23">
        <v>37.5</v>
      </c>
      <c r="AW64" s="23">
        <v>0.58333333333333337</v>
      </c>
      <c r="AX64" s="23">
        <v>12.5</v>
      </c>
      <c r="AY64" s="23">
        <v>0</v>
      </c>
      <c r="AZ64" s="23">
        <v>0</v>
      </c>
      <c r="BA64" s="23">
        <v>4.1666666666666661</v>
      </c>
      <c r="BB64" s="23">
        <v>58.333333333333336</v>
      </c>
      <c r="BC64" s="23">
        <v>1.6</v>
      </c>
      <c r="BD64" s="23">
        <v>33.333333333333329</v>
      </c>
      <c r="BE64" s="23">
        <v>0</v>
      </c>
      <c r="BF64" s="23">
        <v>0</v>
      </c>
      <c r="BG64" s="23">
        <v>0</v>
      </c>
      <c r="BH64" s="23">
        <v>0</v>
      </c>
      <c r="BI64" s="23">
        <v>4.3478260869565216E-2</v>
      </c>
      <c r="BJ64" s="23">
        <v>0.25</v>
      </c>
      <c r="BK64" s="23">
        <v>0.25</v>
      </c>
      <c r="BL64" s="23">
        <v>0</v>
      </c>
      <c r="BM64" s="23">
        <v>0.18181818181818182</v>
      </c>
      <c r="BN64" s="23">
        <v>0</v>
      </c>
      <c r="BO64" s="23">
        <v>0</v>
      </c>
      <c r="BP64" s="23">
        <v>0.33333333333333331</v>
      </c>
      <c r="BQ64" s="23">
        <v>9.0909090909090912E-2</v>
      </c>
      <c r="BR64" s="23">
        <v>1.25</v>
      </c>
      <c r="BS64" s="23">
        <v>1.25</v>
      </c>
      <c r="BT64" s="23">
        <v>0</v>
      </c>
      <c r="BU64" s="23">
        <v>0.90909090909090906</v>
      </c>
      <c r="BV64" s="23">
        <v>0</v>
      </c>
      <c r="BW64" s="23">
        <v>83.333333333333343</v>
      </c>
      <c r="BX64" s="23">
        <v>16.666666666666664</v>
      </c>
      <c r="BY64" s="23">
        <v>41.458333333333336</v>
      </c>
      <c r="BZ64" s="23">
        <v>1</v>
      </c>
      <c r="CA64" s="23">
        <v>100</v>
      </c>
      <c r="CB64" s="23">
        <v>0</v>
      </c>
      <c r="CC64" s="23">
        <v>0</v>
      </c>
      <c r="CD64" s="23">
        <v>72</v>
      </c>
      <c r="CE64" s="23">
        <v>0</v>
      </c>
      <c r="CF64" s="23">
        <v>0</v>
      </c>
      <c r="CG64" s="23">
        <v>0</v>
      </c>
      <c r="CH64" s="23">
        <v>0</v>
      </c>
      <c r="CI64" s="23">
        <v>0</v>
      </c>
    </row>
    <row r="65" spans="1:87" ht="15.75" x14ac:dyDescent="0.25">
      <c r="A65" s="1">
        <v>63</v>
      </c>
      <c r="B65" s="1" t="s">
        <v>9</v>
      </c>
      <c r="C65" s="1">
        <v>73</v>
      </c>
      <c r="D65" s="10">
        <v>2018</v>
      </c>
      <c r="E65" s="11">
        <v>43244</v>
      </c>
      <c r="F65" s="12" t="str">
        <f t="shared" si="0"/>
        <v>18144</v>
      </c>
      <c r="G65" s="30">
        <v>14.9</v>
      </c>
      <c r="H65" s="30">
        <v>8.61</v>
      </c>
      <c r="I65" s="30">
        <v>12.52</v>
      </c>
      <c r="J65" s="32">
        <v>717</v>
      </c>
      <c r="K65" s="32">
        <v>717</v>
      </c>
      <c r="L65" s="32">
        <v>717</v>
      </c>
      <c r="M65" s="32">
        <v>2151</v>
      </c>
      <c r="N65" s="32">
        <v>5.5788005578800558E-2</v>
      </c>
      <c r="O65" s="23">
        <v>3.2250000000000001</v>
      </c>
      <c r="P65" s="23">
        <v>2.5750000000000002</v>
      </c>
      <c r="Q65" s="23">
        <v>2.9499999999999997</v>
      </c>
      <c r="R65" s="23">
        <v>2.9166666666666674</v>
      </c>
      <c r="S65" s="23">
        <v>0.58582284506247884</v>
      </c>
      <c r="T65" s="23">
        <v>0.47555555555555556</v>
      </c>
      <c r="U65" s="23">
        <v>0.38500000000000001</v>
      </c>
      <c r="V65" s="23">
        <v>0.45600000000000007</v>
      </c>
      <c r="W65" s="23">
        <v>0.44148148148148147</v>
      </c>
      <c r="X65" s="23">
        <v>0.12960602145626124</v>
      </c>
      <c r="Y65" s="23">
        <v>0.68</v>
      </c>
      <c r="Z65" s="23">
        <v>0.64</v>
      </c>
      <c r="AA65" s="23">
        <v>0.66</v>
      </c>
      <c r="AB65" s="23">
        <v>0.68</v>
      </c>
      <c r="AC65" s="23">
        <v>6.606543624161076</v>
      </c>
      <c r="AD65" s="23">
        <v>0</v>
      </c>
      <c r="AE65" s="23">
        <v>29.629629629629626</v>
      </c>
      <c r="AF65" s="23">
        <v>0</v>
      </c>
      <c r="AG65" s="23">
        <v>29.629629629629626</v>
      </c>
      <c r="AH65" s="23">
        <v>11.111111111111111</v>
      </c>
      <c r="AI65" s="23">
        <v>59.259259259259252</v>
      </c>
      <c r="AJ65" s="23">
        <v>0</v>
      </c>
      <c r="AK65" s="23">
        <v>70.370370370370367</v>
      </c>
      <c r="AL65" s="23">
        <v>59.259259259259252</v>
      </c>
      <c r="AM65" s="23">
        <v>0.30777777777777771</v>
      </c>
      <c r="AN65" s="23">
        <v>0.65499999999999992</v>
      </c>
      <c r="AO65" s="23">
        <v>0.25700000000000001</v>
      </c>
      <c r="AP65" s="23">
        <v>0.39185185185185178</v>
      </c>
      <c r="AQ65" s="23">
        <v>0.29929451711851995</v>
      </c>
      <c r="AR65" s="23">
        <v>0.71</v>
      </c>
      <c r="AS65" s="23">
        <v>1.23</v>
      </c>
      <c r="AT65" s="23">
        <v>0.6</v>
      </c>
      <c r="AU65" s="23">
        <v>1.23</v>
      </c>
      <c r="AV65" s="23">
        <v>8.3333333333333321</v>
      </c>
      <c r="AW65" s="23">
        <v>0.90909090909090906</v>
      </c>
      <c r="AX65" s="23">
        <v>0</v>
      </c>
      <c r="AY65" s="23">
        <v>0</v>
      </c>
      <c r="AZ65" s="23">
        <v>0</v>
      </c>
      <c r="BA65" s="23">
        <v>0</v>
      </c>
      <c r="BB65" s="23">
        <v>83.333333333333343</v>
      </c>
      <c r="BC65" s="23">
        <v>1.3333333333333333</v>
      </c>
      <c r="BD65" s="23">
        <v>41.666666666666671</v>
      </c>
      <c r="BE65" s="23">
        <v>0</v>
      </c>
      <c r="BF65" s="23">
        <v>0.125</v>
      </c>
      <c r="BG65" s="23">
        <v>0</v>
      </c>
      <c r="BH65" s="23">
        <v>4.1666666666666664E-2</v>
      </c>
      <c r="BI65" s="23">
        <v>0.45833333333333331</v>
      </c>
      <c r="BJ65" s="23">
        <v>0.5</v>
      </c>
      <c r="BK65" s="23">
        <v>0.25</v>
      </c>
      <c r="BL65" s="23">
        <v>1</v>
      </c>
      <c r="BM65" s="23">
        <v>0.58333333333333337</v>
      </c>
      <c r="BN65" s="23">
        <v>0.25</v>
      </c>
      <c r="BO65" s="23">
        <v>0.75</v>
      </c>
      <c r="BP65" s="23">
        <v>0</v>
      </c>
      <c r="BQ65" s="23">
        <v>0.33333333333333331</v>
      </c>
      <c r="BR65" s="23">
        <v>1</v>
      </c>
      <c r="BS65" s="23">
        <v>0.75</v>
      </c>
      <c r="BT65" s="23">
        <v>1.75</v>
      </c>
      <c r="BU65" s="23">
        <v>1.1666666666666667</v>
      </c>
      <c r="BV65" s="23">
        <v>12.5</v>
      </c>
      <c r="BW65" s="23">
        <v>75</v>
      </c>
      <c r="BX65" s="23">
        <v>12.5</v>
      </c>
      <c r="BY65" s="23">
        <v>36.875</v>
      </c>
      <c r="BZ65" s="23">
        <v>0.41666666666666669</v>
      </c>
      <c r="CA65" s="23">
        <v>92.342342342342334</v>
      </c>
      <c r="CB65" s="23">
        <v>8.3212032929393214</v>
      </c>
      <c r="CC65" s="23">
        <v>7.6576576576576656</v>
      </c>
      <c r="CD65" s="23">
        <v>120</v>
      </c>
      <c r="CE65" s="23">
        <v>0</v>
      </c>
      <c r="CF65" s="23">
        <v>0</v>
      </c>
      <c r="CG65" s="23">
        <v>0</v>
      </c>
      <c r="CH65" s="23">
        <v>0</v>
      </c>
      <c r="CI65" s="23">
        <v>0</v>
      </c>
    </row>
    <row r="66" spans="1:87" ht="15.75" x14ac:dyDescent="0.25">
      <c r="A66" s="1">
        <v>64</v>
      </c>
      <c r="B66" s="1" t="s">
        <v>9</v>
      </c>
      <c r="C66" s="1">
        <v>77</v>
      </c>
      <c r="D66" s="10">
        <v>2018</v>
      </c>
      <c r="E66" s="11">
        <v>43284</v>
      </c>
      <c r="F66" s="12" t="str">
        <f t="shared" si="0"/>
        <v>18184</v>
      </c>
      <c r="G66" s="30">
        <v>21.2</v>
      </c>
      <c r="H66" s="30">
        <v>8.31</v>
      </c>
      <c r="I66" s="30">
        <v>11.61</v>
      </c>
      <c r="J66" s="23">
        <v>663</v>
      </c>
      <c r="K66" s="23">
        <v>412</v>
      </c>
      <c r="L66" s="23">
        <v>529</v>
      </c>
      <c r="M66" s="23">
        <v>1604</v>
      </c>
      <c r="N66" s="23">
        <v>0.14962593516209477</v>
      </c>
      <c r="O66" s="23">
        <v>2.5125000000000002</v>
      </c>
      <c r="P66" s="23">
        <v>3.3499999999999996</v>
      </c>
      <c r="Q66" s="23">
        <v>2.65</v>
      </c>
      <c r="R66" s="23">
        <v>2.8374999999999999</v>
      </c>
      <c r="S66" s="23">
        <v>0.93892283333430715</v>
      </c>
      <c r="T66" s="23">
        <v>0.31384615384615394</v>
      </c>
      <c r="U66" s="23">
        <v>0.39090909090909087</v>
      </c>
      <c r="V66" s="23">
        <v>0.21555555555555558</v>
      </c>
      <c r="W66" s="23">
        <v>0.31272727272727274</v>
      </c>
      <c r="X66" s="23">
        <v>0.13129815134058251</v>
      </c>
      <c r="Y66" s="23">
        <v>0.4</v>
      </c>
      <c r="Z66" s="23">
        <v>0.62</v>
      </c>
      <c r="AA66" s="23">
        <v>0.38</v>
      </c>
      <c r="AB66" s="23">
        <v>0.62</v>
      </c>
      <c r="AC66" s="23">
        <v>9.073401162790697</v>
      </c>
      <c r="AD66" s="23">
        <v>3.225806451612903</v>
      </c>
      <c r="AE66" s="23">
        <v>3.225806451612903</v>
      </c>
      <c r="AF66" s="23">
        <v>0</v>
      </c>
      <c r="AG66" s="23">
        <v>6.4516129032258061</v>
      </c>
      <c r="AH66" s="23">
        <v>0</v>
      </c>
      <c r="AI66" s="23">
        <v>87.096774193548384</v>
      </c>
      <c r="AJ66" s="23">
        <v>6.4516129032258061</v>
      </c>
      <c r="AK66" s="23">
        <v>93.548387096774192</v>
      </c>
      <c r="AL66" s="23">
        <v>87.096774193548384</v>
      </c>
      <c r="AM66" s="23">
        <v>0.37916666666666665</v>
      </c>
      <c r="AN66" s="23">
        <v>0.28272727272727277</v>
      </c>
      <c r="AO66" s="23">
        <v>0.46111111111111103</v>
      </c>
      <c r="AP66" s="23">
        <v>0.36151515151515157</v>
      </c>
      <c r="AQ66" s="23">
        <v>0.278670069393463</v>
      </c>
      <c r="AR66" s="23">
        <v>0.86</v>
      </c>
      <c r="AS66" s="23">
        <v>1.1200000000000001</v>
      </c>
      <c r="AT66" s="23">
        <v>0.94</v>
      </c>
      <c r="AU66" s="23">
        <v>1.1200000000000001</v>
      </c>
      <c r="AV66" s="23">
        <v>45.833333333333329</v>
      </c>
      <c r="AW66" s="23">
        <v>0.34782608695652173</v>
      </c>
      <c r="AX66" s="23">
        <v>12.5</v>
      </c>
      <c r="AY66" s="23">
        <v>37.5</v>
      </c>
      <c r="AZ66" s="23">
        <v>0</v>
      </c>
      <c r="BA66" s="23">
        <v>16.666666666666664</v>
      </c>
      <c r="BB66" s="23">
        <v>45.833333333333329</v>
      </c>
      <c r="BC66" s="23">
        <v>0.91666666666666663</v>
      </c>
      <c r="BD66" s="23">
        <v>25</v>
      </c>
      <c r="BE66" s="23">
        <v>0.125</v>
      </c>
      <c r="BF66" s="23">
        <v>0</v>
      </c>
      <c r="BG66" s="23">
        <v>0</v>
      </c>
      <c r="BH66" s="23">
        <v>4.1666666666666664E-2</v>
      </c>
      <c r="BI66" s="23">
        <v>0.20833333333333334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0</v>
      </c>
      <c r="BP66" s="23">
        <v>0.75</v>
      </c>
      <c r="BQ66" s="23">
        <v>0.25</v>
      </c>
      <c r="BR66" s="23">
        <v>0.75</v>
      </c>
      <c r="BS66" s="23">
        <v>1.75</v>
      </c>
      <c r="BT66" s="23">
        <v>0</v>
      </c>
      <c r="BU66" s="23">
        <v>0.83333333333333337</v>
      </c>
      <c r="BV66" s="23">
        <v>8.3333333333333321</v>
      </c>
      <c r="BW66" s="23">
        <v>62.5</v>
      </c>
      <c r="BX66" s="23">
        <v>29.166666666666668</v>
      </c>
      <c r="BY66" s="23">
        <v>48.75</v>
      </c>
      <c r="BZ66" s="23">
        <v>0.5</v>
      </c>
      <c r="CA66" s="23">
        <v>94.069069069069073</v>
      </c>
      <c r="CB66" s="23">
        <v>7.9384037418270692</v>
      </c>
      <c r="CC66" s="23">
        <v>5.930930930930927</v>
      </c>
      <c r="CD66" s="23">
        <v>56</v>
      </c>
      <c r="CE66" s="23">
        <v>0</v>
      </c>
      <c r="CF66" s="23">
        <v>0</v>
      </c>
      <c r="CG66" s="23">
        <v>0</v>
      </c>
      <c r="CH66" s="23">
        <v>0</v>
      </c>
      <c r="CI66" s="23">
        <v>0</v>
      </c>
    </row>
    <row r="67" spans="1:87" ht="15.75" x14ac:dyDescent="0.25">
      <c r="A67" s="1">
        <v>65</v>
      </c>
      <c r="B67" s="1" t="s">
        <v>9</v>
      </c>
      <c r="C67" s="1">
        <v>80</v>
      </c>
      <c r="D67" s="10">
        <v>2018</v>
      </c>
      <c r="E67" s="11">
        <v>43278</v>
      </c>
      <c r="F67" s="12" t="str">
        <f t="shared" si="0"/>
        <v>18178</v>
      </c>
      <c r="G67" s="30">
        <v>18.3</v>
      </c>
      <c r="H67" s="30">
        <v>9.0299999999999994</v>
      </c>
      <c r="I67" s="30">
        <v>11.55</v>
      </c>
      <c r="J67" s="23">
        <v>570</v>
      </c>
      <c r="K67" s="23">
        <v>720</v>
      </c>
      <c r="L67" s="23">
        <v>392</v>
      </c>
      <c r="M67" s="23">
        <v>1682</v>
      </c>
      <c r="N67" s="23">
        <v>0</v>
      </c>
      <c r="O67" s="23">
        <v>4.0375000000000005</v>
      </c>
      <c r="P67" s="23">
        <v>3.2124999999999995</v>
      </c>
      <c r="Q67" s="23">
        <v>2.8250000000000002</v>
      </c>
      <c r="R67" s="23">
        <v>3.3583333333333329</v>
      </c>
      <c r="S67" s="23">
        <v>1.2863553727207506</v>
      </c>
      <c r="T67" s="23">
        <v>0.22363636363636363</v>
      </c>
      <c r="U67" s="23">
        <v>0.22272727272727275</v>
      </c>
      <c r="V67" s="23">
        <v>0.18666666666666665</v>
      </c>
      <c r="W67" s="23">
        <v>0.21029411764705883</v>
      </c>
      <c r="X67" s="23">
        <v>0.14044270467946246</v>
      </c>
      <c r="Y67" s="23">
        <v>0.54</v>
      </c>
      <c r="Z67" s="23">
        <v>0.5</v>
      </c>
      <c r="AA67" s="23">
        <v>0.4</v>
      </c>
      <c r="AB67" s="23">
        <v>0.54</v>
      </c>
      <c r="AC67" s="23">
        <v>15.969696969696967</v>
      </c>
      <c r="AD67" s="23">
        <v>0</v>
      </c>
      <c r="AE67" s="23">
        <v>32.352941176470587</v>
      </c>
      <c r="AF67" s="23">
        <v>0</v>
      </c>
      <c r="AG67" s="23">
        <v>32.352941176470587</v>
      </c>
      <c r="AH67" s="23">
        <v>2.9411764705882351</v>
      </c>
      <c r="AI67" s="23">
        <v>64.705882352941174</v>
      </c>
      <c r="AJ67" s="23">
        <v>0</v>
      </c>
      <c r="AK67" s="23">
        <v>67.647058823529406</v>
      </c>
      <c r="AL67" s="23">
        <v>64.705882352941174</v>
      </c>
      <c r="AM67" s="23">
        <v>0.14899999999999999</v>
      </c>
      <c r="AN67" s="23">
        <v>8.6999999999999994E-2</v>
      </c>
      <c r="AO67" s="23">
        <v>0.13636363636363635</v>
      </c>
      <c r="AP67" s="23">
        <v>0.12</v>
      </c>
      <c r="AQ67" s="23">
        <v>0.1162807469928368</v>
      </c>
      <c r="AR67" s="23">
        <v>0.47</v>
      </c>
      <c r="AS67" s="23">
        <v>0.27</v>
      </c>
      <c r="AT67" s="23">
        <v>0.26</v>
      </c>
      <c r="AU67" s="23">
        <v>0.47</v>
      </c>
      <c r="AV67" s="23">
        <v>16.666666666666664</v>
      </c>
      <c r="AW67" s="23">
        <v>0.29166666666666669</v>
      </c>
      <c r="AX67" s="23">
        <v>62.5</v>
      </c>
      <c r="AY67" s="23">
        <v>62.5</v>
      </c>
      <c r="AZ67" s="23">
        <v>37.5</v>
      </c>
      <c r="BA67" s="23">
        <v>54.166666666666664</v>
      </c>
      <c r="BB67" s="23">
        <v>45.833333333333329</v>
      </c>
      <c r="BC67" s="23">
        <v>0.58333333333333337</v>
      </c>
      <c r="BD67" s="23">
        <v>16.666666666666664</v>
      </c>
      <c r="BE67" s="23">
        <v>0.625</v>
      </c>
      <c r="BF67" s="23">
        <v>0.75</v>
      </c>
      <c r="BG67" s="23">
        <v>0.125</v>
      </c>
      <c r="BH67" s="23">
        <v>0.5</v>
      </c>
      <c r="BI67" s="23">
        <v>0.95833333333333337</v>
      </c>
      <c r="BJ67" s="23">
        <v>0.5</v>
      </c>
      <c r="BK67" s="23">
        <v>0.25</v>
      </c>
      <c r="BL67" s="23">
        <v>0.25</v>
      </c>
      <c r="BM67" s="23">
        <v>0.33333333333333331</v>
      </c>
      <c r="BN67" s="23">
        <v>1.5</v>
      </c>
      <c r="BO67" s="23">
        <v>1</v>
      </c>
      <c r="BP67" s="23">
        <v>1</v>
      </c>
      <c r="BQ67" s="23">
        <v>1.1666666666666667</v>
      </c>
      <c r="BR67" s="23">
        <v>1.5</v>
      </c>
      <c r="BS67" s="23">
        <v>2</v>
      </c>
      <c r="BT67" s="23">
        <v>0.5</v>
      </c>
      <c r="BU67" s="23">
        <v>1.3333333333333333</v>
      </c>
      <c r="BV67" s="23">
        <v>37.5</v>
      </c>
      <c r="BW67" s="23">
        <v>41.666666666666671</v>
      </c>
      <c r="BX67" s="23">
        <v>20.833333333333336</v>
      </c>
      <c r="BY67" s="23">
        <v>32.291666666666664</v>
      </c>
      <c r="BZ67" s="23">
        <v>0.66666666666666663</v>
      </c>
      <c r="CA67" s="23">
        <v>9.7774244833068362</v>
      </c>
      <c r="CB67" s="23">
        <v>8.2020496547097554</v>
      </c>
      <c r="CC67" s="23">
        <v>90.222575516693169</v>
      </c>
      <c r="CD67" s="23">
        <v>150</v>
      </c>
      <c r="CE67" s="23">
        <v>0</v>
      </c>
      <c r="CF67" s="23">
        <v>0</v>
      </c>
      <c r="CG67" s="23">
        <v>0</v>
      </c>
      <c r="CH67" s="23">
        <v>0</v>
      </c>
      <c r="CI67" s="23">
        <v>0</v>
      </c>
    </row>
    <row r="68" spans="1:87" ht="15.75" x14ac:dyDescent="0.25">
      <c r="A68" s="1">
        <v>66</v>
      </c>
      <c r="B68" s="1" t="s">
        <v>9</v>
      </c>
      <c r="C68" s="1">
        <v>82</v>
      </c>
      <c r="D68" s="10">
        <v>2018</v>
      </c>
      <c r="E68" s="11">
        <v>43299</v>
      </c>
      <c r="F68" s="12" t="str">
        <f t="shared" ref="F68:F90" si="1">TEXT(E68,"yy")&amp;TEXT((E68-DATEVALUE("1/1/"&amp;TEXT(E68,"yy"))+1),"000")</f>
        <v>18199</v>
      </c>
      <c r="G68" s="30">
        <v>17.899999999999999</v>
      </c>
      <c r="H68" s="30">
        <v>8.2100000000000009</v>
      </c>
      <c r="I68" s="30">
        <v>12.86</v>
      </c>
      <c r="J68" s="23">
        <v>630</v>
      </c>
      <c r="K68" s="23">
        <v>515</v>
      </c>
      <c r="L68" s="23">
        <v>818</v>
      </c>
      <c r="M68" s="23">
        <v>1963</v>
      </c>
      <c r="N68" s="23">
        <v>1.7116658176260824</v>
      </c>
      <c r="O68" s="23">
        <v>3.6124999999999998</v>
      </c>
      <c r="P68" s="23">
        <v>3.9624999999999999</v>
      </c>
      <c r="Q68" s="23">
        <v>3.9250000000000003</v>
      </c>
      <c r="R68" s="23">
        <v>3.8333333333333335</v>
      </c>
      <c r="S68" s="23">
        <v>1.051155334016757</v>
      </c>
      <c r="T68" s="23">
        <v>0.44687500000000008</v>
      </c>
      <c r="U68" s="23">
        <v>0.2207142857142857</v>
      </c>
      <c r="V68" s="23">
        <v>0.22785714285714284</v>
      </c>
      <c r="W68" s="23">
        <v>0.30522727272727268</v>
      </c>
      <c r="X68" s="23">
        <v>0.22443198209644241</v>
      </c>
      <c r="Y68" s="23">
        <v>1.08</v>
      </c>
      <c r="Z68" s="23">
        <v>0.62</v>
      </c>
      <c r="AA68" s="23">
        <v>0.44</v>
      </c>
      <c r="AB68" s="23">
        <v>1.08</v>
      </c>
      <c r="AC68" s="23">
        <v>12.558947629684788</v>
      </c>
      <c r="AD68" s="23">
        <v>0</v>
      </c>
      <c r="AE68" s="23">
        <v>4.5454545454545459</v>
      </c>
      <c r="AF68" s="23">
        <v>2.2727272727272729</v>
      </c>
      <c r="AG68" s="23">
        <v>6.8181818181818183</v>
      </c>
      <c r="AH68" s="23">
        <v>0</v>
      </c>
      <c r="AI68" s="23">
        <v>93.181818181818173</v>
      </c>
      <c r="AJ68" s="23">
        <v>0</v>
      </c>
      <c r="AK68" s="23">
        <v>93.181818181818173</v>
      </c>
      <c r="AL68" s="23">
        <v>93.181818181818173</v>
      </c>
      <c r="AM68" s="23">
        <v>0.17799999999999999</v>
      </c>
      <c r="AN68" s="23">
        <v>0.30615384615384617</v>
      </c>
      <c r="AO68" s="23">
        <v>0.23538461538461541</v>
      </c>
      <c r="AP68" s="23">
        <v>0.23227272727272724</v>
      </c>
      <c r="AQ68" s="23">
        <v>0.22567587001863557</v>
      </c>
      <c r="AR68" s="23">
        <v>0.89</v>
      </c>
      <c r="AS68" s="23">
        <v>0.78</v>
      </c>
      <c r="AT68" s="23">
        <v>0.63</v>
      </c>
      <c r="AU68" s="23">
        <v>0.89</v>
      </c>
      <c r="AV68" s="23">
        <v>41.666666666666671</v>
      </c>
      <c r="AW68" s="23">
        <v>0.29166666666666669</v>
      </c>
      <c r="AX68" s="23">
        <v>62.5</v>
      </c>
      <c r="AY68" s="23">
        <v>12.5</v>
      </c>
      <c r="AZ68" s="23">
        <v>12.5</v>
      </c>
      <c r="BA68" s="23">
        <v>29.166666666666668</v>
      </c>
      <c r="BB68" s="23">
        <v>41.666666666666671</v>
      </c>
      <c r="BC68" s="23">
        <v>1</v>
      </c>
      <c r="BD68" s="23">
        <v>25</v>
      </c>
      <c r="BE68" s="23">
        <v>0.25</v>
      </c>
      <c r="BF68" s="23">
        <v>0</v>
      </c>
      <c r="BG68" s="23">
        <v>0</v>
      </c>
      <c r="BH68" s="23">
        <v>8.3333333333333329E-2</v>
      </c>
      <c r="BI68" s="23">
        <v>0.54166666666666663</v>
      </c>
      <c r="BJ68" s="23">
        <v>0.75</v>
      </c>
      <c r="BK68" s="23">
        <v>0.25</v>
      </c>
      <c r="BL68" s="23">
        <v>0</v>
      </c>
      <c r="BM68" s="23">
        <v>0.33333333333333331</v>
      </c>
      <c r="BN68" s="23">
        <v>0</v>
      </c>
      <c r="BO68" s="23">
        <v>0.25</v>
      </c>
      <c r="BP68" s="23">
        <v>1</v>
      </c>
      <c r="BQ68" s="23">
        <v>0.41666666666666669</v>
      </c>
      <c r="BR68" s="23">
        <v>2</v>
      </c>
      <c r="BS68" s="23">
        <v>1</v>
      </c>
      <c r="BT68" s="23">
        <v>0.75</v>
      </c>
      <c r="BU68" s="23">
        <v>1.25</v>
      </c>
      <c r="BV68" s="23">
        <v>54.166666666666664</v>
      </c>
      <c r="BW68" s="23">
        <v>29.166666666666668</v>
      </c>
      <c r="BX68" s="23">
        <v>16.666666666666664</v>
      </c>
      <c r="BY68" s="23">
        <v>24.875</v>
      </c>
      <c r="BZ68" s="23">
        <v>0.20833333333333334</v>
      </c>
      <c r="CA68" s="23">
        <v>33.38632750397457</v>
      </c>
      <c r="CB68" s="23">
        <v>12.389835406105052</v>
      </c>
      <c r="CC68" s="23">
        <v>66.61367249602543</v>
      </c>
      <c r="CD68" s="23">
        <v>80</v>
      </c>
      <c r="CE68" s="23">
        <v>0</v>
      </c>
      <c r="CF68" s="23">
        <v>0</v>
      </c>
      <c r="CG68" s="23">
        <v>0</v>
      </c>
      <c r="CH68" s="23">
        <v>0</v>
      </c>
      <c r="CI68" s="23">
        <v>0</v>
      </c>
    </row>
    <row r="69" spans="1:87" ht="15.75" x14ac:dyDescent="0.25">
      <c r="A69" s="1">
        <v>67</v>
      </c>
      <c r="B69" s="1" t="s">
        <v>9</v>
      </c>
      <c r="C69" s="1">
        <v>101</v>
      </c>
      <c r="D69" s="10">
        <v>2018</v>
      </c>
      <c r="E69" s="11">
        <v>43325</v>
      </c>
      <c r="F69" s="12" t="str">
        <f t="shared" si="1"/>
        <v>18225</v>
      </c>
      <c r="G69" s="30">
        <v>17.7</v>
      </c>
      <c r="H69" s="30">
        <v>7.86</v>
      </c>
      <c r="I69" s="30">
        <v>12.59</v>
      </c>
      <c r="J69" s="23">
        <v>232</v>
      </c>
      <c r="K69" s="23">
        <v>278</v>
      </c>
      <c r="L69" s="23">
        <v>393</v>
      </c>
      <c r="M69" s="23">
        <v>903</v>
      </c>
      <c r="N69" s="23">
        <v>0</v>
      </c>
      <c r="O69" s="23">
        <v>2</v>
      </c>
      <c r="P69" s="23">
        <v>2.1625000000000001</v>
      </c>
      <c r="Q69" s="23">
        <v>2.1250000000000004</v>
      </c>
      <c r="R69" s="23">
        <v>2.0958333333333337</v>
      </c>
      <c r="S69" s="23">
        <v>0.57368311709564779</v>
      </c>
      <c r="T69" s="23">
        <v>0.12444444444444445</v>
      </c>
      <c r="U69" s="23">
        <v>0.2218181818181818</v>
      </c>
      <c r="V69" s="23">
        <v>0.20666666666666669</v>
      </c>
      <c r="W69" s="23">
        <v>0.18689655172413794</v>
      </c>
      <c r="X69" s="23">
        <v>0.11035991276196074</v>
      </c>
      <c r="Y69" s="23">
        <v>0.24</v>
      </c>
      <c r="Z69" s="23">
        <v>0.38</v>
      </c>
      <c r="AA69" s="23">
        <v>0.42</v>
      </c>
      <c r="AB69" s="23">
        <v>0.42</v>
      </c>
      <c r="AC69" s="23">
        <v>11.213868388683888</v>
      </c>
      <c r="AD69" s="23">
        <v>6.8965517241379306</v>
      </c>
      <c r="AE69" s="23">
        <v>3.4482758620689653</v>
      </c>
      <c r="AF69" s="23">
        <v>10.344827586206897</v>
      </c>
      <c r="AG69" s="23">
        <v>20.689655172413794</v>
      </c>
      <c r="AH69" s="23">
        <v>13.793103448275861</v>
      </c>
      <c r="AI69" s="23">
        <v>65.517241379310349</v>
      </c>
      <c r="AJ69" s="23">
        <v>0</v>
      </c>
      <c r="AK69" s="23">
        <v>79.310344827586206</v>
      </c>
      <c r="AL69" s="23">
        <v>65.517241379310349</v>
      </c>
      <c r="AM69" s="23">
        <v>0.22750000000000004</v>
      </c>
      <c r="AN69" s="23">
        <v>0.10909090909090911</v>
      </c>
      <c r="AO69" s="23">
        <v>0.14777777777777776</v>
      </c>
      <c r="AP69" s="23">
        <v>0.15586206896551721</v>
      </c>
      <c r="AQ69" s="23">
        <v>0.14363936093512886</v>
      </c>
      <c r="AR69" s="23">
        <v>0.44</v>
      </c>
      <c r="AS69" s="23">
        <v>0.52</v>
      </c>
      <c r="AT69" s="23">
        <v>0.41</v>
      </c>
      <c r="AU69" s="23">
        <v>0.52</v>
      </c>
      <c r="AV69" s="23">
        <v>33.333333333333329</v>
      </c>
      <c r="AW69" s="23">
        <v>0.33333333333333331</v>
      </c>
      <c r="AX69" s="23">
        <v>0</v>
      </c>
      <c r="AY69" s="23">
        <v>50</v>
      </c>
      <c r="AZ69" s="23">
        <v>50</v>
      </c>
      <c r="BA69" s="23">
        <v>33.333333333333329</v>
      </c>
      <c r="BB69" s="23">
        <v>33.333333333333329</v>
      </c>
      <c r="BC69" s="23">
        <v>1.5833333333333333</v>
      </c>
      <c r="BD69" s="23">
        <v>58.333333333333336</v>
      </c>
      <c r="BE69" s="23">
        <v>0</v>
      </c>
      <c r="BF69" s="23">
        <v>0</v>
      </c>
      <c r="BG69" s="23">
        <v>0</v>
      </c>
      <c r="BH69" s="23">
        <v>0</v>
      </c>
      <c r="BI69" s="23">
        <v>0.16666666666666666</v>
      </c>
      <c r="BJ69" s="23">
        <v>0</v>
      </c>
      <c r="BK69" s="23">
        <v>0</v>
      </c>
      <c r="BL69" s="23">
        <v>0.25</v>
      </c>
      <c r="BM69" s="23">
        <v>8.3333333333333329E-2</v>
      </c>
      <c r="BN69" s="23">
        <v>0</v>
      </c>
      <c r="BO69" s="23">
        <v>0</v>
      </c>
      <c r="BP69" s="23">
        <v>0.25</v>
      </c>
      <c r="BQ69" s="23">
        <v>8.3333333333333329E-2</v>
      </c>
      <c r="BR69" s="23">
        <v>0</v>
      </c>
      <c r="BS69" s="23">
        <v>1</v>
      </c>
      <c r="BT69" s="23">
        <v>1.25</v>
      </c>
      <c r="BU69" s="23">
        <v>0.75</v>
      </c>
      <c r="BV69" s="23">
        <v>12.5</v>
      </c>
      <c r="BW69" s="23">
        <v>62.5</v>
      </c>
      <c r="BX69" s="23">
        <v>25</v>
      </c>
      <c r="BY69" s="23">
        <v>36.875</v>
      </c>
      <c r="BZ69" s="23">
        <v>1.3913043478260869</v>
      </c>
      <c r="CA69" s="23">
        <v>98.198198198198199</v>
      </c>
      <c r="CB69" s="23">
        <v>1.6143297699232979</v>
      </c>
      <c r="CC69" s="23">
        <v>1.8018018018018012</v>
      </c>
      <c r="CD69" s="23">
        <v>55</v>
      </c>
      <c r="CE69" s="23">
        <v>0</v>
      </c>
      <c r="CF69" s="23">
        <v>0</v>
      </c>
      <c r="CG69" s="23">
        <v>0</v>
      </c>
      <c r="CH69" s="23">
        <v>0</v>
      </c>
      <c r="CI69" s="23">
        <v>0</v>
      </c>
    </row>
    <row r="70" spans="1:87" ht="15.75" x14ac:dyDescent="0.25">
      <c r="A70" s="1">
        <v>68</v>
      </c>
      <c r="B70" s="1" t="s">
        <v>9</v>
      </c>
      <c r="C70" s="1">
        <v>103</v>
      </c>
      <c r="D70" s="10">
        <v>2018</v>
      </c>
      <c r="E70" s="11">
        <v>43297</v>
      </c>
      <c r="F70" s="12" t="str">
        <f t="shared" si="1"/>
        <v>18197</v>
      </c>
      <c r="G70" s="30">
        <v>15.6</v>
      </c>
      <c r="H70" s="30">
        <v>8.1199999999999992</v>
      </c>
      <c r="I70" s="30">
        <v>10.89</v>
      </c>
      <c r="J70" s="23">
        <v>838</v>
      </c>
      <c r="K70" s="23">
        <v>621</v>
      </c>
      <c r="L70" s="23">
        <v>377</v>
      </c>
      <c r="M70" s="23">
        <v>1836</v>
      </c>
      <c r="N70" s="23">
        <v>0.16339869281045752</v>
      </c>
      <c r="O70" s="23">
        <v>2.4750000000000001</v>
      </c>
      <c r="P70" s="23">
        <v>2.625</v>
      </c>
      <c r="Q70" s="23">
        <v>2.7250000000000001</v>
      </c>
      <c r="R70" s="23">
        <v>2.6083333333333329</v>
      </c>
      <c r="S70" s="23">
        <v>0.82615751033568574</v>
      </c>
      <c r="T70" s="23">
        <v>0.14000000000000001</v>
      </c>
      <c r="U70" s="23">
        <v>0.21000000000000005</v>
      </c>
      <c r="V70" s="23">
        <v>0.12333333333333335</v>
      </c>
      <c r="W70" s="23">
        <v>0.15777777777777777</v>
      </c>
      <c r="X70" s="23">
        <v>0.11551403405427442</v>
      </c>
      <c r="Y70" s="23">
        <v>0.28000000000000003</v>
      </c>
      <c r="Z70" s="23">
        <v>0.52</v>
      </c>
      <c r="AA70" s="23">
        <v>0.26</v>
      </c>
      <c r="AB70" s="23">
        <v>0.52</v>
      </c>
      <c r="AC70" s="23">
        <v>16.531690140845068</v>
      </c>
      <c r="AD70" s="23">
        <v>0</v>
      </c>
      <c r="AE70" s="23">
        <v>5.5555555555555554</v>
      </c>
      <c r="AF70" s="23">
        <v>8.3333333333333321</v>
      </c>
      <c r="AG70" s="23">
        <v>13.888888888888888</v>
      </c>
      <c r="AH70" s="23">
        <v>5.5555555555555554</v>
      </c>
      <c r="AI70" s="23">
        <v>80.555555555555557</v>
      </c>
      <c r="AJ70" s="23">
        <v>0</v>
      </c>
      <c r="AK70" s="23">
        <v>86.111111111111114</v>
      </c>
      <c r="AL70" s="23">
        <v>80.555555555555557</v>
      </c>
      <c r="AM70" s="23">
        <v>0.28750000000000003</v>
      </c>
      <c r="AN70" s="23">
        <v>0.23333333333333336</v>
      </c>
      <c r="AO70" s="23">
        <v>0.16583333333333333</v>
      </c>
      <c r="AP70" s="23">
        <v>0.22888888888888895</v>
      </c>
      <c r="AQ70" s="23">
        <v>0.23089611489372411</v>
      </c>
      <c r="AR70" s="23">
        <v>1.04</v>
      </c>
      <c r="AS70" s="23">
        <v>0.52</v>
      </c>
      <c r="AT70" s="23">
        <v>0.53</v>
      </c>
      <c r="AU70" s="23">
        <v>1.04</v>
      </c>
      <c r="AV70" s="23">
        <v>33.333333333333329</v>
      </c>
      <c r="AW70" s="23">
        <v>0.43478260869565216</v>
      </c>
      <c r="AX70" s="23">
        <v>25</v>
      </c>
      <c r="AY70" s="23">
        <v>37.5</v>
      </c>
      <c r="AZ70" s="23">
        <v>0</v>
      </c>
      <c r="BA70" s="23">
        <v>20.833333333333336</v>
      </c>
      <c r="BB70" s="23">
        <v>41.666666666666671</v>
      </c>
      <c r="BC70" s="23">
        <v>1</v>
      </c>
      <c r="BD70" s="23">
        <v>25</v>
      </c>
      <c r="BE70" s="23">
        <v>0.375</v>
      </c>
      <c r="BF70" s="23">
        <v>0.75</v>
      </c>
      <c r="BG70" s="23">
        <v>0</v>
      </c>
      <c r="BH70" s="23">
        <v>0.375</v>
      </c>
      <c r="BI70" s="23">
        <v>1</v>
      </c>
      <c r="BJ70" s="23">
        <v>0.25</v>
      </c>
      <c r="BK70" s="23">
        <v>0.75</v>
      </c>
      <c r="BL70" s="23">
        <v>0</v>
      </c>
      <c r="BM70" s="23">
        <v>0.33333333333333331</v>
      </c>
      <c r="BN70" s="23">
        <v>0.5</v>
      </c>
      <c r="BO70" s="23">
        <v>0.75</v>
      </c>
      <c r="BP70" s="23">
        <v>0.25</v>
      </c>
      <c r="BQ70" s="23">
        <v>0.5</v>
      </c>
      <c r="BR70" s="23">
        <v>0.5</v>
      </c>
      <c r="BS70" s="23">
        <v>1.25</v>
      </c>
      <c r="BT70" s="23">
        <v>0.25</v>
      </c>
      <c r="BU70" s="23">
        <v>0.66666666666666663</v>
      </c>
      <c r="BV70" s="23">
        <v>41.666666666666671</v>
      </c>
      <c r="BW70" s="23">
        <v>45.833333333333329</v>
      </c>
      <c r="BX70" s="23">
        <v>12.5</v>
      </c>
      <c r="BY70" s="23">
        <v>25.833333333333332</v>
      </c>
      <c r="BZ70" s="23">
        <v>0.5</v>
      </c>
      <c r="CA70" s="23">
        <v>24.662162162162161</v>
      </c>
      <c r="CB70" s="23">
        <v>13.727180477831846</v>
      </c>
      <c r="CC70" s="23">
        <v>75.337837837837839</v>
      </c>
      <c r="CD70" s="23">
        <v>104</v>
      </c>
      <c r="CE70" s="23">
        <v>0</v>
      </c>
      <c r="CF70" s="23">
        <v>0</v>
      </c>
      <c r="CG70" s="23">
        <v>0</v>
      </c>
      <c r="CH70" s="23">
        <v>0</v>
      </c>
      <c r="CI70" s="23">
        <v>0</v>
      </c>
    </row>
    <row r="71" spans="1:87" ht="15.75" x14ac:dyDescent="0.25">
      <c r="A71" s="1">
        <v>69</v>
      </c>
      <c r="B71" s="1" t="s">
        <v>9</v>
      </c>
      <c r="C71" s="1">
        <v>105</v>
      </c>
      <c r="D71" s="10">
        <v>2018</v>
      </c>
      <c r="E71" s="11">
        <v>43286</v>
      </c>
      <c r="F71" s="12" t="str">
        <f t="shared" si="1"/>
        <v>18186</v>
      </c>
      <c r="G71" s="30">
        <v>12.7</v>
      </c>
      <c r="H71" s="30">
        <v>8.24</v>
      </c>
      <c r="I71" s="30">
        <v>12.28</v>
      </c>
      <c r="J71" s="23">
        <v>641</v>
      </c>
      <c r="K71" s="23">
        <v>422</v>
      </c>
      <c r="L71" s="23">
        <v>212</v>
      </c>
      <c r="M71" s="23">
        <v>1275</v>
      </c>
      <c r="N71" s="23">
        <v>0</v>
      </c>
      <c r="O71" s="23">
        <v>2.6625000000000001</v>
      </c>
      <c r="P71" s="23">
        <v>2.3624999999999998</v>
      </c>
      <c r="Q71" s="23">
        <v>2.5999999999999996</v>
      </c>
      <c r="R71" s="23">
        <v>2.5416666666666665</v>
      </c>
      <c r="S71" s="23">
        <v>0.67817957520990313</v>
      </c>
      <c r="T71" s="23">
        <v>0.11833333333333335</v>
      </c>
      <c r="U71" s="23">
        <v>0.14000000000000001</v>
      </c>
      <c r="V71" s="23">
        <v>0.10249999999999999</v>
      </c>
      <c r="W71" s="23">
        <v>0.11971428571428573</v>
      </c>
      <c r="X71" s="23">
        <v>5.8535344490502877E-2</v>
      </c>
      <c r="Y71" s="23">
        <v>0.26</v>
      </c>
      <c r="Z71" s="23">
        <v>0.3</v>
      </c>
      <c r="AA71" s="23">
        <v>0.22</v>
      </c>
      <c r="AB71" s="23">
        <v>0.3</v>
      </c>
      <c r="AC71" s="23">
        <v>21.231105807478119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100</v>
      </c>
      <c r="AJ71" s="23">
        <v>0</v>
      </c>
      <c r="AK71" s="23">
        <v>100</v>
      </c>
      <c r="AL71" s="23">
        <v>100</v>
      </c>
      <c r="AM71" s="23">
        <v>0.36166666666666664</v>
      </c>
      <c r="AN71" s="23">
        <v>0.27181818181818185</v>
      </c>
      <c r="AO71" s="23">
        <v>0.27416666666666667</v>
      </c>
      <c r="AP71" s="23">
        <v>0.30342857142857138</v>
      </c>
      <c r="AQ71" s="23">
        <v>0.19380012227797488</v>
      </c>
      <c r="AR71" s="23">
        <v>0.7</v>
      </c>
      <c r="AS71" s="23">
        <v>0.75</v>
      </c>
      <c r="AT71" s="23">
        <v>0.52</v>
      </c>
      <c r="AU71" s="23">
        <v>0.75</v>
      </c>
      <c r="AV71" s="23">
        <v>66.666666666666657</v>
      </c>
      <c r="AW71" s="23">
        <v>0.33333333333333331</v>
      </c>
      <c r="AX71" s="23">
        <v>0</v>
      </c>
      <c r="AY71" s="23">
        <v>0</v>
      </c>
      <c r="AZ71" s="23">
        <v>0</v>
      </c>
      <c r="BA71" s="23">
        <v>0</v>
      </c>
      <c r="BB71" s="23">
        <v>66.666666666666657</v>
      </c>
      <c r="BC71" s="23">
        <v>1.1666666666666667</v>
      </c>
      <c r="BD71" s="23">
        <v>16.666666666666664</v>
      </c>
      <c r="BE71" s="23">
        <v>0.125</v>
      </c>
      <c r="BF71" s="23">
        <v>0</v>
      </c>
      <c r="BG71" s="23">
        <v>0</v>
      </c>
      <c r="BH71" s="23">
        <v>4.1666666666666664E-2</v>
      </c>
      <c r="BI71" s="23">
        <v>4.1666666666666664E-2</v>
      </c>
      <c r="BJ71" s="23">
        <v>0</v>
      </c>
      <c r="BK71" s="23">
        <v>0.25</v>
      </c>
      <c r="BL71" s="23">
        <v>0</v>
      </c>
      <c r="BM71" s="23">
        <v>8.3333333333333329E-2</v>
      </c>
      <c r="BN71" s="23">
        <v>0</v>
      </c>
      <c r="BO71" s="23">
        <v>0</v>
      </c>
      <c r="BP71" s="23">
        <v>1</v>
      </c>
      <c r="BQ71" s="23">
        <v>0.33333333333333331</v>
      </c>
      <c r="BR71" s="23">
        <v>0</v>
      </c>
      <c r="BS71" s="23">
        <v>1</v>
      </c>
      <c r="BT71" s="23">
        <v>0</v>
      </c>
      <c r="BU71" s="23">
        <v>0.33333333333333331</v>
      </c>
      <c r="BV71" s="23">
        <v>33.333333333333329</v>
      </c>
      <c r="BW71" s="23">
        <v>58.333333333333336</v>
      </c>
      <c r="BX71" s="23">
        <v>8.3333333333333321</v>
      </c>
      <c r="BY71" s="23">
        <v>24.791666666666668</v>
      </c>
      <c r="BZ71" s="23">
        <v>0</v>
      </c>
      <c r="CA71" s="23">
        <v>23.501762632197416</v>
      </c>
      <c r="CB71" s="23">
        <v>9.3099886857108061</v>
      </c>
      <c r="CC71" s="23">
        <v>76.498237367802588</v>
      </c>
      <c r="CD71" s="23">
        <v>50</v>
      </c>
      <c r="CE71" s="23">
        <v>0</v>
      </c>
      <c r="CF71" s="23">
        <v>0</v>
      </c>
      <c r="CG71" s="23">
        <v>0</v>
      </c>
      <c r="CH71" s="23">
        <v>0</v>
      </c>
      <c r="CI71" s="23">
        <v>0</v>
      </c>
    </row>
    <row r="72" spans="1:87" ht="15.75" x14ac:dyDescent="0.25">
      <c r="A72" s="1">
        <v>70</v>
      </c>
      <c r="B72" s="1" t="s">
        <v>9</v>
      </c>
      <c r="C72" s="1">
        <v>113</v>
      </c>
      <c r="D72" s="10">
        <v>2018</v>
      </c>
      <c r="E72" s="11">
        <v>43258</v>
      </c>
      <c r="F72" s="12" t="str">
        <f t="shared" si="1"/>
        <v>18158</v>
      </c>
      <c r="G72" s="30">
        <v>19.600000000000001</v>
      </c>
      <c r="H72" s="30">
        <v>8.76</v>
      </c>
      <c r="I72" s="30">
        <v>10.48</v>
      </c>
      <c r="J72" s="23">
        <v>164</v>
      </c>
      <c r="K72" s="23">
        <v>101</v>
      </c>
      <c r="L72" s="23">
        <v>148</v>
      </c>
      <c r="M72" s="23">
        <v>413</v>
      </c>
      <c r="N72" s="23">
        <v>0</v>
      </c>
      <c r="O72" s="23">
        <v>1.1875</v>
      </c>
      <c r="P72" s="23">
        <v>1.3875000000000002</v>
      </c>
      <c r="Q72" s="23">
        <v>1.4124999999999999</v>
      </c>
      <c r="R72" s="23">
        <v>1.3291666666666668</v>
      </c>
      <c r="S72" s="23">
        <v>0.21564698743178751</v>
      </c>
      <c r="T72" s="23">
        <v>0.13500000000000001</v>
      </c>
      <c r="U72" s="23">
        <v>0.11555555555555556</v>
      </c>
      <c r="V72" s="23">
        <v>0.23125000000000001</v>
      </c>
      <c r="W72" s="23">
        <v>0.15880000000000005</v>
      </c>
      <c r="X72" s="23">
        <v>0.13207699774500223</v>
      </c>
      <c r="Y72" s="23">
        <v>0.18</v>
      </c>
      <c r="Z72" s="23">
        <v>0.18</v>
      </c>
      <c r="AA72" s="23">
        <v>0.77</v>
      </c>
      <c r="AB72" s="23">
        <v>0.77</v>
      </c>
      <c r="AC72" s="23">
        <v>8.3700671704450027</v>
      </c>
      <c r="AD72" s="23">
        <v>0</v>
      </c>
      <c r="AE72" s="23">
        <v>24</v>
      </c>
      <c r="AF72" s="23">
        <v>0</v>
      </c>
      <c r="AG72" s="23">
        <v>24</v>
      </c>
      <c r="AH72" s="23">
        <v>20</v>
      </c>
      <c r="AI72" s="23">
        <v>56.000000000000007</v>
      </c>
      <c r="AJ72" s="23">
        <v>0</v>
      </c>
      <c r="AK72" s="23">
        <v>76</v>
      </c>
      <c r="AL72" s="23">
        <v>56.000000000000007</v>
      </c>
      <c r="AM72" s="23">
        <v>0.34875</v>
      </c>
      <c r="AN72" s="23">
        <v>0.29777777777777781</v>
      </c>
      <c r="AO72" s="23">
        <v>0.31</v>
      </c>
      <c r="AP72" s="23">
        <v>0.31799999999999995</v>
      </c>
      <c r="AQ72" s="23">
        <v>0.12760616495034002</v>
      </c>
      <c r="AR72" s="23">
        <v>0.42</v>
      </c>
      <c r="AS72" s="23">
        <v>0.75</v>
      </c>
      <c r="AT72" s="23">
        <v>0.42</v>
      </c>
      <c r="AU72" s="23">
        <v>0.75</v>
      </c>
      <c r="AV72" s="23">
        <v>25</v>
      </c>
      <c r="AW72" s="23">
        <v>0.75</v>
      </c>
      <c r="AX72" s="23">
        <v>0</v>
      </c>
      <c r="AY72" s="23">
        <v>0</v>
      </c>
      <c r="AZ72" s="23">
        <v>0</v>
      </c>
      <c r="BA72" s="23">
        <v>0</v>
      </c>
      <c r="BB72" s="23">
        <v>75</v>
      </c>
      <c r="BC72" s="23">
        <v>0.83333333333333337</v>
      </c>
      <c r="BD72" s="23">
        <v>16.666666666666664</v>
      </c>
      <c r="BE72" s="23">
        <v>0.125</v>
      </c>
      <c r="BF72" s="23">
        <v>1.125</v>
      </c>
      <c r="BG72" s="23">
        <v>0.75</v>
      </c>
      <c r="BH72" s="23">
        <v>0.66666666666666663</v>
      </c>
      <c r="BI72" s="23">
        <v>1.3333333333333333</v>
      </c>
      <c r="BJ72" s="23">
        <v>0</v>
      </c>
      <c r="BK72" s="23">
        <v>0</v>
      </c>
      <c r="BL72" s="23">
        <v>0</v>
      </c>
      <c r="BM72" s="23">
        <v>0</v>
      </c>
      <c r="BN72" s="23">
        <v>0</v>
      </c>
      <c r="BO72" s="23">
        <v>0</v>
      </c>
      <c r="BP72" s="23">
        <v>0</v>
      </c>
      <c r="BQ72" s="23">
        <v>0</v>
      </c>
      <c r="BR72" s="23">
        <v>0</v>
      </c>
      <c r="BS72" s="23">
        <v>0</v>
      </c>
      <c r="BT72" s="23">
        <v>0.25</v>
      </c>
      <c r="BU72" s="23">
        <v>8.3333333333333329E-2</v>
      </c>
      <c r="BV72" s="23">
        <v>4.1666666666666661</v>
      </c>
      <c r="BW72" s="23">
        <v>58.333333333333336</v>
      </c>
      <c r="BX72" s="23">
        <v>37.5</v>
      </c>
      <c r="BY72" s="23">
        <v>45.208333333333336</v>
      </c>
      <c r="BZ72" s="23">
        <v>1.6666666666666667</v>
      </c>
      <c r="CA72" s="23">
        <v>1.8018018018018018</v>
      </c>
      <c r="CB72" s="23">
        <v>2.3094010767585029</v>
      </c>
      <c r="CC72" s="23">
        <v>98.198198198198199</v>
      </c>
      <c r="CD72" s="23">
        <v>50</v>
      </c>
      <c r="CE72" s="23">
        <v>0</v>
      </c>
      <c r="CF72" s="23">
        <v>0</v>
      </c>
      <c r="CG72" s="23">
        <v>0</v>
      </c>
      <c r="CH72" s="23">
        <v>0</v>
      </c>
      <c r="CI72" s="23">
        <v>0</v>
      </c>
    </row>
    <row r="73" spans="1:87" ht="15.75" x14ac:dyDescent="0.25">
      <c r="A73" s="1">
        <v>71</v>
      </c>
      <c r="B73" s="1" t="s">
        <v>9</v>
      </c>
      <c r="C73" s="1">
        <v>119</v>
      </c>
      <c r="D73" s="10">
        <v>2018</v>
      </c>
      <c r="E73" s="11">
        <v>43325</v>
      </c>
      <c r="F73" s="12" t="str">
        <f t="shared" si="1"/>
        <v>18225</v>
      </c>
      <c r="G73" s="30">
        <v>19</v>
      </c>
      <c r="H73" s="30">
        <v>8.23</v>
      </c>
      <c r="I73" s="30">
        <v>13.17</v>
      </c>
      <c r="J73" s="23">
        <v>799</v>
      </c>
      <c r="K73" s="23">
        <v>548</v>
      </c>
      <c r="L73" s="23">
        <v>490</v>
      </c>
      <c r="M73" s="23">
        <v>1837</v>
      </c>
      <c r="N73" s="23">
        <v>0</v>
      </c>
      <c r="O73" s="23">
        <v>2.6375000000000002</v>
      </c>
      <c r="P73" s="23">
        <v>3.3625000000000003</v>
      </c>
      <c r="Q73" s="23">
        <v>2.8875000000000002</v>
      </c>
      <c r="R73" s="23">
        <v>2.9624999999999999</v>
      </c>
      <c r="S73" s="23">
        <v>1.3887161728357784</v>
      </c>
      <c r="T73" s="23">
        <v>0.42399999999999999</v>
      </c>
      <c r="U73" s="23">
        <v>0.32437500000000002</v>
      </c>
      <c r="V73" s="23">
        <v>0.32187499999999997</v>
      </c>
      <c r="W73" s="23">
        <v>0.35531914893617028</v>
      </c>
      <c r="X73" s="23">
        <v>0.11507749872283193</v>
      </c>
      <c r="Y73" s="23">
        <v>0.56000000000000005</v>
      </c>
      <c r="Z73" s="23">
        <v>0.5</v>
      </c>
      <c r="AA73" s="23">
        <v>0.54</v>
      </c>
      <c r="AB73" s="23">
        <v>0.56000000000000005</v>
      </c>
      <c r="AC73" s="23">
        <v>8.3375748502993989</v>
      </c>
      <c r="AD73" s="23">
        <v>0</v>
      </c>
      <c r="AE73" s="23">
        <v>65.957446808510639</v>
      </c>
      <c r="AF73" s="23">
        <v>25.531914893617021</v>
      </c>
      <c r="AG73" s="23">
        <v>91.489361702127667</v>
      </c>
      <c r="AH73" s="23">
        <v>2.1276595744680851</v>
      </c>
      <c r="AI73" s="23">
        <v>6.3829787234042552</v>
      </c>
      <c r="AJ73" s="23">
        <v>0</v>
      </c>
      <c r="AK73" s="23">
        <v>8.5106382978723403</v>
      </c>
      <c r="AL73" s="23">
        <v>65.957446808510639</v>
      </c>
      <c r="AM73" s="23">
        <v>0.16857142857142859</v>
      </c>
      <c r="AN73" s="23">
        <v>0.21733333333333335</v>
      </c>
      <c r="AO73" s="23">
        <v>0.17466666666666666</v>
      </c>
      <c r="AP73" s="23">
        <v>0.18723404255319145</v>
      </c>
      <c r="AQ73" s="23">
        <v>0.11011263260584346</v>
      </c>
      <c r="AR73" s="23">
        <v>0.39</v>
      </c>
      <c r="AS73" s="23">
        <v>0.4</v>
      </c>
      <c r="AT73" s="23">
        <v>0.43</v>
      </c>
      <c r="AU73" s="23">
        <v>0.43</v>
      </c>
      <c r="AV73" s="23">
        <v>8.3333333333333321</v>
      </c>
      <c r="AW73" s="23">
        <v>0.70833333333333337</v>
      </c>
      <c r="AX73" s="23">
        <v>0</v>
      </c>
      <c r="AY73" s="23">
        <v>37.5</v>
      </c>
      <c r="AZ73" s="23">
        <v>25</v>
      </c>
      <c r="BA73" s="23">
        <v>20.833333333333336</v>
      </c>
      <c r="BB73" s="23">
        <v>70.833333333333343</v>
      </c>
      <c r="BC73" s="23">
        <v>0.33333333333333331</v>
      </c>
      <c r="BD73" s="23">
        <v>8.3333333333333321</v>
      </c>
      <c r="BE73" s="23">
        <v>0</v>
      </c>
      <c r="BF73" s="23">
        <v>0</v>
      </c>
      <c r="BG73" s="23">
        <v>0.25</v>
      </c>
      <c r="BH73" s="23">
        <v>8.3333333333333329E-2</v>
      </c>
      <c r="BI73" s="23">
        <v>8.3333333333333329E-2</v>
      </c>
      <c r="BJ73" s="23">
        <v>1.75</v>
      </c>
      <c r="BK73" s="23">
        <v>1.75</v>
      </c>
      <c r="BL73" s="23">
        <v>1.5</v>
      </c>
      <c r="BM73" s="23">
        <v>1.6666666666666667</v>
      </c>
      <c r="BN73" s="23">
        <v>0.25</v>
      </c>
      <c r="BO73" s="23">
        <v>0</v>
      </c>
      <c r="BP73" s="23">
        <v>0</v>
      </c>
      <c r="BQ73" s="23">
        <v>8.3333333333333329E-2</v>
      </c>
      <c r="BR73" s="23">
        <v>0.75</v>
      </c>
      <c r="BS73" s="23">
        <v>1.75</v>
      </c>
      <c r="BT73" s="23">
        <v>1.5</v>
      </c>
      <c r="BU73" s="23">
        <v>1.3333333333333333</v>
      </c>
      <c r="BV73" s="23">
        <v>0</v>
      </c>
      <c r="BW73" s="23">
        <v>100</v>
      </c>
      <c r="BX73" s="23">
        <v>0</v>
      </c>
      <c r="BY73" s="23">
        <v>35.208333333333336</v>
      </c>
      <c r="BZ73" s="23">
        <v>0.83333333333333337</v>
      </c>
      <c r="CA73" s="23">
        <v>99.699699699699693</v>
      </c>
      <c r="CB73" s="23">
        <v>0.46462136829144618</v>
      </c>
      <c r="CC73" s="23">
        <v>0.3003003003003073</v>
      </c>
      <c r="CD73" s="23">
        <v>120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</row>
    <row r="74" spans="1:87" ht="15.75" x14ac:dyDescent="0.25">
      <c r="A74" s="1">
        <v>72</v>
      </c>
      <c r="B74" s="1" t="s">
        <v>9</v>
      </c>
      <c r="C74" s="1">
        <v>120</v>
      </c>
      <c r="D74" s="10">
        <v>2018</v>
      </c>
      <c r="E74" s="11">
        <v>43312</v>
      </c>
      <c r="F74" s="12" t="str">
        <f t="shared" si="1"/>
        <v>18212</v>
      </c>
      <c r="G74" s="30">
        <v>14.2</v>
      </c>
      <c r="H74" s="30">
        <v>7.92</v>
      </c>
      <c r="I74" s="30">
        <v>11.5</v>
      </c>
      <c r="J74" s="23">
        <v>1290</v>
      </c>
      <c r="K74" s="23">
        <v>984</v>
      </c>
      <c r="L74" s="23">
        <v>855</v>
      </c>
      <c r="M74" s="23">
        <v>3129</v>
      </c>
      <c r="N74" s="23">
        <v>0.84372003835091081</v>
      </c>
      <c r="O74" s="23">
        <v>5.4</v>
      </c>
      <c r="P74" s="23">
        <v>4.1375000000000002</v>
      </c>
      <c r="Q74" s="23">
        <v>3.9999999999999996</v>
      </c>
      <c r="R74" s="23">
        <v>4.5125000000000002</v>
      </c>
      <c r="S74" s="23">
        <v>1.3482073443941254</v>
      </c>
      <c r="T74" s="23">
        <v>0.26357142857142857</v>
      </c>
      <c r="U74" s="23">
        <v>0.24933333333333335</v>
      </c>
      <c r="V74" s="23">
        <v>0.19133333333333333</v>
      </c>
      <c r="W74" s="23">
        <v>0.23409090909090907</v>
      </c>
      <c r="X74" s="23">
        <v>0.13411758433203805</v>
      </c>
      <c r="Y74" s="23">
        <v>0.57999999999999996</v>
      </c>
      <c r="Z74" s="23">
        <v>0.44</v>
      </c>
      <c r="AA74" s="23">
        <v>0.54</v>
      </c>
      <c r="AB74" s="23">
        <v>0.57999999999999996</v>
      </c>
      <c r="AC74" s="23">
        <v>19.276699029126217</v>
      </c>
      <c r="AD74" s="23">
        <v>2.2727272727272729</v>
      </c>
      <c r="AE74" s="23">
        <v>18.181818181818183</v>
      </c>
      <c r="AF74" s="23">
        <v>29.545454545454547</v>
      </c>
      <c r="AG74" s="23">
        <v>50</v>
      </c>
      <c r="AH74" s="23">
        <v>2.2727272727272729</v>
      </c>
      <c r="AI74" s="23">
        <v>47.727272727272727</v>
      </c>
      <c r="AJ74" s="23">
        <v>0</v>
      </c>
      <c r="AK74" s="23">
        <v>50</v>
      </c>
      <c r="AL74" s="23">
        <v>47.727272727272727</v>
      </c>
      <c r="AM74" s="23">
        <v>0.11769230769230769</v>
      </c>
      <c r="AN74" s="23">
        <v>0.23500000000000001</v>
      </c>
      <c r="AO74" s="23">
        <v>0.24071428571428574</v>
      </c>
      <c r="AP74" s="23">
        <v>0.20272727272727276</v>
      </c>
      <c r="AQ74" s="23">
        <v>0.19151007789820107</v>
      </c>
      <c r="AR74" s="23">
        <v>0.28000000000000003</v>
      </c>
      <c r="AS74" s="23">
        <v>0.69</v>
      </c>
      <c r="AT74" s="23">
        <v>0.66</v>
      </c>
      <c r="AU74" s="23">
        <v>0.69</v>
      </c>
      <c r="AV74" s="23">
        <v>25</v>
      </c>
      <c r="AW74" s="23">
        <v>0.5</v>
      </c>
      <c r="AX74" s="23">
        <v>25</v>
      </c>
      <c r="AY74" s="23">
        <v>25</v>
      </c>
      <c r="AZ74" s="23">
        <v>25</v>
      </c>
      <c r="BA74" s="23">
        <v>25</v>
      </c>
      <c r="BB74" s="23">
        <v>50</v>
      </c>
      <c r="BC74" s="23">
        <v>1.25</v>
      </c>
      <c r="BD74" s="23">
        <v>41.666666666666671</v>
      </c>
      <c r="BE74" s="23">
        <v>1.25</v>
      </c>
      <c r="BF74" s="23">
        <v>0.75</v>
      </c>
      <c r="BG74" s="23">
        <v>0.25</v>
      </c>
      <c r="BH74" s="23">
        <v>0.75</v>
      </c>
      <c r="BI74" s="23">
        <v>1.25</v>
      </c>
      <c r="BJ74" s="23">
        <v>0.5</v>
      </c>
      <c r="BK74" s="23">
        <v>1.25</v>
      </c>
      <c r="BL74" s="23">
        <v>0.25</v>
      </c>
      <c r="BM74" s="23">
        <v>0.66666666666666663</v>
      </c>
      <c r="BN74" s="23">
        <v>0</v>
      </c>
      <c r="BO74" s="23">
        <v>0.25</v>
      </c>
      <c r="BP74" s="23">
        <v>0.25</v>
      </c>
      <c r="BQ74" s="23">
        <v>0.16666666666666666</v>
      </c>
      <c r="BR74" s="23">
        <v>1.75</v>
      </c>
      <c r="BS74" s="23">
        <v>1.25</v>
      </c>
      <c r="BT74" s="23">
        <v>1</v>
      </c>
      <c r="BU74" s="23">
        <v>1.3333333333333333</v>
      </c>
      <c r="BV74" s="23">
        <v>25</v>
      </c>
      <c r="BW74" s="23">
        <v>75</v>
      </c>
      <c r="BX74" s="23">
        <v>0</v>
      </c>
      <c r="BY74" s="23">
        <v>30.833333333333332</v>
      </c>
      <c r="BZ74" s="23">
        <v>1.2083333333333333</v>
      </c>
      <c r="CA74" s="23">
        <v>36.561561561561561</v>
      </c>
      <c r="CB74" s="23">
        <v>15.738008788754716</v>
      </c>
      <c r="CC74" s="23">
        <v>63.438438438438439</v>
      </c>
      <c r="CD74" s="23">
        <v>150</v>
      </c>
      <c r="CE74" s="23">
        <v>0</v>
      </c>
      <c r="CF74" s="23">
        <v>0</v>
      </c>
      <c r="CG74" s="23">
        <v>0</v>
      </c>
      <c r="CH74" s="23">
        <v>0</v>
      </c>
      <c r="CI74" s="23">
        <v>0</v>
      </c>
    </row>
    <row r="75" spans="1:87" ht="15.75" x14ac:dyDescent="0.25">
      <c r="A75" s="1">
        <v>73</v>
      </c>
      <c r="B75" s="1" t="s">
        <v>9</v>
      </c>
      <c r="C75" s="1">
        <v>129</v>
      </c>
      <c r="D75" s="10">
        <v>2018</v>
      </c>
      <c r="E75" s="11">
        <v>43275</v>
      </c>
      <c r="F75" s="12" t="str">
        <f t="shared" si="1"/>
        <v>18175</v>
      </c>
      <c r="G75" s="30">
        <v>16.899999999999999</v>
      </c>
      <c r="H75" s="30">
        <v>7.59</v>
      </c>
      <c r="I75" s="30">
        <v>10.25</v>
      </c>
      <c r="J75" s="23">
        <v>436</v>
      </c>
      <c r="K75" s="23">
        <v>407</v>
      </c>
      <c r="L75" s="23">
        <v>348</v>
      </c>
      <c r="M75" s="23">
        <v>1191</v>
      </c>
      <c r="N75" s="23">
        <v>0</v>
      </c>
      <c r="O75" s="23">
        <v>1.35</v>
      </c>
      <c r="P75" s="23">
        <v>1.35</v>
      </c>
      <c r="Q75" s="23">
        <v>0.97499999999999998</v>
      </c>
      <c r="R75" s="23">
        <v>1.2249999999999999</v>
      </c>
      <c r="S75" s="23">
        <v>0.41624616462523506</v>
      </c>
      <c r="T75" s="23">
        <v>0.37000000000000005</v>
      </c>
      <c r="U75" s="23">
        <v>0.38222222222222219</v>
      </c>
      <c r="V75" s="23">
        <v>0.40499999999999997</v>
      </c>
      <c r="W75" s="23">
        <v>0.3856</v>
      </c>
      <c r="X75" s="23">
        <v>0.11409352888456596</v>
      </c>
      <c r="Y75" s="23">
        <v>0.6</v>
      </c>
      <c r="Z75" s="23">
        <v>0.52</v>
      </c>
      <c r="AA75" s="23">
        <v>0.52</v>
      </c>
      <c r="AB75" s="23">
        <v>0.6</v>
      </c>
      <c r="AC75" s="23">
        <v>3.1768672199170123</v>
      </c>
      <c r="AD75" s="23">
        <v>0</v>
      </c>
      <c r="AE75" s="23">
        <v>4</v>
      </c>
      <c r="AF75" s="23">
        <v>4</v>
      </c>
      <c r="AG75" s="23">
        <v>8</v>
      </c>
      <c r="AH75" s="23">
        <v>4</v>
      </c>
      <c r="AI75" s="23">
        <v>88</v>
      </c>
      <c r="AJ75" s="23">
        <v>0</v>
      </c>
      <c r="AK75" s="23">
        <v>92</v>
      </c>
      <c r="AL75" s="23">
        <v>88</v>
      </c>
      <c r="AM75" s="23">
        <v>0.33124999999999999</v>
      </c>
      <c r="AN75" s="23">
        <v>0.40249999999999997</v>
      </c>
      <c r="AO75" s="23">
        <v>0.40625</v>
      </c>
      <c r="AP75" s="23">
        <v>0.38160000000000005</v>
      </c>
      <c r="AQ75" s="23">
        <v>0.21318380176114057</v>
      </c>
      <c r="AR75" s="23">
        <v>0.86</v>
      </c>
      <c r="AS75" s="23">
        <v>0.96</v>
      </c>
      <c r="AT75" s="23">
        <v>0.72</v>
      </c>
      <c r="AU75" s="23">
        <v>0.96</v>
      </c>
      <c r="AV75" s="23">
        <v>8.3333333333333321</v>
      </c>
      <c r="AW75" s="23">
        <v>0.83333333333333337</v>
      </c>
      <c r="AX75" s="23">
        <v>12.5</v>
      </c>
      <c r="AY75" s="23">
        <v>12.5</v>
      </c>
      <c r="AZ75" s="23">
        <v>0</v>
      </c>
      <c r="BA75" s="23">
        <v>8.3333333333333321</v>
      </c>
      <c r="BB75" s="23">
        <v>83.333333333333343</v>
      </c>
      <c r="BC75" s="23">
        <v>0.75</v>
      </c>
      <c r="BD75" s="23">
        <v>16.666666666666664</v>
      </c>
      <c r="BE75" s="23">
        <v>0</v>
      </c>
      <c r="BF75" s="23">
        <v>0</v>
      </c>
      <c r="BG75" s="23">
        <v>0.125</v>
      </c>
      <c r="BH75" s="23">
        <v>4.1666666666666664E-2</v>
      </c>
      <c r="BI75" s="23">
        <v>0.20833333333333334</v>
      </c>
      <c r="BJ75" s="23">
        <v>1.75</v>
      </c>
      <c r="BK75" s="23">
        <v>1.75</v>
      </c>
      <c r="BL75" s="23">
        <v>1.75</v>
      </c>
      <c r="BM75" s="23">
        <v>1.75</v>
      </c>
      <c r="BN75" s="23">
        <v>0</v>
      </c>
      <c r="BO75" s="23">
        <v>0</v>
      </c>
      <c r="BP75" s="23">
        <v>0</v>
      </c>
      <c r="BQ75" s="23">
        <v>0</v>
      </c>
      <c r="BR75" s="23">
        <v>1</v>
      </c>
      <c r="BS75" s="23">
        <v>0</v>
      </c>
      <c r="BT75" s="23">
        <v>0.25</v>
      </c>
      <c r="BU75" s="23">
        <v>0.41666666666666669</v>
      </c>
      <c r="BV75" s="23">
        <v>0</v>
      </c>
      <c r="BW75" s="23">
        <v>37.5</v>
      </c>
      <c r="BX75" s="23">
        <v>62.5</v>
      </c>
      <c r="BY75" s="23">
        <v>55.625</v>
      </c>
      <c r="BZ75" s="23">
        <v>4.1666666666666664E-2</v>
      </c>
      <c r="CA75" s="23">
        <v>84.009009009009006</v>
      </c>
      <c r="CB75" s="23">
        <v>11.54011448921727</v>
      </c>
      <c r="CC75" s="23">
        <v>15.990990990990994</v>
      </c>
      <c r="CD75" s="23">
        <v>60</v>
      </c>
      <c r="CE75" s="23">
        <v>0</v>
      </c>
      <c r="CF75" s="23">
        <v>0</v>
      </c>
      <c r="CG75" s="23">
        <v>0</v>
      </c>
      <c r="CH75" s="23">
        <v>0</v>
      </c>
      <c r="CI75" s="23">
        <v>0</v>
      </c>
    </row>
    <row r="76" spans="1:87" ht="15.75" x14ac:dyDescent="0.25">
      <c r="A76" s="1">
        <v>74</v>
      </c>
      <c r="B76" s="1" t="s">
        <v>9</v>
      </c>
      <c r="C76" s="1">
        <v>150</v>
      </c>
      <c r="D76" s="10">
        <v>2018</v>
      </c>
      <c r="E76" s="11">
        <v>43326</v>
      </c>
      <c r="F76" s="12" t="str">
        <f t="shared" si="1"/>
        <v>18226</v>
      </c>
      <c r="G76" s="30">
        <v>17.100000000000001</v>
      </c>
      <c r="H76" s="30">
        <v>7.47</v>
      </c>
      <c r="I76" s="30">
        <v>10.4</v>
      </c>
      <c r="J76" s="23">
        <v>290</v>
      </c>
      <c r="K76" s="23">
        <v>218</v>
      </c>
      <c r="L76" s="23">
        <v>160</v>
      </c>
      <c r="M76" s="23">
        <v>668</v>
      </c>
      <c r="N76" s="23">
        <v>0</v>
      </c>
      <c r="O76" s="23">
        <v>1.7249999999999999</v>
      </c>
      <c r="P76" s="23">
        <v>2.3250000000000002</v>
      </c>
      <c r="Q76" s="23">
        <v>1.4125000000000001</v>
      </c>
      <c r="R76" s="23">
        <v>1.8208333333333335</v>
      </c>
      <c r="S76" s="23">
        <v>1.0790411067910841</v>
      </c>
      <c r="T76" s="23">
        <v>0.17222222222222219</v>
      </c>
      <c r="U76" s="23">
        <v>0.1125</v>
      </c>
      <c r="V76" s="23">
        <v>0.17750000000000005</v>
      </c>
      <c r="W76" s="23">
        <v>0.15480000000000005</v>
      </c>
      <c r="X76" s="23">
        <v>8.8370432460938633E-2</v>
      </c>
      <c r="Y76" s="23">
        <v>0.44</v>
      </c>
      <c r="Z76" s="23">
        <v>0.18</v>
      </c>
      <c r="AA76" s="23">
        <v>0.28000000000000003</v>
      </c>
      <c r="AB76" s="23">
        <v>0.44</v>
      </c>
      <c r="AC76" s="23">
        <v>11.762489233419464</v>
      </c>
      <c r="AD76" s="23">
        <v>0</v>
      </c>
      <c r="AE76" s="23">
        <v>12</v>
      </c>
      <c r="AF76" s="23">
        <v>8</v>
      </c>
      <c r="AG76" s="23">
        <v>20</v>
      </c>
      <c r="AH76" s="23">
        <v>16</v>
      </c>
      <c r="AI76" s="23">
        <v>64</v>
      </c>
      <c r="AJ76" s="23">
        <v>0</v>
      </c>
      <c r="AK76" s="23">
        <v>80</v>
      </c>
      <c r="AL76" s="23">
        <v>64</v>
      </c>
      <c r="AM76" s="23">
        <v>0.18555555555555558</v>
      </c>
      <c r="AN76" s="23">
        <v>0.20875000000000005</v>
      </c>
      <c r="AO76" s="23">
        <v>0.15750000000000003</v>
      </c>
      <c r="AP76" s="23">
        <v>0.184</v>
      </c>
      <c r="AQ76" s="23">
        <v>0.13503086067019396</v>
      </c>
      <c r="AR76" s="23">
        <v>0.34</v>
      </c>
      <c r="AS76" s="23">
        <v>0.45</v>
      </c>
      <c r="AT76" s="23">
        <v>0.44</v>
      </c>
      <c r="AU76" s="23">
        <v>0.45</v>
      </c>
      <c r="AV76" s="23">
        <v>41.666666666666671</v>
      </c>
      <c r="AW76" s="23">
        <v>0.41666666666666669</v>
      </c>
      <c r="AX76" s="23">
        <v>0</v>
      </c>
      <c r="AY76" s="23">
        <v>25</v>
      </c>
      <c r="AZ76" s="23">
        <v>25</v>
      </c>
      <c r="BA76" s="23">
        <v>16.666666666666664</v>
      </c>
      <c r="BB76" s="23">
        <v>41.666666666666671</v>
      </c>
      <c r="BC76" s="23">
        <v>1.5833333333333333</v>
      </c>
      <c r="BD76" s="23">
        <v>58.333333333333336</v>
      </c>
      <c r="BE76" s="23">
        <v>0</v>
      </c>
      <c r="BF76" s="23">
        <v>0</v>
      </c>
      <c r="BG76" s="23">
        <v>0</v>
      </c>
      <c r="BH76" s="23">
        <v>0</v>
      </c>
      <c r="BI76" s="23">
        <v>4.1666666666666664E-2</v>
      </c>
      <c r="BJ76" s="23">
        <v>0</v>
      </c>
      <c r="BK76" s="23">
        <v>0</v>
      </c>
      <c r="BL76" s="23">
        <v>0.25</v>
      </c>
      <c r="BM76" s="23">
        <v>8.3333333333333329E-2</v>
      </c>
      <c r="BN76" s="23">
        <v>1</v>
      </c>
      <c r="BO76" s="23">
        <v>1.5</v>
      </c>
      <c r="BP76" s="23">
        <v>0.75</v>
      </c>
      <c r="BQ76" s="23">
        <v>1.0833333333333333</v>
      </c>
      <c r="BR76" s="23">
        <v>0.25</v>
      </c>
      <c r="BS76" s="23">
        <v>0</v>
      </c>
      <c r="BT76" s="23">
        <v>1.25</v>
      </c>
      <c r="BU76" s="23">
        <v>0.5</v>
      </c>
      <c r="BV76" s="23">
        <v>58.333333333333336</v>
      </c>
      <c r="BW76" s="23">
        <v>33.333333333333329</v>
      </c>
      <c r="BX76" s="23">
        <v>8.3333333333333321</v>
      </c>
      <c r="BY76" s="23">
        <v>21.666666666666668</v>
      </c>
      <c r="BZ76" s="23">
        <v>0.58333333333333337</v>
      </c>
      <c r="CA76" s="23">
        <v>62.93436293436293</v>
      </c>
      <c r="CB76" s="23">
        <v>16.967972416057492</v>
      </c>
      <c r="CC76" s="23">
        <v>37.06563706563707</v>
      </c>
      <c r="CD76" s="23">
        <v>50</v>
      </c>
      <c r="CE76" s="23">
        <v>0</v>
      </c>
      <c r="CF76" s="23">
        <v>0</v>
      </c>
      <c r="CG76" s="23">
        <v>0</v>
      </c>
      <c r="CH76" s="23">
        <v>0</v>
      </c>
      <c r="CI76" s="23">
        <v>0</v>
      </c>
    </row>
    <row r="77" spans="1:87" ht="15.75" x14ac:dyDescent="0.25">
      <c r="A77" s="1">
        <v>75</v>
      </c>
      <c r="B77" s="1" t="s">
        <v>9</v>
      </c>
      <c r="C77" s="1">
        <v>161</v>
      </c>
      <c r="D77" s="10">
        <v>2018</v>
      </c>
      <c r="E77" s="11">
        <v>43307</v>
      </c>
      <c r="F77" s="12" t="str">
        <f t="shared" si="1"/>
        <v>18207</v>
      </c>
      <c r="G77" s="30">
        <v>16</v>
      </c>
      <c r="H77" s="30">
        <v>8.2200000000000006</v>
      </c>
      <c r="I77" s="30">
        <v>11.12</v>
      </c>
      <c r="J77" s="23">
        <v>837</v>
      </c>
      <c r="K77" s="23">
        <v>1358</v>
      </c>
      <c r="L77" s="23">
        <v>657</v>
      </c>
      <c r="M77" s="23">
        <v>2852</v>
      </c>
      <c r="N77" s="23">
        <v>0.16830294530154277</v>
      </c>
      <c r="O77" s="23">
        <v>2.6499999999999995</v>
      </c>
      <c r="P77" s="23">
        <v>3.9</v>
      </c>
      <c r="Q77" s="23">
        <v>3.2</v>
      </c>
      <c r="R77" s="23">
        <v>3.25</v>
      </c>
      <c r="S77" s="23">
        <v>1.1617078881505918</v>
      </c>
      <c r="T77" s="23">
        <v>0.23250000000000001</v>
      </c>
      <c r="U77" s="23">
        <v>0.28307692307692311</v>
      </c>
      <c r="V77" s="23">
        <v>0.23833333333333337</v>
      </c>
      <c r="W77" s="23">
        <v>0.25216216216216214</v>
      </c>
      <c r="X77" s="23">
        <v>0.14255866502241449</v>
      </c>
      <c r="Y77" s="23">
        <v>0.55000000000000004</v>
      </c>
      <c r="Z77" s="23">
        <v>0.69</v>
      </c>
      <c r="AA77" s="23">
        <v>0.52</v>
      </c>
      <c r="AB77" s="23">
        <v>0.69</v>
      </c>
      <c r="AC77" s="23">
        <v>12.888531618435156</v>
      </c>
      <c r="AD77" s="23">
        <v>0</v>
      </c>
      <c r="AE77" s="23">
        <v>10.810810810810811</v>
      </c>
      <c r="AF77" s="23">
        <v>0</v>
      </c>
      <c r="AG77" s="23">
        <v>10.810810810810811</v>
      </c>
      <c r="AH77" s="23">
        <v>16.216216216216218</v>
      </c>
      <c r="AI77" s="23">
        <v>72.972972972972968</v>
      </c>
      <c r="AJ77" s="23">
        <v>0</v>
      </c>
      <c r="AK77" s="23">
        <v>89.189189189189193</v>
      </c>
      <c r="AL77" s="23">
        <v>72.972972972972968</v>
      </c>
      <c r="AM77" s="23">
        <v>0.27181818181818185</v>
      </c>
      <c r="AN77" s="23">
        <v>0.20499999999999999</v>
      </c>
      <c r="AO77" s="23">
        <v>0.21090909090909093</v>
      </c>
      <c r="AP77" s="23">
        <v>0.22945945945945947</v>
      </c>
      <c r="AQ77" s="23">
        <v>0.16978656447869336</v>
      </c>
      <c r="AR77" s="23">
        <v>0.54</v>
      </c>
      <c r="AS77" s="23">
        <v>0.45</v>
      </c>
      <c r="AT77" s="23">
        <v>0.6</v>
      </c>
      <c r="AU77" s="23">
        <v>0.6</v>
      </c>
      <c r="AV77" s="23">
        <v>25</v>
      </c>
      <c r="AW77" s="23">
        <v>0.45833333333333331</v>
      </c>
      <c r="AX77" s="23">
        <v>12.5</v>
      </c>
      <c r="AY77" s="23">
        <v>25</v>
      </c>
      <c r="AZ77" s="23">
        <v>50</v>
      </c>
      <c r="BA77" s="23">
        <v>29.166666666666668</v>
      </c>
      <c r="BB77" s="23">
        <v>45.833333333333329</v>
      </c>
      <c r="BC77" s="23">
        <v>0.75</v>
      </c>
      <c r="BD77" s="23">
        <v>16.666666666666664</v>
      </c>
      <c r="BE77" s="23">
        <v>0</v>
      </c>
      <c r="BF77" s="23">
        <v>0</v>
      </c>
      <c r="BG77" s="23">
        <v>0</v>
      </c>
      <c r="BH77" s="23">
        <v>0</v>
      </c>
      <c r="BI77" s="23">
        <v>0.45833333333333331</v>
      </c>
      <c r="BJ77" s="23">
        <v>0.5</v>
      </c>
      <c r="BK77" s="23">
        <v>0.25</v>
      </c>
      <c r="BL77" s="23">
        <v>0.25</v>
      </c>
      <c r="BM77" s="23">
        <v>0.33333333333333331</v>
      </c>
      <c r="BN77" s="23">
        <v>0.25</v>
      </c>
      <c r="BO77" s="23">
        <v>0.75</v>
      </c>
      <c r="BP77" s="23">
        <v>0</v>
      </c>
      <c r="BQ77" s="23">
        <v>0.33333333333333331</v>
      </c>
      <c r="BR77" s="23">
        <v>0</v>
      </c>
      <c r="BS77" s="23">
        <v>1.25</v>
      </c>
      <c r="BT77" s="23">
        <v>0.5</v>
      </c>
      <c r="BU77" s="23">
        <v>0.58333333333333337</v>
      </c>
      <c r="BV77" s="23">
        <v>16.666666666666664</v>
      </c>
      <c r="BW77" s="23">
        <v>79.166666666666657</v>
      </c>
      <c r="BX77" s="23">
        <v>4.1666666666666661</v>
      </c>
      <c r="BY77" s="23">
        <v>27.916666666666668</v>
      </c>
      <c r="BZ77" s="23">
        <v>0.91666666666666663</v>
      </c>
      <c r="CA77" s="23">
        <v>93.018018018018012</v>
      </c>
      <c r="CB77" s="23">
        <v>8.9837154260997636</v>
      </c>
      <c r="CC77" s="23">
        <v>6.9819819819819884</v>
      </c>
      <c r="CD77" s="23">
        <v>108</v>
      </c>
      <c r="CE77" s="23">
        <v>0</v>
      </c>
      <c r="CF77" s="23">
        <v>0</v>
      </c>
      <c r="CG77" s="23">
        <v>0</v>
      </c>
      <c r="CH77" s="23">
        <v>0</v>
      </c>
      <c r="CI77" s="23">
        <v>0</v>
      </c>
    </row>
    <row r="78" spans="1:87" ht="15.75" x14ac:dyDescent="0.25">
      <c r="A78" s="1">
        <v>76</v>
      </c>
      <c r="B78" s="1" t="s">
        <v>9</v>
      </c>
      <c r="C78" s="1">
        <v>178</v>
      </c>
      <c r="D78" s="10">
        <v>2018</v>
      </c>
      <c r="E78" s="11">
        <v>43297</v>
      </c>
      <c r="F78" s="12" t="str">
        <f t="shared" si="1"/>
        <v>18197</v>
      </c>
      <c r="G78" s="30">
        <v>19.600000000000001</v>
      </c>
      <c r="H78" s="30">
        <v>8.4700000000000006</v>
      </c>
      <c r="I78" s="30">
        <v>13.28</v>
      </c>
      <c r="J78" s="23">
        <v>1893</v>
      </c>
      <c r="K78" s="23">
        <v>1834</v>
      </c>
      <c r="L78" s="23">
        <v>1528</v>
      </c>
      <c r="M78" s="23">
        <v>5255</v>
      </c>
      <c r="N78" s="23">
        <v>1.8953377735490011</v>
      </c>
      <c r="O78" s="23">
        <v>4.2374999999999998</v>
      </c>
      <c r="P78" s="23">
        <v>4.6499999999999995</v>
      </c>
      <c r="Q78" s="23">
        <v>5</v>
      </c>
      <c r="R78" s="23">
        <v>4.6291666666666673</v>
      </c>
      <c r="S78" s="23">
        <v>1.5886770998337663</v>
      </c>
      <c r="T78" s="23">
        <v>0.3116666666666667</v>
      </c>
      <c r="U78" s="23">
        <v>0.31333333333333335</v>
      </c>
      <c r="V78" s="23">
        <v>0.28666666666666663</v>
      </c>
      <c r="W78" s="23">
        <v>0.30388888888888899</v>
      </c>
      <c r="X78" s="23">
        <v>0.14027071332203639</v>
      </c>
      <c r="Y78" s="23">
        <v>0.5</v>
      </c>
      <c r="Z78" s="23">
        <v>0.74</v>
      </c>
      <c r="AA78" s="23">
        <v>0.52</v>
      </c>
      <c r="AB78" s="23">
        <v>0.74</v>
      </c>
      <c r="AC78" s="23">
        <v>15.233089579524677</v>
      </c>
      <c r="AD78" s="23">
        <v>0</v>
      </c>
      <c r="AE78" s="23">
        <v>2.7777777777777777</v>
      </c>
      <c r="AF78" s="23">
        <v>22.222222222222221</v>
      </c>
      <c r="AG78" s="23">
        <v>25</v>
      </c>
      <c r="AH78" s="23">
        <v>8.3333333333333321</v>
      </c>
      <c r="AI78" s="23">
        <v>66.666666666666657</v>
      </c>
      <c r="AJ78" s="23">
        <v>0</v>
      </c>
      <c r="AK78" s="23">
        <v>74.999999999999986</v>
      </c>
      <c r="AL78" s="23">
        <v>66.666666666666657</v>
      </c>
      <c r="AM78" s="23">
        <v>0.21333333333333329</v>
      </c>
      <c r="AN78" s="23">
        <v>0.25499999999999995</v>
      </c>
      <c r="AO78" s="23">
        <v>0.26666666666666666</v>
      </c>
      <c r="AP78" s="23">
        <v>0.245</v>
      </c>
      <c r="AQ78" s="23">
        <v>0.16739175606940748</v>
      </c>
      <c r="AR78" s="23">
        <v>0.48</v>
      </c>
      <c r="AS78" s="23">
        <v>0.53</v>
      </c>
      <c r="AT78" s="23">
        <v>0.56000000000000005</v>
      </c>
      <c r="AU78" s="23">
        <v>0.56000000000000005</v>
      </c>
      <c r="AV78" s="23">
        <v>20.833333333333336</v>
      </c>
      <c r="AW78" s="23">
        <v>0.5</v>
      </c>
      <c r="AX78" s="23">
        <v>25</v>
      </c>
      <c r="AY78" s="23">
        <v>37.5</v>
      </c>
      <c r="AZ78" s="23">
        <v>25</v>
      </c>
      <c r="BA78" s="23">
        <v>29.166666666666668</v>
      </c>
      <c r="BB78" s="23">
        <v>50</v>
      </c>
      <c r="BC78" s="23">
        <v>1</v>
      </c>
      <c r="BD78" s="23">
        <v>41.666666666666671</v>
      </c>
      <c r="BE78" s="23">
        <v>0.125</v>
      </c>
      <c r="BF78" s="23">
        <v>0.75</v>
      </c>
      <c r="BG78" s="23">
        <v>0.5</v>
      </c>
      <c r="BH78" s="23">
        <v>0.45833333333333331</v>
      </c>
      <c r="BI78" s="23">
        <v>0.95833333333333337</v>
      </c>
      <c r="BJ78" s="23">
        <v>1</v>
      </c>
      <c r="BK78" s="23">
        <v>0.66666666666666663</v>
      </c>
      <c r="BL78" s="23">
        <v>0</v>
      </c>
      <c r="BM78" s="23">
        <v>0.54545454545454541</v>
      </c>
      <c r="BN78" s="23">
        <v>0</v>
      </c>
      <c r="BO78" s="23">
        <v>0</v>
      </c>
      <c r="BP78" s="23">
        <v>0.25</v>
      </c>
      <c r="BQ78" s="23">
        <v>8.3333333333333329E-2</v>
      </c>
      <c r="BR78" s="23">
        <v>2</v>
      </c>
      <c r="BS78" s="23">
        <v>1.75</v>
      </c>
      <c r="BT78" s="23">
        <v>0.5</v>
      </c>
      <c r="BU78" s="23">
        <v>1.4166666666666667</v>
      </c>
      <c r="BV78" s="23">
        <v>29.166666666666668</v>
      </c>
      <c r="BW78" s="23">
        <v>54.166666666666664</v>
      </c>
      <c r="BX78" s="23">
        <v>16.666666666666664</v>
      </c>
      <c r="BY78" s="23">
        <v>31.875</v>
      </c>
      <c r="BZ78" s="23">
        <v>0.5</v>
      </c>
      <c r="CA78" s="23">
        <v>55.200655200655206</v>
      </c>
      <c r="CB78" s="23">
        <v>12.673866574151472</v>
      </c>
      <c r="CC78" s="23">
        <v>44.799344799344794</v>
      </c>
      <c r="CD78" s="23">
        <v>150</v>
      </c>
      <c r="CE78" s="23">
        <v>0</v>
      </c>
      <c r="CF78" s="23">
        <v>0</v>
      </c>
      <c r="CG78" s="23">
        <v>0</v>
      </c>
      <c r="CH78" s="23">
        <v>0</v>
      </c>
      <c r="CI78" s="23">
        <v>0</v>
      </c>
    </row>
    <row r="79" spans="1:87" ht="15.75" x14ac:dyDescent="0.25">
      <c r="A79" s="1">
        <v>77</v>
      </c>
      <c r="B79" s="1" t="s">
        <v>9</v>
      </c>
      <c r="C79" s="1">
        <v>193</v>
      </c>
      <c r="D79" s="10">
        <v>2018</v>
      </c>
      <c r="E79" s="11">
        <v>43292</v>
      </c>
      <c r="F79" s="12" t="str">
        <f t="shared" si="1"/>
        <v>18192</v>
      </c>
      <c r="G79" s="30">
        <v>16.7</v>
      </c>
      <c r="H79" s="30">
        <v>8.31</v>
      </c>
      <c r="I79" s="30">
        <v>12.28</v>
      </c>
      <c r="J79" s="23">
        <v>1110</v>
      </c>
      <c r="K79" s="23">
        <v>1140</v>
      </c>
      <c r="L79" s="23">
        <v>1886</v>
      </c>
      <c r="M79" s="23">
        <v>4136</v>
      </c>
      <c r="N79" s="23">
        <v>2.7127659574468082</v>
      </c>
      <c r="O79" s="23">
        <v>7.416666666666667</v>
      </c>
      <c r="P79" s="23">
        <v>7.2624999999999993</v>
      </c>
      <c r="Q79" s="23">
        <v>7.7999999999999989</v>
      </c>
      <c r="R79" s="23">
        <v>7.5000000000000009</v>
      </c>
      <c r="S79" s="23">
        <v>2.957637409761213</v>
      </c>
      <c r="T79" s="23">
        <v>0.46928571428571431</v>
      </c>
      <c r="U79" s="23">
        <v>0.45333333333333325</v>
      </c>
      <c r="V79" s="23">
        <v>0.21937500000000004</v>
      </c>
      <c r="W79" s="23">
        <v>0.37511111111111117</v>
      </c>
      <c r="X79" s="23">
        <v>0.28208333892842746</v>
      </c>
      <c r="Y79" s="23">
        <v>1.1000000000000001</v>
      </c>
      <c r="Z79" s="23">
        <v>0.86</v>
      </c>
      <c r="AA79" s="23">
        <v>0.6</v>
      </c>
      <c r="AB79" s="23">
        <v>1.1000000000000001</v>
      </c>
      <c r="AC79" s="23">
        <v>19.994075829383885</v>
      </c>
      <c r="AD79" s="23">
        <v>2.2222222222222223</v>
      </c>
      <c r="AE79" s="23">
        <v>6.666666666666667</v>
      </c>
      <c r="AF79" s="23">
        <v>8.8888888888888893</v>
      </c>
      <c r="AG79" s="23">
        <v>17.777777777777779</v>
      </c>
      <c r="AH79" s="23">
        <v>0</v>
      </c>
      <c r="AI79" s="23">
        <v>82.222222222222214</v>
      </c>
      <c r="AJ79" s="23">
        <v>0</v>
      </c>
      <c r="AK79" s="23">
        <v>82.222222222222214</v>
      </c>
      <c r="AL79" s="23">
        <v>82.222222222222214</v>
      </c>
      <c r="AM79" s="23">
        <v>0.23642857142857143</v>
      </c>
      <c r="AN79" s="23">
        <v>0.23357142857142854</v>
      </c>
      <c r="AO79" s="23">
        <v>0.40066666666666667</v>
      </c>
      <c r="AP79" s="23">
        <v>0.31555555555555559</v>
      </c>
      <c r="AQ79" s="23">
        <v>0.26554879328696185</v>
      </c>
      <c r="AR79" s="23">
        <v>0.54</v>
      </c>
      <c r="AS79" s="23">
        <v>0.81</v>
      </c>
      <c r="AT79" s="23">
        <v>1.1599999999999999</v>
      </c>
      <c r="AU79" s="23">
        <v>1.1599999999999999</v>
      </c>
      <c r="AV79" s="23">
        <v>41.666666666666671</v>
      </c>
      <c r="AW79" s="23">
        <v>0.29166666666666669</v>
      </c>
      <c r="AX79" s="23">
        <v>50</v>
      </c>
      <c r="AY79" s="23">
        <v>25</v>
      </c>
      <c r="AZ79" s="23">
        <v>12.5</v>
      </c>
      <c r="BA79" s="23">
        <v>29.166666666666668</v>
      </c>
      <c r="BB79" s="23">
        <v>41.666666666666671</v>
      </c>
      <c r="BC79" s="23">
        <v>0.5</v>
      </c>
      <c r="BD79" s="23">
        <v>16.666666666666664</v>
      </c>
      <c r="BE79" s="23">
        <v>0</v>
      </c>
      <c r="BF79" s="23">
        <v>0.25</v>
      </c>
      <c r="BG79" s="23">
        <v>0</v>
      </c>
      <c r="BH79" s="23">
        <v>8.3333333333333329E-2</v>
      </c>
      <c r="BI79" s="23">
        <v>0.33333333333333331</v>
      </c>
      <c r="BJ79" s="23">
        <v>0.5</v>
      </c>
      <c r="BK79" s="23">
        <v>0</v>
      </c>
      <c r="BL79" s="23">
        <v>0</v>
      </c>
      <c r="BM79" s="23">
        <v>0.16666666666666666</v>
      </c>
      <c r="BN79" s="23">
        <v>0.25</v>
      </c>
      <c r="BO79" s="23">
        <v>0.25</v>
      </c>
      <c r="BP79" s="23">
        <v>0.25</v>
      </c>
      <c r="BQ79" s="23">
        <v>0.25</v>
      </c>
      <c r="BR79" s="23">
        <v>1.75</v>
      </c>
      <c r="BS79" s="23">
        <v>1.5</v>
      </c>
      <c r="BT79" s="23">
        <v>0.75</v>
      </c>
      <c r="BU79" s="23">
        <v>1.3333333333333333</v>
      </c>
      <c r="BV79" s="23">
        <v>45.833333333333329</v>
      </c>
      <c r="BW79" s="23">
        <v>16.666666666666664</v>
      </c>
      <c r="BX79" s="23">
        <v>33.333333333333329</v>
      </c>
      <c r="BY79" s="23">
        <v>33.043478260869563</v>
      </c>
      <c r="BZ79" s="23">
        <v>0.79166666666666663</v>
      </c>
      <c r="CA79" s="23">
        <v>59.534534534534536</v>
      </c>
      <c r="CB79" s="23">
        <v>16.185506940489535</v>
      </c>
      <c r="CC79" s="23">
        <v>40.465465465465464</v>
      </c>
      <c r="CD79" s="23">
        <v>150</v>
      </c>
      <c r="CE79" s="23">
        <v>0</v>
      </c>
      <c r="CF79" s="23">
        <v>0</v>
      </c>
      <c r="CG79" s="23">
        <v>0</v>
      </c>
      <c r="CH79" s="23">
        <v>0</v>
      </c>
      <c r="CI79" s="23">
        <v>0</v>
      </c>
    </row>
    <row r="80" spans="1:87" ht="15.75" x14ac:dyDescent="0.25">
      <c r="A80" s="1">
        <v>78</v>
      </c>
      <c r="B80" s="1" t="s">
        <v>9</v>
      </c>
      <c r="C80" s="1">
        <v>201</v>
      </c>
      <c r="D80" s="10">
        <v>2018</v>
      </c>
      <c r="E80" s="11">
        <v>43279</v>
      </c>
      <c r="F80" s="12" t="str">
        <f t="shared" si="1"/>
        <v>18179</v>
      </c>
      <c r="G80" s="30">
        <v>16</v>
      </c>
      <c r="H80" s="30">
        <v>8.6</v>
      </c>
      <c r="I80" s="30">
        <v>12.35</v>
      </c>
      <c r="J80" s="23">
        <v>1123</v>
      </c>
      <c r="K80" s="23">
        <v>995</v>
      </c>
      <c r="L80" s="23">
        <v>766</v>
      </c>
      <c r="M80" s="23">
        <v>2884</v>
      </c>
      <c r="N80" s="23">
        <v>2.1012482662968099</v>
      </c>
      <c r="O80" s="23">
        <v>3.25</v>
      </c>
      <c r="P80" s="23">
        <v>3.0625</v>
      </c>
      <c r="Q80" s="23">
        <v>2.4249999999999998</v>
      </c>
      <c r="R80" s="23">
        <v>2.9125000000000001</v>
      </c>
      <c r="S80" s="23">
        <v>1.2563966764902113</v>
      </c>
      <c r="T80" s="23">
        <v>0.3428571428571428</v>
      </c>
      <c r="U80" s="23">
        <v>0.31</v>
      </c>
      <c r="V80" s="23">
        <v>0.33499999999999996</v>
      </c>
      <c r="W80" s="23">
        <v>0.32948717948717948</v>
      </c>
      <c r="X80" s="23">
        <v>0.23513656410409131</v>
      </c>
      <c r="Y80" s="23">
        <v>0.6</v>
      </c>
      <c r="Z80" s="23">
        <v>0.52</v>
      </c>
      <c r="AA80" s="23">
        <v>1.4</v>
      </c>
      <c r="AB80" s="23">
        <v>1.4</v>
      </c>
      <c r="AC80" s="23">
        <v>8.8394941634241242</v>
      </c>
      <c r="AD80" s="23">
        <v>0</v>
      </c>
      <c r="AE80" s="23">
        <v>31.578947368421051</v>
      </c>
      <c r="AF80" s="23">
        <v>2.6315789473684208</v>
      </c>
      <c r="AG80" s="23">
        <v>34.210526315789473</v>
      </c>
      <c r="AH80" s="23">
        <v>5.2631578947368416</v>
      </c>
      <c r="AI80" s="23">
        <v>60.526315789473685</v>
      </c>
      <c r="AJ80" s="23">
        <v>0</v>
      </c>
      <c r="AK80" s="23">
        <v>65.78947368421052</v>
      </c>
      <c r="AL80" s="23">
        <v>60.526315789473685</v>
      </c>
      <c r="AM80" s="23">
        <v>0.1435714285714286</v>
      </c>
      <c r="AN80" s="23">
        <v>0.23846153846153845</v>
      </c>
      <c r="AO80" s="23">
        <v>0.29833333333333328</v>
      </c>
      <c r="AP80" s="23">
        <v>0.22282051282051279</v>
      </c>
      <c r="AQ80" s="23">
        <v>0.25483687990089821</v>
      </c>
      <c r="AR80" s="23">
        <v>1.03</v>
      </c>
      <c r="AS80" s="23">
        <v>0.97</v>
      </c>
      <c r="AT80" s="23">
        <v>0.72</v>
      </c>
      <c r="AU80" s="23">
        <v>1.03</v>
      </c>
      <c r="AV80" s="23">
        <v>20.833333333333336</v>
      </c>
      <c r="AW80" s="23">
        <v>0.41666666666666669</v>
      </c>
      <c r="AX80" s="23">
        <v>62.5</v>
      </c>
      <c r="AY80" s="23">
        <v>25</v>
      </c>
      <c r="AZ80" s="23">
        <v>25</v>
      </c>
      <c r="BA80" s="23">
        <v>37.5</v>
      </c>
      <c r="BB80" s="23">
        <v>41.666666666666671</v>
      </c>
      <c r="BC80" s="23">
        <v>0.91666666666666663</v>
      </c>
      <c r="BD80" s="23">
        <v>33.333333333333329</v>
      </c>
      <c r="BE80" s="23">
        <v>0.125</v>
      </c>
      <c r="BF80" s="23">
        <v>0</v>
      </c>
      <c r="BG80" s="23">
        <v>0.25</v>
      </c>
      <c r="BH80" s="23">
        <v>0.125</v>
      </c>
      <c r="BI80" s="23">
        <v>0.33333333333333331</v>
      </c>
      <c r="BJ80" s="23">
        <v>0</v>
      </c>
      <c r="BK80" s="23">
        <v>0.75</v>
      </c>
      <c r="BL80" s="23">
        <v>1</v>
      </c>
      <c r="BM80" s="23">
        <v>0.58333333333333337</v>
      </c>
      <c r="BN80" s="23">
        <v>0</v>
      </c>
      <c r="BO80" s="23">
        <v>1</v>
      </c>
      <c r="BP80" s="23">
        <v>0.25</v>
      </c>
      <c r="BQ80" s="23">
        <v>0.41666666666666669</v>
      </c>
      <c r="BR80" s="23">
        <v>2.5</v>
      </c>
      <c r="BS80" s="23">
        <v>0.5</v>
      </c>
      <c r="BT80" s="23">
        <v>0.75</v>
      </c>
      <c r="BU80" s="23">
        <v>1.25</v>
      </c>
      <c r="BV80" s="23">
        <v>0</v>
      </c>
      <c r="BW80" s="23">
        <v>70.833333333333343</v>
      </c>
      <c r="BX80" s="23">
        <v>29.166666666666668</v>
      </c>
      <c r="BY80" s="23">
        <v>44.583333333333336</v>
      </c>
      <c r="BZ80" s="23">
        <v>0.625</v>
      </c>
      <c r="CA80" s="23">
        <v>89.268680445151034</v>
      </c>
      <c r="CB80" s="23">
        <v>9.586876427882741</v>
      </c>
      <c r="CC80" s="23">
        <v>10.731319554848966</v>
      </c>
      <c r="CD80" s="23">
        <v>120</v>
      </c>
      <c r="CE80" s="23">
        <v>0</v>
      </c>
      <c r="CF80" s="23">
        <v>0</v>
      </c>
      <c r="CG80" s="23">
        <v>0</v>
      </c>
      <c r="CH80" s="23">
        <v>0</v>
      </c>
      <c r="CI80" s="23">
        <v>0</v>
      </c>
    </row>
    <row r="81" spans="1:87" ht="15.75" x14ac:dyDescent="0.25">
      <c r="A81" s="1">
        <v>79</v>
      </c>
      <c r="B81" s="1" t="s">
        <v>9</v>
      </c>
      <c r="C81" s="1">
        <v>202</v>
      </c>
      <c r="D81" s="10">
        <v>2018</v>
      </c>
      <c r="E81" s="11">
        <v>43321</v>
      </c>
      <c r="F81" s="12" t="str">
        <f t="shared" si="1"/>
        <v>18221</v>
      </c>
      <c r="G81" s="30">
        <v>15.3</v>
      </c>
      <c r="H81" s="30">
        <v>8.0500000000000007</v>
      </c>
      <c r="I81" s="30">
        <v>11.21</v>
      </c>
      <c r="J81" s="23">
        <v>638</v>
      </c>
      <c r="K81" s="23">
        <v>368</v>
      </c>
      <c r="L81" s="23">
        <v>370</v>
      </c>
      <c r="M81" s="23">
        <v>1376</v>
      </c>
      <c r="N81" s="23">
        <v>0</v>
      </c>
      <c r="O81" s="23">
        <v>1.3250000000000002</v>
      </c>
      <c r="P81" s="23">
        <v>1.2749999999999999</v>
      </c>
      <c r="Q81" s="23">
        <v>1.6499999999999997</v>
      </c>
      <c r="R81" s="23">
        <v>1.4166666666666667</v>
      </c>
      <c r="S81" s="23">
        <v>0.61337744012799444</v>
      </c>
      <c r="T81" s="23">
        <v>0.29375000000000001</v>
      </c>
      <c r="U81" s="23">
        <v>0.3175</v>
      </c>
      <c r="V81" s="23">
        <v>0.23</v>
      </c>
      <c r="W81" s="23">
        <v>0.28041666666666659</v>
      </c>
      <c r="X81" s="23">
        <v>0.13989061461717517</v>
      </c>
      <c r="Y81" s="23">
        <v>0.5</v>
      </c>
      <c r="Z81" s="23">
        <v>0.5</v>
      </c>
      <c r="AA81" s="23">
        <v>0.42</v>
      </c>
      <c r="AB81" s="23">
        <v>0.5</v>
      </c>
      <c r="AC81" s="23">
        <v>5.0520059435364058</v>
      </c>
      <c r="AD81" s="23">
        <v>0</v>
      </c>
      <c r="AE81" s="23">
        <v>45.833333333333329</v>
      </c>
      <c r="AF81" s="23">
        <v>0</v>
      </c>
      <c r="AG81" s="23">
        <v>45.833333333333329</v>
      </c>
      <c r="AH81" s="23">
        <v>20.833333333333336</v>
      </c>
      <c r="AI81" s="23">
        <v>33.333333333333329</v>
      </c>
      <c r="AJ81" s="23">
        <v>0</v>
      </c>
      <c r="AK81" s="23">
        <v>54.166666666666664</v>
      </c>
      <c r="AL81" s="23">
        <v>45.833333333333329</v>
      </c>
      <c r="AM81" s="23">
        <v>4.2500000000000003E-2</v>
      </c>
      <c r="AN81" s="23">
        <v>5.2500000000000005E-2</v>
      </c>
      <c r="AO81" s="23">
        <v>7.4999999999999997E-2</v>
      </c>
      <c r="AP81" s="23">
        <v>5.6666666666666671E-2</v>
      </c>
      <c r="AQ81" s="23">
        <v>5.4904396487195702E-2</v>
      </c>
      <c r="AR81" s="23">
        <v>0.13</v>
      </c>
      <c r="AS81" s="23">
        <v>0.12</v>
      </c>
      <c r="AT81" s="23">
        <v>0.2</v>
      </c>
      <c r="AU81" s="23">
        <v>0.2</v>
      </c>
      <c r="AV81" s="23">
        <v>12.5</v>
      </c>
      <c r="AW81" s="23">
        <v>0.16666666666666666</v>
      </c>
      <c r="AX81" s="23">
        <v>62.5</v>
      </c>
      <c r="AY81" s="23">
        <v>87.5</v>
      </c>
      <c r="AZ81" s="23">
        <v>62.5</v>
      </c>
      <c r="BA81" s="23">
        <v>70.833333333333343</v>
      </c>
      <c r="BB81" s="23">
        <v>66.666666666666657</v>
      </c>
      <c r="BC81" s="23">
        <v>0.41666666666666669</v>
      </c>
      <c r="BD81" s="23">
        <v>16.666666666666664</v>
      </c>
      <c r="BE81" s="23">
        <v>0</v>
      </c>
      <c r="BF81" s="23">
        <v>0</v>
      </c>
      <c r="BG81" s="23">
        <v>0</v>
      </c>
      <c r="BH81" s="23">
        <v>0</v>
      </c>
      <c r="BI81" s="23">
        <v>4.1666666666666664E-2</v>
      </c>
      <c r="BJ81" s="23">
        <v>1.25</v>
      </c>
      <c r="BK81" s="23">
        <v>1.5</v>
      </c>
      <c r="BL81" s="23">
        <v>0.75</v>
      </c>
      <c r="BM81" s="23">
        <v>1.1666666666666667</v>
      </c>
      <c r="BN81" s="23">
        <v>0</v>
      </c>
      <c r="BO81" s="23">
        <v>0</v>
      </c>
      <c r="BP81" s="23">
        <v>0</v>
      </c>
      <c r="BQ81" s="23">
        <v>0</v>
      </c>
      <c r="BR81" s="23">
        <v>2.25</v>
      </c>
      <c r="BS81" s="23">
        <v>3.25</v>
      </c>
      <c r="BT81" s="23">
        <v>2.5</v>
      </c>
      <c r="BU81" s="23">
        <v>2.6666666666666665</v>
      </c>
      <c r="BV81" s="23">
        <v>0</v>
      </c>
      <c r="BW81" s="23">
        <v>54.166666666666664</v>
      </c>
      <c r="BX81" s="23">
        <v>45.833333333333329</v>
      </c>
      <c r="BY81" s="23">
        <v>47.291666666666664</v>
      </c>
      <c r="BZ81" s="23">
        <v>0.58333333333333337</v>
      </c>
      <c r="CA81" s="23">
        <v>88.513513513513516</v>
      </c>
      <c r="CB81" s="23">
        <v>10.872191382354591</v>
      </c>
      <c r="CC81" s="23">
        <v>11.486486486486484</v>
      </c>
      <c r="CD81" s="23">
        <v>50</v>
      </c>
      <c r="CE81" s="23">
        <v>0</v>
      </c>
      <c r="CF81" s="23">
        <v>0</v>
      </c>
      <c r="CG81" s="23">
        <v>0</v>
      </c>
      <c r="CH81" s="23">
        <v>0</v>
      </c>
      <c r="CI81" s="23">
        <v>0</v>
      </c>
    </row>
    <row r="82" spans="1:87" ht="15.75" x14ac:dyDescent="0.25">
      <c r="A82" s="1">
        <v>80</v>
      </c>
      <c r="B82" s="1" t="s">
        <v>9</v>
      </c>
      <c r="C82" s="1">
        <v>203</v>
      </c>
      <c r="D82" s="10">
        <v>2018</v>
      </c>
      <c r="E82" s="11">
        <v>43321</v>
      </c>
      <c r="F82" s="12" t="str">
        <f t="shared" si="1"/>
        <v>18221</v>
      </c>
      <c r="G82" s="30">
        <v>11.5</v>
      </c>
      <c r="H82" s="30">
        <v>7.53</v>
      </c>
      <c r="I82" s="30">
        <v>10.94</v>
      </c>
      <c r="J82" s="23">
        <v>1509</v>
      </c>
      <c r="K82" s="23">
        <v>789</v>
      </c>
      <c r="L82" s="23">
        <v>1427</v>
      </c>
      <c r="M82" s="23">
        <v>3725</v>
      </c>
      <c r="N82" s="23">
        <v>0.59597315436241605</v>
      </c>
      <c r="O82" s="23">
        <v>6.8250000000000011</v>
      </c>
      <c r="P82" s="23">
        <v>6.2</v>
      </c>
      <c r="Q82" s="23">
        <v>6.2750000000000012</v>
      </c>
      <c r="R82" s="23">
        <v>6.4333333333333327</v>
      </c>
      <c r="S82" s="23">
        <v>1.6833369206447679</v>
      </c>
      <c r="T82" s="23">
        <v>0.41999999999999993</v>
      </c>
      <c r="U82" s="23">
        <v>0.38375000000000004</v>
      </c>
      <c r="V82" s="23">
        <v>0.43687500000000001</v>
      </c>
      <c r="W82" s="23">
        <v>0.41354166666666653</v>
      </c>
      <c r="X82" s="23">
        <v>0.20334950086869211</v>
      </c>
      <c r="Y82" s="23">
        <v>0.74</v>
      </c>
      <c r="Z82" s="23">
        <v>0.68</v>
      </c>
      <c r="AA82" s="23">
        <v>1</v>
      </c>
      <c r="AB82" s="23">
        <v>1</v>
      </c>
      <c r="AC82" s="23">
        <v>15.556675062972296</v>
      </c>
      <c r="AD82" s="23">
        <v>8.5106382978723403</v>
      </c>
      <c r="AE82" s="23">
        <v>0</v>
      </c>
      <c r="AF82" s="23">
        <v>4.2553191489361701</v>
      </c>
      <c r="AG82" s="23">
        <v>12.76595744680851</v>
      </c>
      <c r="AH82" s="23">
        <v>10.638297872340425</v>
      </c>
      <c r="AI82" s="23">
        <v>76.59574468085107</v>
      </c>
      <c r="AJ82" s="23">
        <v>0</v>
      </c>
      <c r="AK82" s="23">
        <v>87.2340425531915</v>
      </c>
      <c r="AL82" s="23">
        <v>76.59574468085107</v>
      </c>
      <c r="AM82" s="23">
        <v>0.28333333333333333</v>
      </c>
      <c r="AN82" s="23">
        <v>0.34333333333333338</v>
      </c>
      <c r="AO82" s="23">
        <v>0.39799999999999996</v>
      </c>
      <c r="AP82" s="23">
        <v>0.34937499999999999</v>
      </c>
      <c r="AQ82" s="23">
        <v>0.21239672083456607</v>
      </c>
      <c r="AR82" s="23">
        <v>0.62</v>
      </c>
      <c r="AS82" s="23">
        <v>0.71</v>
      </c>
      <c r="AT82" s="23">
        <v>0.87</v>
      </c>
      <c r="AU82" s="23">
        <v>0.87</v>
      </c>
      <c r="AV82" s="23">
        <v>45.833333333333329</v>
      </c>
      <c r="AW82" s="23">
        <v>0.5</v>
      </c>
      <c r="AX82" s="23">
        <v>0</v>
      </c>
      <c r="AY82" s="23">
        <v>12.5</v>
      </c>
      <c r="AZ82" s="23">
        <v>0</v>
      </c>
      <c r="BA82" s="23">
        <v>4.1666666666666661</v>
      </c>
      <c r="BB82" s="23">
        <v>50</v>
      </c>
      <c r="BC82" s="23">
        <v>1.5</v>
      </c>
      <c r="BD82" s="23">
        <v>50</v>
      </c>
      <c r="BE82" s="23">
        <v>1.25</v>
      </c>
      <c r="BF82" s="23">
        <v>0.375</v>
      </c>
      <c r="BG82" s="23">
        <v>0.25</v>
      </c>
      <c r="BH82" s="23">
        <v>0.625</v>
      </c>
      <c r="BI82" s="23">
        <v>1</v>
      </c>
      <c r="BJ82" s="23">
        <v>0.5</v>
      </c>
      <c r="BK82" s="23">
        <v>1.5</v>
      </c>
      <c r="BL82" s="23">
        <v>0.75</v>
      </c>
      <c r="BM82" s="23">
        <v>0.91666666666666663</v>
      </c>
      <c r="BN82" s="23">
        <v>0</v>
      </c>
      <c r="BO82" s="23">
        <v>0.5</v>
      </c>
      <c r="BP82" s="23">
        <v>0.25</v>
      </c>
      <c r="BQ82" s="23">
        <v>0.25</v>
      </c>
      <c r="BR82" s="23">
        <v>0.75</v>
      </c>
      <c r="BS82" s="23">
        <v>0</v>
      </c>
      <c r="BT82" s="23">
        <v>1.25</v>
      </c>
      <c r="BU82" s="23">
        <v>0.66666666666666663</v>
      </c>
      <c r="BV82" s="23">
        <v>8.3333333333333321</v>
      </c>
      <c r="BW82" s="23">
        <v>75</v>
      </c>
      <c r="BX82" s="23">
        <v>16.666666666666664</v>
      </c>
      <c r="BY82" s="23">
        <v>40.625</v>
      </c>
      <c r="BZ82" s="23">
        <v>1.4583333333333333</v>
      </c>
      <c r="CA82" s="23">
        <v>60.810810810810814</v>
      </c>
      <c r="CB82" s="23">
        <v>14.531738663058476</v>
      </c>
      <c r="CC82" s="23">
        <v>39.189189189189186</v>
      </c>
      <c r="CD82" s="23">
        <v>150</v>
      </c>
      <c r="CE82" s="23">
        <v>0</v>
      </c>
      <c r="CF82" s="23">
        <v>0</v>
      </c>
      <c r="CG82" s="23">
        <v>0</v>
      </c>
      <c r="CH82" s="23">
        <v>0</v>
      </c>
      <c r="CI82" s="23">
        <v>0</v>
      </c>
    </row>
    <row r="83" spans="1:87" ht="15.75" x14ac:dyDescent="0.25">
      <c r="A83" s="1">
        <v>81</v>
      </c>
      <c r="B83" s="1" t="s">
        <v>9</v>
      </c>
      <c r="C83" s="1">
        <v>204</v>
      </c>
      <c r="D83" s="10">
        <v>2018</v>
      </c>
      <c r="E83" s="11">
        <v>43284</v>
      </c>
      <c r="F83" s="12" t="str">
        <f t="shared" si="1"/>
        <v>18184</v>
      </c>
      <c r="G83" s="30">
        <v>12.5</v>
      </c>
      <c r="H83" s="30">
        <v>8.09</v>
      </c>
      <c r="I83" s="30">
        <v>9.7899999999999991</v>
      </c>
      <c r="J83" s="23">
        <v>1775</v>
      </c>
      <c r="K83" s="23">
        <v>1830</v>
      </c>
      <c r="L83" s="23">
        <v>1720</v>
      </c>
      <c r="M83" s="23">
        <v>5325</v>
      </c>
      <c r="N83" s="23">
        <v>1.7577464788732395</v>
      </c>
      <c r="O83" s="23">
        <v>4.9999999999999991</v>
      </c>
      <c r="P83" s="23">
        <v>4.3624999999999998</v>
      </c>
      <c r="Q83" s="23">
        <v>4.2750000000000004</v>
      </c>
      <c r="R83" s="23">
        <v>4.5458333333333334</v>
      </c>
      <c r="S83" s="23">
        <v>1.5511508116813513</v>
      </c>
      <c r="T83" s="23">
        <v>0.30250000000000005</v>
      </c>
      <c r="U83" s="23">
        <v>0.37249999999999994</v>
      </c>
      <c r="V83" s="23">
        <v>0.58250000000000002</v>
      </c>
      <c r="W83" s="23">
        <v>0.41916666666666652</v>
      </c>
      <c r="X83" s="23">
        <v>0.26945866290489329</v>
      </c>
      <c r="Y83" s="23">
        <v>0.86</v>
      </c>
      <c r="Z83" s="23">
        <v>0.6</v>
      </c>
      <c r="AA83" s="23">
        <v>0.92</v>
      </c>
      <c r="AB83" s="23">
        <v>0.92</v>
      </c>
      <c r="AC83" s="23">
        <v>10.844930417495034</v>
      </c>
      <c r="AD83" s="23">
        <v>0</v>
      </c>
      <c r="AE83" s="23">
        <v>25</v>
      </c>
      <c r="AF83" s="23">
        <v>0</v>
      </c>
      <c r="AG83" s="23">
        <v>25</v>
      </c>
      <c r="AH83" s="23">
        <v>0</v>
      </c>
      <c r="AI83" s="23">
        <v>75</v>
      </c>
      <c r="AJ83" s="23">
        <v>0</v>
      </c>
      <c r="AK83" s="23">
        <v>75</v>
      </c>
      <c r="AL83" s="23">
        <v>75</v>
      </c>
      <c r="AM83" s="23">
        <v>0.21000000000000002</v>
      </c>
      <c r="AN83" s="23">
        <v>0.20250000000000001</v>
      </c>
      <c r="AO83" s="23">
        <v>0.20375000000000001</v>
      </c>
      <c r="AP83" s="23">
        <v>0.20541666666666666</v>
      </c>
      <c r="AQ83" s="23">
        <v>0.22463456636456711</v>
      </c>
      <c r="AR83" s="23">
        <v>0.41</v>
      </c>
      <c r="AS83" s="23">
        <v>0.61</v>
      </c>
      <c r="AT83" s="23">
        <v>0.89</v>
      </c>
      <c r="AU83" s="23">
        <v>0.89</v>
      </c>
      <c r="AV83" s="23">
        <v>20.833333333333336</v>
      </c>
      <c r="AW83" s="23">
        <v>0.25</v>
      </c>
      <c r="AX83" s="23">
        <v>37.5</v>
      </c>
      <c r="AY83" s="23">
        <v>62.5</v>
      </c>
      <c r="AZ83" s="23">
        <v>62.5</v>
      </c>
      <c r="BA83" s="23">
        <v>54.166666666666664</v>
      </c>
      <c r="BB83" s="23">
        <v>50</v>
      </c>
      <c r="BC83" s="23">
        <v>0.58333333333333337</v>
      </c>
      <c r="BD83" s="23">
        <v>25</v>
      </c>
      <c r="BE83" s="23">
        <v>0.125</v>
      </c>
      <c r="BF83" s="23">
        <v>0.125</v>
      </c>
      <c r="BG83" s="23">
        <v>0.125</v>
      </c>
      <c r="BH83" s="23">
        <v>0.125</v>
      </c>
      <c r="BI83" s="23">
        <v>1</v>
      </c>
      <c r="BJ83" s="23">
        <v>0.75</v>
      </c>
      <c r="BK83" s="23">
        <v>1</v>
      </c>
      <c r="BL83" s="23">
        <v>1.25</v>
      </c>
      <c r="BM83" s="23">
        <v>1</v>
      </c>
      <c r="BN83" s="23">
        <v>0.25</v>
      </c>
      <c r="BO83" s="23">
        <v>0</v>
      </c>
      <c r="BP83" s="23">
        <v>0</v>
      </c>
      <c r="BQ83" s="23">
        <v>8.3333333333333329E-2</v>
      </c>
      <c r="BR83" s="23">
        <v>3</v>
      </c>
      <c r="BS83" s="23">
        <v>2.25</v>
      </c>
      <c r="BT83" s="23">
        <v>3.25</v>
      </c>
      <c r="BU83" s="23">
        <v>2.8333333333333335</v>
      </c>
      <c r="BV83" s="23">
        <v>4.1666666666666661</v>
      </c>
      <c r="BW83" s="23">
        <v>54.166666666666664</v>
      </c>
      <c r="BX83" s="23">
        <v>41.666666666666671</v>
      </c>
      <c r="BY83" s="23">
        <v>48.75</v>
      </c>
      <c r="BZ83" s="23">
        <v>0.91666666666666663</v>
      </c>
      <c r="CA83" s="23">
        <v>34.384384384384383</v>
      </c>
      <c r="CB83" s="23">
        <v>14.290078698395934</v>
      </c>
      <c r="CC83" s="23">
        <v>65.61561561561561</v>
      </c>
      <c r="CD83" s="23">
        <v>150</v>
      </c>
      <c r="CE83" s="23">
        <v>0</v>
      </c>
      <c r="CF83" s="23">
        <v>0</v>
      </c>
      <c r="CG83" s="23">
        <v>0</v>
      </c>
      <c r="CH83" s="23">
        <v>0</v>
      </c>
      <c r="CI83" s="23">
        <v>0</v>
      </c>
    </row>
    <row r="84" spans="1:87" ht="15.75" x14ac:dyDescent="0.25">
      <c r="A84" s="1">
        <v>82</v>
      </c>
      <c r="B84" s="1" t="s">
        <v>10</v>
      </c>
      <c r="C84" s="1">
        <v>5</v>
      </c>
      <c r="D84" s="10">
        <v>2018</v>
      </c>
      <c r="E84" s="11">
        <v>43314</v>
      </c>
      <c r="F84" s="12" t="str">
        <f t="shared" si="1"/>
        <v>18214</v>
      </c>
      <c r="G84" s="30">
        <v>16.899999999999999</v>
      </c>
      <c r="H84" s="30">
        <v>8.4600000000000009</v>
      </c>
      <c r="I84" s="30">
        <v>12.22</v>
      </c>
      <c r="J84" s="23">
        <v>593</v>
      </c>
      <c r="K84" s="23">
        <v>713</v>
      </c>
      <c r="L84" s="23">
        <v>653</v>
      </c>
      <c r="M84" s="23">
        <v>1959</v>
      </c>
      <c r="N84" s="23">
        <v>6.1255742725880552E-2</v>
      </c>
      <c r="O84" s="23">
        <v>2.4499999999999997</v>
      </c>
      <c r="P84" s="23">
        <v>2.6999999999999997</v>
      </c>
      <c r="Q84" s="23">
        <v>3.4999999999999996</v>
      </c>
      <c r="R84" s="23">
        <v>2.8833333333333342</v>
      </c>
      <c r="S84" s="23">
        <v>0.96082693852592138</v>
      </c>
      <c r="T84" s="23">
        <v>0.11833333333333335</v>
      </c>
      <c r="U84" s="23">
        <v>0.13499999999999998</v>
      </c>
      <c r="V84" s="23">
        <v>0.18500000000000003</v>
      </c>
      <c r="W84" s="23">
        <v>0.14611111111111114</v>
      </c>
      <c r="X84" s="23">
        <v>7.9112136608298952E-2</v>
      </c>
      <c r="Y84" s="23">
        <v>0.3</v>
      </c>
      <c r="Z84" s="23">
        <v>0.34</v>
      </c>
      <c r="AA84" s="23">
        <v>0.36</v>
      </c>
      <c r="AB84" s="23">
        <v>0.36</v>
      </c>
      <c r="AC84" s="23">
        <v>19.733840304182511</v>
      </c>
      <c r="AD84" s="23">
        <v>5.5555555555555554</v>
      </c>
      <c r="AE84" s="23">
        <v>13.888888888888889</v>
      </c>
      <c r="AF84" s="23">
        <v>0</v>
      </c>
      <c r="AG84" s="23">
        <v>19.444444444444443</v>
      </c>
      <c r="AH84" s="23">
        <v>2.7777777777777777</v>
      </c>
      <c r="AI84" s="23">
        <v>77.777777777777786</v>
      </c>
      <c r="AJ84" s="23">
        <v>0</v>
      </c>
      <c r="AK84" s="23">
        <v>80.555555555555557</v>
      </c>
      <c r="AL84" s="23">
        <v>77.777777777777786</v>
      </c>
      <c r="AM84" s="23">
        <v>0.22090909090909089</v>
      </c>
      <c r="AN84" s="23">
        <v>0.12636363636363637</v>
      </c>
      <c r="AO84" s="23">
        <v>0.10909090909090911</v>
      </c>
      <c r="AP84" s="23">
        <v>0.14999999999999997</v>
      </c>
      <c r="AQ84" s="23">
        <v>0.17647338933351153</v>
      </c>
      <c r="AR84" s="23">
        <v>0.69</v>
      </c>
      <c r="AS84" s="23">
        <v>0.51</v>
      </c>
      <c r="AT84" s="23">
        <v>0.41</v>
      </c>
      <c r="AU84" s="23">
        <v>0.69</v>
      </c>
      <c r="AV84" s="23">
        <v>20.833333333333336</v>
      </c>
      <c r="AW84" s="23">
        <v>0.20833333333333334</v>
      </c>
      <c r="AX84" s="23">
        <v>37.5</v>
      </c>
      <c r="AY84" s="23">
        <v>75</v>
      </c>
      <c r="AZ84" s="23">
        <v>62.5</v>
      </c>
      <c r="BA84" s="23">
        <v>58.333333333333336</v>
      </c>
      <c r="BB84" s="23">
        <v>33.333333333333329</v>
      </c>
      <c r="BC84" s="23">
        <v>1</v>
      </c>
      <c r="BD84" s="23">
        <v>16.666666666666664</v>
      </c>
      <c r="BE84" s="23">
        <v>0.5</v>
      </c>
      <c r="BF84" s="23">
        <v>0.625</v>
      </c>
      <c r="BG84" s="23">
        <v>0.75</v>
      </c>
      <c r="BH84" s="23">
        <v>0.625</v>
      </c>
      <c r="BI84" s="23">
        <v>1.0833333333333333</v>
      </c>
      <c r="BJ84" s="23">
        <v>0.25</v>
      </c>
      <c r="BK84" s="23">
        <v>0</v>
      </c>
      <c r="BL84" s="23">
        <v>0</v>
      </c>
      <c r="BM84" s="23">
        <v>8.3333333333333329E-2</v>
      </c>
      <c r="BN84" s="23">
        <v>1.25</v>
      </c>
      <c r="BO84" s="23">
        <v>0.75</v>
      </c>
      <c r="BP84" s="23">
        <v>1.5</v>
      </c>
      <c r="BQ84" s="23">
        <v>1.1666666666666667</v>
      </c>
      <c r="BR84" s="23">
        <v>0.25</v>
      </c>
      <c r="BS84" s="23">
        <v>0.5</v>
      </c>
      <c r="BT84" s="23">
        <v>1</v>
      </c>
      <c r="BU84" s="23">
        <v>0.58333333333333337</v>
      </c>
      <c r="BV84" s="23">
        <v>4.1666666666666661</v>
      </c>
      <c r="BW84" s="23">
        <v>91.666666666666657</v>
      </c>
      <c r="BX84" s="23">
        <v>4.1666666666666661</v>
      </c>
      <c r="BY84" s="23">
        <v>32.5</v>
      </c>
      <c r="BZ84" s="23">
        <v>1.25</v>
      </c>
      <c r="CA84" s="23">
        <v>9.9849849849849868</v>
      </c>
      <c r="CB84" s="23">
        <v>6.9644790367958072</v>
      </c>
      <c r="CC84" s="23">
        <v>90.01501501501501</v>
      </c>
      <c r="CD84" s="23">
        <v>117</v>
      </c>
      <c r="CE84" s="23">
        <v>0</v>
      </c>
      <c r="CF84" s="23">
        <v>0</v>
      </c>
      <c r="CG84" s="23">
        <v>0</v>
      </c>
      <c r="CH84" s="23">
        <v>0</v>
      </c>
      <c r="CI84" s="23">
        <v>0</v>
      </c>
    </row>
    <row r="85" spans="1:87" ht="15.75" x14ac:dyDescent="0.25">
      <c r="A85" s="1">
        <v>83</v>
      </c>
      <c r="B85" s="1" t="s">
        <v>10</v>
      </c>
      <c r="C85" s="1">
        <v>48</v>
      </c>
      <c r="D85" s="10">
        <v>2018</v>
      </c>
      <c r="E85" s="11">
        <v>43356</v>
      </c>
      <c r="F85" s="12" t="str">
        <f t="shared" si="1"/>
        <v>18256</v>
      </c>
      <c r="G85" s="30">
        <v>16.3</v>
      </c>
      <c r="H85" s="30">
        <v>8.32</v>
      </c>
      <c r="I85" s="30">
        <v>13.7</v>
      </c>
      <c r="J85" s="23">
        <v>364</v>
      </c>
      <c r="K85" s="23">
        <v>455</v>
      </c>
      <c r="L85" s="23">
        <v>437</v>
      </c>
      <c r="M85" s="23">
        <v>1256</v>
      </c>
      <c r="N85" s="23">
        <v>0</v>
      </c>
      <c r="O85" s="23">
        <v>2.7500000000000004</v>
      </c>
      <c r="P85" s="23">
        <v>2.5</v>
      </c>
      <c r="Q85" s="23">
        <v>3.4250000000000003</v>
      </c>
      <c r="R85" s="23">
        <v>2.8916666666666662</v>
      </c>
      <c r="S85" s="23">
        <v>0.77230128535586506</v>
      </c>
      <c r="T85" s="23">
        <v>0.15916666666666668</v>
      </c>
      <c r="U85" s="23">
        <v>0.17000000000000004</v>
      </c>
      <c r="V85" s="23">
        <v>0.12249999999999998</v>
      </c>
      <c r="W85" s="23">
        <v>0.15055555555555561</v>
      </c>
      <c r="X85" s="23">
        <v>9.4625410191809686E-2</v>
      </c>
      <c r="Y85" s="23">
        <v>0.38</v>
      </c>
      <c r="Z85" s="23">
        <v>0.4</v>
      </c>
      <c r="AA85" s="23">
        <v>0.3</v>
      </c>
      <c r="AB85" s="23">
        <v>0.4</v>
      </c>
      <c r="AC85" s="23">
        <v>19.206642066420653</v>
      </c>
      <c r="AD85" s="23">
        <v>0</v>
      </c>
      <c r="AE85" s="23">
        <v>9.375</v>
      </c>
      <c r="AF85" s="23">
        <v>3.125</v>
      </c>
      <c r="AG85" s="23">
        <v>12.5</v>
      </c>
      <c r="AH85" s="23">
        <v>28.125</v>
      </c>
      <c r="AI85" s="23">
        <v>59.375</v>
      </c>
      <c r="AJ85" s="23">
        <v>0</v>
      </c>
      <c r="AK85" s="23">
        <v>87.5</v>
      </c>
      <c r="AL85" s="23">
        <v>59.375</v>
      </c>
      <c r="AM85" s="23">
        <v>0.15666666666666665</v>
      </c>
      <c r="AN85" s="23">
        <v>0.18500000000000003</v>
      </c>
      <c r="AO85" s="23">
        <v>0.17666666666666667</v>
      </c>
      <c r="AP85" s="23">
        <v>0.17277777777777775</v>
      </c>
      <c r="AQ85" s="23">
        <v>0.13863850446623743</v>
      </c>
      <c r="AR85" s="23">
        <v>0.3</v>
      </c>
      <c r="AS85" s="23">
        <v>0.62</v>
      </c>
      <c r="AT85" s="23">
        <v>0.3</v>
      </c>
      <c r="AU85" s="23">
        <v>0.62</v>
      </c>
      <c r="AV85" s="23">
        <v>66.666666666666657</v>
      </c>
      <c r="AW85" s="23">
        <v>0.16666666666666666</v>
      </c>
      <c r="AX85" s="23">
        <v>25</v>
      </c>
      <c r="AY85" s="23">
        <v>12.5</v>
      </c>
      <c r="AZ85" s="23">
        <v>12.5</v>
      </c>
      <c r="BA85" s="23">
        <v>16.666666666666664</v>
      </c>
      <c r="BB85" s="23">
        <v>66.666666666666657</v>
      </c>
      <c r="BC85" s="23">
        <v>0.83333333333333337</v>
      </c>
      <c r="BD85" s="23">
        <v>16.666666666666664</v>
      </c>
      <c r="BE85" s="23">
        <v>0.25</v>
      </c>
      <c r="BF85" s="23">
        <v>0.25</v>
      </c>
      <c r="BG85" s="23">
        <v>0.25</v>
      </c>
      <c r="BH85" s="23">
        <v>0.25</v>
      </c>
      <c r="BI85" s="23">
        <v>0.625</v>
      </c>
      <c r="BJ85" s="23">
        <v>0.25</v>
      </c>
      <c r="BK85" s="23">
        <v>0.5</v>
      </c>
      <c r="BL85" s="23">
        <v>0</v>
      </c>
      <c r="BM85" s="23">
        <v>0.25</v>
      </c>
      <c r="BN85" s="23">
        <v>0.75</v>
      </c>
      <c r="BO85" s="23">
        <v>0.75</v>
      </c>
      <c r="BP85" s="23">
        <v>2.5</v>
      </c>
      <c r="BQ85" s="23">
        <v>1.3333333333333333</v>
      </c>
      <c r="BR85" s="23">
        <v>0.5</v>
      </c>
      <c r="BS85" s="23">
        <v>0.75</v>
      </c>
      <c r="BT85" s="23">
        <v>0.5</v>
      </c>
      <c r="BU85" s="23">
        <v>0.58333333333333337</v>
      </c>
      <c r="BV85" s="23">
        <v>16.666666666666664</v>
      </c>
      <c r="BW85" s="23">
        <v>66.666666666666657</v>
      </c>
      <c r="BX85" s="23">
        <v>16.666666666666664</v>
      </c>
      <c r="BY85" s="23">
        <v>33.958333333333336</v>
      </c>
      <c r="BZ85" s="23">
        <v>1.125</v>
      </c>
      <c r="CA85" s="23">
        <v>16.816816816816818</v>
      </c>
      <c r="CB85" s="23">
        <v>6.3835105035713964</v>
      </c>
      <c r="CC85" s="23">
        <v>83.183183183183189</v>
      </c>
      <c r="CD85" s="23">
        <v>100</v>
      </c>
      <c r="CE85" s="23">
        <v>0</v>
      </c>
      <c r="CF85" s="23">
        <v>0</v>
      </c>
      <c r="CG85" s="23">
        <v>0</v>
      </c>
      <c r="CH85" s="23">
        <v>0</v>
      </c>
      <c r="CI85" s="23">
        <v>0</v>
      </c>
    </row>
    <row r="86" spans="1:87" ht="15.75" x14ac:dyDescent="0.25">
      <c r="A86" s="1">
        <v>84</v>
      </c>
      <c r="B86" s="1" t="s">
        <v>10</v>
      </c>
      <c r="C86" s="1">
        <v>10</v>
      </c>
      <c r="D86" s="10">
        <v>2018</v>
      </c>
      <c r="E86" s="11">
        <v>43328</v>
      </c>
      <c r="F86" s="12" t="str">
        <f t="shared" si="1"/>
        <v>18228</v>
      </c>
      <c r="G86" s="30">
        <v>12.2</v>
      </c>
      <c r="H86" s="30">
        <v>7.73</v>
      </c>
      <c r="I86" s="30">
        <v>12.74</v>
      </c>
      <c r="J86" s="23">
        <v>272</v>
      </c>
      <c r="K86" s="23">
        <v>306</v>
      </c>
      <c r="L86" s="23">
        <v>333</v>
      </c>
      <c r="M86" s="23">
        <v>911</v>
      </c>
      <c r="N86" s="23">
        <v>0</v>
      </c>
      <c r="O86" s="23">
        <v>3.1124999999999994</v>
      </c>
      <c r="P86" s="23">
        <v>2.7125000000000004</v>
      </c>
      <c r="Q86" s="23">
        <v>2.875</v>
      </c>
      <c r="R86" s="23">
        <v>2.9</v>
      </c>
      <c r="S86" s="23">
        <v>1.0986157297886885</v>
      </c>
      <c r="T86" s="23">
        <v>0.16</v>
      </c>
      <c r="U86" s="23">
        <v>0.11600000000000002</v>
      </c>
      <c r="V86" s="23">
        <v>0.12545454545454546</v>
      </c>
      <c r="W86" s="23">
        <v>0.13172413793103452</v>
      </c>
      <c r="X86" s="23">
        <v>5.4580802846869676E-2</v>
      </c>
      <c r="Y86" s="23">
        <v>0.24</v>
      </c>
      <c r="Z86" s="23">
        <v>0.19</v>
      </c>
      <c r="AA86" s="23">
        <v>0.22</v>
      </c>
      <c r="AB86" s="23">
        <v>0.24</v>
      </c>
      <c r="AC86" s="23">
        <v>22.015706806282715</v>
      </c>
      <c r="AD86" s="23">
        <v>0</v>
      </c>
      <c r="AE86" s="23">
        <v>11.111111111111111</v>
      </c>
      <c r="AF86" s="23">
        <v>11.111111111111111</v>
      </c>
      <c r="AG86" s="23">
        <v>22.222222222222221</v>
      </c>
      <c r="AH86" s="23">
        <v>7.4074074074074066</v>
      </c>
      <c r="AI86" s="23">
        <v>70.370370370370367</v>
      </c>
      <c r="AJ86" s="23">
        <v>0</v>
      </c>
      <c r="AK86" s="23">
        <v>77.777777777777771</v>
      </c>
      <c r="AL86" s="23">
        <v>70.370370370370367</v>
      </c>
      <c r="AM86" s="23">
        <v>0.17625000000000002</v>
      </c>
      <c r="AN86" s="23">
        <v>0.17</v>
      </c>
      <c r="AO86" s="23">
        <v>0.11099999999999999</v>
      </c>
      <c r="AP86" s="23">
        <v>0.19</v>
      </c>
      <c r="AQ86" s="23">
        <v>0.21505813167606569</v>
      </c>
      <c r="AR86" s="23">
        <v>0.39</v>
      </c>
      <c r="AS86" s="23">
        <v>0.39</v>
      </c>
      <c r="AT86" s="23">
        <v>0.38</v>
      </c>
      <c r="AU86" s="23">
        <v>0.39</v>
      </c>
      <c r="AV86" s="23">
        <v>50</v>
      </c>
      <c r="AW86" s="23">
        <v>0.29166666666666669</v>
      </c>
      <c r="AX86" s="23">
        <v>37.5</v>
      </c>
      <c r="AY86" s="23">
        <v>0</v>
      </c>
      <c r="AZ86" s="23">
        <v>25</v>
      </c>
      <c r="BA86" s="23">
        <v>20.833333333333336</v>
      </c>
      <c r="BB86" s="23">
        <v>50</v>
      </c>
      <c r="BC86" s="23">
        <v>1</v>
      </c>
      <c r="BD86" s="23">
        <v>8.3333333333333321</v>
      </c>
      <c r="BE86" s="23">
        <v>0.125</v>
      </c>
      <c r="BF86" s="23">
        <v>0</v>
      </c>
      <c r="BG86" s="23">
        <v>0.25</v>
      </c>
      <c r="BH86" s="23">
        <v>0.125</v>
      </c>
      <c r="BI86" s="23">
        <v>0.91666666666666663</v>
      </c>
      <c r="BJ86" s="23">
        <v>0.25</v>
      </c>
      <c r="BK86" s="23">
        <v>0.25</v>
      </c>
      <c r="BL86" s="23">
        <v>0.75</v>
      </c>
      <c r="BM86" s="23">
        <v>0.41666666666666669</v>
      </c>
      <c r="BN86" s="23">
        <v>1</v>
      </c>
      <c r="BO86" s="23">
        <v>2.5</v>
      </c>
      <c r="BP86" s="23">
        <v>2.25</v>
      </c>
      <c r="BQ86" s="23">
        <v>1.9166666666666667</v>
      </c>
      <c r="BR86" s="23">
        <v>0</v>
      </c>
      <c r="BS86" s="23">
        <v>0.5</v>
      </c>
      <c r="BT86" s="23">
        <v>0.75</v>
      </c>
      <c r="BU86" s="23">
        <v>0.41666666666666669</v>
      </c>
      <c r="BV86" s="23">
        <v>54.166666666666664</v>
      </c>
      <c r="BW86" s="23">
        <v>41.666666666666671</v>
      </c>
      <c r="BX86" s="23">
        <v>4.1666666666666661</v>
      </c>
      <c r="BY86" s="23">
        <v>20.583333333333332</v>
      </c>
      <c r="BZ86" s="23">
        <v>1.3333333333333333</v>
      </c>
      <c r="CA86" s="23">
        <v>3.1531531531531534</v>
      </c>
      <c r="CB86" s="23">
        <v>2.1509153357603816</v>
      </c>
      <c r="CC86" s="23">
        <v>96.846846846846844</v>
      </c>
      <c r="CD86" s="23">
        <v>61</v>
      </c>
      <c r="CE86" s="23">
        <v>0</v>
      </c>
      <c r="CF86" s="23">
        <v>0</v>
      </c>
      <c r="CG86" s="23">
        <v>0</v>
      </c>
      <c r="CH86" s="23">
        <v>0</v>
      </c>
      <c r="CI86" s="23">
        <v>0</v>
      </c>
    </row>
    <row r="87" spans="1:87" ht="15.75" x14ac:dyDescent="0.25">
      <c r="A87" s="1">
        <v>85</v>
      </c>
      <c r="B87" s="1" t="s">
        <v>10</v>
      </c>
      <c r="C87" s="1">
        <v>17</v>
      </c>
      <c r="D87" s="10">
        <v>2018</v>
      </c>
      <c r="E87" s="11">
        <v>43356</v>
      </c>
      <c r="F87" s="12" t="str">
        <f t="shared" si="1"/>
        <v>18256</v>
      </c>
      <c r="G87" s="30">
        <v>13.9</v>
      </c>
      <c r="H87" s="30">
        <v>8.32</v>
      </c>
      <c r="I87" s="30">
        <v>11.65</v>
      </c>
      <c r="J87" s="23">
        <v>888</v>
      </c>
      <c r="K87" s="23">
        <v>786</v>
      </c>
      <c r="L87" s="23">
        <v>813</v>
      </c>
      <c r="M87" s="23">
        <v>2487</v>
      </c>
      <c r="N87" s="23">
        <v>7.2376357056694818E-2</v>
      </c>
      <c r="O87" s="23">
        <v>5.2874999999999996</v>
      </c>
      <c r="P87" s="23">
        <v>4.9124999999999996</v>
      </c>
      <c r="Q87" s="23">
        <v>4.1999999999999993</v>
      </c>
      <c r="R87" s="23">
        <v>4.8000000000000016</v>
      </c>
      <c r="S87" s="23">
        <v>1.8308942932467371</v>
      </c>
      <c r="T87" s="23">
        <v>0.21312500000000004</v>
      </c>
      <c r="U87" s="23">
        <v>0.23999999999999996</v>
      </c>
      <c r="V87" s="23">
        <v>0.25875000000000004</v>
      </c>
      <c r="W87" s="23">
        <v>0.23723404255319153</v>
      </c>
      <c r="X87" s="23">
        <v>0.15364699982440799</v>
      </c>
      <c r="Y87" s="23">
        <v>0.59</v>
      </c>
      <c r="Z87" s="23">
        <v>0.72</v>
      </c>
      <c r="AA87" s="23">
        <v>0.57999999999999996</v>
      </c>
      <c r="AB87" s="23">
        <v>0.72</v>
      </c>
      <c r="AC87" s="23">
        <v>20.233183856502247</v>
      </c>
      <c r="AD87" s="23">
        <v>0</v>
      </c>
      <c r="AE87" s="23">
        <v>9.5238095238095237</v>
      </c>
      <c r="AF87" s="23">
        <v>7.1428571428571423</v>
      </c>
      <c r="AG87" s="23">
        <v>16.666666666666664</v>
      </c>
      <c r="AH87" s="23">
        <v>0</v>
      </c>
      <c r="AI87" s="23">
        <v>80.952380952380949</v>
      </c>
      <c r="AJ87" s="23">
        <v>2.3809523809523809</v>
      </c>
      <c r="AK87" s="23">
        <v>83.333333333333329</v>
      </c>
      <c r="AL87" s="23">
        <v>80.952380952380949</v>
      </c>
      <c r="AM87" s="23">
        <v>0.18999999999999995</v>
      </c>
      <c r="AN87" s="23">
        <v>0.13799999999999998</v>
      </c>
      <c r="AO87" s="23">
        <v>0.19874999999999995</v>
      </c>
      <c r="AP87" s="23">
        <v>0.17638297872340425</v>
      </c>
      <c r="AQ87" s="23">
        <v>0.15216446382714946</v>
      </c>
      <c r="AR87" s="23">
        <v>0.56999999999999995</v>
      </c>
      <c r="AS87" s="23">
        <v>0.4</v>
      </c>
      <c r="AT87" s="23">
        <v>0.53</v>
      </c>
      <c r="AU87" s="23">
        <v>0.56999999999999995</v>
      </c>
      <c r="AV87" s="23">
        <v>41.666666666666671</v>
      </c>
      <c r="AW87" s="23">
        <v>0.20833333333333334</v>
      </c>
      <c r="AX87" s="23">
        <v>37.5</v>
      </c>
      <c r="AY87" s="23">
        <v>37.5</v>
      </c>
      <c r="AZ87" s="23">
        <v>37.5</v>
      </c>
      <c r="BA87" s="23">
        <v>37.5</v>
      </c>
      <c r="BB87" s="23">
        <v>41.666666666666671</v>
      </c>
      <c r="BC87" s="23">
        <v>1</v>
      </c>
      <c r="BD87" s="23">
        <v>25</v>
      </c>
      <c r="BE87" s="23">
        <v>0.625</v>
      </c>
      <c r="BF87" s="23">
        <v>0.625</v>
      </c>
      <c r="BG87" s="23">
        <v>0.75</v>
      </c>
      <c r="BH87" s="23">
        <v>0.66666666666666663</v>
      </c>
      <c r="BI87" s="23">
        <v>1.0416666666666667</v>
      </c>
      <c r="BJ87" s="23">
        <v>0.5</v>
      </c>
      <c r="BK87" s="23">
        <v>0.25</v>
      </c>
      <c r="BL87" s="23">
        <v>0.75</v>
      </c>
      <c r="BM87" s="23">
        <v>0.5</v>
      </c>
      <c r="BN87" s="23">
        <v>0.75</v>
      </c>
      <c r="BO87" s="23">
        <v>2</v>
      </c>
      <c r="BP87" s="23">
        <v>1</v>
      </c>
      <c r="BQ87" s="23">
        <v>1.25</v>
      </c>
      <c r="BR87" s="23">
        <v>1</v>
      </c>
      <c r="BS87" s="23">
        <v>1.25</v>
      </c>
      <c r="BT87" s="23">
        <v>2</v>
      </c>
      <c r="BU87" s="23">
        <v>1.4166666666666667</v>
      </c>
      <c r="BV87" s="23">
        <v>25</v>
      </c>
      <c r="BW87" s="23">
        <v>58.333333333333336</v>
      </c>
      <c r="BX87" s="23">
        <v>16.666666666666664</v>
      </c>
      <c r="BY87" s="23">
        <v>32.083333333333336</v>
      </c>
      <c r="BZ87" s="23">
        <v>0.41666666666666669</v>
      </c>
      <c r="CA87" s="23">
        <v>18.918918918918919</v>
      </c>
      <c r="CB87" s="23">
        <v>6.2335497797918364</v>
      </c>
      <c r="CC87" s="23">
        <v>81.081081081081081</v>
      </c>
      <c r="CD87" s="23">
        <v>100</v>
      </c>
      <c r="CE87" s="23">
        <v>0</v>
      </c>
      <c r="CF87" s="23">
        <v>0</v>
      </c>
      <c r="CG87" s="23">
        <v>0</v>
      </c>
      <c r="CH87" s="23">
        <v>0</v>
      </c>
      <c r="CI87" s="23">
        <v>0</v>
      </c>
    </row>
    <row r="88" spans="1:87" ht="15.75" x14ac:dyDescent="0.25">
      <c r="A88" s="1">
        <v>86</v>
      </c>
      <c r="B88" s="1" t="s">
        <v>10</v>
      </c>
      <c r="C88" s="1" t="s">
        <v>11</v>
      </c>
      <c r="D88" s="10">
        <v>2018</v>
      </c>
      <c r="E88" s="11">
        <v>43328</v>
      </c>
      <c r="F88" s="12" t="str">
        <f t="shared" si="1"/>
        <v>18228</v>
      </c>
      <c r="G88" s="30">
        <v>16</v>
      </c>
      <c r="H88" s="30">
        <v>8.07</v>
      </c>
      <c r="I88" s="30">
        <v>11.17</v>
      </c>
      <c r="J88" s="23">
        <v>283</v>
      </c>
      <c r="K88" s="23">
        <v>353</v>
      </c>
      <c r="L88" s="23">
        <v>384</v>
      </c>
      <c r="M88" s="23">
        <v>1020</v>
      </c>
      <c r="N88" s="23">
        <v>0</v>
      </c>
      <c r="O88" s="23">
        <v>1.675</v>
      </c>
      <c r="P88" s="23">
        <v>1.6749999999999998</v>
      </c>
      <c r="Q88" s="23">
        <v>2.375</v>
      </c>
      <c r="R88" s="23">
        <v>1.9083333333333332</v>
      </c>
      <c r="S88" s="23">
        <v>0.52743568877835878</v>
      </c>
      <c r="T88" s="23">
        <v>0.22999999999999998</v>
      </c>
      <c r="U88" s="23">
        <v>0.21600000000000003</v>
      </c>
      <c r="V88" s="23">
        <v>0.26285714285714284</v>
      </c>
      <c r="W88" s="23">
        <v>0.23941176470588238</v>
      </c>
      <c r="X88" s="23">
        <v>7.8583720130308898E-2</v>
      </c>
      <c r="Y88" s="23">
        <v>0.3</v>
      </c>
      <c r="Z88" s="23">
        <v>0.3</v>
      </c>
      <c r="AA88" s="23">
        <v>0.38</v>
      </c>
      <c r="AB88" s="23">
        <v>0.38</v>
      </c>
      <c r="AC88" s="23">
        <v>7.9709254709254695</v>
      </c>
      <c r="AD88" s="23">
        <v>2.9411764705882351</v>
      </c>
      <c r="AE88" s="23">
        <v>50</v>
      </c>
      <c r="AF88" s="23">
        <v>8.8235294117647065</v>
      </c>
      <c r="AG88" s="23">
        <v>61.764705882352942</v>
      </c>
      <c r="AH88" s="23">
        <v>14.705882352941178</v>
      </c>
      <c r="AI88" s="23">
        <v>23.52941176470588</v>
      </c>
      <c r="AJ88" s="23">
        <v>0</v>
      </c>
      <c r="AK88" s="23">
        <v>38.235294117647058</v>
      </c>
      <c r="AL88" s="23">
        <v>50</v>
      </c>
      <c r="AM88" s="23">
        <v>6.7777777777777784E-2</v>
      </c>
      <c r="AN88" s="23">
        <v>0.15333333333333332</v>
      </c>
      <c r="AO88" s="23">
        <v>4.4615384615384626E-2</v>
      </c>
      <c r="AP88" s="23">
        <v>8.5882352941176465E-2</v>
      </c>
      <c r="AQ88" s="23">
        <v>0.11297942014417534</v>
      </c>
      <c r="AR88" s="23">
        <v>0.18</v>
      </c>
      <c r="AS88" s="23">
        <v>0.57999999999999996</v>
      </c>
      <c r="AT88" s="23">
        <v>0.17</v>
      </c>
      <c r="AU88" s="23">
        <v>0.57999999999999996</v>
      </c>
      <c r="AV88" s="23">
        <v>8.3333333333333321</v>
      </c>
      <c r="AW88" s="23">
        <v>0.41666666666666669</v>
      </c>
      <c r="AX88" s="23">
        <v>37.5</v>
      </c>
      <c r="AY88" s="23">
        <v>37.5</v>
      </c>
      <c r="AZ88" s="23">
        <v>75</v>
      </c>
      <c r="BA88" s="23">
        <v>50</v>
      </c>
      <c r="BB88" s="23">
        <v>41.666666666666671</v>
      </c>
      <c r="BC88" s="23">
        <v>0.16666666666666666</v>
      </c>
      <c r="BD88" s="23">
        <v>8.3333333333333321</v>
      </c>
      <c r="BE88" s="23">
        <v>0.125</v>
      </c>
      <c r="BF88" s="23">
        <v>0.125</v>
      </c>
      <c r="BG88" s="23">
        <v>0</v>
      </c>
      <c r="BH88" s="23">
        <v>8.3333333333333329E-2</v>
      </c>
      <c r="BI88" s="23">
        <v>8.3333333333333329E-2</v>
      </c>
      <c r="BJ88" s="23">
        <v>1.25</v>
      </c>
      <c r="BK88" s="23">
        <v>2.5</v>
      </c>
      <c r="BL88" s="23">
        <v>1.75</v>
      </c>
      <c r="BM88" s="23">
        <v>1.8333333333333333</v>
      </c>
      <c r="BN88" s="23">
        <v>0</v>
      </c>
      <c r="BO88" s="23">
        <v>0</v>
      </c>
      <c r="BP88" s="23">
        <v>0</v>
      </c>
      <c r="BQ88" s="23">
        <v>0</v>
      </c>
      <c r="BR88" s="23">
        <v>1.75</v>
      </c>
      <c r="BS88" s="23">
        <v>2.25</v>
      </c>
      <c r="BT88" s="23">
        <v>2.5</v>
      </c>
      <c r="BU88" s="23">
        <v>2.1666666666666665</v>
      </c>
      <c r="BV88" s="23">
        <v>0</v>
      </c>
      <c r="BW88" s="23">
        <v>66.666666666666657</v>
      </c>
      <c r="BX88" s="23">
        <v>33.333333333333329</v>
      </c>
      <c r="BY88" s="23">
        <v>47.083333333333336</v>
      </c>
      <c r="BZ88" s="23">
        <v>0.41666666666666669</v>
      </c>
      <c r="CA88" s="23">
        <v>43.693693693693696</v>
      </c>
      <c r="CB88" s="23">
        <v>10.294222384073194</v>
      </c>
      <c r="CC88" s="23">
        <v>56.306306306306304</v>
      </c>
      <c r="CD88" s="23">
        <v>52</v>
      </c>
      <c r="CE88" s="23">
        <v>0</v>
      </c>
      <c r="CF88" s="23">
        <v>0</v>
      </c>
      <c r="CG88" s="23">
        <v>0</v>
      </c>
      <c r="CH88" s="23">
        <v>0</v>
      </c>
      <c r="CI88" s="23">
        <v>0</v>
      </c>
    </row>
    <row r="89" spans="1:87" ht="15.75" x14ac:dyDescent="0.25">
      <c r="A89" s="1">
        <v>87</v>
      </c>
      <c r="B89" s="1" t="s">
        <v>10</v>
      </c>
      <c r="C89" s="1">
        <v>24</v>
      </c>
      <c r="D89" s="10">
        <v>2018</v>
      </c>
      <c r="E89" s="11">
        <v>43326</v>
      </c>
      <c r="F89" s="12" t="str">
        <f t="shared" si="1"/>
        <v>18226</v>
      </c>
      <c r="G89" s="30">
        <v>14.9</v>
      </c>
      <c r="H89" s="30">
        <v>7.69</v>
      </c>
      <c r="I89" s="30">
        <v>10.23</v>
      </c>
      <c r="J89" s="23">
        <v>868</v>
      </c>
      <c r="K89" s="23">
        <v>520</v>
      </c>
      <c r="L89" s="23">
        <v>488</v>
      </c>
      <c r="M89" s="23">
        <v>1876</v>
      </c>
      <c r="N89" s="23">
        <v>0.89552238805970152</v>
      </c>
      <c r="O89" s="23">
        <v>3.2875000000000001</v>
      </c>
      <c r="P89" s="23">
        <v>3.7</v>
      </c>
      <c r="Q89" s="23">
        <v>3.45</v>
      </c>
      <c r="R89" s="23">
        <v>3.4791666666666674</v>
      </c>
      <c r="S89" s="23">
        <v>0.89295755128997722</v>
      </c>
      <c r="T89" s="23">
        <v>0.28000000000000008</v>
      </c>
      <c r="U89" s="23">
        <v>0.15076923076923079</v>
      </c>
      <c r="V89" s="23">
        <v>0.29428571428571432</v>
      </c>
      <c r="W89" s="23">
        <v>0.24476190476190482</v>
      </c>
      <c r="X89" s="23">
        <v>0.14913143810219801</v>
      </c>
      <c r="Y89" s="23">
        <v>0.6</v>
      </c>
      <c r="Z89" s="23">
        <v>0.4</v>
      </c>
      <c r="AA89" s="23">
        <v>0.54</v>
      </c>
      <c r="AB89" s="23">
        <v>0.6</v>
      </c>
      <c r="AC89" s="23">
        <v>14.214494163424124</v>
      </c>
      <c r="AD89" s="23">
        <v>2.5</v>
      </c>
      <c r="AE89" s="23">
        <v>5</v>
      </c>
      <c r="AF89" s="23">
        <v>0</v>
      </c>
      <c r="AG89" s="23">
        <v>7.5</v>
      </c>
      <c r="AH89" s="23">
        <v>5</v>
      </c>
      <c r="AI89" s="23">
        <v>85</v>
      </c>
      <c r="AJ89" s="23">
        <v>2.5</v>
      </c>
      <c r="AK89" s="23">
        <v>92.5</v>
      </c>
      <c r="AL89" s="23">
        <v>85</v>
      </c>
      <c r="AM89" s="23">
        <v>0.11600000000000002</v>
      </c>
      <c r="AN89" s="23">
        <v>0.19916666666666669</v>
      </c>
      <c r="AO89" s="23">
        <v>0.12153846153846154</v>
      </c>
      <c r="AP89" s="23">
        <v>0.14619047619047612</v>
      </c>
      <c r="AQ89" s="23">
        <v>0.14573534952854356</v>
      </c>
      <c r="AR89" s="23">
        <v>0.31</v>
      </c>
      <c r="AS89" s="23">
        <v>0.44</v>
      </c>
      <c r="AT89" s="23">
        <v>0.69</v>
      </c>
      <c r="AU89" s="23">
        <v>0.69</v>
      </c>
      <c r="AV89" s="23">
        <v>29.166666666666668</v>
      </c>
      <c r="AW89" s="23">
        <v>0.33333333333333331</v>
      </c>
      <c r="AX89" s="23">
        <v>50</v>
      </c>
      <c r="AY89" s="23">
        <v>0</v>
      </c>
      <c r="AZ89" s="23">
        <v>62.5</v>
      </c>
      <c r="BA89" s="23">
        <v>37.5</v>
      </c>
      <c r="BB89" s="23">
        <v>33.333333333333329</v>
      </c>
      <c r="BC89" s="23">
        <v>1.25</v>
      </c>
      <c r="BD89" s="23">
        <v>41.666666666666671</v>
      </c>
      <c r="BE89" s="23">
        <v>0.125</v>
      </c>
      <c r="BF89" s="23">
        <v>0</v>
      </c>
      <c r="BG89" s="23">
        <v>0.375</v>
      </c>
      <c r="BH89" s="23">
        <v>0.16666666666666666</v>
      </c>
      <c r="BI89" s="23">
        <v>0.95833333333333337</v>
      </c>
      <c r="BJ89" s="23">
        <v>1.25</v>
      </c>
      <c r="BK89" s="23">
        <v>0.5</v>
      </c>
      <c r="BL89" s="23">
        <v>1.5</v>
      </c>
      <c r="BM89" s="23">
        <v>1.0833333333333333</v>
      </c>
      <c r="BN89" s="23">
        <v>0.5</v>
      </c>
      <c r="BO89" s="23">
        <v>1</v>
      </c>
      <c r="BP89" s="23">
        <v>0</v>
      </c>
      <c r="BQ89" s="23">
        <v>0.5</v>
      </c>
      <c r="BR89" s="23">
        <v>1.75</v>
      </c>
      <c r="BS89" s="23">
        <v>0.25</v>
      </c>
      <c r="BT89" s="23">
        <v>2.75</v>
      </c>
      <c r="BU89" s="23">
        <v>1.5833333333333333</v>
      </c>
      <c r="BV89" s="23">
        <v>8.3333333333333321</v>
      </c>
      <c r="BW89" s="23">
        <v>62.5</v>
      </c>
      <c r="BX89" s="23">
        <v>29.166666666666668</v>
      </c>
      <c r="BY89" s="23">
        <v>37.708333333333336</v>
      </c>
      <c r="BZ89" s="23">
        <v>0.83333333333333337</v>
      </c>
      <c r="CA89" s="23">
        <v>7.8828828828828827</v>
      </c>
      <c r="CB89" s="23">
        <v>8.0191734522419988</v>
      </c>
      <c r="CC89" s="23">
        <v>92.117117117117118</v>
      </c>
      <c r="CD89" s="23">
        <v>100</v>
      </c>
      <c r="CE89" s="23">
        <v>0</v>
      </c>
      <c r="CF89" s="23">
        <v>0</v>
      </c>
      <c r="CG89" s="23">
        <v>0</v>
      </c>
      <c r="CH89" s="23">
        <v>0</v>
      </c>
      <c r="CI89" s="23">
        <v>0</v>
      </c>
    </row>
    <row r="90" spans="1:87" ht="15.75" x14ac:dyDescent="0.25">
      <c r="A90" s="1">
        <v>88</v>
      </c>
      <c r="B90" s="1" t="s">
        <v>10</v>
      </c>
      <c r="C90" s="1">
        <v>61</v>
      </c>
      <c r="D90" s="10">
        <v>2018</v>
      </c>
      <c r="E90" s="11">
        <v>43314</v>
      </c>
      <c r="F90" s="12" t="str">
        <f t="shared" si="1"/>
        <v>18214</v>
      </c>
      <c r="G90" s="30">
        <v>22.2</v>
      </c>
      <c r="H90" s="30">
        <v>8.6</v>
      </c>
      <c r="I90" s="30">
        <v>12.61</v>
      </c>
      <c r="J90" s="23">
        <v>1875</v>
      </c>
      <c r="K90" s="23">
        <v>1456</v>
      </c>
      <c r="L90" s="23">
        <v>1552</v>
      </c>
      <c r="M90" s="23">
        <v>4883</v>
      </c>
      <c r="N90" s="23">
        <v>1.2287528158918698E-2</v>
      </c>
      <c r="O90" s="23">
        <v>3.2124999999999999</v>
      </c>
      <c r="P90" s="23">
        <v>4.9750000000000005</v>
      </c>
      <c r="Q90" s="23">
        <v>8.7249999999999996</v>
      </c>
      <c r="R90" s="23">
        <v>5.6375000000000002</v>
      </c>
      <c r="S90" s="23">
        <v>3.0394239299720849</v>
      </c>
      <c r="T90" s="23">
        <v>0.33799999999999997</v>
      </c>
      <c r="U90" s="23">
        <v>0.23374999999999996</v>
      </c>
      <c r="V90" s="23">
        <v>0.32133333333333336</v>
      </c>
      <c r="W90" s="23">
        <v>0.296304347826087</v>
      </c>
      <c r="X90" s="23">
        <v>0.18657567658134697</v>
      </c>
      <c r="Y90" s="23">
        <v>0.64</v>
      </c>
      <c r="Z90" s="23">
        <v>0.52</v>
      </c>
      <c r="AA90" s="23">
        <v>1.08</v>
      </c>
      <c r="AB90" s="23">
        <v>1.08</v>
      </c>
      <c r="AC90" s="23">
        <v>19.026045487894347</v>
      </c>
      <c r="AD90" s="23">
        <v>2.1739130434782608</v>
      </c>
      <c r="AE90" s="23">
        <v>8.695652173913043</v>
      </c>
      <c r="AF90" s="23">
        <v>8.695652173913043</v>
      </c>
      <c r="AG90" s="23">
        <v>19.565217391304348</v>
      </c>
      <c r="AH90" s="23">
        <v>0</v>
      </c>
      <c r="AI90" s="23">
        <v>73.91304347826086</v>
      </c>
      <c r="AJ90" s="23">
        <v>6.5217391304347823</v>
      </c>
      <c r="AK90" s="23">
        <v>80.434782608695642</v>
      </c>
      <c r="AL90" s="23">
        <v>73.91304347826086</v>
      </c>
      <c r="AM90" s="23">
        <v>0.15642857142857142</v>
      </c>
      <c r="AN90" s="23">
        <v>0.28600000000000009</v>
      </c>
      <c r="AO90" s="23">
        <v>0.1242857142857143</v>
      </c>
      <c r="AP90" s="23">
        <v>0.18108695652173909</v>
      </c>
      <c r="AQ90" s="23">
        <v>0.18876473612373879</v>
      </c>
      <c r="AR90" s="23">
        <v>0.69</v>
      </c>
      <c r="AS90" s="23">
        <v>0.78</v>
      </c>
      <c r="AT90" s="23">
        <v>0.41</v>
      </c>
      <c r="AU90" s="23">
        <v>0.78</v>
      </c>
      <c r="AV90" s="23">
        <v>25</v>
      </c>
      <c r="AW90" s="23">
        <v>0.41666666666666669</v>
      </c>
      <c r="AX90" s="23">
        <v>25</v>
      </c>
      <c r="AY90" s="23">
        <v>12.5</v>
      </c>
      <c r="AZ90" s="23">
        <v>62.5</v>
      </c>
      <c r="BA90" s="23">
        <v>33.333333333333329</v>
      </c>
      <c r="BB90" s="23">
        <v>41.666666666666671</v>
      </c>
      <c r="BC90" s="23">
        <v>2.3333333333333335</v>
      </c>
      <c r="BD90" s="23">
        <v>66.666666666666657</v>
      </c>
      <c r="BE90" s="23">
        <v>0.125</v>
      </c>
      <c r="BF90" s="23">
        <v>0.25</v>
      </c>
      <c r="BG90" s="23">
        <v>0</v>
      </c>
      <c r="BH90" s="23">
        <v>0.125</v>
      </c>
      <c r="BI90" s="23">
        <v>0.625</v>
      </c>
      <c r="BJ90" s="23">
        <v>0.75</v>
      </c>
      <c r="BK90" s="23">
        <v>0.25</v>
      </c>
      <c r="BL90" s="23">
        <v>0</v>
      </c>
      <c r="BM90" s="23">
        <v>0.33333333333333331</v>
      </c>
      <c r="BN90" s="23">
        <v>1</v>
      </c>
      <c r="BO90" s="23">
        <v>3</v>
      </c>
      <c r="BP90" s="23">
        <v>1.5</v>
      </c>
      <c r="BQ90" s="23">
        <v>1.8333333333333333</v>
      </c>
      <c r="BR90" s="23">
        <v>1.25</v>
      </c>
      <c r="BS90" s="23">
        <v>0.5</v>
      </c>
      <c r="BT90" s="23">
        <v>0.75</v>
      </c>
      <c r="BU90" s="23">
        <v>0.83333333333333337</v>
      </c>
      <c r="BV90" s="23">
        <v>33.333333333333329</v>
      </c>
      <c r="BW90" s="23">
        <v>58.333333333333336</v>
      </c>
      <c r="BX90" s="23">
        <v>8.3333333333333321</v>
      </c>
      <c r="BY90" s="23">
        <v>29.166666666666668</v>
      </c>
      <c r="BZ90" s="23">
        <v>0.625</v>
      </c>
      <c r="CA90" s="23">
        <v>33.108108108108105</v>
      </c>
      <c r="CB90" s="23">
        <v>15.224744895821971</v>
      </c>
      <c r="CC90" s="23">
        <v>66.891891891891902</v>
      </c>
      <c r="CD90" s="23">
        <v>110</v>
      </c>
      <c r="CE90" s="23">
        <v>0</v>
      </c>
      <c r="CF90" s="23">
        <v>0</v>
      </c>
      <c r="CG90" s="23">
        <v>0</v>
      </c>
      <c r="CH90" s="23">
        <v>0</v>
      </c>
      <c r="CI90" s="23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0"/>
  <sheetViews>
    <sheetView topLeftCell="A103" zoomScaleNormal="100" workbookViewId="0">
      <pane xSplit="1" topLeftCell="B1" activePane="topRight" state="frozen"/>
      <selection pane="topRight" activeCell="C212" sqref="C212"/>
    </sheetView>
  </sheetViews>
  <sheetFormatPr defaultRowHeight="15" x14ac:dyDescent="0.25"/>
  <cols>
    <col min="1" max="1" width="13.28515625" customWidth="1"/>
    <col min="2" max="2" width="10.42578125" customWidth="1"/>
    <col min="3" max="3" width="12.7109375" customWidth="1"/>
    <col min="47" max="47" width="11.42578125" customWidth="1"/>
    <col min="48" max="48" width="13.4257812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18" t="s">
        <v>72</v>
      </c>
      <c r="B2">
        <v>2.4</v>
      </c>
      <c r="C2">
        <v>7.6</v>
      </c>
      <c r="D2">
        <v>4.3</v>
      </c>
      <c r="E2">
        <v>2.2000000000000002</v>
      </c>
      <c r="F2">
        <v>1</v>
      </c>
      <c r="G2">
        <v>4.5</v>
      </c>
      <c r="H2">
        <v>3.6</v>
      </c>
      <c r="I2">
        <v>2.4</v>
      </c>
      <c r="J2">
        <v>3.8</v>
      </c>
      <c r="K2">
        <v>1.9</v>
      </c>
      <c r="L2">
        <v>4</v>
      </c>
      <c r="M2">
        <v>5</v>
      </c>
      <c r="N2">
        <v>2.2999999999999998</v>
      </c>
      <c r="O2">
        <v>2.8</v>
      </c>
      <c r="P2">
        <v>3</v>
      </c>
      <c r="Q2">
        <v>13</v>
      </c>
      <c r="R2">
        <v>1.6</v>
      </c>
      <c r="S2">
        <v>2.4</v>
      </c>
      <c r="T2">
        <v>3</v>
      </c>
      <c r="U2">
        <v>1.8</v>
      </c>
      <c r="V2">
        <v>1.1000000000000001</v>
      </c>
      <c r="W2">
        <v>1.4</v>
      </c>
      <c r="X2">
        <v>1.6</v>
      </c>
      <c r="Y2">
        <v>2</v>
      </c>
      <c r="Z2">
        <v>2.2999999999999998</v>
      </c>
      <c r="AA2">
        <v>2.2999999999999998</v>
      </c>
      <c r="AB2">
        <v>0.9</v>
      </c>
      <c r="AC2">
        <v>7</v>
      </c>
      <c r="AD2">
        <v>2.1</v>
      </c>
      <c r="AE2">
        <v>2.9</v>
      </c>
      <c r="AF2">
        <v>4.5</v>
      </c>
      <c r="AG2">
        <v>7.2</v>
      </c>
      <c r="AH2">
        <v>4.3</v>
      </c>
      <c r="AI2">
        <v>3.6</v>
      </c>
      <c r="AJ2">
        <v>3.9</v>
      </c>
      <c r="AK2">
        <v>1.8</v>
      </c>
      <c r="AL2">
        <v>2.2000000000000002</v>
      </c>
      <c r="AM2">
        <v>3.4</v>
      </c>
      <c r="AN2">
        <v>5.5</v>
      </c>
      <c r="AO2">
        <v>11</v>
      </c>
      <c r="AP2">
        <v>8</v>
      </c>
      <c r="AQ2">
        <v>2.6</v>
      </c>
      <c r="AR2">
        <v>2.2999999999999998</v>
      </c>
      <c r="AS2">
        <v>1.7</v>
      </c>
      <c r="AT2">
        <v>1.6</v>
      </c>
      <c r="AU2">
        <v>5.2</v>
      </c>
      <c r="AV2">
        <v>1.8</v>
      </c>
      <c r="AW2">
        <v>4.2</v>
      </c>
      <c r="AX2">
        <v>2.8</v>
      </c>
      <c r="AY2">
        <v>2</v>
      </c>
      <c r="AZ2">
        <v>4.2</v>
      </c>
      <c r="BA2">
        <v>1.5</v>
      </c>
      <c r="BB2">
        <v>0.9</v>
      </c>
      <c r="BC2">
        <v>1.6</v>
      </c>
      <c r="BD2">
        <v>1.1000000000000001</v>
      </c>
      <c r="BE2">
        <v>0.9</v>
      </c>
      <c r="BF2">
        <v>8.9</v>
      </c>
      <c r="BG2">
        <v>4</v>
      </c>
      <c r="BH2">
        <v>0.9</v>
      </c>
      <c r="BI2">
        <v>4.5999999999999996</v>
      </c>
      <c r="BJ2">
        <v>1.4</v>
      </c>
      <c r="BK2">
        <v>1.5</v>
      </c>
      <c r="BL2">
        <v>1.8</v>
      </c>
      <c r="BM2">
        <v>1.8</v>
      </c>
      <c r="BN2">
        <v>1.9</v>
      </c>
      <c r="BO2">
        <v>2.6</v>
      </c>
      <c r="BP2">
        <v>1.6</v>
      </c>
      <c r="BQ2">
        <v>2</v>
      </c>
      <c r="BR2">
        <v>3.5</v>
      </c>
      <c r="BS2">
        <v>1.3</v>
      </c>
      <c r="BT2">
        <v>3.4</v>
      </c>
      <c r="BU2">
        <v>5.2</v>
      </c>
      <c r="BV2">
        <v>1.3</v>
      </c>
      <c r="BW2">
        <v>2.4</v>
      </c>
      <c r="BX2">
        <v>1.9</v>
      </c>
      <c r="BY2">
        <v>6.5</v>
      </c>
      <c r="BZ2">
        <v>6.5</v>
      </c>
      <c r="CA2">
        <v>3</v>
      </c>
      <c r="CB2">
        <v>0.5</v>
      </c>
      <c r="CC2">
        <v>8.6999999999999993</v>
      </c>
      <c r="CD2">
        <v>6.2</v>
      </c>
      <c r="CE2">
        <v>3.4</v>
      </c>
      <c r="CF2">
        <v>2.5</v>
      </c>
      <c r="CG2">
        <v>1.6</v>
      </c>
      <c r="CH2">
        <v>5.7</v>
      </c>
      <c r="CI2">
        <v>1.4</v>
      </c>
      <c r="CJ2">
        <v>3.5</v>
      </c>
      <c r="CK2">
        <v>4.5999999999999996</v>
      </c>
    </row>
    <row r="3" spans="1:89" x14ac:dyDescent="0.25">
      <c r="A3" s="18" t="s">
        <v>73</v>
      </c>
      <c r="B3">
        <v>2.1</v>
      </c>
      <c r="C3">
        <v>7</v>
      </c>
      <c r="D3">
        <v>3.6</v>
      </c>
      <c r="E3">
        <v>1.8</v>
      </c>
      <c r="F3">
        <v>2.4</v>
      </c>
      <c r="G3">
        <v>6.5</v>
      </c>
      <c r="H3">
        <v>2.1</v>
      </c>
      <c r="I3">
        <v>2.5</v>
      </c>
      <c r="J3">
        <v>2.2000000000000002</v>
      </c>
      <c r="K3">
        <v>1.5</v>
      </c>
      <c r="L3">
        <v>8.1</v>
      </c>
      <c r="M3">
        <v>4.5999999999999996</v>
      </c>
      <c r="N3">
        <v>1.1000000000000001</v>
      </c>
      <c r="O3">
        <v>2.2999999999999998</v>
      </c>
      <c r="P3">
        <v>1.3</v>
      </c>
      <c r="Q3">
        <v>9</v>
      </c>
      <c r="R3">
        <v>4.0999999999999996</v>
      </c>
      <c r="S3">
        <v>3.2</v>
      </c>
      <c r="T3">
        <v>1.8</v>
      </c>
      <c r="U3">
        <v>5.0999999999999996</v>
      </c>
      <c r="V3">
        <v>0.8</v>
      </c>
      <c r="W3">
        <v>4</v>
      </c>
      <c r="X3">
        <v>1.5</v>
      </c>
      <c r="Y3">
        <v>1.7</v>
      </c>
      <c r="Z3">
        <v>2.2000000000000002</v>
      </c>
      <c r="AA3">
        <v>4.0999999999999996</v>
      </c>
      <c r="AB3">
        <v>1.7</v>
      </c>
      <c r="AC3">
        <v>8</v>
      </c>
      <c r="AD3">
        <v>5.2</v>
      </c>
      <c r="AE3">
        <v>2.8</v>
      </c>
      <c r="AF3">
        <v>3.2</v>
      </c>
      <c r="AG3">
        <v>5.9</v>
      </c>
      <c r="AH3">
        <v>3.7</v>
      </c>
      <c r="AI3">
        <v>3.9</v>
      </c>
      <c r="AJ3">
        <v>4.0999999999999996</v>
      </c>
      <c r="AK3">
        <v>1.3</v>
      </c>
      <c r="AL3">
        <v>6.8</v>
      </c>
      <c r="AM3">
        <v>3.2</v>
      </c>
      <c r="AN3">
        <v>5.2</v>
      </c>
      <c r="AO3">
        <v>4.3</v>
      </c>
      <c r="AP3">
        <v>4.5999999999999996</v>
      </c>
      <c r="AQ3">
        <v>1</v>
      </c>
      <c r="AR3">
        <v>1.9</v>
      </c>
      <c r="AS3">
        <v>1.8</v>
      </c>
      <c r="AT3">
        <v>3.4</v>
      </c>
      <c r="AU3">
        <v>3.9</v>
      </c>
      <c r="AV3">
        <v>2.5</v>
      </c>
      <c r="AW3">
        <v>5.3</v>
      </c>
      <c r="AX3">
        <v>1.8</v>
      </c>
      <c r="AY3">
        <v>2.1</v>
      </c>
      <c r="AZ3">
        <v>3.7</v>
      </c>
      <c r="BA3">
        <v>0.6</v>
      </c>
      <c r="BB3">
        <v>1.3</v>
      </c>
      <c r="BC3">
        <v>2.2999999999999998</v>
      </c>
      <c r="BD3">
        <v>2</v>
      </c>
      <c r="BE3">
        <v>0.7</v>
      </c>
      <c r="BF3">
        <v>7.2</v>
      </c>
      <c r="BG3">
        <v>2.8</v>
      </c>
      <c r="BH3">
        <v>1</v>
      </c>
      <c r="BI3">
        <v>4.0999999999999996</v>
      </c>
      <c r="BJ3">
        <v>1.3</v>
      </c>
      <c r="BK3">
        <v>2.2999999999999998</v>
      </c>
      <c r="BL3">
        <v>3.9</v>
      </c>
      <c r="BM3">
        <v>2.9</v>
      </c>
      <c r="BN3">
        <v>5.2</v>
      </c>
      <c r="BO3">
        <v>3</v>
      </c>
      <c r="BP3">
        <v>1.9</v>
      </c>
      <c r="BQ3">
        <v>1.7</v>
      </c>
      <c r="BR3">
        <v>2.7</v>
      </c>
      <c r="BS3">
        <v>1.1000000000000001</v>
      </c>
      <c r="BT3">
        <v>2.1</v>
      </c>
      <c r="BU3">
        <v>4.9000000000000004</v>
      </c>
      <c r="BV3">
        <v>1</v>
      </c>
      <c r="BW3">
        <v>1.1000000000000001</v>
      </c>
      <c r="BX3">
        <v>2.8</v>
      </c>
      <c r="BY3">
        <v>2.4</v>
      </c>
      <c r="BZ3">
        <v>6.4</v>
      </c>
      <c r="CA3">
        <v>2.9</v>
      </c>
      <c r="CB3">
        <v>2.2000000000000002</v>
      </c>
      <c r="CC3">
        <v>6.8</v>
      </c>
      <c r="CD3">
        <v>4.8</v>
      </c>
      <c r="CE3">
        <v>3.3</v>
      </c>
      <c r="CF3">
        <v>2.5</v>
      </c>
      <c r="CG3">
        <v>3</v>
      </c>
      <c r="CH3">
        <v>2.8</v>
      </c>
      <c r="CI3">
        <v>1.7</v>
      </c>
      <c r="CJ3">
        <v>3.4</v>
      </c>
      <c r="CK3">
        <v>2</v>
      </c>
    </row>
    <row r="4" spans="1:89" x14ac:dyDescent="0.25">
      <c r="A4" s="18" t="s">
        <v>74</v>
      </c>
      <c r="B4">
        <v>2.9</v>
      </c>
      <c r="C4">
        <v>6.5</v>
      </c>
      <c r="D4">
        <v>3.8</v>
      </c>
      <c r="E4">
        <v>1.4</v>
      </c>
      <c r="F4">
        <v>1.4</v>
      </c>
      <c r="G4">
        <v>4.9000000000000004</v>
      </c>
      <c r="H4">
        <v>1.6</v>
      </c>
      <c r="I4">
        <v>2.2999999999999998</v>
      </c>
      <c r="J4">
        <v>2.8</v>
      </c>
      <c r="K4">
        <v>2.2999999999999998</v>
      </c>
      <c r="L4">
        <v>7.9</v>
      </c>
      <c r="M4">
        <v>3.8</v>
      </c>
      <c r="N4">
        <v>1.8</v>
      </c>
      <c r="O4">
        <v>1.7</v>
      </c>
      <c r="P4">
        <v>2.5</v>
      </c>
      <c r="Q4">
        <v>6.6</v>
      </c>
      <c r="R4">
        <v>2.7</v>
      </c>
      <c r="S4">
        <v>2.4</v>
      </c>
      <c r="T4">
        <v>3.1</v>
      </c>
      <c r="U4">
        <v>5.8</v>
      </c>
      <c r="V4">
        <v>1</v>
      </c>
      <c r="W4">
        <v>2.9</v>
      </c>
      <c r="X4">
        <v>1.3</v>
      </c>
      <c r="Y4">
        <v>2</v>
      </c>
      <c r="Z4">
        <v>2.6</v>
      </c>
      <c r="AA4">
        <v>3.1</v>
      </c>
      <c r="AB4">
        <v>1.2</v>
      </c>
      <c r="AC4">
        <v>2.9</v>
      </c>
      <c r="AD4">
        <v>1.7</v>
      </c>
      <c r="AE4">
        <v>2.5</v>
      </c>
      <c r="AF4">
        <v>4.5</v>
      </c>
      <c r="AG4">
        <v>6.1</v>
      </c>
      <c r="AH4">
        <v>3.3</v>
      </c>
      <c r="AI4">
        <v>2.5</v>
      </c>
      <c r="AJ4">
        <v>2.6</v>
      </c>
      <c r="AK4">
        <v>1.7</v>
      </c>
      <c r="AL4">
        <v>4.3</v>
      </c>
      <c r="AM4">
        <v>5.7</v>
      </c>
      <c r="AN4">
        <v>4.8</v>
      </c>
      <c r="AO4">
        <v>10</v>
      </c>
      <c r="AP4">
        <v>2.4</v>
      </c>
      <c r="AQ4">
        <v>2</v>
      </c>
      <c r="AR4">
        <v>1.5</v>
      </c>
      <c r="AS4">
        <v>2.2999999999999998</v>
      </c>
      <c r="AT4">
        <v>2.8</v>
      </c>
      <c r="AU4">
        <v>2.9</v>
      </c>
      <c r="AV4">
        <v>4.3</v>
      </c>
      <c r="AW4">
        <v>5</v>
      </c>
      <c r="AX4">
        <v>3.7</v>
      </c>
      <c r="AY4">
        <v>2.2000000000000002</v>
      </c>
      <c r="AZ4">
        <v>4.8</v>
      </c>
      <c r="BA4">
        <v>0.8</v>
      </c>
      <c r="BB4">
        <v>1.6</v>
      </c>
      <c r="BC4">
        <v>2.4</v>
      </c>
      <c r="BD4">
        <v>2.2999999999999998</v>
      </c>
      <c r="BE4">
        <v>1</v>
      </c>
      <c r="BF4">
        <v>8.4</v>
      </c>
      <c r="BG4">
        <v>2.2999999999999998</v>
      </c>
      <c r="BH4">
        <v>1.5</v>
      </c>
      <c r="BI4">
        <v>4</v>
      </c>
      <c r="BJ4">
        <v>1.6</v>
      </c>
      <c r="BK4">
        <v>2.1</v>
      </c>
      <c r="BL4">
        <v>3.9</v>
      </c>
      <c r="BM4">
        <v>2.2000000000000002</v>
      </c>
      <c r="BN4">
        <v>1.5</v>
      </c>
      <c r="BO4">
        <v>4.4000000000000004</v>
      </c>
      <c r="BP4">
        <v>1.2</v>
      </c>
      <c r="BQ4">
        <v>3.8</v>
      </c>
      <c r="BR4">
        <v>2.2999999999999998</v>
      </c>
      <c r="BS4">
        <v>1.4</v>
      </c>
      <c r="BT4">
        <v>3.1</v>
      </c>
      <c r="BU4">
        <v>5.6</v>
      </c>
      <c r="BV4">
        <v>2.7</v>
      </c>
      <c r="BW4">
        <v>1.4</v>
      </c>
      <c r="BX4">
        <v>2.7</v>
      </c>
      <c r="BY4">
        <v>4.2</v>
      </c>
      <c r="BZ4">
        <v>8.1</v>
      </c>
      <c r="CA4">
        <v>5.5</v>
      </c>
      <c r="CB4">
        <v>0.9</v>
      </c>
      <c r="CC4">
        <v>7.3</v>
      </c>
      <c r="CD4">
        <v>3.9</v>
      </c>
      <c r="CE4">
        <v>1.8</v>
      </c>
      <c r="CF4">
        <v>3.5</v>
      </c>
      <c r="CG4">
        <v>3.5</v>
      </c>
      <c r="CH4">
        <v>4.4000000000000004</v>
      </c>
      <c r="CI4">
        <v>2.2000000000000002</v>
      </c>
      <c r="CJ4">
        <v>3.7</v>
      </c>
      <c r="CK4">
        <v>4.7</v>
      </c>
    </row>
    <row r="5" spans="1:89" x14ac:dyDescent="0.25">
      <c r="A5" s="18" t="s">
        <v>75</v>
      </c>
      <c r="B5">
        <v>3.4</v>
      </c>
      <c r="C5">
        <v>7.1</v>
      </c>
      <c r="D5">
        <v>3.9</v>
      </c>
      <c r="E5">
        <v>1.2</v>
      </c>
      <c r="F5">
        <v>1.6</v>
      </c>
      <c r="G5">
        <v>4.9000000000000004</v>
      </c>
      <c r="H5">
        <v>2.6</v>
      </c>
      <c r="I5">
        <v>2.5</v>
      </c>
      <c r="J5">
        <v>3.2</v>
      </c>
      <c r="K5">
        <v>1.9</v>
      </c>
      <c r="L5">
        <v>4.5</v>
      </c>
      <c r="M5">
        <v>5</v>
      </c>
      <c r="N5">
        <v>1.3</v>
      </c>
      <c r="O5">
        <v>2.1</v>
      </c>
      <c r="P5">
        <v>1.9</v>
      </c>
      <c r="Q5">
        <v>9.1999999999999993</v>
      </c>
      <c r="R5">
        <v>2.6</v>
      </c>
      <c r="S5">
        <v>2.6</v>
      </c>
      <c r="T5">
        <v>3.5</v>
      </c>
      <c r="U5">
        <v>3.5</v>
      </c>
      <c r="V5">
        <v>0.9</v>
      </c>
      <c r="W5">
        <v>4</v>
      </c>
      <c r="X5">
        <v>2.1</v>
      </c>
      <c r="Y5">
        <v>2.5</v>
      </c>
      <c r="Z5">
        <v>3.4</v>
      </c>
      <c r="AA5">
        <v>2.2000000000000002</v>
      </c>
      <c r="AB5">
        <v>1.8</v>
      </c>
      <c r="AC5">
        <v>5.8</v>
      </c>
      <c r="AD5">
        <v>2.1</v>
      </c>
      <c r="AE5">
        <v>3.6</v>
      </c>
      <c r="AF5">
        <v>4.0999999999999996</v>
      </c>
      <c r="AG5">
        <v>4.5999999999999996</v>
      </c>
      <c r="AH5">
        <v>5.6</v>
      </c>
      <c r="AI5">
        <v>3.2</v>
      </c>
      <c r="AJ5">
        <v>2.2999999999999998</v>
      </c>
      <c r="AK5">
        <v>0.6</v>
      </c>
      <c r="AL5">
        <v>6.4</v>
      </c>
      <c r="AM5">
        <v>3.4</v>
      </c>
      <c r="AN5">
        <v>3</v>
      </c>
      <c r="AO5">
        <v>10.3</v>
      </c>
      <c r="AP5">
        <v>3.3</v>
      </c>
      <c r="AQ5">
        <v>1.6</v>
      </c>
      <c r="AR5">
        <v>1.5</v>
      </c>
      <c r="AS5">
        <v>1.9</v>
      </c>
      <c r="AT5">
        <v>2.8</v>
      </c>
      <c r="AU5">
        <v>3.6</v>
      </c>
      <c r="AV5">
        <v>4.5</v>
      </c>
      <c r="AW5">
        <v>7.4</v>
      </c>
      <c r="AX5">
        <v>5.2</v>
      </c>
      <c r="AY5">
        <v>2</v>
      </c>
      <c r="AZ5">
        <v>5.0999999999999996</v>
      </c>
      <c r="BA5">
        <v>0.9</v>
      </c>
      <c r="BB5">
        <v>1.2</v>
      </c>
      <c r="BC5">
        <v>2.1</v>
      </c>
      <c r="BD5">
        <v>1.8</v>
      </c>
      <c r="BE5">
        <v>1</v>
      </c>
      <c r="BF5">
        <v>6.4</v>
      </c>
      <c r="BG5">
        <v>2.2000000000000002</v>
      </c>
      <c r="BH5">
        <v>1.8</v>
      </c>
      <c r="BI5">
        <v>4.8</v>
      </c>
      <c r="BJ5">
        <v>1.4</v>
      </c>
      <c r="BK5">
        <v>1.8</v>
      </c>
      <c r="BL5">
        <v>3</v>
      </c>
      <c r="BM5">
        <v>3.9</v>
      </c>
      <c r="BN5">
        <v>5.9</v>
      </c>
      <c r="BO5">
        <v>3.6</v>
      </c>
      <c r="BP5">
        <v>3.2</v>
      </c>
      <c r="BQ5">
        <v>2.6</v>
      </c>
      <c r="BR5">
        <v>2.5</v>
      </c>
      <c r="BS5">
        <v>1.2</v>
      </c>
      <c r="BT5">
        <v>1.9</v>
      </c>
      <c r="BU5">
        <v>6.5</v>
      </c>
      <c r="BV5">
        <v>1.1000000000000001</v>
      </c>
      <c r="BW5">
        <v>1.5</v>
      </c>
      <c r="BX5">
        <v>2</v>
      </c>
      <c r="BY5">
        <v>5.0999999999999996</v>
      </c>
      <c r="CA5">
        <v>6.2</v>
      </c>
      <c r="CB5">
        <v>0.8</v>
      </c>
      <c r="CC5">
        <v>7.4</v>
      </c>
      <c r="CD5">
        <v>8</v>
      </c>
      <c r="CE5">
        <v>2.1</v>
      </c>
      <c r="CF5">
        <v>3.1</v>
      </c>
      <c r="CG5">
        <v>2.2999999999999998</v>
      </c>
      <c r="CH5">
        <v>3.4</v>
      </c>
      <c r="CI5">
        <v>1.8</v>
      </c>
      <c r="CJ5">
        <v>2</v>
      </c>
      <c r="CK5">
        <v>3.8</v>
      </c>
    </row>
    <row r="6" spans="1:89" x14ac:dyDescent="0.25">
      <c r="A6" s="18" t="s">
        <v>76</v>
      </c>
      <c r="B6">
        <v>4</v>
      </c>
      <c r="C6">
        <v>5.9</v>
      </c>
      <c r="D6">
        <v>4.5</v>
      </c>
      <c r="E6">
        <v>1.1000000000000001</v>
      </c>
      <c r="F6">
        <v>3.1</v>
      </c>
      <c r="G6">
        <v>2.8</v>
      </c>
      <c r="H6">
        <v>3.3</v>
      </c>
      <c r="I6">
        <v>2.4</v>
      </c>
      <c r="J6">
        <v>2.2000000000000002</v>
      </c>
      <c r="K6">
        <v>1.7</v>
      </c>
      <c r="L6">
        <v>4.4000000000000004</v>
      </c>
      <c r="M6">
        <v>3.2</v>
      </c>
      <c r="N6">
        <v>1.5</v>
      </c>
      <c r="O6">
        <v>2</v>
      </c>
      <c r="P6">
        <v>4.5</v>
      </c>
      <c r="Q6">
        <v>3</v>
      </c>
      <c r="R6">
        <v>4.3</v>
      </c>
      <c r="S6">
        <v>2.1</v>
      </c>
      <c r="T6">
        <v>0.8</v>
      </c>
      <c r="U6">
        <v>4.3</v>
      </c>
      <c r="V6">
        <v>1.2</v>
      </c>
      <c r="W6">
        <v>1.5</v>
      </c>
      <c r="X6">
        <v>1.1000000000000001</v>
      </c>
      <c r="Y6">
        <v>2</v>
      </c>
      <c r="Z6">
        <v>3.1</v>
      </c>
      <c r="AA6">
        <v>1.9</v>
      </c>
      <c r="AB6">
        <v>1.9</v>
      </c>
      <c r="AC6">
        <v>4.4000000000000004</v>
      </c>
      <c r="AD6">
        <v>2.4</v>
      </c>
      <c r="AE6">
        <v>5.0999999999999996</v>
      </c>
      <c r="AF6">
        <v>2.4</v>
      </c>
      <c r="AG6">
        <v>5.0999999999999996</v>
      </c>
      <c r="AH6">
        <v>3.9</v>
      </c>
      <c r="AI6">
        <v>4.8</v>
      </c>
      <c r="AJ6">
        <v>2.1</v>
      </c>
      <c r="AK6">
        <v>1.2</v>
      </c>
      <c r="AL6">
        <v>2.2000000000000002</v>
      </c>
      <c r="AM6">
        <v>4.0999999999999996</v>
      </c>
      <c r="AN6">
        <v>6.7</v>
      </c>
      <c r="AO6">
        <v>7.7</v>
      </c>
      <c r="AP6">
        <v>6.2</v>
      </c>
      <c r="AQ6">
        <v>1.1000000000000001</v>
      </c>
      <c r="AR6">
        <v>1.7</v>
      </c>
      <c r="AS6">
        <v>2.1</v>
      </c>
      <c r="AT6">
        <v>2.2000000000000002</v>
      </c>
      <c r="AU6">
        <v>4.0999999999999996</v>
      </c>
      <c r="AV6">
        <v>3.9</v>
      </c>
      <c r="AW6">
        <v>7.7</v>
      </c>
      <c r="AX6">
        <v>1.7</v>
      </c>
      <c r="AY6">
        <v>2.2999999999999998</v>
      </c>
      <c r="AZ6">
        <v>6.6</v>
      </c>
      <c r="BA6">
        <v>1.4</v>
      </c>
      <c r="BB6">
        <v>4</v>
      </c>
      <c r="BC6">
        <v>3.2</v>
      </c>
      <c r="BD6">
        <v>1.3</v>
      </c>
      <c r="BE6">
        <v>0.8</v>
      </c>
      <c r="BF6">
        <v>7</v>
      </c>
      <c r="BG6">
        <v>2.4</v>
      </c>
      <c r="BH6">
        <v>1.6</v>
      </c>
      <c r="BI6">
        <v>1.8</v>
      </c>
      <c r="BJ6">
        <v>1.7</v>
      </c>
      <c r="BK6">
        <v>2.2000000000000002</v>
      </c>
      <c r="BL6">
        <v>2.9</v>
      </c>
      <c r="BM6">
        <v>2.7</v>
      </c>
      <c r="BN6">
        <v>3.2</v>
      </c>
      <c r="BO6">
        <v>5.8</v>
      </c>
      <c r="BP6">
        <v>2.7</v>
      </c>
      <c r="BQ6">
        <v>4.4000000000000004</v>
      </c>
      <c r="BR6">
        <v>1.4</v>
      </c>
      <c r="BS6">
        <v>1.9</v>
      </c>
      <c r="BT6">
        <v>2.8</v>
      </c>
      <c r="BU6">
        <v>6.3</v>
      </c>
      <c r="BV6">
        <v>1.1000000000000001</v>
      </c>
      <c r="BW6">
        <v>1.6</v>
      </c>
      <c r="BX6">
        <v>2.2999999999999998</v>
      </c>
      <c r="BY6">
        <v>6</v>
      </c>
      <c r="BZ6">
        <v>14.7</v>
      </c>
      <c r="CA6">
        <v>3.1</v>
      </c>
      <c r="CB6">
        <v>1.9</v>
      </c>
      <c r="CC6">
        <v>7.3</v>
      </c>
      <c r="CD6">
        <v>3.1</v>
      </c>
      <c r="CE6">
        <v>2.1</v>
      </c>
      <c r="CF6">
        <v>2.5</v>
      </c>
      <c r="CG6">
        <v>2.8</v>
      </c>
      <c r="CH6">
        <v>8.1</v>
      </c>
      <c r="CI6">
        <v>1.3</v>
      </c>
      <c r="CJ6">
        <v>3.2</v>
      </c>
      <c r="CK6">
        <v>3.8</v>
      </c>
    </row>
    <row r="7" spans="1:89" x14ac:dyDescent="0.25">
      <c r="A7" s="18" t="s">
        <v>77</v>
      </c>
      <c r="B7">
        <v>2.7</v>
      </c>
      <c r="C7">
        <v>7.4</v>
      </c>
      <c r="D7">
        <v>4.5</v>
      </c>
      <c r="E7">
        <v>2.9</v>
      </c>
      <c r="F7">
        <v>3.1</v>
      </c>
      <c r="G7">
        <v>2.7</v>
      </c>
      <c r="H7">
        <v>2.7</v>
      </c>
      <c r="I7">
        <v>0.9</v>
      </c>
      <c r="J7">
        <v>2.1</v>
      </c>
      <c r="K7">
        <v>2.2000000000000002</v>
      </c>
      <c r="L7">
        <v>6.4</v>
      </c>
      <c r="M7">
        <v>3.5</v>
      </c>
      <c r="N7">
        <v>2.4</v>
      </c>
      <c r="O7">
        <v>1.7</v>
      </c>
      <c r="P7">
        <v>2</v>
      </c>
      <c r="Q7">
        <v>2.2000000000000002</v>
      </c>
      <c r="R7">
        <v>2.8</v>
      </c>
      <c r="S7">
        <v>3</v>
      </c>
      <c r="T7">
        <v>3.3</v>
      </c>
      <c r="U7">
        <v>3.7</v>
      </c>
      <c r="V7">
        <v>0.7</v>
      </c>
      <c r="W7">
        <v>2.7</v>
      </c>
      <c r="X7">
        <v>0.8</v>
      </c>
      <c r="Y7">
        <v>2.6</v>
      </c>
      <c r="Z7">
        <v>3.7</v>
      </c>
      <c r="AA7">
        <v>3.4</v>
      </c>
      <c r="AB7">
        <v>1.3</v>
      </c>
      <c r="AC7">
        <v>5.6</v>
      </c>
      <c r="AD7">
        <v>2.1</v>
      </c>
      <c r="AE7">
        <v>3.9</v>
      </c>
      <c r="AF7">
        <v>3.4</v>
      </c>
      <c r="AG7">
        <v>5.5</v>
      </c>
      <c r="AH7">
        <v>1.8</v>
      </c>
      <c r="AI7">
        <v>4.4000000000000004</v>
      </c>
      <c r="AJ7">
        <v>1.5</v>
      </c>
      <c r="AK7">
        <v>1.1000000000000001</v>
      </c>
      <c r="AL7">
        <v>6.1</v>
      </c>
      <c r="AM7">
        <v>1.3</v>
      </c>
      <c r="AN7">
        <v>2.2000000000000002</v>
      </c>
      <c r="AO7">
        <v>5.2</v>
      </c>
      <c r="AP7">
        <v>4.0999999999999996</v>
      </c>
      <c r="AQ7">
        <v>2.1</v>
      </c>
      <c r="AR7">
        <v>1.3</v>
      </c>
      <c r="AS7">
        <v>2</v>
      </c>
      <c r="AT7">
        <v>3.6</v>
      </c>
      <c r="AU7">
        <v>2.1</v>
      </c>
      <c r="AV7">
        <v>3.8</v>
      </c>
      <c r="AW7">
        <v>8.1999999999999993</v>
      </c>
      <c r="AX7">
        <v>2.4</v>
      </c>
      <c r="AY7">
        <v>1.8</v>
      </c>
      <c r="AZ7">
        <v>4.9000000000000004</v>
      </c>
      <c r="BA7">
        <v>0.5</v>
      </c>
      <c r="BB7">
        <v>5.4</v>
      </c>
      <c r="BC7">
        <v>2</v>
      </c>
      <c r="BD7">
        <v>2.5</v>
      </c>
      <c r="BE7">
        <v>1</v>
      </c>
      <c r="BF7">
        <v>5.5</v>
      </c>
      <c r="BG7">
        <v>2.4</v>
      </c>
      <c r="BH7">
        <v>1.8</v>
      </c>
      <c r="BI7">
        <v>2.9</v>
      </c>
      <c r="BJ7">
        <v>1.8</v>
      </c>
      <c r="BK7">
        <v>2.1</v>
      </c>
      <c r="BL7">
        <v>2.1</v>
      </c>
      <c r="BM7">
        <v>3.1</v>
      </c>
      <c r="BN7">
        <v>2.9</v>
      </c>
      <c r="BO7">
        <v>2.6</v>
      </c>
      <c r="BP7">
        <v>2.5</v>
      </c>
      <c r="BQ7">
        <v>3.7</v>
      </c>
      <c r="BR7">
        <v>2.8</v>
      </c>
      <c r="BS7">
        <v>1.5</v>
      </c>
      <c r="BT7">
        <v>2.5</v>
      </c>
      <c r="BU7">
        <v>3.3</v>
      </c>
      <c r="BV7">
        <v>1.5</v>
      </c>
      <c r="BW7">
        <v>2.4</v>
      </c>
      <c r="BX7">
        <v>1.8</v>
      </c>
      <c r="BY7">
        <v>4.2</v>
      </c>
      <c r="BZ7">
        <v>7.6</v>
      </c>
      <c r="CA7">
        <v>4</v>
      </c>
      <c r="CB7">
        <v>1.7</v>
      </c>
      <c r="CC7">
        <v>7.7</v>
      </c>
      <c r="CD7">
        <v>6.8</v>
      </c>
      <c r="CE7">
        <v>1.7</v>
      </c>
      <c r="CF7">
        <v>3.1</v>
      </c>
      <c r="CG7">
        <v>2.2999999999999998</v>
      </c>
      <c r="CH7">
        <v>5.7</v>
      </c>
      <c r="CI7">
        <v>1.8</v>
      </c>
      <c r="CJ7">
        <v>3.4</v>
      </c>
      <c r="CK7">
        <v>4.7</v>
      </c>
    </row>
    <row r="8" spans="1:89" x14ac:dyDescent="0.25">
      <c r="A8" s="18" t="s">
        <v>78</v>
      </c>
      <c r="B8">
        <v>2.5</v>
      </c>
      <c r="C8">
        <v>7.5</v>
      </c>
      <c r="D8">
        <v>3.7</v>
      </c>
      <c r="E8">
        <v>1.6</v>
      </c>
      <c r="F8">
        <v>2.7</v>
      </c>
      <c r="G8">
        <v>1.8</v>
      </c>
      <c r="H8">
        <v>3.6</v>
      </c>
      <c r="I8">
        <v>1.8</v>
      </c>
      <c r="J8">
        <v>2.1</v>
      </c>
      <c r="K8">
        <v>2.6</v>
      </c>
      <c r="L8">
        <v>3.4</v>
      </c>
      <c r="M8">
        <v>5</v>
      </c>
      <c r="N8">
        <v>1.4</v>
      </c>
      <c r="O8">
        <v>1.2</v>
      </c>
      <c r="P8">
        <v>2.6</v>
      </c>
      <c r="Q8">
        <v>4.2</v>
      </c>
      <c r="R8">
        <v>3.3</v>
      </c>
      <c r="S8">
        <v>1.9</v>
      </c>
      <c r="T8">
        <v>2</v>
      </c>
      <c r="U8">
        <v>3.6</v>
      </c>
      <c r="V8">
        <v>0.9</v>
      </c>
      <c r="W8">
        <v>2.5</v>
      </c>
      <c r="X8">
        <v>2.2999999999999998</v>
      </c>
      <c r="Y8">
        <v>2.7</v>
      </c>
      <c r="Z8">
        <v>2.7</v>
      </c>
      <c r="AA8">
        <v>2.1</v>
      </c>
      <c r="AB8">
        <v>1.2</v>
      </c>
      <c r="AC8">
        <v>5.3</v>
      </c>
      <c r="AD8">
        <v>2.4</v>
      </c>
      <c r="AE8">
        <v>4.8</v>
      </c>
      <c r="AF8">
        <v>4.5999999999999996</v>
      </c>
      <c r="AG8">
        <v>5.5</v>
      </c>
      <c r="AH8">
        <v>5.9</v>
      </c>
      <c r="AI8">
        <v>2.8</v>
      </c>
      <c r="AJ8">
        <v>6.3</v>
      </c>
      <c r="AK8">
        <v>0.5</v>
      </c>
      <c r="AL8">
        <v>4.7</v>
      </c>
      <c r="AM8">
        <v>2.6</v>
      </c>
      <c r="AN8">
        <v>3.1</v>
      </c>
      <c r="AO8">
        <v>5.8</v>
      </c>
      <c r="AP8">
        <v>4.5</v>
      </c>
      <c r="AQ8">
        <v>1.4</v>
      </c>
      <c r="AR8">
        <v>1.4</v>
      </c>
      <c r="AS8">
        <v>1.8</v>
      </c>
      <c r="AT8">
        <v>3.2</v>
      </c>
      <c r="AU8">
        <v>4.8</v>
      </c>
      <c r="AV8">
        <v>2.1</v>
      </c>
      <c r="AW8">
        <v>4.3</v>
      </c>
      <c r="AX8">
        <v>2.2999999999999998</v>
      </c>
      <c r="AY8">
        <v>2</v>
      </c>
      <c r="AZ8">
        <v>5.6</v>
      </c>
      <c r="BA8">
        <v>0.8</v>
      </c>
      <c r="BB8">
        <v>3.1</v>
      </c>
      <c r="BC8">
        <v>2</v>
      </c>
      <c r="BD8">
        <v>2</v>
      </c>
      <c r="BE8">
        <v>0.7</v>
      </c>
      <c r="BF8">
        <v>4.0999999999999996</v>
      </c>
      <c r="BG8">
        <v>2.8</v>
      </c>
      <c r="BH8">
        <v>2.6</v>
      </c>
      <c r="BI8">
        <v>1.6</v>
      </c>
      <c r="BJ8">
        <v>1.1000000000000001</v>
      </c>
      <c r="BK8">
        <v>1.3</v>
      </c>
      <c r="BL8">
        <v>3.1</v>
      </c>
      <c r="BM8">
        <v>4.2</v>
      </c>
      <c r="BN8">
        <v>3.4</v>
      </c>
      <c r="BO8">
        <v>2.9</v>
      </c>
      <c r="BP8">
        <v>2.1</v>
      </c>
      <c r="BQ8">
        <v>2.6</v>
      </c>
      <c r="BR8">
        <v>2.8</v>
      </c>
      <c r="BS8">
        <v>1.3</v>
      </c>
      <c r="BT8">
        <v>3.8</v>
      </c>
      <c r="BU8">
        <v>4.7</v>
      </c>
      <c r="BV8">
        <v>1.2</v>
      </c>
      <c r="BW8">
        <v>1.6</v>
      </c>
      <c r="BX8">
        <v>6.4</v>
      </c>
      <c r="BY8">
        <v>2.2000000000000002</v>
      </c>
      <c r="BZ8">
        <v>5.5</v>
      </c>
      <c r="CA8">
        <v>2.4</v>
      </c>
      <c r="CB8">
        <v>1.1000000000000001</v>
      </c>
      <c r="CC8">
        <v>6.6</v>
      </c>
      <c r="CD8">
        <v>3.5</v>
      </c>
      <c r="CE8">
        <v>2.9</v>
      </c>
      <c r="CF8">
        <v>2.6</v>
      </c>
      <c r="CG8">
        <v>2.9</v>
      </c>
      <c r="CH8">
        <v>2.9</v>
      </c>
      <c r="CI8">
        <v>1.5</v>
      </c>
      <c r="CJ8">
        <v>4.4000000000000004</v>
      </c>
      <c r="CK8">
        <v>1.8</v>
      </c>
    </row>
    <row r="9" spans="1:89" x14ac:dyDescent="0.25">
      <c r="A9" s="18" t="s">
        <v>79</v>
      </c>
      <c r="B9">
        <v>4.5999999999999996</v>
      </c>
      <c r="C9">
        <v>6.3</v>
      </c>
      <c r="D9">
        <v>4.4000000000000004</v>
      </c>
      <c r="E9">
        <v>2.1</v>
      </c>
      <c r="F9">
        <v>1.1000000000000001</v>
      </c>
      <c r="G9">
        <v>1.9</v>
      </c>
      <c r="H9">
        <v>2.6</v>
      </c>
      <c r="I9">
        <v>1.4</v>
      </c>
      <c r="J9">
        <v>3.6</v>
      </c>
      <c r="K9">
        <v>2.2000000000000002</v>
      </c>
      <c r="L9">
        <v>5.9</v>
      </c>
      <c r="M9">
        <v>2.8</v>
      </c>
      <c r="N9">
        <v>1.3</v>
      </c>
      <c r="O9">
        <v>1.5</v>
      </c>
      <c r="P9">
        <v>4</v>
      </c>
      <c r="Q9">
        <v>6.7</v>
      </c>
      <c r="R9">
        <v>3.5</v>
      </c>
      <c r="S9">
        <v>2.2000000000000002</v>
      </c>
      <c r="T9">
        <v>3.3</v>
      </c>
      <c r="U9">
        <v>3.6</v>
      </c>
      <c r="V9">
        <v>1.2</v>
      </c>
      <c r="W9">
        <v>2.1</v>
      </c>
      <c r="X9">
        <v>1.7</v>
      </c>
      <c r="Y9">
        <v>1.8</v>
      </c>
      <c r="Z9">
        <v>4.8</v>
      </c>
      <c r="AA9">
        <v>3.8</v>
      </c>
      <c r="AB9">
        <v>1.1000000000000001</v>
      </c>
      <c r="AC9">
        <v>5</v>
      </c>
      <c r="AD9">
        <v>2.6</v>
      </c>
      <c r="AE9">
        <v>3.2</v>
      </c>
      <c r="AF9">
        <v>5.6</v>
      </c>
      <c r="AG9">
        <v>4.9000000000000004</v>
      </c>
      <c r="AH9">
        <v>3.9</v>
      </c>
      <c r="AI9">
        <v>3.5</v>
      </c>
      <c r="AJ9">
        <v>1</v>
      </c>
      <c r="AK9">
        <v>1.9</v>
      </c>
      <c r="AL9">
        <v>4.8</v>
      </c>
      <c r="AM9">
        <v>3.4</v>
      </c>
      <c r="AN9">
        <v>2.2000000000000002</v>
      </c>
      <c r="AO9">
        <v>4.5999999999999996</v>
      </c>
      <c r="AP9">
        <v>6.4</v>
      </c>
      <c r="AQ9">
        <v>1.9</v>
      </c>
      <c r="AR9">
        <v>2.4</v>
      </c>
      <c r="AS9">
        <v>1.9</v>
      </c>
      <c r="AT9">
        <v>3.7</v>
      </c>
      <c r="AU9">
        <v>4</v>
      </c>
      <c r="AV9">
        <v>2.9</v>
      </c>
      <c r="AW9">
        <v>5.0999999999999996</v>
      </c>
      <c r="AX9">
        <v>3.1</v>
      </c>
      <c r="AY9">
        <v>2.1</v>
      </c>
      <c r="AZ9">
        <v>2.8</v>
      </c>
      <c r="BA9">
        <v>0.9</v>
      </c>
      <c r="BB9">
        <v>2.4</v>
      </c>
      <c r="BC9">
        <v>1.8</v>
      </c>
      <c r="BD9">
        <v>1.4</v>
      </c>
      <c r="BE9">
        <v>0.8</v>
      </c>
      <c r="BF9">
        <v>3.3</v>
      </c>
      <c r="BG9">
        <v>2.1</v>
      </c>
      <c r="BH9">
        <v>1.6</v>
      </c>
      <c r="BI9">
        <v>3.6</v>
      </c>
      <c r="BJ9">
        <v>1.4</v>
      </c>
      <c r="BK9">
        <v>1.6</v>
      </c>
      <c r="BL9">
        <v>3.2</v>
      </c>
      <c r="BM9">
        <v>2.1</v>
      </c>
      <c r="BN9">
        <v>3.1</v>
      </c>
      <c r="BO9">
        <v>3.4</v>
      </c>
      <c r="BP9">
        <v>1.8</v>
      </c>
      <c r="BQ9">
        <v>1.2</v>
      </c>
      <c r="BR9">
        <v>3.3</v>
      </c>
      <c r="BS9">
        <v>1.4</v>
      </c>
      <c r="BT9">
        <v>2.8</v>
      </c>
      <c r="BU9">
        <v>3.7</v>
      </c>
      <c r="BV9">
        <v>1.1000000000000001</v>
      </c>
      <c r="BW9">
        <v>1.1000000000000001</v>
      </c>
      <c r="BX9">
        <v>4</v>
      </c>
      <c r="BY9">
        <v>5.5</v>
      </c>
      <c r="BZ9">
        <v>4.7</v>
      </c>
      <c r="CA9">
        <v>2.8</v>
      </c>
      <c r="CB9">
        <v>0.9</v>
      </c>
      <c r="CC9">
        <v>4.2</v>
      </c>
      <c r="CD9">
        <v>3.8</v>
      </c>
      <c r="CE9">
        <v>2.1</v>
      </c>
      <c r="CF9">
        <v>3.3</v>
      </c>
      <c r="CG9">
        <v>3.5</v>
      </c>
      <c r="CH9">
        <v>3</v>
      </c>
      <c r="CI9">
        <v>2</v>
      </c>
      <c r="CJ9">
        <v>2.2999999999999998</v>
      </c>
      <c r="CK9">
        <v>4.5</v>
      </c>
    </row>
    <row r="10" spans="1:89" x14ac:dyDescent="0.25">
      <c r="A10" s="18" t="s">
        <v>80</v>
      </c>
      <c r="B10">
        <v>2.4</v>
      </c>
      <c r="C10">
        <v>6.6</v>
      </c>
      <c r="D10">
        <v>3.6</v>
      </c>
      <c r="E10">
        <v>2.5</v>
      </c>
      <c r="F10">
        <v>2</v>
      </c>
      <c r="G10">
        <v>3.2</v>
      </c>
      <c r="H10">
        <v>4.2</v>
      </c>
      <c r="I10">
        <v>1.4</v>
      </c>
      <c r="J10">
        <v>2.6</v>
      </c>
      <c r="K10">
        <v>2.4</v>
      </c>
      <c r="L10">
        <v>7.9</v>
      </c>
      <c r="M10">
        <v>5.0999999999999996</v>
      </c>
      <c r="N10">
        <v>1.4</v>
      </c>
      <c r="O10">
        <v>1.5</v>
      </c>
      <c r="P10">
        <v>6.3</v>
      </c>
      <c r="Q10">
        <v>6.9</v>
      </c>
      <c r="R10">
        <v>1.4</v>
      </c>
      <c r="S10">
        <v>1.9</v>
      </c>
      <c r="T10">
        <v>3.8</v>
      </c>
      <c r="U10">
        <v>4.0999999999999996</v>
      </c>
      <c r="V10">
        <v>0.7</v>
      </c>
      <c r="W10">
        <v>2.4</v>
      </c>
      <c r="X10">
        <v>2</v>
      </c>
      <c r="Y10">
        <v>2.1</v>
      </c>
      <c r="Z10">
        <v>4</v>
      </c>
      <c r="AA10">
        <v>2.7</v>
      </c>
      <c r="AB10">
        <v>1.3</v>
      </c>
      <c r="AC10">
        <v>5.9</v>
      </c>
      <c r="AD10">
        <v>3</v>
      </c>
      <c r="AE10">
        <v>3.4</v>
      </c>
      <c r="AF10">
        <v>4.0999999999999996</v>
      </c>
      <c r="AG10">
        <v>6.7</v>
      </c>
      <c r="AH10">
        <v>5.2</v>
      </c>
      <c r="AI10">
        <v>3.4</v>
      </c>
      <c r="AJ10">
        <v>1.7</v>
      </c>
      <c r="AK10">
        <v>1.4</v>
      </c>
      <c r="AL10">
        <v>6.3</v>
      </c>
      <c r="AM10">
        <v>3.6</v>
      </c>
      <c r="AN10">
        <v>1.9</v>
      </c>
      <c r="AO10">
        <v>4.7</v>
      </c>
      <c r="AP10">
        <v>3.2</v>
      </c>
      <c r="AQ10">
        <v>0.9</v>
      </c>
      <c r="AR10">
        <v>5.2</v>
      </c>
      <c r="AS10">
        <v>2</v>
      </c>
      <c r="AT10">
        <v>3.7</v>
      </c>
      <c r="AU10">
        <v>5.5</v>
      </c>
      <c r="AV10">
        <v>1.8</v>
      </c>
      <c r="AW10">
        <v>5.5</v>
      </c>
      <c r="AX10">
        <v>2.1</v>
      </c>
      <c r="AY10">
        <v>1.9</v>
      </c>
      <c r="AZ10">
        <v>2.2000000000000002</v>
      </c>
      <c r="BA10">
        <v>0.8</v>
      </c>
      <c r="BB10">
        <v>2.6</v>
      </c>
      <c r="BC10">
        <v>1.9</v>
      </c>
      <c r="BD10">
        <v>1.4</v>
      </c>
      <c r="BE10">
        <v>1.2</v>
      </c>
      <c r="BF10">
        <v>3.7</v>
      </c>
      <c r="BG10">
        <v>2.2999999999999998</v>
      </c>
      <c r="BH10">
        <v>1.8</v>
      </c>
      <c r="BI10">
        <v>4</v>
      </c>
      <c r="BJ10">
        <v>1.6</v>
      </c>
      <c r="BK10">
        <v>2.2000000000000002</v>
      </c>
      <c r="BL10">
        <v>3.8</v>
      </c>
      <c r="BM10">
        <v>2.4</v>
      </c>
      <c r="BN10">
        <v>2.9</v>
      </c>
      <c r="BO10">
        <v>3.3</v>
      </c>
      <c r="BP10">
        <v>2</v>
      </c>
      <c r="BQ10">
        <v>3.1</v>
      </c>
      <c r="BR10">
        <v>2.7</v>
      </c>
      <c r="BS10">
        <v>1.3</v>
      </c>
      <c r="BT10">
        <v>3.6</v>
      </c>
      <c r="BU10">
        <v>4.5999999999999996</v>
      </c>
      <c r="BV10">
        <v>1.2</v>
      </c>
      <c r="BW10">
        <v>1.8</v>
      </c>
      <c r="BX10">
        <v>4.3</v>
      </c>
      <c r="BY10">
        <v>4.4000000000000004</v>
      </c>
      <c r="BZ10">
        <v>4.5</v>
      </c>
      <c r="CA10">
        <v>2</v>
      </c>
      <c r="CB10">
        <v>1.8</v>
      </c>
      <c r="CC10">
        <v>4.5</v>
      </c>
      <c r="CD10">
        <v>4.8</v>
      </c>
      <c r="CE10">
        <v>2.1</v>
      </c>
      <c r="CF10">
        <v>4</v>
      </c>
      <c r="CG10">
        <v>1.9</v>
      </c>
      <c r="CH10">
        <v>4.5</v>
      </c>
      <c r="CI10">
        <v>1.8</v>
      </c>
      <c r="CJ10">
        <v>4.3</v>
      </c>
      <c r="CK10">
        <v>7.6</v>
      </c>
    </row>
    <row r="11" spans="1:89" x14ac:dyDescent="0.25">
      <c r="A11" s="18" t="s">
        <v>81</v>
      </c>
      <c r="B11">
        <v>2.7</v>
      </c>
      <c r="C11">
        <v>7</v>
      </c>
      <c r="D11">
        <v>3.5</v>
      </c>
      <c r="E11">
        <v>2.5</v>
      </c>
      <c r="F11">
        <v>1</v>
      </c>
      <c r="G11">
        <v>5.9</v>
      </c>
      <c r="H11">
        <v>1.6</v>
      </c>
      <c r="I11">
        <v>0.6</v>
      </c>
      <c r="J11">
        <v>3.2</v>
      </c>
      <c r="K11">
        <v>2.2999999999999998</v>
      </c>
      <c r="L11">
        <v>8.8000000000000007</v>
      </c>
      <c r="M11">
        <v>5.2</v>
      </c>
      <c r="N11">
        <v>2.1</v>
      </c>
      <c r="O11">
        <v>1.6</v>
      </c>
      <c r="P11">
        <v>4.4000000000000004</v>
      </c>
      <c r="Q11">
        <v>5.2</v>
      </c>
      <c r="R11">
        <v>2.2999999999999998</v>
      </c>
      <c r="S11">
        <v>1.8</v>
      </c>
      <c r="T11">
        <v>3.7</v>
      </c>
      <c r="U11">
        <v>2.7</v>
      </c>
      <c r="V11">
        <v>0.7</v>
      </c>
      <c r="W11">
        <v>2.2999999999999998</v>
      </c>
      <c r="X11">
        <v>1.6</v>
      </c>
      <c r="Y11">
        <v>2.2999999999999998</v>
      </c>
      <c r="Z11">
        <v>4</v>
      </c>
      <c r="AA11">
        <v>2</v>
      </c>
      <c r="AB11">
        <v>0.6</v>
      </c>
      <c r="AC11">
        <v>4.3</v>
      </c>
      <c r="AD11">
        <v>2</v>
      </c>
      <c r="AE11">
        <v>2.4</v>
      </c>
      <c r="AF11">
        <v>2.2999999999999998</v>
      </c>
      <c r="AG11">
        <v>5.5</v>
      </c>
      <c r="AH11">
        <v>2.7</v>
      </c>
      <c r="AI11">
        <v>2.1</v>
      </c>
      <c r="AJ11">
        <v>1.4</v>
      </c>
      <c r="AK11">
        <v>1.8</v>
      </c>
      <c r="AL11">
        <v>7.3</v>
      </c>
      <c r="AM11">
        <v>2.2999999999999998</v>
      </c>
      <c r="AN11">
        <v>3.2</v>
      </c>
      <c r="AO11">
        <v>3.7</v>
      </c>
      <c r="AP11">
        <v>5.5</v>
      </c>
      <c r="AQ11">
        <v>3.5</v>
      </c>
      <c r="AR11">
        <v>2.7</v>
      </c>
      <c r="AS11">
        <v>1.6</v>
      </c>
      <c r="AT11">
        <v>3.6</v>
      </c>
      <c r="AU11">
        <v>4.5</v>
      </c>
      <c r="AV11">
        <v>2.2999999999999998</v>
      </c>
      <c r="AW11">
        <v>5.9</v>
      </c>
      <c r="AX11">
        <v>2.6</v>
      </c>
      <c r="AY11">
        <v>2.6</v>
      </c>
      <c r="AZ11">
        <v>3.9</v>
      </c>
      <c r="BA11">
        <v>0.9</v>
      </c>
      <c r="BB11">
        <v>3.9</v>
      </c>
      <c r="BC11">
        <v>1.3</v>
      </c>
      <c r="BD11">
        <v>1.4</v>
      </c>
      <c r="BE11">
        <v>0.9</v>
      </c>
      <c r="BF11">
        <v>6.5</v>
      </c>
      <c r="BG11">
        <v>4.5</v>
      </c>
      <c r="BH11">
        <v>2</v>
      </c>
      <c r="BI11">
        <v>3.6</v>
      </c>
      <c r="BJ11">
        <v>1.2</v>
      </c>
      <c r="BK11">
        <v>1.2</v>
      </c>
      <c r="BL11">
        <v>2.9</v>
      </c>
      <c r="BM11">
        <v>2.5</v>
      </c>
      <c r="BN11">
        <v>2.2999999999999998</v>
      </c>
      <c r="BO11">
        <v>4.8</v>
      </c>
      <c r="BP11">
        <v>1.9</v>
      </c>
      <c r="BQ11">
        <v>1.6</v>
      </c>
      <c r="BR11">
        <v>2.5</v>
      </c>
      <c r="BS11">
        <v>1.2</v>
      </c>
      <c r="BT11">
        <v>2.1</v>
      </c>
      <c r="BU11">
        <v>4.7</v>
      </c>
      <c r="BV11">
        <v>0.8</v>
      </c>
      <c r="BW11">
        <v>1.2</v>
      </c>
      <c r="BX11">
        <v>3.2</v>
      </c>
      <c r="BY11">
        <v>4.4000000000000004</v>
      </c>
      <c r="BZ11">
        <v>10.7</v>
      </c>
      <c r="CA11">
        <v>1.7</v>
      </c>
      <c r="CB11">
        <v>1.7</v>
      </c>
      <c r="CC11">
        <v>6</v>
      </c>
      <c r="CD11">
        <v>4.8</v>
      </c>
      <c r="CE11">
        <v>3.1</v>
      </c>
      <c r="CF11">
        <v>3.8</v>
      </c>
      <c r="CG11">
        <v>1.1000000000000001</v>
      </c>
      <c r="CH11">
        <v>2</v>
      </c>
      <c r="CI11">
        <v>2.8</v>
      </c>
      <c r="CJ11">
        <v>3.5</v>
      </c>
      <c r="CK11">
        <v>5.8</v>
      </c>
    </row>
    <row r="12" spans="1:89" x14ac:dyDescent="0.25">
      <c r="A12" s="18" t="s">
        <v>82</v>
      </c>
      <c r="B12">
        <v>3.9</v>
      </c>
      <c r="C12">
        <v>6.4</v>
      </c>
      <c r="D12">
        <v>4.2</v>
      </c>
      <c r="E12">
        <v>2</v>
      </c>
      <c r="F12">
        <v>1.1000000000000001</v>
      </c>
      <c r="G12">
        <v>2.7</v>
      </c>
      <c r="H12">
        <v>2</v>
      </c>
      <c r="I12">
        <v>1.7</v>
      </c>
      <c r="J12">
        <v>3.1</v>
      </c>
      <c r="K12">
        <v>2.2000000000000002</v>
      </c>
      <c r="L12">
        <v>4.0999999999999996</v>
      </c>
      <c r="M12">
        <v>3.7</v>
      </c>
      <c r="N12">
        <v>1</v>
      </c>
      <c r="O12">
        <v>1.4</v>
      </c>
      <c r="P12">
        <v>5.6</v>
      </c>
      <c r="Q12">
        <v>6.4</v>
      </c>
      <c r="R12">
        <v>0.9</v>
      </c>
      <c r="S12">
        <v>2.2999999999999998</v>
      </c>
      <c r="T12">
        <v>3.2</v>
      </c>
      <c r="U12">
        <v>2.2999999999999998</v>
      </c>
      <c r="V12">
        <v>1.1000000000000001</v>
      </c>
      <c r="W12">
        <v>1.4</v>
      </c>
      <c r="X12">
        <v>2.1</v>
      </c>
      <c r="Y12">
        <v>2</v>
      </c>
      <c r="Z12">
        <v>4.4000000000000004</v>
      </c>
      <c r="AA12">
        <v>2.9</v>
      </c>
      <c r="AB12">
        <v>2.2999999999999998</v>
      </c>
      <c r="AC12">
        <v>4.4000000000000004</v>
      </c>
      <c r="AD12">
        <v>3</v>
      </c>
      <c r="AE12">
        <v>3.9</v>
      </c>
      <c r="AF12">
        <v>4.0999999999999996</v>
      </c>
      <c r="AG12">
        <v>5.2</v>
      </c>
      <c r="AH12">
        <v>3.9</v>
      </c>
      <c r="AI12">
        <v>2.5</v>
      </c>
      <c r="AJ12">
        <v>3.9</v>
      </c>
      <c r="AK12">
        <v>0.9</v>
      </c>
      <c r="AL12">
        <v>7.5</v>
      </c>
      <c r="AM12">
        <v>2.7</v>
      </c>
      <c r="AN12">
        <v>2.1</v>
      </c>
      <c r="AO12">
        <v>3.9</v>
      </c>
      <c r="AP12">
        <v>3.4</v>
      </c>
      <c r="AQ12">
        <v>1.6</v>
      </c>
      <c r="AR12">
        <v>3.8</v>
      </c>
      <c r="AS12">
        <v>2.4</v>
      </c>
      <c r="AT12">
        <v>2.9</v>
      </c>
      <c r="AU12">
        <v>7.4</v>
      </c>
      <c r="AV12">
        <v>1.7</v>
      </c>
      <c r="AW12">
        <v>6.6</v>
      </c>
      <c r="AX12">
        <v>0.5</v>
      </c>
      <c r="AY12">
        <v>1.7</v>
      </c>
      <c r="AZ12">
        <v>6</v>
      </c>
      <c r="BA12">
        <v>0.7</v>
      </c>
      <c r="BB12">
        <v>2.2999999999999998</v>
      </c>
      <c r="BC12">
        <v>2.9</v>
      </c>
      <c r="BD12">
        <v>2.2000000000000002</v>
      </c>
      <c r="BE12">
        <v>1.3</v>
      </c>
      <c r="BF12">
        <v>6.5</v>
      </c>
      <c r="BG12">
        <v>3.6</v>
      </c>
      <c r="BH12">
        <v>2.1</v>
      </c>
      <c r="BI12">
        <v>2.2000000000000002</v>
      </c>
      <c r="BJ12">
        <v>0.9</v>
      </c>
      <c r="BK12">
        <v>1.7</v>
      </c>
      <c r="BL12">
        <v>2.6</v>
      </c>
      <c r="BM12">
        <v>2.2000000000000002</v>
      </c>
      <c r="BN12">
        <v>2.4</v>
      </c>
      <c r="BO12">
        <v>4</v>
      </c>
      <c r="BP12">
        <v>1.4</v>
      </c>
      <c r="BQ12">
        <v>3.3</v>
      </c>
      <c r="BR12">
        <v>3.4</v>
      </c>
      <c r="BS12">
        <v>1.8</v>
      </c>
      <c r="BT12">
        <v>4.5999999999999996</v>
      </c>
      <c r="BU12">
        <v>2.7</v>
      </c>
      <c r="BV12">
        <v>1</v>
      </c>
      <c r="BW12">
        <v>1.4</v>
      </c>
      <c r="BX12">
        <v>2.7</v>
      </c>
      <c r="BY12">
        <v>4.5999999999999996</v>
      </c>
      <c r="BZ12">
        <v>11.7</v>
      </c>
      <c r="CA12">
        <v>2.2000000000000002</v>
      </c>
      <c r="CB12">
        <v>1.6</v>
      </c>
      <c r="CC12">
        <v>6.3</v>
      </c>
      <c r="CD12">
        <v>2.6</v>
      </c>
      <c r="CE12">
        <v>5</v>
      </c>
      <c r="CF12">
        <v>3.1</v>
      </c>
      <c r="CG12">
        <v>3.4</v>
      </c>
      <c r="CH12">
        <v>3</v>
      </c>
      <c r="CI12">
        <v>2.7</v>
      </c>
      <c r="CJ12">
        <v>2.1</v>
      </c>
      <c r="CK12">
        <v>9.9</v>
      </c>
    </row>
    <row r="13" spans="1:89" x14ac:dyDescent="0.25">
      <c r="A13" s="18" t="s">
        <v>83</v>
      </c>
      <c r="B13">
        <v>5.3</v>
      </c>
      <c r="C13">
        <v>7.2</v>
      </c>
      <c r="D13">
        <v>3.8</v>
      </c>
      <c r="E13">
        <v>3</v>
      </c>
      <c r="F13">
        <v>4.0999999999999996</v>
      </c>
      <c r="G13">
        <v>4.5</v>
      </c>
      <c r="H13">
        <v>2.6</v>
      </c>
      <c r="I13">
        <v>1</v>
      </c>
      <c r="J13">
        <v>3.5</v>
      </c>
      <c r="K13">
        <v>1.7</v>
      </c>
      <c r="L13">
        <v>3.9</v>
      </c>
      <c r="M13">
        <v>4.4000000000000004</v>
      </c>
      <c r="N13">
        <v>0.9</v>
      </c>
      <c r="O13">
        <v>1.6</v>
      </c>
      <c r="P13">
        <v>2.9</v>
      </c>
      <c r="Q13">
        <v>6.6</v>
      </c>
      <c r="R13">
        <v>2.2000000000000002</v>
      </c>
      <c r="S13">
        <v>2</v>
      </c>
      <c r="T13">
        <v>3.3</v>
      </c>
      <c r="U13">
        <v>2.4</v>
      </c>
      <c r="V13">
        <v>0.4</v>
      </c>
      <c r="W13">
        <v>1.8</v>
      </c>
      <c r="X13">
        <v>2.4</v>
      </c>
      <c r="Y13">
        <v>2.2000000000000002</v>
      </c>
      <c r="Z13">
        <v>4.5</v>
      </c>
      <c r="AA13">
        <v>4.5</v>
      </c>
      <c r="AB13">
        <v>1.5</v>
      </c>
      <c r="AC13">
        <v>4</v>
      </c>
      <c r="AD13">
        <v>2.2000000000000002</v>
      </c>
      <c r="AE13">
        <v>3.9</v>
      </c>
      <c r="AF13">
        <v>2.9</v>
      </c>
      <c r="AG13">
        <v>3.9</v>
      </c>
      <c r="AH13">
        <v>4.5</v>
      </c>
      <c r="AI13">
        <v>2.6</v>
      </c>
      <c r="AJ13">
        <v>6</v>
      </c>
      <c r="AK13">
        <v>1.6</v>
      </c>
      <c r="AL13">
        <v>7.5</v>
      </c>
      <c r="AM13">
        <v>5</v>
      </c>
      <c r="AN13">
        <v>2.6</v>
      </c>
      <c r="AO13">
        <v>3.7</v>
      </c>
      <c r="AP13">
        <v>5.8</v>
      </c>
      <c r="AQ13">
        <v>0.9</v>
      </c>
      <c r="AR13">
        <v>2.4</v>
      </c>
      <c r="AS13">
        <v>1.5</v>
      </c>
      <c r="AT13">
        <v>4.2</v>
      </c>
      <c r="AU13">
        <v>6.2</v>
      </c>
      <c r="AV13">
        <v>3</v>
      </c>
      <c r="AW13">
        <v>7.5</v>
      </c>
      <c r="AX13">
        <v>2</v>
      </c>
      <c r="AY13">
        <v>3</v>
      </c>
      <c r="AZ13">
        <v>3.3</v>
      </c>
      <c r="BA13">
        <v>1.1000000000000001</v>
      </c>
      <c r="BB13">
        <v>2.2000000000000002</v>
      </c>
      <c r="BC13">
        <v>1</v>
      </c>
      <c r="BD13">
        <v>3.1</v>
      </c>
      <c r="BE13">
        <v>1.3</v>
      </c>
      <c r="BF13">
        <v>6.6</v>
      </c>
      <c r="BH13">
        <v>2.2999999999999998</v>
      </c>
      <c r="BI13">
        <v>2.4</v>
      </c>
      <c r="BJ13">
        <v>0.9</v>
      </c>
      <c r="BK13">
        <v>1.5</v>
      </c>
      <c r="BL13">
        <v>3</v>
      </c>
      <c r="BM13">
        <v>2.2999999999999998</v>
      </c>
      <c r="BN13">
        <v>2.7</v>
      </c>
      <c r="BO13">
        <v>3.2</v>
      </c>
      <c r="BP13">
        <v>2.1</v>
      </c>
      <c r="BQ13">
        <v>3.4</v>
      </c>
      <c r="BR13">
        <v>3.2</v>
      </c>
      <c r="BS13">
        <v>1.4</v>
      </c>
      <c r="BT13">
        <v>3.1</v>
      </c>
      <c r="BU13">
        <v>4.4000000000000004</v>
      </c>
      <c r="BV13">
        <v>1.1000000000000001</v>
      </c>
      <c r="BW13">
        <v>1.9</v>
      </c>
      <c r="BX13">
        <v>1.9</v>
      </c>
      <c r="BY13">
        <v>5.3</v>
      </c>
      <c r="BZ13">
        <v>4</v>
      </c>
      <c r="CA13">
        <v>1.6</v>
      </c>
      <c r="CB13">
        <v>2.2999999999999998</v>
      </c>
      <c r="CC13">
        <v>6.9</v>
      </c>
      <c r="CD13">
        <v>4.9000000000000004</v>
      </c>
      <c r="CE13">
        <v>4.2</v>
      </c>
      <c r="CF13">
        <v>2.4</v>
      </c>
      <c r="CG13">
        <v>3.1</v>
      </c>
      <c r="CH13">
        <v>4</v>
      </c>
      <c r="CI13">
        <v>1.4</v>
      </c>
      <c r="CJ13">
        <v>3.2</v>
      </c>
      <c r="CK13">
        <v>12.6</v>
      </c>
    </row>
    <row r="14" spans="1:89" x14ac:dyDescent="0.25">
      <c r="A14" s="18" t="s">
        <v>84</v>
      </c>
      <c r="B14">
        <v>2.2000000000000002</v>
      </c>
      <c r="C14">
        <v>7.7</v>
      </c>
      <c r="D14">
        <v>4.0999999999999996</v>
      </c>
      <c r="E14">
        <v>2.2999999999999998</v>
      </c>
      <c r="F14">
        <v>1.3</v>
      </c>
      <c r="G14">
        <v>4.5999999999999996</v>
      </c>
      <c r="H14">
        <v>2.8</v>
      </c>
      <c r="I14">
        <v>0.6</v>
      </c>
      <c r="J14">
        <v>3.9</v>
      </c>
      <c r="K14">
        <v>2.5</v>
      </c>
      <c r="L14">
        <v>6</v>
      </c>
      <c r="M14">
        <v>3.7</v>
      </c>
      <c r="N14">
        <v>1.4</v>
      </c>
      <c r="O14">
        <v>1.3</v>
      </c>
      <c r="P14">
        <v>4.5999999999999996</v>
      </c>
      <c r="Q14">
        <v>11.5</v>
      </c>
      <c r="R14">
        <v>2.4</v>
      </c>
      <c r="S14">
        <v>2.2000000000000002</v>
      </c>
      <c r="T14">
        <v>1.9</v>
      </c>
      <c r="U14">
        <v>4</v>
      </c>
      <c r="V14">
        <v>0.8</v>
      </c>
      <c r="W14">
        <v>1.1000000000000001</v>
      </c>
      <c r="X14">
        <v>0.9</v>
      </c>
      <c r="Y14">
        <v>1.8</v>
      </c>
      <c r="Z14">
        <v>2.7</v>
      </c>
      <c r="AA14">
        <v>2.9</v>
      </c>
      <c r="AB14">
        <v>1.8</v>
      </c>
      <c r="AC14">
        <v>5</v>
      </c>
      <c r="AD14">
        <v>3.8</v>
      </c>
      <c r="AE14">
        <v>4.0999999999999996</v>
      </c>
      <c r="AF14">
        <v>4.5999999999999996</v>
      </c>
      <c r="AG14">
        <v>5.7</v>
      </c>
      <c r="AH14">
        <v>6.6</v>
      </c>
      <c r="AI14">
        <v>3.9</v>
      </c>
      <c r="AJ14">
        <v>4.2</v>
      </c>
      <c r="AK14">
        <v>1.5</v>
      </c>
      <c r="AL14">
        <v>4.2</v>
      </c>
      <c r="AM14">
        <v>3.9</v>
      </c>
      <c r="AN14">
        <v>3.4</v>
      </c>
      <c r="AO14">
        <v>6</v>
      </c>
      <c r="AP14">
        <v>5.4</v>
      </c>
      <c r="AQ14">
        <v>2.8</v>
      </c>
      <c r="AR14">
        <v>2.6</v>
      </c>
      <c r="AS14">
        <v>2.2999999999999998</v>
      </c>
      <c r="AT14">
        <v>1.2</v>
      </c>
      <c r="AU14">
        <v>4.9000000000000004</v>
      </c>
      <c r="AV14">
        <v>2.7</v>
      </c>
      <c r="AW14">
        <v>6.7</v>
      </c>
      <c r="AX14">
        <v>2.4</v>
      </c>
      <c r="AY14">
        <v>2.1</v>
      </c>
      <c r="AZ14">
        <v>3.7</v>
      </c>
      <c r="BA14">
        <v>0.8</v>
      </c>
      <c r="BB14">
        <v>1.4</v>
      </c>
      <c r="BC14">
        <v>0.5</v>
      </c>
      <c r="BD14">
        <v>1.5</v>
      </c>
      <c r="BE14">
        <v>1</v>
      </c>
      <c r="BF14">
        <v>7.9</v>
      </c>
      <c r="BG14">
        <v>5</v>
      </c>
      <c r="BH14">
        <v>1.3</v>
      </c>
      <c r="BI14">
        <v>4</v>
      </c>
      <c r="BJ14">
        <v>1.4</v>
      </c>
      <c r="BK14">
        <v>2.2999999999999998</v>
      </c>
      <c r="BL14">
        <v>2.9</v>
      </c>
      <c r="BM14">
        <v>2.4</v>
      </c>
      <c r="BN14">
        <v>2.1</v>
      </c>
      <c r="BO14">
        <v>3.9</v>
      </c>
      <c r="BP14">
        <v>2.2999999999999998</v>
      </c>
      <c r="BQ14">
        <v>3.3</v>
      </c>
      <c r="BR14">
        <v>2.7</v>
      </c>
      <c r="BS14">
        <v>0.9</v>
      </c>
      <c r="BT14">
        <v>4.4000000000000004</v>
      </c>
      <c r="BU14">
        <v>5.9</v>
      </c>
      <c r="BV14">
        <v>0.9</v>
      </c>
      <c r="BW14">
        <v>2.1</v>
      </c>
      <c r="BX14">
        <v>3.2</v>
      </c>
      <c r="BY14">
        <v>2.1</v>
      </c>
      <c r="BZ14">
        <v>4.8</v>
      </c>
      <c r="CA14">
        <v>3.3</v>
      </c>
      <c r="CB14">
        <v>2.4</v>
      </c>
      <c r="CC14">
        <v>6.1</v>
      </c>
      <c r="CD14">
        <v>5.8</v>
      </c>
      <c r="CE14">
        <v>2.1</v>
      </c>
      <c r="CF14">
        <v>1.8</v>
      </c>
      <c r="CG14">
        <v>4.2</v>
      </c>
      <c r="CH14">
        <v>5</v>
      </c>
      <c r="CI14">
        <v>1.4</v>
      </c>
      <c r="CJ14">
        <v>3.3</v>
      </c>
      <c r="CK14">
        <v>4.8</v>
      </c>
    </row>
    <row r="15" spans="1:89" x14ac:dyDescent="0.25">
      <c r="A15" s="18" t="s">
        <v>85</v>
      </c>
      <c r="B15">
        <v>3</v>
      </c>
      <c r="C15">
        <v>6.3</v>
      </c>
      <c r="D15">
        <v>3.9</v>
      </c>
      <c r="E15">
        <v>1.9</v>
      </c>
      <c r="F15">
        <v>1.8</v>
      </c>
      <c r="G15">
        <v>5.3</v>
      </c>
      <c r="H15">
        <v>2.1</v>
      </c>
      <c r="I15">
        <v>0.7</v>
      </c>
      <c r="J15">
        <v>2.2999999999999998</v>
      </c>
      <c r="K15">
        <v>1.5</v>
      </c>
      <c r="L15">
        <v>7.9</v>
      </c>
      <c r="M15">
        <v>2.4</v>
      </c>
      <c r="N15">
        <v>1.5</v>
      </c>
      <c r="O15">
        <v>1.2</v>
      </c>
      <c r="P15">
        <v>2.1</v>
      </c>
      <c r="Q15">
        <v>7</v>
      </c>
      <c r="R15">
        <v>1.7</v>
      </c>
      <c r="S15">
        <v>2.9</v>
      </c>
      <c r="T15">
        <v>2.5</v>
      </c>
      <c r="U15">
        <v>5.9</v>
      </c>
      <c r="V15">
        <v>1.2</v>
      </c>
      <c r="W15">
        <v>1.3</v>
      </c>
      <c r="X15">
        <v>1.8</v>
      </c>
      <c r="Y15">
        <v>1.7</v>
      </c>
      <c r="Z15">
        <v>2.2000000000000002</v>
      </c>
      <c r="AA15">
        <v>2.4</v>
      </c>
      <c r="AB15">
        <v>1.7</v>
      </c>
      <c r="AC15">
        <v>3.4</v>
      </c>
      <c r="AD15">
        <v>4.4000000000000004</v>
      </c>
      <c r="AE15">
        <v>1.4</v>
      </c>
      <c r="AF15">
        <v>3.9</v>
      </c>
      <c r="AG15">
        <v>5.8</v>
      </c>
      <c r="AH15">
        <v>3.5</v>
      </c>
      <c r="AI15">
        <v>3.5</v>
      </c>
      <c r="AJ15">
        <v>2.1</v>
      </c>
      <c r="AK15">
        <v>1.7</v>
      </c>
      <c r="AL15">
        <v>5.3</v>
      </c>
      <c r="AM15">
        <v>1.4</v>
      </c>
      <c r="AN15">
        <v>5.4</v>
      </c>
      <c r="AO15">
        <v>8</v>
      </c>
      <c r="AP15">
        <v>3.6</v>
      </c>
      <c r="AQ15">
        <v>1.7</v>
      </c>
      <c r="AR15">
        <v>1.8</v>
      </c>
      <c r="AS15">
        <v>2</v>
      </c>
      <c r="AT15">
        <v>2.4</v>
      </c>
      <c r="AU15">
        <v>4.7</v>
      </c>
      <c r="AV15">
        <v>4.5999999999999996</v>
      </c>
      <c r="AW15">
        <v>5.0999999999999996</v>
      </c>
      <c r="AX15">
        <v>2.8</v>
      </c>
      <c r="AY15">
        <v>2.5</v>
      </c>
      <c r="AZ15">
        <v>3.2</v>
      </c>
      <c r="BA15">
        <v>1.6</v>
      </c>
      <c r="BB15">
        <v>1.8</v>
      </c>
      <c r="BC15">
        <v>2.1</v>
      </c>
      <c r="BD15">
        <v>2.7</v>
      </c>
      <c r="BE15">
        <v>0.8</v>
      </c>
      <c r="BF15">
        <v>8.6</v>
      </c>
      <c r="BG15">
        <v>3.2</v>
      </c>
      <c r="BH15">
        <v>1.2</v>
      </c>
      <c r="BI15">
        <v>3.4</v>
      </c>
      <c r="BJ15">
        <v>1.5</v>
      </c>
      <c r="BK15">
        <v>2.7</v>
      </c>
      <c r="BL15">
        <v>3.6</v>
      </c>
      <c r="BM15">
        <v>2.2999999999999998</v>
      </c>
      <c r="BN15">
        <v>4.5</v>
      </c>
      <c r="BO15">
        <v>3.9</v>
      </c>
      <c r="BP15">
        <v>2.5</v>
      </c>
      <c r="BQ15">
        <v>3.1</v>
      </c>
      <c r="BR15">
        <v>2.1</v>
      </c>
      <c r="BS15">
        <v>1.3</v>
      </c>
      <c r="BT15">
        <v>2.7</v>
      </c>
      <c r="BU15">
        <v>5.6</v>
      </c>
      <c r="BV15">
        <v>1.3</v>
      </c>
      <c r="BW15">
        <v>1.7</v>
      </c>
      <c r="BX15">
        <v>2</v>
      </c>
      <c r="BY15">
        <v>3.9</v>
      </c>
      <c r="BZ15">
        <v>10.3</v>
      </c>
      <c r="CA15">
        <v>2</v>
      </c>
      <c r="CB15">
        <v>0.9</v>
      </c>
      <c r="CC15">
        <v>4.5</v>
      </c>
      <c r="CD15">
        <v>2.9</v>
      </c>
      <c r="CE15">
        <v>2.9</v>
      </c>
      <c r="CF15">
        <v>2.9</v>
      </c>
      <c r="CG15">
        <v>4</v>
      </c>
      <c r="CH15">
        <v>8.6</v>
      </c>
      <c r="CI15">
        <v>1.1000000000000001</v>
      </c>
      <c r="CJ15">
        <v>3.7</v>
      </c>
      <c r="CK15">
        <v>2.9</v>
      </c>
    </row>
    <row r="16" spans="1:89" x14ac:dyDescent="0.25">
      <c r="A16" s="18" t="s">
        <v>86</v>
      </c>
      <c r="B16">
        <v>2.9</v>
      </c>
      <c r="C16">
        <v>6.6</v>
      </c>
      <c r="D16">
        <v>4.2</v>
      </c>
      <c r="E16">
        <v>2.2999999999999998</v>
      </c>
      <c r="F16">
        <v>1.7</v>
      </c>
      <c r="G16">
        <v>4.2</v>
      </c>
      <c r="H16">
        <v>3</v>
      </c>
      <c r="I16">
        <v>2.1</v>
      </c>
      <c r="J16">
        <v>2.9</v>
      </c>
      <c r="K16">
        <v>1.3</v>
      </c>
      <c r="L16">
        <v>5.4</v>
      </c>
      <c r="M16">
        <v>3.8</v>
      </c>
      <c r="N16">
        <v>1</v>
      </c>
      <c r="O16">
        <v>1.7</v>
      </c>
      <c r="P16">
        <v>2.2999999999999998</v>
      </c>
      <c r="Q16">
        <v>6</v>
      </c>
      <c r="R16">
        <v>2.1</v>
      </c>
      <c r="S16">
        <v>2.5</v>
      </c>
      <c r="T16">
        <v>3.6</v>
      </c>
      <c r="U16">
        <v>2.4</v>
      </c>
      <c r="V16">
        <v>0.6</v>
      </c>
      <c r="W16">
        <v>4.3</v>
      </c>
      <c r="X16">
        <v>1.6</v>
      </c>
      <c r="Y16">
        <v>1.2</v>
      </c>
      <c r="Z16">
        <v>4.3</v>
      </c>
      <c r="AA16">
        <v>2.2999999999999998</v>
      </c>
      <c r="AB16">
        <v>1</v>
      </c>
      <c r="AC16">
        <v>4.4000000000000004</v>
      </c>
      <c r="AD16">
        <v>6</v>
      </c>
      <c r="AE16">
        <v>8.6999999999999993</v>
      </c>
      <c r="AF16">
        <v>3.6</v>
      </c>
      <c r="AG16">
        <v>5.0999999999999996</v>
      </c>
      <c r="AH16">
        <v>5</v>
      </c>
      <c r="AI16">
        <v>2.5</v>
      </c>
      <c r="AJ16">
        <v>3.7</v>
      </c>
      <c r="AK16">
        <v>1.6</v>
      </c>
      <c r="AL16">
        <v>2.2000000000000002</v>
      </c>
      <c r="AM16">
        <v>9.6999999999999993</v>
      </c>
      <c r="AN16">
        <v>2.6</v>
      </c>
      <c r="AO16">
        <v>3.6</v>
      </c>
      <c r="AP16">
        <v>3</v>
      </c>
      <c r="AQ16">
        <v>1.8</v>
      </c>
      <c r="AR16">
        <v>1.4</v>
      </c>
      <c r="AS16">
        <v>2</v>
      </c>
      <c r="AT16">
        <v>2.9</v>
      </c>
      <c r="AU16">
        <v>5.6</v>
      </c>
      <c r="AV16">
        <v>3.7</v>
      </c>
      <c r="AW16">
        <v>4.7</v>
      </c>
      <c r="AX16">
        <v>3.3</v>
      </c>
      <c r="AY16">
        <v>1.9</v>
      </c>
      <c r="AZ16">
        <v>4.8</v>
      </c>
      <c r="BA16">
        <v>1.3</v>
      </c>
      <c r="BB16">
        <v>1.6</v>
      </c>
      <c r="BC16">
        <v>2.2000000000000002</v>
      </c>
      <c r="BD16">
        <v>2.7</v>
      </c>
      <c r="BE16">
        <v>1.2</v>
      </c>
      <c r="BF16">
        <v>8.1</v>
      </c>
      <c r="BG16">
        <v>2.5</v>
      </c>
      <c r="BH16">
        <v>1.7</v>
      </c>
      <c r="BI16">
        <v>2.7</v>
      </c>
      <c r="BJ16">
        <v>1.4</v>
      </c>
      <c r="BK16">
        <v>1.8</v>
      </c>
      <c r="BL16">
        <v>3.5</v>
      </c>
      <c r="BM16">
        <v>2.5</v>
      </c>
      <c r="BN16">
        <v>6.3</v>
      </c>
      <c r="BO16">
        <v>5</v>
      </c>
      <c r="BP16">
        <v>1.9</v>
      </c>
      <c r="BQ16">
        <v>2</v>
      </c>
      <c r="BR16">
        <v>2.9</v>
      </c>
      <c r="BS16">
        <v>1.1000000000000001</v>
      </c>
      <c r="BT16">
        <v>2.1</v>
      </c>
      <c r="BU16">
        <v>3.1</v>
      </c>
      <c r="BV16">
        <v>1.3</v>
      </c>
      <c r="BW16">
        <v>2.2000000000000002</v>
      </c>
      <c r="BX16">
        <v>3.4</v>
      </c>
      <c r="BY16">
        <v>4.4000000000000004</v>
      </c>
      <c r="BZ16">
        <v>8.4</v>
      </c>
      <c r="CA16">
        <v>1.7</v>
      </c>
      <c r="CB16">
        <v>0.9</v>
      </c>
      <c r="CC16">
        <v>7.1</v>
      </c>
      <c r="CD16">
        <v>2.5</v>
      </c>
      <c r="CE16">
        <v>2.1</v>
      </c>
      <c r="CF16">
        <v>3.1</v>
      </c>
      <c r="CG16">
        <v>2.4</v>
      </c>
      <c r="CH16">
        <v>4.2</v>
      </c>
      <c r="CI16">
        <v>1.9</v>
      </c>
      <c r="CJ16">
        <v>4</v>
      </c>
      <c r="CK16">
        <v>0.5</v>
      </c>
    </row>
    <row r="17" spans="1:89" x14ac:dyDescent="0.25">
      <c r="A17" s="18" t="s">
        <v>87</v>
      </c>
      <c r="B17">
        <v>3.4</v>
      </c>
      <c r="C17">
        <v>6.7</v>
      </c>
      <c r="D17">
        <v>3.9</v>
      </c>
      <c r="E17">
        <v>1.2</v>
      </c>
      <c r="F17">
        <v>2</v>
      </c>
      <c r="G17">
        <v>3.7</v>
      </c>
      <c r="H17">
        <v>2.9</v>
      </c>
      <c r="I17">
        <v>1.4</v>
      </c>
      <c r="J17">
        <v>2.8</v>
      </c>
      <c r="K17">
        <v>2.4</v>
      </c>
      <c r="L17">
        <v>4.3</v>
      </c>
      <c r="M17">
        <v>3.3</v>
      </c>
      <c r="N17">
        <v>2.2000000000000002</v>
      </c>
      <c r="O17">
        <v>1.9</v>
      </c>
      <c r="P17">
        <v>2.4</v>
      </c>
      <c r="Q17">
        <v>4</v>
      </c>
      <c r="R17">
        <v>1.5</v>
      </c>
      <c r="S17">
        <v>3.1</v>
      </c>
      <c r="T17">
        <v>3.4</v>
      </c>
      <c r="U17">
        <v>4</v>
      </c>
      <c r="V17">
        <v>0.9</v>
      </c>
      <c r="W17">
        <v>2.2999999999999998</v>
      </c>
      <c r="X17">
        <v>1.9</v>
      </c>
      <c r="Y17">
        <v>2.2999999999999998</v>
      </c>
      <c r="Z17">
        <v>3.2</v>
      </c>
      <c r="AA17">
        <v>2.1</v>
      </c>
      <c r="AB17">
        <v>1.1000000000000001</v>
      </c>
      <c r="AC17">
        <v>4.3</v>
      </c>
      <c r="AD17">
        <v>2.1</v>
      </c>
      <c r="AE17">
        <v>4</v>
      </c>
      <c r="AF17">
        <v>3.2</v>
      </c>
      <c r="AG17">
        <v>4.3</v>
      </c>
      <c r="AH17">
        <v>3.7</v>
      </c>
      <c r="AI17">
        <v>4</v>
      </c>
      <c r="AJ17">
        <v>3.3</v>
      </c>
      <c r="AK17">
        <v>0.7</v>
      </c>
      <c r="AL17">
        <v>5.5</v>
      </c>
      <c r="AM17">
        <v>2.5</v>
      </c>
      <c r="AN17">
        <v>5.3</v>
      </c>
      <c r="AO17">
        <v>8</v>
      </c>
      <c r="AP17">
        <v>2.4</v>
      </c>
      <c r="AQ17">
        <v>1.3</v>
      </c>
      <c r="AR17">
        <v>1.8</v>
      </c>
      <c r="AS17">
        <v>2.1</v>
      </c>
      <c r="AT17">
        <v>2</v>
      </c>
      <c r="AU17">
        <v>7.1</v>
      </c>
      <c r="AV17">
        <v>4</v>
      </c>
      <c r="AW17">
        <v>7.1</v>
      </c>
      <c r="AX17">
        <v>3.9</v>
      </c>
      <c r="AY17">
        <v>1.7</v>
      </c>
      <c r="AZ17">
        <v>5.6</v>
      </c>
      <c r="BA17">
        <v>0.8</v>
      </c>
      <c r="BB17">
        <v>2.8</v>
      </c>
      <c r="BC17">
        <v>2.5</v>
      </c>
      <c r="BD17">
        <v>2.2000000000000002</v>
      </c>
      <c r="BE17">
        <v>1</v>
      </c>
      <c r="BF17">
        <v>5</v>
      </c>
      <c r="BG17">
        <v>2.6</v>
      </c>
      <c r="BH17">
        <v>1.9</v>
      </c>
      <c r="BI17">
        <v>2.9</v>
      </c>
      <c r="BJ17">
        <v>2.2999999999999998</v>
      </c>
      <c r="BK17">
        <v>1.5</v>
      </c>
      <c r="BL17">
        <v>3.2</v>
      </c>
      <c r="BM17">
        <v>2.1</v>
      </c>
      <c r="BN17">
        <v>4.9000000000000004</v>
      </c>
      <c r="BO17">
        <v>2.5</v>
      </c>
      <c r="BP17">
        <v>1.4</v>
      </c>
      <c r="BQ17">
        <v>1.3</v>
      </c>
      <c r="BR17">
        <v>2.6</v>
      </c>
      <c r="BS17">
        <v>1.2</v>
      </c>
      <c r="BT17">
        <v>1.4</v>
      </c>
      <c r="BU17">
        <v>6.4</v>
      </c>
      <c r="BV17">
        <v>1.2</v>
      </c>
      <c r="BW17">
        <v>1.4</v>
      </c>
      <c r="BX17">
        <v>3.2</v>
      </c>
      <c r="BY17">
        <v>5.3</v>
      </c>
      <c r="CA17">
        <v>1.4</v>
      </c>
      <c r="CB17">
        <v>2</v>
      </c>
      <c r="CC17">
        <v>6.7</v>
      </c>
      <c r="CD17">
        <v>5.9</v>
      </c>
      <c r="CE17">
        <v>1.9</v>
      </c>
      <c r="CF17">
        <v>2.6</v>
      </c>
      <c r="CG17">
        <v>3.9</v>
      </c>
      <c r="CH17">
        <v>8.1999999999999993</v>
      </c>
      <c r="CI17">
        <v>1.9</v>
      </c>
      <c r="CJ17">
        <v>2.7</v>
      </c>
      <c r="CK17">
        <v>2.4</v>
      </c>
    </row>
    <row r="18" spans="1:89" x14ac:dyDescent="0.25">
      <c r="A18" s="18" t="s">
        <v>88</v>
      </c>
      <c r="B18">
        <v>2</v>
      </c>
      <c r="C18">
        <v>7</v>
      </c>
      <c r="D18">
        <v>4.2</v>
      </c>
      <c r="E18">
        <v>2.2999999999999998</v>
      </c>
      <c r="F18">
        <v>3.2</v>
      </c>
      <c r="G18">
        <v>4.2</v>
      </c>
      <c r="H18">
        <v>2.1</v>
      </c>
      <c r="I18">
        <v>1.8</v>
      </c>
      <c r="J18">
        <v>1.6</v>
      </c>
      <c r="K18">
        <v>3.4</v>
      </c>
      <c r="L18">
        <v>4.4000000000000004</v>
      </c>
      <c r="M18">
        <v>4.4000000000000004</v>
      </c>
      <c r="N18">
        <v>2.6</v>
      </c>
      <c r="O18">
        <v>1.8</v>
      </c>
      <c r="P18">
        <v>1.8</v>
      </c>
      <c r="Q18">
        <v>3.8</v>
      </c>
      <c r="R18">
        <v>2.4</v>
      </c>
      <c r="S18">
        <v>3.3</v>
      </c>
      <c r="T18">
        <v>1.9</v>
      </c>
      <c r="U18">
        <v>3.2</v>
      </c>
      <c r="V18">
        <v>1.4</v>
      </c>
      <c r="W18">
        <v>2.6</v>
      </c>
      <c r="X18">
        <v>0.7</v>
      </c>
      <c r="Y18">
        <v>1.7</v>
      </c>
      <c r="Z18">
        <v>4.5</v>
      </c>
      <c r="AA18">
        <v>2.7</v>
      </c>
      <c r="AB18">
        <v>2.2000000000000002</v>
      </c>
      <c r="AC18">
        <v>3.3</v>
      </c>
      <c r="AD18">
        <v>3.3</v>
      </c>
      <c r="AE18">
        <v>4.5</v>
      </c>
      <c r="AF18">
        <v>2.7</v>
      </c>
      <c r="AG18">
        <v>5.4</v>
      </c>
      <c r="AH18">
        <v>3</v>
      </c>
      <c r="AI18">
        <v>4.4000000000000004</v>
      </c>
      <c r="AJ18">
        <v>1.7</v>
      </c>
      <c r="AK18">
        <v>2.2999999999999998</v>
      </c>
      <c r="AL18">
        <v>3.8</v>
      </c>
      <c r="AM18">
        <v>3.7</v>
      </c>
      <c r="AN18">
        <v>3.9</v>
      </c>
      <c r="AO18">
        <v>7</v>
      </c>
      <c r="AP18">
        <v>3</v>
      </c>
      <c r="AQ18">
        <v>2.4</v>
      </c>
      <c r="AR18">
        <v>1.3</v>
      </c>
      <c r="AS18">
        <v>2.2000000000000002</v>
      </c>
      <c r="AT18">
        <v>3</v>
      </c>
      <c r="AU18">
        <v>6.1</v>
      </c>
      <c r="AV18">
        <v>2</v>
      </c>
      <c r="AW18">
        <v>6.7</v>
      </c>
      <c r="AX18">
        <v>1.8</v>
      </c>
      <c r="AY18">
        <v>1.8</v>
      </c>
      <c r="AZ18">
        <v>5.9</v>
      </c>
      <c r="BA18">
        <v>1</v>
      </c>
      <c r="BB18">
        <v>4.5</v>
      </c>
      <c r="BC18">
        <v>2.9</v>
      </c>
      <c r="BD18">
        <v>1.3</v>
      </c>
      <c r="BE18">
        <v>0.5</v>
      </c>
      <c r="BF18">
        <v>7.3</v>
      </c>
      <c r="BG18">
        <v>2.4</v>
      </c>
      <c r="BH18">
        <v>1.8</v>
      </c>
      <c r="BI18">
        <v>2.1</v>
      </c>
      <c r="BJ18">
        <v>1.6</v>
      </c>
      <c r="BK18">
        <v>1.5</v>
      </c>
      <c r="BL18">
        <v>2</v>
      </c>
      <c r="BM18">
        <v>2.4</v>
      </c>
      <c r="BN18">
        <v>2.2999999999999998</v>
      </c>
      <c r="BO18">
        <v>5.3</v>
      </c>
      <c r="BP18">
        <v>1.6</v>
      </c>
      <c r="BQ18">
        <v>2</v>
      </c>
      <c r="BR18">
        <v>2.1</v>
      </c>
      <c r="BS18">
        <v>1.3</v>
      </c>
      <c r="BT18">
        <v>2.8</v>
      </c>
      <c r="BU18">
        <v>4</v>
      </c>
      <c r="BV18">
        <v>1.4</v>
      </c>
      <c r="BW18">
        <v>6.5</v>
      </c>
      <c r="BX18">
        <v>2.8</v>
      </c>
      <c r="BY18">
        <v>4</v>
      </c>
      <c r="BZ18">
        <v>8.9</v>
      </c>
      <c r="CA18">
        <v>4.4000000000000004</v>
      </c>
      <c r="CB18">
        <v>1</v>
      </c>
      <c r="CC18">
        <v>7.8</v>
      </c>
      <c r="CD18">
        <v>6.2</v>
      </c>
      <c r="CE18">
        <v>4</v>
      </c>
      <c r="CF18">
        <v>2.9</v>
      </c>
      <c r="CG18">
        <v>2.8</v>
      </c>
      <c r="CH18">
        <v>6.6</v>
      </c>
      <c r="CI18">
        <v>2.1</v>
      </c>
      <c r="CJ18">
        <v>2</v>
      </c>
      <c r="CK18">
        <v>9.4</v>
      </c>
    </row>
    <row r="19" spans="1:89" x14ac:dyDescent="0.25">
      <c r="A19" s="18" t="s">
        <v>89</v>
      </c>
      <c r="B19">
        <v>4.4000000000000004</v>
      </c>
      <c r="C19">
        <v>7.9</v>
      </c>
      <c r="D19">
        <v>3.8</v>
      </c>
      <c r="E19">
        <v>1.4</v>
      </c>
      <c r="F19">
        <v>1.7</v>
      </c>
      <c r="G19">
        <v>2.6</v>
      </c>
      <c r="H19">
        <v>3.5</v>
      </c>
      <c r="I19">
        <v>1.9</v>
      </c>
      <c r="J19">
        <v>2.4</v>
      </c>
      <c r="K19">
        <v>2.5</v>
      </c>
      <c r="L19">
        <v>4</v>
      </c>
      <c r="M19">
        <v>4.82</v>
      </c>
      <c r="N19">
        <v>2</v>
      </c>
      <c r="O19">
        <v>2.4</v>
      </c>
      <c r="P19">
        <v>1.7</v>
      </c>
      <c r="Q19">
        <v>1.5</v>
      </c>
      <c r="R19">
        <v>1.5</v>
      </c>
      <c r="S19">
        <v>2.2000000000000002</v>
      </c>
      <c r="T19">
        <v>2.2000000000000002</v>
      </c>
      <c r="U19">
        <v>3.5</v>
      </c>
      <c r="V19">
        <v>1.5</v>
      </c>
      <c r="W19">
        <v>2.8</v>
      </c>
      <c r="X19">
        <v>2.6</v>
      </c>
      <c r="Y19">
        <v>2.2000000000000002</v>
      </c>
      <c r="Z19">
        <v>2.6</v>
      </c>
      <c r="AA19">
        <v>4.5</v>
      </c>
      <c r="AB19">
        <v>1.5</v>
      </c>
      <c r="AC19">
        <v>5</v>
      </c>
      <c r="AD19">
        <v>2.2000000000000002</v>
      </c>
      <c r="AE19">
        <v>5.6</v>
      </c>
      <c r="AF19">
        <v>3.5</v>
      </c>
      <c r="AG19">
        <v>5.6</v>
      </c>
      <c r="AH19">
        <v>7.5</v>
      </c>
      <c r="AI19">
        <v>3</v>
      </c>
      <c r="AJ19">
        <v>2.1</v>
      </c>
      <c r="AK19">
        <v>1.1000000000000001</v>
      </c>
      <c r="AL19">
        <v>6.5</v>
      </c>
      <c r="AM19">
        <v>3.1</v>
      </c>
      <c r="AN19">
        <v>3.2</v>
      </c>
      <c r="AO19">
        <v>6.7</v>
      </c>
      <c r="AP19">
        <v>5.4</v>
      </c>
      <c r="AQ19">
        <v>0.9</v>
      </c>
      <c r="AR19">
        <v>1.5</v>
      </c>
      <c r="AS19">
        <v>2.2999999999999998</v>
      </c>
      <c r="AT19">
        <v>3.5</v>
      </c>
      <c r="AU19">
        <v>2.4</v>
      </c>
      <c r="AV19">
        <v>3.3</v>
      </c>
      <c r="AW19">
        <v>5.3</v>
      </c>
      <c r="AX19">
        <v>1.4</v>
      </c>
      <c r="AY19">
        <v>2.2000000000000002</v>
      </c>
      <c r="AZ19">
        <v>4.5</v>
      </c>
      <c r="BA19">
        <v>0.8</v>
      </c>
      <c r="BB19">
        <v>4.4000000000000004</v>
      </c>
      <c r="BC19">
        <v>1.9</v>
      </c>
      <c r="BD19">
        <v>1.2</v>
      </c>
      <c r="BE19">
        <v>0.6</v>
      </c>
      <c r="BF19">
        <v>6.7</v>
      </c>
      <c r="BG19">
        <v>3.3</v>
      </c>
      <c r="BH19">
        <v>2.4</v>
      </c>
      <c r="BI19">
        <v>2</v>
      </c>
      <c r="BJ19">
        <v>1.8</v>
      </c>
      <c r="BK19">
        <v>1.8</v>
      </c>
      <c r="BL19">
        <v>2.4</v>
      </c>
      <c r="BM19">
        <v>4.3</v>
      </c>
      <c r="BN19">
        <v>3.2</v>
      </c>
      <c r="BO19">
        <v>5.8</v>
      </c>
      <c r="BP19">
        <v>2.6</v>
      </c>
      <c r="BQ19">
        <v>2.4</v>
      </c>
      <c r="BR19">
        <v>1.4</v>
      </c>
      <c r="BS19">
        <v>1.1000000000000001</v>
      </c>
      <c r="BT19">
        <v>7.9</v>
      </c>
      <c r="BU19">
        <v>6.7</v>
      </c>
      <c r="BV19">
        <v>1.3</v>
      </c>
      <c r="BW19">
        <v>1.6</v>
      </c>
      <c r="BX19">
        <v>4</v>
      </c>
      <c r="BY19">
        <v>3.7</v>
      </c>
      <c r="BZ19">
        <v>8</v>
      </c>
      <c r="CA19">
        <v>1.7</v>
      </c>
      <c r="CB19">
        <v>0.8</v>
      </c>
      <c r="CC19">
        <v>6.8</v>
      </c>
      <c r="CD19">
        <v>5.9</v>
      </c>
      <c r="CE19">
        <v>4.2</v>
      </c>
      <c r="CF19">
        <v>2.2000000000000002</v>
      </c>
      <c r="CG19">
        <v>3.3</v>
      </c>
      <c r="CH19">
        <v>5.2</v>
      </c>
      <c r="CI19">
        <v>1.7</v>
      </c>
      <c r="CJ19">
        <v>4.2</v>
      </c>
      <c r="CK19">
        <v>3.6</v>
      </c>
    </row>
    <row r="20" spans="1:89" x14ac:dyDescent="0.25">
      <c r="A20" s="18" t="s">
        <v>90</v>
      </c>
      <c r="B20">
        <v>4</v>
      </c>
      <c r="C20">
        <v>7</v>
      </c>
      <c r="D20">
        <v>3</v>
      </c>
      <c r="E20">
        <v>1.3</v>
      </c>
      <c r="F20">
        <v>1.2</v>
      </c>
      <c r="G20">
        <v>1.3</v>
      </c>
      <c r="H20">
        <v>2.4</v>
      </c>
      <c r="I20">
        <v>1.4</v>
      </c>
      <c r="J20">
        <v>3.9</v>
      </c>
      <c r="K20">
        <v>2.5</v>
      </c>
      <c r="L20">
        <v>6</v>
      </c>
      <c r="M20">
        <v>3.8</v>
      </c>
      <c r="N20">
        <v>1.9</v>
      </c>
      <c r="O20">
        <v>2.1</v>
      </c>
      <c r="P20">
        <v>3.1</v>
      </c>
      <c r="Q20">
        <v>4.3</v>
      </c>
      <c r="R20">
        <v>1.6</v>
      </c>
      <c r="S20">
        <v>2.5</v>
      </c>
      <c r="T20">
        <v>1.5</v>
      </c>
      <c r="U20">
        <v>3.3</v>
      </c>
      <c r="V20">
        <v>0.8</v>
      </c>
      <c r="W20">
        <v>1.2</v>
      </c>
      <c r="X20">
        <v>1.4</v>
      </c>
      <c r="Y20">
        <v>2.4</v>
      </c>
      <c r="Z20">
        <v>2.2000000000000002</v>
      </c>
      <c r="AA20">
        <v>2.2000000000000002</v>
      </c>
      <c r="AB20">
        <v>1.3</v>
      </c>
      <c r="AC20">
        <v>4.8</v>
      </c>
      <c r="AD20">
        <v>3</v>
      </c>
      <c r="AE20">
        <v>3.9</v>
      </c>
      <c r="AF20">
        <v>1.4</v>
      </c>
      <c r="AG20">
        <v>3.9</v>
      </c>
      <c r="AH20">
        <v>4.9000000000000004</v>
      </c>
      <c r="AI20">
        <v>3.6</v>
      </c>
      <c r="AJ20">
        <v>2.2000000000000002</v>
      </c>
      <c r="AK20">
        <v>1.7</v>
      </c>
      <c r="AL20">
        <v>3.8</v>
      </c>
      <c r="AM20">
        <v>4.9000000000000004</v>
      </c>
      <c r="AN20">
        <v>1.2</v>
      </c>
      <c r="AO20">
        <v>4</v>
      </c>
      <c r="AP20">
        <v>3.2</v>
      </c>
      <c r="AQ20">
        <v>0.8</v>
      </c>
      <c r="AR20">
        <v>1.9</v>
      </c>
      <c r="AS20">
        <v>2.4</v>
      </c>
      <c r="AT20">
        <v>2</v>
      </c>
      <c r="AU20">
        <v>4.8</v>
      </c>
      <c r="AV20">
        <v>2</v>
      </c>
      <c r="AW20">
        <v>4.2</v>
      </c>
      <c r="AX20">
        <v>2.2999999999999998</v>
      </c>
      <c r="AY20">
        <v>1.4</v>
      </c>
      <c r="AZ20">
        <v>3</v>
      </c>
      <c r="BA20">
        <v>1</v>
      </c>
      <c r="BB20">
        <v>3.3</v>
      </c>
      <c r="BC20">
        <v>2.4</v>
      </c>
      <c r="BD20">
        <v>1.7</v>
      </c>
      <c r="BE20">
        <v>0.5</v>
      </c>
      <c r="BF20">
        <v>3.2</v>
      </c>
      <c r="BG20">
        <v>2.7</v>
      </c>
      <c r="BH20">
        <v>2.1</v>
      </c>
      <c r="BI20">
        <v>3.9</v>
      </c>
      <c r="BJ20">
        <v>1.6</v>
      </c>
      <c r="BK20">
        <v>1.6</v>
      </c>
      <c r="BL20">
        <v>2.4</v>
      </c>
      <c r="BM20">
        <v>5.0999999999999996</v>
      </c>
      <c r="BN20">
        <v>3.9</v>
      </c>
      <c r="BO20">
        <v>3.7</v>
      </c>
      <c r="BP20">
        <v>1</v>
      </c>
      <c r="BQ20">
        <v>2.2999999999999998</v>
      </c>
      <c r="BR20">
        <v>3.6</v>
      </c>
      <c r="BS20">
        <v>1.3</v>
      </c>
      <c r="BT20">
        <v>2.7</v>
      </c>
      <c r="BU20">
        <v>2.2999999999999998</v>
      </c>
      <c r="BV20">
        <v>1.1000000000000001</v>
      </c>
      <c r="BW20">
        <v>1.7</v>
      </c>
      <c r="BX20">
        <v>5.0999999999999996</v>
      </c>
      <c r="BY20">
        <v>5.7</v>
      </c>
      <c r="BZ20">
        <v>4.3</v>
      </c>
      <c r="CA20">
        <v>2.7</v>
      </c>
      <c r="CB20">
        <v>2.2999999999999998</v>
      </c>
      <c r="CC20">
        <v>5.2</v>
      </c>
      <c r="CD20">
        <v>4.0999999999999996</v>
      </c>
      <c r="CE20">
        <v>2.9</v>
      </c>
      <c r="CF20">
        <v>1.4</v>
      </c>
      <c r="CG20">
        <v>2.6</v>
      </c>
      <c r="CH20">
        <v>4.4000000000000004</v>
      </c>
      <c r="CI20">
        <v>1.7</v>
      </c>
      <c r="CJ20">
        <v>5.7</v>
      </c>
      <c r="CK20">
        <v>6.4</v>
      </c>
    </row>
    <row r="21" spans="1:89" x14ac:dyDescent="0.25">
      <c r="A21" s="18" t="s">
        <v>91</v>
      </c>
      <c r="B21">
        <v>2.1</v>
      </c>
      <c r="C21">
        <v>7.1</v>
      </c>
      <c r="D21">
        <v>3.5</v>
      </c>
      <c r="E21">
        <v>2.8</v>
      </c>
      <c r="F21">
        <v>1.4</v>
      </c>
      <c r="G21">
        <v>1.8</v>
      </c>
      <c r="H21">
        <v>2.2999999999999998</v>
      </c>
      <c r="I21">
        <v>1</v>
      </c>
      <c r="J21">
        <v>4</v>
      </c>
      <c r="K21">
        <v>2.5</v>
      </c>
      <c r="L21">
        <v>4.9000000000000004</v>
      </c>
      <c r="M21">
        <v>3.65</v>
      </c>
      <c r="N21">
        <v>1</v>
      </c>
      <c r="O21">
        <v>1.8</v>
      </c>
      <c r="P21">
        <v>3.9</v>
      </c>
      <c r="Q21">
        <v>5.6</v>
      </c>
      <c r="R21">
        <v>3.7</v>
      </c>
      <c r="S21">
        <v>1.4</v>
      </c>
      <c r="T21">
        <v>2</v>
      </c>
      <c r="U21">
        <v>2.9</v>
      </c>
      <c r="V21">
        <v>0.5</v>
      </c>
      <c r="W21">
        <v>1.7</v>
      </c>
      <c r="X21">
        <v>1.5</v>
      </c>
      <c r="Y21">
        <v>2.5</v>
      </c>
      <c r="Z21">
        <v>5</v>
      </c>
      <c r="AA21">
        <v>4.5</v>
      </c>
      <c r="AB21">
        <v>2</v>
      </c>
      <c r="AC21">
        <v>4.8</v>
      </c>
      <c r="AD21">
        <v>2.7</v>
      </c>
      <c r="AE21">
        <v>3.7</v>
      </c>
      <c r="AF21">
        <v>4</v>
      </c>
      <c r="AG21">
        <v>7</v>
      </c>
      <c r="AH21">
        <v>3</v>
      </c>
      <c r="AI21">
        <v>2.2000000000000002</v>
      </c>
      <c r="AJ21">
        <v>1.8</v>
      </c>
      <c r="AK21">
        <v>1.6</v>
      </c>
      <c r="AL21">
        <v>2.65</v>
      </c>
      <c r="AM21">
        <v>3.9</v>
      </c>
      <c r="AN21">
        <v>2.4</v>
      </c>
      <c r="AO21">
        <v>4.5999999999999996</v>
      </c>
      <c r="AP21">
        <v>3.5</v>
      </c>
      <c r="AQ21">
        <v>3</v>
      </c>
      <c r="AR21">
        <v>3.3</v>
      </c>
      <c r="AS21">
        <v>2</v>
      </c>
      <c r="AT21">
        <v>3.7</v>
      </c>
      <c r="AU21">
        <v>4.9000000000000004</v>
      </c>
      <c r="AV21">
        <v>2.5</v>
      </c>
      <c r="AW21">
        <v>5.9</v>
      </c>
      <c r="AX21">
        <v>2.5</v>
      </c>
      <c r="AY21">
        <v>2</v>
      </c>
      <c r="AZ21">
        <v>5.4</v>
      </c>
      <c r="BA21">
        <v>1</v>
      </c>
      <c r="BB21">
        <v>2.2999999999999998</v>
      </c>
      <c r="BC21">
        <v>0.3</v>
      </c>
      <c r="BD21">
        <v>1.5</v>
      </c>
      <c r="BE21">
        <v>0.6</v>
      </c>
      <c r="BF21">
        <v>4.0999999999999996</v>
      </c>
      <c r="BG21">
        <v>3.5</v>
      </c>
      <c r="BH21">
        <v>1.8</v>
      </c>
      <c r="BI21">
        <v>3.6</v>
      </c>
      <c r="BJ21">
        <v>1.2</v>
      </c>
      <c r="BK21">
        <v>1.5</v>
      </c>
      <c r="BL21">
        <v>2.5</v>
      </c>
      <c r="BM21">
        <v>2.9</v>
      </c>
      <c r="BN21">
        <v>3.7</v>
      </c>
      <c r="BO21">
        <v>2.2000000000000002</v>
      </c>
      <c r="BP21">
        <v>3</v>
      </c>
      <c r="BQ21">
        <v>2.4</v>
      </c>
      <c r="BR21">
        <v>1.5</v>
      </c>
      <c r="BS21">
        <v>1.3</v>
      </c>
      <c r="BT21">
        <v>1.6</v>
      </c>
      <c r="BU21">
        <v>2.1</v>
      </c>
      <c r="BV21">
        <v>2.1</v>
      </c>
      <c r="BW21">
        <v>2.1</v>
      </c>
      <c r="BX21">
        <v>4.8</v>
      </c>
      <c r="BY21">
        <v>5.9</v>
      </c>
      <c r="BZ21">
        <v>4.4000000000000004</v>
      </c>
      <c r="CA21">
        <v>3.4</v>
      </c>
      <c r="CB21">
        <v>0.5</v>
      </c>
      <c r="CC21">
        <v>4</v>
      </c>
      <c r="CD21">
        <v>1.5</v>
      </c>
      <c r="CE21">
        <v>1.7</v>
      </c>
      <c r="CF21">
        <v>2</v>
      </c>
      <c r="CG21">
        <v>1.5</v>
      </c>
      <c r="CH21">
        <v>3.4</v>
      </c>
      <c r="CI21">
        <v>1.3</v>
      </c>
      <c r="CJ21">
        <v>4.4000000000000004</v>
      </c>
      <c r="CK21">
        <v>5.6</v>
      </c>
    </row>
    <row r="22" spans="1:89" x14ac:dyDescent="0.25">
      <c r="A22" s="18" t="s">
        <v>92</v>
      </c>
      <c r="B22">
        <v>3.6</v>
      </c>
      <c r="C22">
        <v>7.1</v>
      </c>
      <c r="D22">
        <v>3.6</v>
      </c>
      <c r="E22">
        <v>2.7</v>
      </c>
      <c r="F22">
        <v>1.8</v>
      </c>
      <c r="G22">
        <v>1.6</v>
      </c>
      <c r="H22">
        <v>2.2000000000000002</v>
      </c>
      <c r="I22">
        <v>1.3</v>
      </c>
      <c r="J22">
        <v>3.3</v>
      </c>
      <c r="K22">
        <v>2.2000000000000002</v>
      </c>
      <c r="L22">
        <v>9.6999999999999993</v>
      </c>
      <c r="M22">
        <v>4.4000000000000004</v>
      </c>
      <c r="N22">
        <v>0.8</v>
      </c>
      <c r="O22">
        <v>2.2999999999999998</v>
      </c>
      <c r="P22">
        <v>6.2</v>
      </c>
      <c r="Q22">
        <v>4.4000000000000004</v>
      </c>
      <c r="R22">
        <v>1.9</v>
      </c>
      <c r="S22">
        <v>1.8</v>
      </c>
      <c r="T22">
        <v>4.0999999999999996</v>
      </c>
      <c r="U22">
        <v>2.7</v>
      </c>
      <c r="V22">
        <v>1.2</v>
      </c>
      <c r="W22">
        <v>1.3</v>
      </c>
      <c r="X22">
        <v>1.9</v>
      </c>
      <c r="Y22">
        <v>2.6</v>
      </c>
      <c r="Z22">
        <v>2.2999999999999998</v>
      </c>
      <c r="AA22">
        <v>2.1</v>
      </c>
      <c r="AB22">
        <v>1.9</v>
      </c>
      <c r="AC22">
        <v>2.9</v>
      </c>
      <c r="AD22">
        <v>3.9</v>
      </c>
      <c r="AE22">
        <v>2.6</v>
      </c>
      <c r="AF22">
        <v>2.4</v>
      </c>
      <c r="AG22">
        <v>5.7</v>
      </c>
      <c r="AH22">
        <v>7.5</v>
      </c>
      <c r="AI22">
        <v>2.2999999999999998</v>
      </c>
      <c r="AJ22">
        <v>1.6</v>
      </c>
      <c r="AK22">
        <v>1.3</v>
      </c>
      <c r="AL22">
        <v>7.85</v>
      </c>
      <c r="AM22">
        <v>3.8</v>
      </c>
      <c r="AN22">
        <v>1.8</v>
      </c>
      <c r="AO22">
        <v>4.7</v>
      </c>
      <c r="AP22">
        <v>4</v>
      </c>
      <c r="AQ22">
        <v>2.1</v>
      </c>
      <c r="AR22">
        <v>5.5</v>
      </c>
      <c r="AS22">
        <v>1.3</v>
      </c>
      <c r="AT22">
        <v>3.1</v>
      </c>
      <c r="AU22">
        <v>3</v>
      </c>
      <c r="AV22">
        <v>2.6</v>
      </c>
      <c r="AW22">
        <v>7</v>
      </c>
      <c r="AX22">
        <v>1.8</v>
      </c>
      <c r="AY22">
        <v>1.65</v>
      </c>
      <c r="AZ22">
        <v>5.3</v>
      </c>
      <c r="BA22">
        <v>1.2</v>
      </c>
      <c r="BB22">
        <v>2.2999999999999998</v>
      </c>
      <c r="BC22">
        <v>1.8</v>
      </c>
      <c r="BD22">
        <v>1.3</v>
      </c>
      <c r="BE22">
        <v>1.3</v>
      </c>
      <c r="BF22">
        <v>4</v>
      </c>
      <c r="BG22">
        <v>2.9</v>
      </c>
      <c r="BH22">
        <v>2.2999999999999998</v>
      </c>
      <c r="BI22">
        <v>2.2000000000000002</v>
      </c>
      <c r="BJ22">
        <v>1.3</v>
      </c>
      <c r="BK22">
        <v>2.2999999999999998</v>
      </c>
      <c r="BL22">
        <v>3</v>
      </c>
      <c r="BM22">
        <v>3</v>
      </c>
      <c r="BN22">
        <v>2.1</v>
      </c>
      <c r="BO22">
        <v>4</v>
      </c>
      <c r="BP22">
        <v>2.2000000000000002</v>
      </c>
      <c r="BQ22">
        <v>3.1</v>
      </c>
      <c r="BR22">
        <v>2.4</v>
      </c>
      <c r="BS22">
        <v>1.2</v>
      </c>
      <c r="BT22">
        <v>4</v>
      </c>
      <c r="BU22">
        <v>4.9000000000000004</v>
      </c>
      <c r="BV22">
        <v>1.1000000000000001</v>
      </c>
      <c r="BW22">
        <v>1.6</v>
      </c>
      <c r="BX22">
        <v>3.9</v>
      </c>
      <c r="BY22">
        <v>3.8</v>
      </c>
      <c r="BZ22">
        <v>9.1999999999999993</v>
      </c>
      <c r="CA22">
        <v>4.7</v>
      </c>
      <c r="CB22">
        <v>0.9</v>
      </c>
      <c r="CC22">
        <v>11.2</v>
      </c>
      <c r="CD22">
        <v>5.6</v>
      </c>
      <c r="CE22">
        <v>3.9</v>
      </c>
      <c r="CF22">
        <v>3.8</v>
      </c>
      <c r="CG22">
        <v>1</v>
      </c>
      <c r="CH22">
        <v>6.4</v>
      </c>
      <c r="CI22">
        <v>2</v>
      </c>
      <c r="CJ22">
        <v>3.7</v>
      </c>
      <c r="CK22">
        <v>9.1999999999999993</v>
      </c>
    </row>
    <row r="23" spans="1:89" x14ac:dyDescent="0.25">
      <c r="A23" s="18" t="s">
        <v>93</v>
      </c>
      <c r="B23">
        <v>3.5</v>
      </c>
      <c r="C23">
        <v>6.7</v>
      </c>
      <c r="D23">
        <v>3.3</v>
      </c>
      <c r="E23">
        <v>2.7</v>
      </c>
      <c r="F23">
        <v>1.7</v>
      </c>
      <c r="G23">
        <v>5.3</v>
      </c>
      <c r="H23">
        <v>1.5</v>
      </c>
      <c r="I23">
        <v>1.8</v>
      </c>
      <c r="J23">
        <v>3.1</v>
      </c>
      <c r="K23">
        <v>2.4</v>
      </c>
      <c r="L23">
        <v>7.1</v>
      </c>
      <c r="M23">
        <v>3.5</v>
      </c>
      <c r="N23">
        <v>0.9</v>
      </c>
      <c r="O23">
        <v>1.9</v>
      </c>
      <c r="P23">
        <v>4.3</v>
      </c>
      <c r="Q23">
        <v>4.3</v>
      </c>
      <c r="R23">
        <v>2.2999999999999998</v>
      </c>
      <c r="S23">
        <v>2.5</v>
      </c>
      <c r="T23">
        <v>3.6</v>
      </c>
      <c r="U23">
        <v>2.7</v>
      </c>
      <c r="V23">
        <v>1.4</v>
      </c>
      <c r="W23">
        <v>1.2</v>
      </c>
      <c r="X23">
        <v>2.2999999999999998</v>
      </c>
      <c r="Y23">
        <v>2.2999999999999998</v>
      </c>
      <c r="Z23">
        <v>5.6</v>
      </c>
      <c r="AA23">
        <v>2.8</v>
      </c>
      <c r="AB23">
        <v>0.8</v>
      </c>
      <c r="AC23">
        <v>4.5</v>
      </c>
      <c r="AD23">
        <v>2.7</v>
      </c>
      <c r="AE23">
        <v>3.2</v>
      </c>
      <c r="AF23">
        <v>3.9</v>
      </c>
      <c r="AG23">
        <v>5.7</v>
      </c>
      <c r="AH23">
        <v>4.7</v>
      </c>
      <c r="AI23">
        <v>2.7</v>
      </c>
      <c r="AJ23">
        <v>0.4</v>
      </c>
      <c r="AK23">
        <v>1.4</v>
      </c>
      <c r="AL23">
        <v>7.5</v>
      </c>
      <c r="AM23">
        <v>4.4000000000000004</v>
      </c>
      <c r="AN23">
        <v>2.4</v>
      </c>
      <c r="AO23">
        <v>3.7</v>
      </c>
      <c r="AP23">
        <v>6.1</v>
      </c>
      <c r="AQ23">
        <v>3.2</v>
      </c>
      <c r="AR23">
        <v>5.6</v>
      </c>
      <c r="AS23">
        <v>1.7</v>
      </c>
      <c r="AT23">
        <v>3.6</v>
      </c>
      <c r="AU23">
        <v>2.1</v>
      </c>
      <c r="AV23">
        <v>2.2999999999999998</v>
      </c>
      <c r="AW23">
        <v>5.4</v>
      </c>
      <c r="AX23">
        <v>2.9</v>
      </c>
      <c r="AY23">
        <v>3.2</v>
      </c>
      <c r="AZ23">
        <v>4</v>
      </c>
      <c r="BA23">
        <v>0.8</v>
      </c>
      <c r="BB23">
        <v>1.2</v>
      </c>
      <c r="BC23">
        <v>2</v>
      </c>
      <c r="BD23">
        <v>1.5</v>
      </c>
      <c r="BE23">
        <v>1</v>
      </c>
      <c r="BF23">
        <v>4.3</v>
      </c>
      <c r="BG23">
        <v>1.5</v>
      </c>
      <c r="BH23">
        <v>1.9</v>
      </c>
      <c r="BI23">
        <v>2.6</v>
      </c>
      <c r="BJ23">
        <v>1</v>
      </c>
      <c r="BK23">
        <v>1.4</v>
      </c>
      <c r="BL23">
        <v>2.9</v>
      </c>
      <c r="BM23">
        <v>4.7</v>
      </c>
      <c r="BN23">
        <v>4.2</v>
      </c>
      <c r="BO23">
        <v>3</v>
      </c>
      <c r="BP23">
        <v>2.2999999999999998</v>
      </c>
      <c r="BQ23">
        <v>2.6</v>
      </c>
      <c r="BR23">
        <v>3.3</v>
      </c>
      <c r="BS23">
        <v>1.4</v>
      </c>
      <c r="BT23">
        <v>2.6</v>
      </c>
      <c r="BU23">
        <v>3.8</v>
      </c>
      <c r="BV23">
        <v>1</v>
      </c>
      <c r="BW23">
        <v>0.9</v>
      </c>
      <c r="BX23">
        <v>4.2</v>
      </c>
      <c r="BY23">
        <v>4.5999999999999996</v>
      </c>
      <c r="BZ23">
        <v>11.2</v>
      </c>
      <c r="CA23">
        <v>2.2000000000000002</v>
      </c>
      <c r="CB23">
        <v>1.6</v>
      </c>
      <c r="CC23">
        <v>3.6</v>
      </c>
      <c r="CD23">
        <v>3.7</v>
      </c>
      <c r="CE23">
        <v>4.2</v>
      </c>
      <c r="CF23">
        <v>2</v>
      </c>
      <c r="CG23">
        <v>6</v>
      </c>
      <c r="CH23">
        <v>3.9</v>
      </c>
      <c r="CI23">
        <v>3</v>
      </c>
      <c r="CJ23">
        <v>2.9</v>
      </c>
      <c r="CK23">
        <v>6.2</v>
      </c>
    </row>
    <row r="24" spans="1:89" x14ac:dyDescent="0.25">
      <c r="A24" s="18" t="s">
        <v>94</v>
      </c>
      <c r="B24">
        <v>3.4</v>
      </c>
      <c r="C24">
        <v>7</v>
      </c>
      <c r="D24">
        <v>3.4</v>
      </c>
      <c r="E24">
        <v>2.6</v>
      </c>
      <c r="F24">
        <v>2.7</v>
      </c>
      <c r="G24">
        <v>2.2000000000000002</v>
      </c>
      <c r="H24">
        <v>2.8</v>
      </c>
      <c r="I24">
        <v>1.2</v>
      </c>
      <c r="J24">
        <v>3.2</v>
      </c>
      <c r="K24">
        <v>2.2999999999999998</v>
      </c>
      <c r="L24">
        <v>3.8</v>
      </c>
      <c r="M24">
        <v>3.5</v>
      </c>
      <c r="N24">
        <v>0.7</v>
      </c>
      <c r="O24">
        <v>3.4</v>
      </c>
      <c r="P24">
        <v>2.6</v>
      </c>
      <c r="Q24">
        <v>6</v>
      </c>
      <c r="R24">
        <v>2.8</v>
      </c>
      <c r="S24">
        <v>2.6</v>
      </c>
      <c r="T24">
        <v>2.8</v>
      </c>
      <c r="U24">
        <v>2.6</v>
      </c>
      <c r="V24">
        <v>0.6</v>
      </c>
      <c r="W24">
        <v>1.1000000000000001</v>
      </c>
      <c r="X24">
        <v>1.8</v>
      </c>
      <c r="Y24">
        <v>2.1</v>
      </c>
      <c r="Z24">
        <v>4.9000000000000004</v>
      </c>
      <c r="AA24">
        <v>2.4</v>
      </c>
      <c r="AB24">
        <v>4</v>
      </c>
      <c r="AC24">
        <v>6.5</v>
      </c>
      <c r="AD24">
        <v>3.6</v>
      </c>
      <c r="AE24">
        <v>2.7</v>
      </c>
      <c r="AF24">
        <v>2.9</v>
      </c>
      <c r="AG24">
        <v>5.3</v>
      </c>
      <c r="AH24">
        <v>5.6</v>
      </c>
      <c r="AI24">
        <v>2.4</v>
      </c>
      <c r="AJ24">
        <v>5.0999999999999996</v>
      </c>
      <c r="AK24">
        <v>1.5</v>
      </c>
      <c r="AL24">
        <v>7.5</v>
      </c>
      <c r="AM24">
        <v>4.8</v>
      </c>
      <c r="AN24">
        <v>1.7</v>
      </c>
      <c r="AO24">
        <v>3.7</v>
      </c>
      <c r="AP24">
        <v>4.5</v>
      </c>
      <c r="AQ24">
        <v>2.6</v>
      </c>
      <c r="AR24">
        <v>3.9</v>
      </c>
      <c r="AS24">
        <v>2.1</v>
      </c>
      <c r="AT24">
        <v>3.8</v>
      </c>
      <c r="AU24">
        <v>5.0999999999999996</v>
      </c>
      <c r="AV24">
        <v>2.1</v>
      </c>
      <c r="AW24">
        <v>5.7</v>
      </c>
      <c r="AX24">
        <v>1.1000000000000001</v>
      </c>
      <c r="AY24">
        <v>2.2999999999999998</v>
      </c>
      <c r="AZ24">
        <v>2.5</v>
      </c>
      <c r="BA24">
        <v>1.1000000000000001</v>
      </c>
      <c r="BB24">
        <v>3.1</v>
      </c>
      <c r="BC24">
        <v>3.1</v>
      </c>
      <c r="BD24">
        <v>1.6</v>
      </c>
      <c r="BE24">
        <v>0.9</v>
      </c>
      <c r="BF24">
        <v>7.6</v>
      </c>
      <c r="BG24">
        <v>3.7</v>
      </c>
      <c r="BH24">
        <v>3.4</v>
      </c>
      <c r="BI24">
        <v>2.9</v>
      </c>
      <c r="BJ24">
        <v>1</v>
      </c>
      <c r="BK24">
        <v>1.7</v>
      </c>
      <c r="BL24">
        <v>3.2</v>
      </c>
      <c r="BM24">
        <v>2.7</v>
      </c>
      <c r="BN24">
        <v>2.1</v>
      </c>
      <c r="BO24">
        <v>3.8</v>
      </c>
      <c r="BP24">
        <v>3</v>
      </c>
      <c r="BQ24">
        <v>2.9</v>
      </c>
      <c r="BR24">
        <v>1.4</v>
      </c>
      <c r="BS24">
        <v>1.5</v>
      </c>
      <c r="BT24">
        <v>1</v>
      </c>
      <c r="BU24">
        <v>3.4</v>
      </c>
      <c r="BV24">
        <v>0.9</v>
      </c>
      <c r="BW24">
        <v>1.5</v>
      </c>
      <c r="BX24">
        <v>3.1</v>
      </c>
      <c r="BY24">
        <v>9.6999999999999993</v>
      </c>
      <c r="BZ24">
        <v>7.3</v>
      </c>
      <c r="CA24">
        <v>2.4</v>
      </c>
      <c r="CB24">
        <v>2.1</v>
      </c>
      <c r="CC24">
        <v>6.7</v>
      </c>
      <c r="CD24">
        <v>4.3</v>
      </c>
      <c r="CE24">
        <v>2.5</v>
      </c>
      <c r="CF24">
        <v>3.6</v>
      </c>
      <c r="CG24">
        <v>3.6</v>
      </c>
      <c r="CH24">
        <v>3.4</v>
      </c>
      <c r="CI24">
        <v>2.5</v>
      </c>
      <c r="CJ24">
        <v>3.3</v>
      </c>
      <c r="CK24">
        <v>9.1</v>
      </c>
    </row>
    <row r="25" spans="1:89" x14ac:dyDescent="0.25">
      <c r="A25" s="18" t="s">
        <v>95</v>
      </c>
      <c r="B25">
        <v>1.6</v>
      </c>
      <c r="C25">
        <v>6.4</v>
      </c>
      <c r="D25">
        <v>3.1</v>
      </c>
      <c r="E25">
        <v>2.7</v>
      </c>
      <c r="F25">
        <v>4.3</v>
      </c>
      <c r="G25">
        <v>4.7</v>
      </c>
      <c r="H25">
        <v>1.7</v>
      </c>
      <c r="I25">
        <v>0.8</v>
      </c>
      <c r="J25">
        <v>1.8</v>
      </c>
      <c r="K25">
        <v>2</v>
      </c>
      <c r="L25">
        <v>4.7</v>
      </c>
      <c r="M25">
        <v>4.5</v>
      </c>
      <c r="N25">
        <v>1.5</v>
      </c>
      <c r="O25">
        <v>2.6</v>
      </c>
      <c r="P25">
        <v>2.2999999999999998</v>
      </c>
      <c r="Q25">
        <v>4.8</v>
      </c>
      <c r="R25">
        <v>1.4</v>
      </c>
      <c r="S25">
        <v>1.3</v>
      </c>
      <c r="T25">
        <v>1</v>
      </c>
      <c r="U25">
        <v>3</v>
      </c>
      <c r="V25">
        <v>1.2</v>
      </c>
      <c r="W25">
        <v>4.0999999999999996</v>
      </c>
      <c r="X25">
        <v>1.9</v>
      </c>
      <c r="Y25">
        <v>2.1</v>
      </c>
      <c r="AA25">
        <v>2.7</v>
      </c>
      <c r="AB25">
        <v>3.1</v>
      </c>
      <c r="AC25">
        <v>4.5999999999999996</v>
      </c>
      <c r="AD25">
        <v>2.7</v>
      </c>
      <c r="AE25">
        <v>3.7</v>
      </c>
      <c r="AF25">
        <v>2.7</v>
      </c>
      <c r="AG25">
        <v>4.9000000000000004</v>
      </c>
      <c r="AH25">
        <v>3.2</v>
      </c>
      <c r="AI25">
        <v>2.2999999999999998</v>
      </c>
      <c r="AJ25">
        <v>5.2</v>
      </c>
      <c r="AK25">
        <v>1.6</v>
      </c>
      <c r="AL25">
        <v>7.5</v>
      </c>
      <c r="AM25">
        <v>7.3</v>
      </c>
      <c r="AN25">
        <v>4.2</v>
      </c>
      <c r="AO25">
        <v>3</v>
      </c>
      <c r="AP25">
        <v>2.8</v>
      </c>
      <c r="AQ25">
        <v>1.1000000000000001</v>
      </c>
      <c r="AR25">
        <v>3</v>
      </c>
      <c r="AS25">
        <v>2.2000000000000002</v>
      </c>
      <c r="AT25">
        <v>3.3</v>
      </c>
      <c r="AU25">
        <v>6.1</v>
      </c>
      <c r="AV25">
        <v>2</v>
      </c>
      <c r="AW25">
        <v>7.4</v>
      </c>
      <c r="AX25">
        <v>1.2</v>
      </c>
      <c r="AY25">
        <v>3.8</v>
      </c>
      <c r="AZ25">
        <v>4.3</v>
      </c>
      <c r="BA25">
        <v>1</v>
      </c>
      <c r="BB25">
        <v>4</v>
      </c>
      <c r="BC25">
        <v>1.1000000000000001</v>
      </c>
      <c r="BD25">
        <v>3</v>
      </c>
      <c r="BE25">
        <v>0.9</v>
      </c>
      <c r="BF25">
        <v>6.6</v>
      </c>
      <c r="BG25">
        <v>3.8</v>
      </c>
      <c r="BH25">
        <v>2.6</v>
      </c>
      <c r="BI25">
        <v>2</v>
      </c>
      <c r="BJ25">
        <v>1.1000000000000001</v>
      </c>
      <c r="BK25">
        <v>1.5</v>
      </c>
      <c r="BL25">
        <v>2.2000000000000002</v>
      </c>
      <c r="BM25">
        <v>1.4</v>
      </c>
      <c r="BN25">
        <v>3.9</v>
      </c>
      <c r="BO25">
        <v>5.3</v>
      </c>
      <c r="BP25">
        <v>2.1</v>
      </c>
      <c r="BQ25">
        <v>1.8</v>
      </c>
      <c r="BR25">
        <v>1.9</v>
      </c>
      <c r="BS25">
        <v>1.5</v>
      </c>
      <c r="BT25">
        <v>2.1</v>
      </c>
      <c r="BU25">
        <v>3.5</v>
      </c>
      <c r="BV25">
        <v>0.7</v>
      </c>
      <c r="BW25">
        <v>1</v>
      </c>
      <c r="BX25">
        <v>2.2999999999999998</v>
      </c>
      <c r="BY25">
        <v>3.2</v>
      </c>
      <c r="BZ25">
        <v>3.8</v>
      </c>
      <c r="CA25">
        <v>2.6</v>
      </c>
      <c r="CB25">
        <v>1.2</v>
      </c>
      <c r="CC25">
        <v>5</v>
      </c>
      <c r="CD25">
        <v>3.5</v>
      </c>
      <c r="CE25">
        <v>3</v>
      </c>
      <c r="CF25">
        <v>4.7</v>
      </c>
      <c r="CG25">
        <v>2.9</v>
      </c>
      <c r="CH25">
        <v>6.4</v>
      </c>
      <c r="CI25">
        <v>2.8</v>
      </c>
      <c r="CJ25">
        <v>4.5999999999999996</v>
      </c>
      <c r="CK25">
        <v>9.4</v>
      </c>
    </row>
    <row r="26" spans="1:89" x14ac:dyDescent="0.25">
      <c r="A26" s="18" t="s">
        <v>96</v>
      </c>
      <c r="B26">
        <v>0.22</v>
      </c>
      <c r="C26">
        <v>0.38</v>
      </c>
      <c r="D26">
        <v>0.32</v>
      </c>
      <c r="F26">
        <v>0.08</v>
      </c>
      <c r="H26">
        <v>0.12</v>
      </c>
      <c r="J26">
        <v>0.1</v>
      </c>
      <c r="L26">
        <v>0.18</v>
      </c>
      <c r="O26">
        <v>0.26</v>
      </c>
      <c r="U26">
        <v>0.12</v>
      </c>
      <c r="V26">
        <v>0.2</v>
      </c>
      <c r="AA26">
        <v>0.16</v>
      </c>
      <c r="AB26">
        <v>0.28000000000000003</v>
      </c>
      <c r="AG26">
        <v>0.18</v>
      </c>
      <c r="AL26">
        <v>0.22</v>
      </c>
      <c r="AO26">
        <v>0.6</v>
      </c>
      <c r="AR26">
        <v>0.24</v>
      </c>
      <c r="AT26">
        <v>0.08</v>
      </c>
      <c r="AU26">
        <v>0.5</v>
      </c>
      <c r="AV26">
        <v>0.22</v>
      </c>
      <c r="AX26">
        <v>0.12</v>
      </c>
      <c r="BH26">
        <v>0.2</v>
      </c>
      <c r="BJ26">
        <v>0.24</v>
      </c>
      <c r="BK26">
        <v>0.12</v>
      </c>
      <c r="BL26">
        <v>0.36</v>
      </c>
      <c r="BQ26">
        <v>0.08</v>
      </c>
      <c r="BR26">
        <v>0.08</v>
      </c>
      <c r="BY26">
        <v>0.14000000000000001</v>
      </c>
      <c r="CA26">
        <v>0.48</v>
      </c>
      <c r="CF26">
        <v>0.34</v>
      </c>
      <c r="CH26">
        <v>0.12</v>
      </c>
    </row>
    <row r="27" spans="1:89" x14ac:dyDescent="0.25">
      <c r="A27" s="18"/>
      <c r="B27">
        <v>0.28000000000000003</v>
      </c>
      <c r="C27">
        <v>0.42</v>
      </c>
      <c r="D27">
        <v>0.54</v>
      </c>
      <c r="F27">
        <v>0.08</v>
      </c>
      <c r="G27">
        <v>0.32</v>
      </c>
      <c r="H27">
        <v>0.12</v>
      </c>
      <c r="I27">
        <v>0.14000000000000001</v>
      </c>
      <c r="J27">
        <v>0.21</v>
      </c>
      <c r="L27">
        <v>0.2</v>
      </c>
      <c r="M27">
        <v>0.4</v>
      </c>
      <c r="P27">
        <v>0.3</v>
      </c>
      <c r="Q27">
        <v>0.22</v>
      </c>
      <c r="S27">
        <v>0.52</v>
      </c>
      <c r="T27">
        <v>0.32</v>
      </c>
      <c r="U27">
        <v>0.08</v>
      </c>
      <c r="Y27">
        <v>0.14000000000000001</v>
      </c>
      <c r="AA27">
        <v>0.14000000000000001</v>
      </c>
      <c r="AC27">
        <v>0.18</v>
      </c>
      <c r="AD27">
        <v>0.12</v>
      </c>
      <c r="AF27">
        <v>0.36</v>
      </c>
      <c r="AG27">
        <v>0.36</v>
      </c>
      <c r="AH27">
        <v>0.32</v>
      </c>
      <c r="AI27">
        <v>0.13</v>
      </c>
      <c r="AJ27">
        <v>0.08</v>
      </c>
      <c r="AK27">
        <v>0.12</v>
      </c>
      <c r="AL27">
        <v>0.22</v>
      </c>
      <c r="AM27">
        <v>0.28000000000000003</v>
      </c>
      <c r="AN27">
        <v>0.06</v>
      </c>
      <c r="AO27">
        <v>0.42</v>
      </c>
      <c r="AP27">
        <v>0.4</v>
      </c>
      <c r="AR27">
        <v>0.24</v>
      </c>
      <c r="AT27">
        <v>0.16</v>
      </c>
      <c r="AU27">
        <v>0.28000000000000003</v>
      </c>
      <c r="AV27">
        <v>0.08</v>
      </c>
      <c r="AW27">
        <v>0.28000000000000003</v>
      </c>
      <c r="AX27">
        <v>0.06</v>
      </c>
      <c r="AZ27">
        <v>0.1</v>
      </c>
      <c r="BF27">
        <v>0.2</v>
      </c>
      <c r="BG27">
        <v>0.16</v>
      </c>
      <c r="BI27">
        <v>0.06</v>
      </c>
      <c r="BK27">
        <v>0.18</v>
      </c>
      <c r="BM27">
        <v>0.4</v>
      </c>
      <c r="BN27">
        <v>0.08</v>
      </c>
      <c r="BO27">
        <v>0.57999999999999996</v>
      </c>
      <c r="BQ27">
        <v>0.2</v>
      </c>
      <c r="BR27">
        <v>0.08</v>
      </c>
      <c r="BT27">
        <v>0.28000000000000003</v>
      </c>
      <c r="BU27">
        <v>0.1</v>
      </c>
      <c r="BW27">
        <v>0.1</v>
      </c>
      <c r="BX27">
        <v>0.12</v>
      </c>
      <c r="BY27">
        <v>0.08</v>
      </c>
      <c r="BZ27">
        <v>0.3</v>
      </c>
      <c r="CA27">
        <v>0.26</v>
      </c>
      <c r="CC27">
        <v>0.4</v>
      </c>
      <c r="CE27">
        <v>0.08</v>
      </c>
      <c r="CF27">
        <v>0.3</v>
      </c>
      <c r="CH27">
        <v>0.12</v>
      </c>
      <c r="CJ27">
        <v>0.16</v>
      </c>
      <c r="CK27">
        <v>0.36</v>
      </c>
    </row>
    <row r="28" spans="1:89" x14ac:dyDescent="0.25">
      <c r="A28" s="18"/>
      <c r="B28">
        <v>0.27</v>
      </c>
      <c r="C28">
        <v>0.48</v>
      </c>
      <c r="D28">
        <v>0.62</v>
      </c>
      <c r="F28">
        <v>0.06</v>
      </c>
      <c r="G28">
        <v>0.72</v>
      </c>
      <c r="H28">
        <v>0.36</v>
      </c>
      <c r="I28">
        <v>0.22</v>
      </c>
      <c r="J28">
        <v>0.12</v>
      </c>
      <c r="K28">
        <v>0.2</v>
      </c>
      <c r="L28">
        <v>0.08</v>
      </c>
      <c r="M28">
        <v>0.37</v>
      </c>
      <c r="N28">
        <v>0.68</v>
      </c>
      <c r="Q28">
        <v>0.18</v>
      </c>
      <c r="R28">
        <v>0.3</v>
      </c>
      <c r="W28">
        <v>0.2</v>
      </c>
      <c r="X28">
        <v>0.2</v>
      </c>
      <c r="AC28">
        <v>0.1</v>
      </c>
      <c r="AE28">
        <v>0.5</v>
      </c>
      <c r="AG28">
        <v>0.18</v>
      </c>
      <c r="AH28">
        <v>0.4</v>
      </c>
      <c r="AI28">
        <v>0.54</v>
      </c>
      <c r="AJ28">
        <v>0.28000000000000003</v>
      </c>
      <c r="AN28">
        <v>0.08</v>
      </c>
      <c r="AO28">
        <v>0.54</v>
      </c>
      <c r="AP28">
        <v>0.12</v>
      </c>
      <c r="AQ28">
        <v>0.16</v>
      </c>
      <c r="AS28">
        <v>0.38</v>
      </c>
      <c r="AW28">
        <v>0.46</v>
      </c>
      <c r="AY28">
        <v>0.3</v>
      </c>
      <c r="AZ28">
        <v>0.14000000000000001</v>
      </c>
      <c r="BA28">
        <v>0.36</v>
      </c>
      <c r="BB28">
        <v>0.26</v>
      </c>
      <c r="BC28">
        <v>0.14000000000000001</v>
      </c>
      <c r="BD28">
        <v>0.11</v>
      </c>
      <c r="BE28">
        <v>0.26</v>
      </c>
      <c r="BF28">
        <v>0.12</v>
      </c>
      <c r="BO28">
        <v>0.72</v>
      </c>
      <c r="BP28">
        <v>0.06</v>
      </c>
      <c r="BS28">
        <v>0.14000000000000001</v>
      </c>
      <c r="BT28">
        <v>0.38</v>
      </c>
      <c r="BU28">
        <v>0.13</v>
      </c>
      <c r="BV28">
        <v>0.2</v>
      </c>
      <c r="BZ28">
        <v>0.42</v>
      </c>
      <c r="CB28">
        <v>0.15</v>
      </c>
      <c r="CC28">
        <v>0.48</v>
      </c>
      <c r="CD28">
        <v>0.48</v>
      </c>
      <c r="CG28">
        <v>0.2</v>
      </c>
      <c r="CH28">
        <v>0.24</v>
      </c>
      <c r="CI28">
        <v>0.22</v>
      </c>
      <c r="CJ28">
        <v>0.2</v>
      </c>
      <c r="CK28">
        <v>0.15</v>
      </c>
    </row>
    <row r="29" spans="1:89" x14ac:dyDescent="0.25">
      <c r="A29" s="18"/>
      <c r="C29">
        <v>0.28999999999999998</v>
      </c>
      <c r="D29">
        <v>0.62</v>
      </c>
      <c r="G29">
        <v>0.78</v>
      </c>
      <c r="M29">
        <v>0.34</v>
      </c>
      <c r="P29">
        <v>0.14000000000000001</v>
      </c>
      <c r="Q29">
        <v>0.2</v>
      </c>
      <c r="S29">
        <v>0.52</v>
      </c>
      <c r="T29">
        <v>0.2</v>
      </c>
      <c r="Y29">
        <v>0.14000000000000001</v>
      </c>
      <c r="Z29">
        <v>0.21</v>
      </c>
      <c r="AC29">
        <v>0.26</v>
      </c>
      <c r="AD29">
        <v>0.1</v>
      </c>
      <c r="AF29">
        <v>0.22</v>
      </c>
      <c r="AH29">
        <v>0.2</v>
      </c>
      <c r="AI29">
        <v>0.3</v>
      </c>
      <c r="AJ29">
        <v>0.18</v>
      </c>
      <c r="AK29">
        <v>0.14000000000000001</v>
      </c>
      <c r="AM29">
        <v>0.52</v>
      </c>
      <c r="AN29">
        <v>0.14000000000000001</v>
      </c>
      <c r="AP29">
        <v>0.08</v>
      </c>
      <c r="AW29">
        <v>0.32</v>
      </c>
      <c r="AZ29">
        <v>0.15</v>
      </c>
      <c r="BF29">
        <v>0.42</v>
      </c>
      <c r="BG29">
        <v>0.06</v>
      </c>
      <c r="BI29">
        <v>0.19</v>
      </c>
      <c r="BM29">
        <v>0.34</v>
      </c>
      <c r="BN29">
        <v>0.06</v>
      </c>
      <c r="BO29">
        <v>0.74</v>
      </c>
      <c r="BT29">
        <v>0.32</v>
      </c>
      <c r="BU29">
        <v>0.14000000000000001</v>
      </c>
      <c r="BW29">
        <v>0.1</v>
      </c>
      <c r="BX29">
        <v>0.2</v>
      </c>
      <c r="BZ29">
        <v>0.55000000000000004</v>
      </c>
      <c r="CC29">
        <v>0.61</v>
      </c>
      <c r="CE29">
        <v>0.08</v>
      </c>
      <c r="CJ29">
        <v>0.2</v>
      </c>
      <c r="CK29">
        <v>0.2</v>
      </c>
    </row>
    <row r="30" spans="1:89" x14ac:dyDescent="0.25">
      <c r="A30" s="18"/>
      <c r="C30">
        <v>0.18</v>
      </c>
      <c r="D30">
        <v>0.6</v>
      </c>
      <c r="E30">
        <v>0.1</v>
      </c>
    </row>
    <row r="31" spans="1:89" x14ac:dyDescent="0.25">
      <c r="A31" s="18" t="s">
        <v>97</v>
      </c>
      <c r="B31">
        <v>0.12</v>
      </c>
      <c r="C31">
        <v>0.52</v>
      </c>
      <c r="D31">
        <v>0.42</v>
      </c>
      <c r="F31">
        <v>0.06</v>
      </c>
      <c r="H31">
        <v>0.14000000000000001</v>
      </c>
      <c r="J31">
        <v>0.12</v>
      </c>
      <c r="L31">
        <v>0.44</v>
      </c>
      <c r="O31">
        <v>0.5</v>
      </c>
      <c r="U31">
        <v>0.12</v>
      </c>
      <c r="V31">
        <v>0.06</v>
      </c>
      <c r="AA31">
        <v>0.08</v>
      </c>
      <c r="AB31">
        <v>0.06</v>
      </c>
      <c r="AG31">
        <v>0.32</v>
      </c>
      <c r="AL31">
        <v>0.26</v>
      </c>
      <c r="AO31">
        <v>0.26</v>
      </c>
      <c r="AR31">
        <v>0.22</v>
      </c>
      <c r="AT31">
        <v>0.22</v>
      </c>
      <c r="AU31">
        <v>0.2</v>
      </c>
      <c r="AV31">
        <v>0.2</v>
      </c>
      <c r="AX31">
        <v>0.06</v>
      </c>
      <c r="AZ31">
        <v>0.36</v>
      </c>
      <c r="BH31">
        <v>0.28000000000000003</v>
      </c>
      <c r="BJ31">
        <v>0.36</v>
      </c>
      <c r="BK31">
        <v>0.22</v>
      </c>
      <c r="BL31">
        <v>0.52</v>
      </c>
      <c r="BQ31">
        <v>0.12</v>
      </c>
      <c r="BR31">
        <v>0.12</v>
      </c>
      <c r="BY31">
        <v>0.38</v>
      </c>
      <c r="CA31">
        <v>0.48</v>
      </c>
      <c r="CF31">
        <v>0.08</v>
      </c>
      <c r="CH31">
        <v>0.16</v>
      </c>
    </row>
    <row r="32" spans="1:89" x14ac:dyDescent="0.25">
      <c r="A32" s="18"/>
      <c r="B32">
        <v>0.12</v>
      </c>
      <c r="C32">
        <v>0.7</v>
      </c>
      <c r="D32">
        <v>0.52</v>
      </c>
      <c r="F32">
        <v>0.1</v>
      </c>
      <c r="G32">
        <v>0.52</v>
      </c>
      <c r="H32">
        <v>0.2</v>
      </c>
      <c r="I32">
        <v>0.2</v>
      </c>
      <c r="J32">
        <v>0.06</v>
      </c>
      <c r="L32">
        <v>0.18</v>
      </c>
      <c r="M32">
        <v>0.36</v>
      </c>
      <c r="P32">
        <v>0.3</v>
      </c>
      <c r="Q32">
        <v>1.5</v>
      </c>
      <c r="R32">
        <v>0.22</v>
      </c>
      <c r="S32">
        <v>0.56000000000000005</v>
      </c>
      <c r="T32">
        <v>0.22</v>
      </c>
      <c r="U32">
        <v>0.08</v>
      </c>
      <c r="W32">
        <v>0.8</v>
      </c>
      <c r="Y32">
        <v>0.4</v>
      </c>
      <c r="AA32">
        <v>0.2</v>
      </c>
      <c r="AB32">
        <v>0.06</v>
      </c>
      <c r="AC32">
        <v>0.52</v>
      </c>
      <c r="AD32">
        <v>0.28000000000000003</v>
      </c>
      <c r="AE32">
        <v>0.18</v>
      </c>
      <c r="AF32">
        <v>0.3</v>
      </c>
      <c r="AG32">
        <v>0.52</v>
      </c>
      <c r="AH32">
        <v>0.16</v>
      </c>
      <c r="AJ32">
        <v>0.18</v>
      </c>
      <c r="AL32">
        <v>0.68</v>
      </c>
      <c r="AM32">
        <v>0.22</v>
      </c>
      <c r="AN32">
        <v>0.18</v>
      </c>
      <c r="AO32">
        <v>0.3</v>
      </c>
      <c r="AP32">
        <v>0.4</v>
      </c>
      <c r="AR32">
        <v>0.32</v>
      </c>
      <c r="AS32">
        <v>0.22</v>
      </c>
      <c r="AT32">
        <v>0.2</v>
      </c>
      <c r="AU32">
        <v>0.08</v>
      </c>
      <c r="AV32">
        <v>0.26</v>
      </c>
      <c r="AW32">
        <v>0.27</v>
      </c>
      <c r="AX32">
        <v>0.1</v>
      </c>
      <c r="AZ32">
        <v>0.28000000000000003</v>
      </c>
      <c r="BF32">
        <v>0.42</v>
      </c>
      <c r="BG32">
        <v>0.28000000000000003</v>
      </c>
      <c r="BI32">
        <v>0.5</v>
      </c>
      <c r="BK32">
        <v>0.14000000000000001</v>
      </c>
      <c r="BM32">
        <v>0.34</v>
      </c>
      <c r="BN32">
        <v>0.12</v>
      </c>
      <c r="BO32">
        <v>0.16</v>
      </c>
      <c r="BQ32">
        <v>0.1</v>
      </c>
      <c r="BR32">
        <v>0.08</v>
      </c>
      <c r="BT32">
        <v>0.54</v>
      </c>
      <c r="BU32">
        <v>0.57999999999999996</v>
      </c>
      <c r="BX32">
        <v>0.2</v>
      </c>
      <c r="BY32">
        <v>0.46</v>
      </c>
      <c r="BZ32">
        <v>0.12</v>
      </c>
      <c r="CA32">
        <v>0.22</v>
      </c>
      <c r="CC32">
        <v>0.22</v>
      </c>
      <c r="CE32">
        <v>0.12</v>
      </c>
      <c r="CF32">
        <v>0.11</v>
      </c>
      <c r="CH32">
        <v>0.4</v>
      </c>
      <c r="CJ32">
        <v>0.22</v>
      </c>
      <c r="CK32">
        <v>0.16</v>
      </c>
    </row>
    <row r="33" spans="1:89" x14ac:dyDescent="0.25">
      <c r="A33" s="18"/>
      <c r="B33">
        <v>0.2</v>
      </c>
      <c r="C33">
        <v>0.68</v>
      </c>
      <c r="D33">
        <v>0.7</v>
      </c>
      <c r="F33">
        <v>0.1</v>
      </c>
      <c r="G33">
        <v>0.4</v>
      </c>
      <c r="H33">
        <v>0.18</v>
      </c>
      <c r="I33">
        <v>0.22</v>
      </c>
      <c r="J33">
        <v>0.08</v>
      </c>
      <c r="K33">
        <v>0.28000000000000003</v>
      </c>
      <c r="L33">
        <v>0.12</v>
      </c>
      <c r="M33">
        <v>0.42</v>
      </c>
      <c r="N33">
        <v>0.18</v>
      </c>
      <c r="Q33">
        <v>0.76</v>
      </c>
      <c r="U33">
        <v>0.06</v>
      </c>
      <c r="X33">
        <v>0.24</v>
      </c>
      <c r="Z33">
        <v>0.2</v>
      </c>
      <c r="AC33">
        <v>0.84</v>
      </c>
      <c r="AD33">
        <v>0.38</v>
      </c>
      <c r="AF33">
        <v>0.3</v>
      </c>
      <c r="AG33">
        <v>0.36</v>
      </c>
      <c r="AH33">
        <v>0.34</v>
      </c>
      <c r="AI33">
        <v>0.64</v>
      </c>
      <c r="AJ33">
        <v>0.48</v>
      </c>
      <c r="AK33">
        <v>0.1</v>
      </c>
      <c r="AL33">
        <v>0.5</v>
      </c>
      <c r="AN33">
        <v>0.5</v>
      </c>
      <c r="AO33">
        <v>0.22</v>
      </c>
      <c r="AP33">
        <v>0.88</v>
      </c>
      <c r="AQ33">
        <v>0.1</v>
      </c>
      <c r="AS33">
        <v>0.18</v>
      </c>
      <c r="AW33">
        <v>0.2</v>
      </c>
      <c r="AY33">
        <v>0.34</v>
      </c>
      <c r="AZ33">
        <v>0.2</v>
      </c>
      <c r="BA33">
        <v>0.25</v>
      </c>
      <c r="BB33">
        <v>0.18</v>
      </c>
      <c r="BC33">
        <v>0.5</v>
      </c>
      <c r="BD33">
        <v>0.06</v>
      </c>
      <c r="BE33">
        <v>0.14000000000000001</v>
      </c>
      <c r="BF33">
        <v>0.48</v>
      </c>
      <c r="BO33">
        <v>0.12</v>
      </c>
      <c r="BP33">
        <v>0.08</v>
      </c>
      <c r="BS33">
        <v>0.14000000000000001</v>
      </c>
      <c r="BT33">
        <v>0.52</v>
      </c>
      <c r="BU33">
        <v>0.52</v>
      </c>
      <c r="BV33">
        <v>0.34</v>
      </c>
      <c r="BW33">
        <v>0.1</v>
      </c>
      <c r="BZ33">
        <v>0.24</v>
      </c>
      <c r="CB33">
        <v>0.3</v>
      </c>
      <c r="CC33">
        <v>0.39</v>
      </c>
      <c r="CD33">
        <v>0.22</v>
      </c>
      <c r="CG33">
        <v>0.12</v>
      </c>
      <c r="CH33">
        <v>0.31</v>
      </c>
      <c r="CI33">
        <v>0.2</v>
      </c>
      <c r="CJ33">
        <v>0.34</v>
      </c>
    </row>
    <row r="34" spans="1:89" x14ac:dyDescent="0.25">
      <c r="A34" s="18"/>
      <c r="C34">
        <v>0.68</v>
      </c>
      <c r="D34">
        <v>0.66</v>
      </c>
      <c r="G34">
        <v>0.44</v>
      </c>
      <c r="M34">
        <v>0.4</v>
      </c>
      <c r="P34">
        <v>0.22</v>
      </c>
      <c r="Q34">
        <v>0.36</v>
      </c>
      <c r="R34">
        <v>0.08</v>
      </c>
      <c r="S34">
        <v>0.42</v>
      </c>
      <c r="T34">
        <v>0.22</v>
      </c>
      <c r="W34">
        <v>0.8</v>
      </c>
      <c r="Y34">
        <v>0.48</v>
      </c>
      <c r="AC34">
        <v>0.44</v>
      </c>
      <c r="AD34">
        <v>0.18</v>
      </c>
      <c r="AE34">
        <v>0.08</v>
      </c>
      <c r="AF34">
        <v>0.18</v>
      </c>
      <c r="AH34">
        <v>0.3</v>
      </c>
      <c r="AJ34">
        <v>0.5</v>
      </c>
      <c r="AM34">
        <v>0.2</v>
      </c>
      <c r="AN34">
        <v>0.42</v>
      </c>
      <c r="AP34">
        <v>0.24</v>
      </c>
      <c r="AS34">
        <v>0.1</v>
      </c>
      <c r="AW34">
        <v>0.2</v>
      </c>
      <c r="BF34">
        <v>0.5</v>
      </c>
      <c r="BG34">
        <v>0.22</v>
      </c>
      <c r="BI34">
        <v>0.25</v>
      </c>
      <c r="BM34">
        <v>0.36</v>
      </c>
      <c r="BN34">
        <v>0.18</v>
      </c>
      <c r="BO34">
        <v>0.14000000000000001</v>
      </c>
      <c r="BT34">
        <v>0.36</v>
      </c>
      <c r="BU34">
        <v>0.18</v>
      </c>
      <c r="BX34">
        <v>0.22</v>
      </c>
      <c r="BZ34">
        <v>0.22</v>
      </c>
      <c r="CC34">
        <v>0.46</v>
      </c>
      <c r="CE34">
        <v>0.08</v>
      </c>
      <c r="CJ34">
        <v>0.32</v>
      </c>
      <c r="CK34">
        <v>0.3</v>
      </c>
    </row>
    <row r="35" spans="1:89" x14ac:dyDescent="0.25">
      <c r="A35" s="18"/>
      <c r="C35">
        <v>0.6</v>
      </c>
      <c r="D35">
        <v>0.56000000000000005</v>
      </c>
      <c r="E35">
        <v>0.1</v>
      </c>
    </row>
    <row r="36" spans="1:89" x14ac:dyDescent="0.25">
      <c r="A36" s="18" t="s">
        <v>98</v>
      </c>
      <c r="B36">
        <v>0.16</v>
      </c>
      <c r="C36">
        <v>0.14000000000000001</v>
      </c>
      <c r="D36">
        <v>0.42</v>
      </c>
      <c r="F36">
        <v>0.11</v>
      </c>
      <c r="H36">
        <v>0.22</v>
      </c>
      <c r="J36">
        <v>0.1</v>
      </c>
      <c r="L36">
        <v>0.2</v>
      </c>
      <c r="O36">
        <v>0.44</v>
      </c>
      <c r="U36">
        <v>0.08</v>
      </c>
      <c r="V36">
        <v>0.26</v>
      </c>
      <c r="AA36">
        <v>0.25</v>
      </c>
      <c r="AB36">
        <v>0.12</v>
      </c>
      <c r="AG36">
        <v>0.5</v>
      </c>
      <c r="AL36">
        <v>0.34</v>
      </c>
      <c r="AO36">
        <v>0.38</v>
      </c>
      <c r="AR36">
        <v>0.06</v>
      </c>
      <c r="AT36">
        <v>0.12</v>
      </c>
      <c r="AU36">
        <v>0.14000000000000001</v>
      </c>
      <c r="AV36">
        <v>0.42</v>
      </c>
      <c r="AX36">
        <v>0.22</v>
      </c>
      <c r="AZ36">
        <v>0.18</v>
      </c>
      <c r="BH36">
        <v>0.18</v>
      </c>
      <c r="BJ36">
        <v>0.2</v>
      </c>
      <c r="BK36">
        <v>0.16</v>
      </c>
      <c r="BL36">
        <v>0.57999999999999996</v>
      </c>
      <c r="BQ36">
        <v>0.14000000000000001</v>
      </c>
      <c r="BR36">
        <v>0.12</v>
      </c>
      <c r="BY36">
        <v>0.48</v>
      </c>
      <c r="CA36">
        <v>0.06</v>
      </c>
      <c r="CF36">
        <v>0.14000000000000001</v>
      </c>
      <c r="CH36">
        <v>0.12</v>
      </c>
    </row>
    <row r="37" spans="1:89" x14ac:dyDescent="0.25">
      <c r="A37" s="18"/>
      <c r="B37">
        <v>0.2</v>
      </c>
      <c r="C37">
        <v>0.56000000000000005</v>
      </c>
      <c r="D37">
        <v>0.54</v>
      </c>
      <c r="F37">
        <v>0.11</v>
      </c>
      <c r="G37">
        <v>0.41</v>
      </c>
      <c r="H37">
        <v>0.2</v>
      </c>
      <c r="I37">
        <v>0.4</v>
      </c>
      <c r="J37">
        <v>0.1</v>
      </c>
      <c r="K37">
        <v>0.18</v>
      </c>
      <c r="L37">
        <v>0.21</v>
      </c>
      <c r="M37">
        <v>0.12</v>
      </c>
      <c r="P37">
        <v>0.3</v>
      </c>
      <c r="Q37">
        <v>0.18</v>
      </c>
      <c r="R37">
        <v>0.26</v>
      </c>
      <c r="S37">
        <v>0.48</v>
      </c>
      <c r="T37">
        <v>0.18</v>
      </c>
      <c r="U37">
        <v>0.18</v>
      </c>
      <c r="W37">
        <v>0.06</v>
      </c>
      <c r="Y37">
        <v>0.38</v>
      </c>
      <c r="Z37">
        <v>0.06</v>
      </c>
      <c r="AA37">
        <v>0.24</v>
      </c>
      <c r="AC37">
        <v>0.1</v>
      </c>
      <c r="AD37">
        <v>0.22</v>
      </c>
      <c r="AE37">
        <v>0.06</v>
      </c>
      <c r="AF37">
        <v>0.28000000000000003</v>
      </c>
      <c r="AG37">
        <v>0.62</v>
      </c>
      <c r="AH37">
        <v>0.18</v>
      </c>
      <c r="AI37">
        <v>0.3</v>
      </c>
      <c r="AK37">
        <v>0.24</v>
      </c>
      <c r="AL37">
        <v>0.41</v>
      </c>
      <c r="AM37">
        <v>0.28000000000000003</v>
      </c>
      <c r="AN37">
        <v>0.1</v>
      </c>
      <c r="AO37">
        <v>0.22</v>
      </c>
      <c r="AP37">
        <v>0.14000000000000001</v>
      </c>
      <c r="AS37">
        <v>0.16</v>
      </c>
      <c r="AU37">
        <v>0.34</v>
      </c>
      <c r="AV37">
        <v>0.3</v>
      </c>
      <c r="AW37">
        <v>0.38</v>
      </c>
      <c r="AX37">
        <v>0.26</v>
      </c>
      <c r="AZ37">
        <v>0.22</v>
      </c>
      <c r="BF37">
        <v>0.14000000000000001</v>
      </c>
      <c r="BG37">
        <v>0.38</v>
      </c>
      <c r="BI37">
        <v>0.08</v>
      </c>
      <c r="BK37">
        <v>0.14000000000000001</v>
      </c>
      <c r="BM37">
        <v>0.32</v>
      </c>
      <c r="BO37">
        <v>0.32</v>
      </c>
      <c r="BQ37">
        <v>0.08</v>
      </c>
      <c r="BR37">
        <v>0.08</v>
      </c>
      <c r="BT37">
        <v>0.48</v>
      </c>
      <c r="BU37">
        <v>0.22</v>
      </c>
      <c r="BX37">
        <v>0.2</v>
      </c>
      <c r="BY37">
        <v>0.5</v>
      </c>
      <c r="BZ37">
        <v>0.2</v>
      </c>
      <c r="CA37">
        <v>0.5</v>
      </c>
      <c r="CC37">
        <v>0.44</v>
      </c>
      <c r="CE37">
        <v>0.06</v>
      </c>
      <c r="CF37">
        <v>0.08</v>
      </c>
      <c r="CH37">
        <v>0.19</v>
      </c>
      <c r="CI37">
        <v>0.26</v>
      </c>
      <c r="CJ37">
        <v>0.28000000000000003</v>
      </c>
      <c r="CK37">
        <v>0.38</v>
      </c>
    </row>
    <row r="38" spans="1:89" x14ac:dyDescent="0.25">
      <c r="A38" s="18"/>
      <c r="B38">
        <v>0.21</v>
      </c>
      <c r="C38">
        <v>0.59</v>
      </c>
      <c r="D38">
        <v>0.56000000000000005</v>
      </c>
      <c r="F38">
        <v>0.06</v>
      </c>
      <c r="G38">
        <v>0.52</v>
      </c>
      <c r="H38">
        <v>0.12</v>
      </c>
      <c r="J38">
        <v>0.1</v>
      </c>
      <c r="L38">
        <v>0.12</v>
      </c>
      <c r="M38">
        <v>0.46</v>
      </c>
      <c r="N38">
        <v>0.44</v>
      </c>
      <c r="Q38">
        <v>0.1</v>
      </c>
      <c r="U38">
        <v>0.26</v>
      </c>
      <c r="X38">
        <v>0.32</v>
      </c>
      <c r="AC38">
        <v>0.32</v>
      </c>
      <c r="AF38">
        <v>0.22</v>
      </c>
      <c r="AG38">
        <v>0.48</v>
      </c>
      <c r="AH38">
        <v>0.57999999999999996</v>
      </c>
      <c r="AI38">
        <v>0.4</v>
      </c>
      <c r="AJ38">
        <v>0.08</v>
      </c>
      <c r="AL38">
        <v>0.32</v>
      </c>
      <c r="AM38">
        <v>0.48</v>
      </c>
      <c r="AN38">
        <v>0.2</v>
      </c>
      <c r="AO38">
        <v>0.2</v>
      </c>
      <c r="AQ38">
        <v>0.2</v>
      </c>
      <c r="AS38">
        <v>0.2</v>
      </c>
      <c r="AW38">
        <v>0.59</v>
      </c>
      <c r="AY38">
        <v>0.36</v>
      </c>
      <c r="AZ38">
        <v>0.06</v>
      </c>
      <c r="BA38">
        <v>0.1</v>
      </c>
      <c r="BB38">
        <v>0.2</v>
      </c>
      <c r="BC38">
        <v>0.04</v>
      </c>
      <c r="BD38">
        <v>0.2</v>
      </c>
      <c r="BE38">
        <v>0.24</v>
      </c>
      <c r="BF38">
        <v>0.28000000000000003</v>
      </c>
      <c r="BN38">
        <v>0.1</v>
      </c>
      <c r="BO38">
        <v>0.12</v>
      </c>
      <c r="BP38">
        <v>0.24</v>
      </c>
      <c r="BS38">
        <v>0.12</v>
      </c>
      <c r="BT38">
        <v>0.52</v>
      </c>
      <c r="BV38">
        <v>0.3</v>
      </c>
      <c r="BW38">
        <v>0.1</v>
      </c>
      <c r="BZ38">
        <v>0.18</v>
      </c>
      <c r="CA38">
        <v>0.46</v>
      </c>
      <c r="CB38">
        <v>0.4</v>
      </c>
      <c r="CC38">
        <v>0.38</v>
      </c>
      <c r="CD38">
        <v>0.42</v>
      </c>
      <c r="CG38">
        <v>0.06</v>
      </c>
      <c r="CH38">
        <v>0.28000000000000003</v>
      </c>
      <c r="CJ38">
        <v>0.5</v>
      </c>
      <c r="CK38">
        <v>0.52</v>
      </c>
    </row>
    <row r="39" spans="1:89" x14ac:dyDescent="0.25">
      <c r="A39" s="18"/>
      <c r="C39">
        <v>0.54</v>
      </c>
      <c r="D39">
        <v>0.62</v>
      </c>
      <c r="G39">
        <v>0.5</v>
      </c>
      <c r="I39">
        <v>0.28000000000000003</v>
      </c>
      <c r="K39">
        <v>0.16</v>
      </c>
      <c r="M39">
        <v>0.4</v>
      </c>
      <c r="P39">
        <v>0.22</v>
      </c>
      <c r="Q39">
        <v>0.14000000000000001</v>
      </c>
      <c r="R39">
        <v>0.18</v>
      </c>
      <c r="S39">
        <v>0.38</v>
      </c>
      <c r="T39">
        <v>0.26</v>
      </c>
      <c r="W39">
        <v>0.06</v>
      </c>
      <c r="Y39">
        <v>0.14000000000000001</v>
      </c>
      <c r="Z39">
        <v>0.48</v>
      </c>
      <c r="AC39">
        <v>0.16</v>
      </c>
      <c r="AD39">
        <v>0.12</v>
      </c>
      <c r="AE39">
        <v>0.1</v>
      </c>
      <c r="AF39">
        <v>0.12</v>
      </c>
      <c r="AH39">
        <v>0.4</v>
      </c>
      <c r="AI39">
        <v>0.1</v>
      </c>
      <c r="AK39">
        <v>0.1</v>
      </c>
      <c r="AM39">
        <v>0.4</v>
      </c>
      <c r="AN39">
        <v>0.2</v>
      </c>
      <c r="AP39">
        <v>0.14000000000000001</v>
      </c>
      <c r="AS39">
        <v>0.08</v>
      </c>
      <c r="AW39">
        <v>0.42</v>
      </c>
      <c r="BF39">
        <v>0.22</v>
      </c>
      <c r="BG39">
        <v>0.34</v>
      </c>
      <c r="BI39">
        <v>0.1</v>
      </c>
      <c r="BM39">
        <v>0.28000000000000003</v>
      </c>
      <c r="BO39">
        <v>0.1</v>
      </c>
      <c r="BT39">
        <v>0.4</v>
      </c>
      <c r="BU39">
        <v>0.18</v>
      </c>
      <c r="BX39">
        <v>0.14000000000000001</v>
      </c>
      <c r="BZ39">
        <v>0.08</v>
      </c>
      <c r="CC39">
        <v>0.12</v>
      </c>
      <c r="CE39">
        <v>0.06</v>
      </c>
      <c r="CI39">
        <v>0.2</v>
      </c>
      <c r="CJ39">
        <v>0.6</v>
      </c>
      <c r="CK39">
        <v>0.24</v>
      </c>
    </row>
    <row r="40" spans="1:89" x14ac:dyDescent="0.25">
      <c r="A40" s="18"/>
      <c r="C40">
        <v>0.38</v>
      </c>
      <c r="D40">
        <v>0.4</v>
      </c>
      <c r="E40">
        <v>0.13</v>
      </c>
    </row>
    <row r="41" spans="1:89" x14ac:dyDescent="0.25">
      <c r="A41" s="18" t="s">
        <v>99</v>
      </c>
      <c r="B41">
        <v>0.28000000000000003</v>
      </c>
      <c r="C41">
        <v>0.4</v>
      </c>
      <c r="D41">
        <v>0.42</v>
      </c>
      <c r="F41">
        <v>0.12</v>
      </c>
      <c r="H41">
        <v>0.12</v>
      </c>
      <c r="J41">
        <v>0.06</v>
      </c>
      <c r="L41">
        <v>0.18</v>
      </c>
      <c r="O41">
        <v>0.4</v>
      </c>
      <c r="U41">
        <v>0.1</v>
      </c>
      <c r="V41">
        <v>0.34</v>
      </c>
      <c r="AA41">
        <v>0.12</v>
      </c>
      <c r="AB41">
        <v>0.12</v>
      </c>
      <c r="AG41">
        <v>0.25</v>
      </c>
      <c r="AL41">
        <v>0.08</v>
      </c>
      <c r="AO41">
        <v>0.31</v>
      </c>
      <c r="AR41">
        <v>0.24</v>
      </c>
      <c r="AT41">
        <v>0.18</v>
      </c>
      <c r="AU41">
        <v>0.14000000000000001</v>
      </c>
      <c r="AV41">
        <v>0.46</v>
      </c>
      <c r="AX41">
        <v>0.08</v>
      </c>
      <c r="AZ41">
        <v>0.5</v>
      </c>
      <c r="BH41">
        <v>0.16</v>
      </c>
      <c r="BJ41">
        <v>0.26</v>
      </c>
      <c r="BK41">
        <v>0.18</v>
      </c>
      <c r="BL41">
        <v>0.46</v>
      </c>
      <c r="BQ41">
        <v>0.28000000000000003</v>
      </c>
      <c r="BR41">
        <v>0.16</v>
      </c>
      <c r="BY41">
        <v>0.48</v>
      </c>
      <c r="CA41">
        <v>0.3</v>
      </c>
      <c r="CF41">
        <v>0.08</v>
      </c>
      <c r="CH41">
        <v>0.1</v>
      </c>
    </row>
    <row r="42" spans="1:89" x14ac:dyDescent="0.25">
      <c r="A42" s="18"/>
      <c r="B42">
        <v>0.22</v>
      </c>
      <c r="C42">
        <v>0.4</v>
      </c>
      <c r="D42">
        <v>0.57999999999999996</v>
      </c>
      <c r="F42">
        <v>0.12</v>
      </c>
      <c r="G42">
        <v>0.11</v>
      </c>
      <c r="H42">
        <v>0.2</v>
      </c>
      <c r="I42">
        <v>0.18</v>
      </c>
      <c r="J42">
        <v>0.06</v>
      </c>
      <c r="K42">
        <v>0.12</v>
      </c>
      <c r="L42">
        <v>0.34</v>
      </c>
      <c r="M42">
        <v>0.2</v>
      </c>
      <c r="P42">
        <v>0.3</v>
      </c>
      <c r="Q42">
        <v>0.22</v>
      </c>
      <c r="R42">
        <v>0.12</v>
      </c>
      <c r="S42">
        <v>0.14000000000000001</v>
      </c>
      <c r="T42">
        <v>0.32</v>
      </c>
      <c r="U42">
        <v>0.44</v>
      </c>
      <c r="W42">
        <v>0.4</v>
      </c>
      <c r="Y42">
        <v>0.18</v>
      </c>
      <c r="Z42">
        <v>0.46</v>
      </c>
      <c r="AA42">
        <v>0.2</v>
      </c>
      <c r="AC42">
        <v>0.48</v>
      </c>
      <c r="AD42">
        <v>0.2</v>
      </c>
      <c r="AE42">
        <v>0.59</v>
      </c>
      <c r="AF42">
        <v>0.06</v>
      </c>
      <c r="AG42">
        <v>0.5</v>
      </c>
      <c r="AH42">
        <v>0.12</v>
      </c>
      <c r="AI42">
        <v>0.3</v>
      </c>
      <c r="AL42">
        <v>0.08</v>
      </c>
      <c r="AM42">
        <v>0.12</v>
      </c>
      <c r="AN42">
        <v>0.22</v>
      </c>
      <c r="AO42">
        <v>0.46</v>
      </c>
      <c r="AS42">
        <v>0.18</v>
      </c>
      <c r="AT42">
        <v>0.16</v>
      </c>
      <c r="AU42">
        <v>0.14000000000000001</v>
      </c>
      <c r="AV42">
        <v>0.1</v>
      </c>
      <c r="AW42">
        <v>0.2</v>
      </c>
      <c r="AX42">
        <v>0.14000000000000001</v>
      </c>
      <c r="AY42">
        <v>0.17</v>
      </c>
      <c r="AZ42">
        <v>0.56000000000000005</v>
      </c>
      <c r="BF42">
        <v>0.2</v>
      </c>
      <c r="BG42">
        <v>0.62</v>
      </c>
      <c r="BI42">
        <v>0.74</v>
      </c>
      <c r="BK42">
        <v>0.06</v>
      </c>
      <c r="BL42">
        <v>0.42</v>
      </c>
      <c r="BM42">
        <v>0.3</v>
      </c>
      <c r="BN42">
        <v>0.38</v>
      </c>
      <c r="BO42">
        <v>0.54</v>
      </c>
      <c r="BP42">
        <v>0.06</v>
      </c>
      <c r="BQ42">
        <v>0.08</v>
      </c>
      <c r="BR42">
        <v>0.08</v>
      </c>
      <c r="BT42">
        <v>0.22</v>
      </c>
      <c r="BU42">
        <v>0.54</v>
      </c>
      <c r="BX42">
        <v>0.18</v>
      </c>
      <c r="BY42">
        <v>0.32</v>
      </c>
      <c r="CA42">
        <v>0.48</v>
      </c>
      <c r="CC42">
        <v>0.38</v>
      </c>
      <c r="CE42">
        <v>0.08</v>
      </c>
      <c r="CF42">
        <v>0.08</v>
      </c>
      <c r="CH42">
        <v>0.18</v>
      </c>
      <c r="CI42">
        <v>0.22</v>
      </c>
      <c r="CJ42">
        <v>0.22</v>
      </c>
      <c r="CK42">
        <v>0.28000000000000003</v>
      </c>
    </row>
    <row r="43" spans="1:89" x14ac:dyDescent="0.25">
      <c r="A43" s="18"/>
      <c r="B43">
        <v>0.2</v>
      </c>
      <c r="C43">
        <v>0.45</v>
      </c>
      <c r="D43">
        <v>0.55000000000000004</v>
      </c>
      <c r="F43">
        <v>0.08</v>
      </c>
      <c r="H43">
        <v>0.16</v>
      </c>
      <c r="J43">
        <v>0.06</v>
      </c>
      <c r="L43">
        <v>0.2</v>
      </c>
      <c r="M43">
        <v>0.2</v>
      </c>
      <c r="N43">
        <v>0.16</v>
      </c>
      <c r="Q43">
        <v>0.2</v>
      </c>
      <c r="U43">
        <v>0.32</v>
      </c>
      <c r="W43">
        <v>0.2</v>
      </c>
      <c r="X43">
        <v>0.36</v>
      </c>
      <c r="AC43">
        <v>0.36</v>
      </c>
      <c r="AH43">
        <v>0.14000000000000001</v>
      </c>
      <c r="AJ43">
        <v>0.3</v>
      </c>
      <c r="AK43">
        <v>0.56000000000000005</v>
      </c>
      <c r="AL43">
        <v>0.12</v>
      </c>
      <c r="AN43">
        <v>0.22</v>
      </c>
      <c r="AO43">
        <v>0.28000000000000003</v>
      </c>
      <c r="AP43">
        <v>0.22</v>
      </c>
      <c r="AQ43">
        <v>0.16</v>
      </c>
      <c r="AS43">
        <v>0.36</v>
      </c>
      <c r="AW43">
        <v>0.28000000000000003</v>
      </c>
      <c r="AZ43">
        <v>0.38</v>
      </c>
      <c r="BA43">
        <v>0.14000000000000001</v>
      </c>
      <c r="BB43">
        <v>0.2</v>
      </c>
      <c r="BC43">
        <v>0.12</v>
      </c>
      <c r="BD43">
        <v>0.08</v>
      </c>
      <c r="BE43">
        <v>0.4</v>
      </c>
      <c r="BF43">
        <v>0.26</v>
      </c>
      <c r="BM43">
        <v>0.28000000000000003</v>
      </c>
      <c r="BO43">
        <v>0.7</v>
      </c>
      <c r="BS43">
        <v>0.11</v>
      </c>
      <c r="BV43">
        <v>0.5</v>
      </c>
      <c r="BW43">
        <v>0.28000000000000003</v>
      </c>
      <c r="BZ43">
        <v>1.1000000000000001</v>
      </c>
      <c r="CA43">
        <v>0.2</v>
      </c>
      <c r="CB43">
        <v>0.5</v>
      </c>
      <c r="CC43">
        <v>0.3</v>
      </c>
      <c r="CD43">
        <v>0.86</v>
      </c>
      <c r="CG43">
        <v>0.1</v>
      </c>
      <c r="CH43">
        <v>0.12</v>
      </c>
      <c r="CK43">
        <v>0.54</v>
      </c>
    </row>
    <row r="44" spans="1:89" x14ac:dyDescent="0.25">
      <c r="A44" s="18"/>
      <c r="C44">
        <v>0.4</v>
      </c>
      <c r="D44">
        <v>0.56000000000000005</v>
      </c>
      <c r="G44">
        <v>0.32</v>
      </c>
      <c r="I44">
        <v>0.14000000000000001</v>
      </c>
      <c r="K44">
        <v>0.16</v>
      </c>
      <c r="M44">
        <v>0.16</v>
      </c>
      <c r="P44">
        <v>0.3</v>
      </c>
      <c r="Q44">
        <v>0.2</v>
      </c>
      <c r="R44">
        <v>0.22</v>
      </c>
      <c r="S44">
        <v>0.32</v>
      </c>
      <c r="T44">
        <v>0.32</v>
      </c>
      <c r="Z44">
        <v>0.57999999999999996</v>
      </c>
      <c r="AC44">
        <v>0.33</v>
      </c>
      <c r="AD44">
        <v>0.3</v>
      </c>
      <c r="AE44">
        <v>0.8</v>
      </c>
      <c r="AF44">
        <v>0.12</v>
      </c>
      <c r="AH44">
        <v>0.2</v>
      </c>
      <c r="AI44">
        <v>0.34</v>
      </c>
      <c r="AM44">
        <v>0.14000000000000001</v>
      </c>
      <c r="AN44">
        <v>0.22</v>
      </c>
      <c r="AP44">
        <v>0.3</v>
      </c>
      <c r="AS44">
        <v>0.2</v>
      </c>
      <c r="AW44">
        <v>0.2</v>
      </c>
      <c r="AY44">
        <v>0.14000000000000001</v>
      </c>
      <c r="BF44">
        <v>0.26</v>
      </c>
      <c r="BG44">
        <v>0.28000000000000003</v>
      </c>
      <c r="BI44">
        <v>0.26</v>
      </c>
      <c r="BM44">
        <v>0.24</v>
      </c>
      <c r="BN44">
        <v>0.2</v>
      </c>
      <c r="BO44">
        <v>0.44</v>
      </c>
      <c r="BP44">
        <v>0.1</v>
      </c>
      <c r="BT44">
        <v>0.48</v>
      </c>
      <c r="BU44">
        <v>0.08</v>
      </c>
      <c r="BX44">
        <v>0.2</v>
      </c>
      <c r="CC44">
        <v>0.14000000000000001</v>
      </c>
      <c r="CE44">
        <v>0.06</v>
      </c>
      <c r="CI44">
        <v>0.3</v>
      </c>
      <c r="CJ44">
        <v>0.12</v>
      </c>
      <c r="CK44">
        <v>0.26</v>
      </c>
    </row>
    <row r="45" spans="1:89" x14ac:dyDescent="0.25">
      <c r="A45" s="18"/>
      <c r="C45">
        <v>0.28000000000000003</v>
      </c>
      <c r="D45">
        <v>0.52</v>
      </c>
      <c r="E45">
        <v>0.06</v>
      </c>
    </row>
    <row r="46" spans="1:89" x14ac:dyDescent="0.25">
      <c r="A46" s="18" t="s">
        <v>100</v>
      </c>
      <c r="B46">
        <v>0.28000000000000003</v>
      </c>
      <c r="C46">
        <v>0.28000000000000003</v>
      </c>
      <c r="D46">
        <v>0.34</v>
      </c>
      <c r="F46">
        <v>0.38</v>
      </c>
      <c r="H46">
        <v>0.12</v>
      </c>
      <c r="J46">
        <v>0.12</v>
      </c>
      <c r="L46">
        <v>0.08</v>
      </c>
      <c r="O46">
        <v>0.22</v>
      </c>
      <c r="U46">
        <v>0.12</v>
      </c>
      <c r="V46">
        <v>0.14000000000000001</v>
      </c>
      <c r="AA46">
        <v>0.12</v>
      </c>
      <c r="AB46">
        <v>0.08</v>
      </c>
      <c r="AE46">
        <v>0.08</v>
      </c>
      <c r="AG46">
        <v>0.2</v>
      </c>
      <c r="AL46">
        <v>0.12</v>
      </c>
      <c r="AO46">
        <v>0.1</v>
      </c>
      <c r="AR46">
        <v>0.22</v>
      </c>
      <c r="AT46">
        <v>0.1</v>
      </c>
      <c r="AU46">
        <v>0.17</v>
      </c>
      <c r="AV46">
        <v>0.1</v>
      </c>
      <c r="AX46">
        <v>0.06</v>
      </c>
      <c r="AZ46">
        <v>0.24</v>
      </c>
      <c r="BH46">
        <v>0.1</v>
      </c>
      <c r="BJ46">
        <v>0.22</v>
      </c>
      <c r="BK46">
        <v>0.3</v>
      </c>
      <c r="BL46">
        <v>0.34</v>
      </c>
      <c r="BQ46">
        <v>0.4</v>
      </c>
      <c r="BR46">
        <v>0.12</v>
      </c>
      <c r="BY46">
        <v>0.16</v>
      </c>
      <c r="CA46">
        <v>0.08</v>
      </c>
      <c r="CF46">
        <v>0.16</v>
      </c>
      <c r="CH46">
        <v>0.12</v>
      </c>
    </row>
    <row r="47" spans="1:89" x14ac:dyDescent="0.25">
      <c r="A47" s="18"/>
      <c r="B47">
        <v>0.34</v>
      </c>
      <c r="C47">
        <v>0.34</v>
      </c>
      <c r="D47">
        <v>0.54</v>
      </c>
      <c r="F47">
        <v>0.51</v>
      </c>
      <c r="G47">
        <v>0.32</v>
      </c>
      <c r="H47">
        <v>0.12</v>
      </c>
      <c r="I47">
        <v>0.38</v>
      </c>
      <c r="J47">
        <v>0.26</v>
      </c>
      <c r="L47">
        <v>0.2</v>
      </c>
      <c r="M47">
        <v>0.32</v>
      </c>
      <c r="P47">
        <v>0.36</v>
      </c>
      <c r="Q47">
        <v>0.14000000000000001</v>
      </c>
      <c r="R47">
        <v>0.44</v>
      </c>
      <c r="S47">
        <v>0.18</v>
      </c>
      <c r="U47">
        <v>0.16</v>
      </c>
      <c r="Y47">
        <v>0.12</v>
      </c>
      <c r="AA47">
        <v>0.18</v>
      </c>
      <c r="AB47">
        <v>0.06</v>
      </c>
      <c r="AC47">
        <v>0.2</v>
      </c>
      <c r="AD47">
        <v>0.16</v>
      </c>
      <c r="AE47">
        <v>0.08</v>
      </c>
      <c r="AF47">
        <v>0.06</v>
      </c>
      <c r="AG47">
        <v>0.3</v>
      </c>
      <c r="AH47">
        <v>0.16</v>
      </c>
      <c r="AI47">
        <v>0.36</v>
      </c>
      <c r="AJ47">
        <v>0.12</v>
      </c>
      <c r="AK47">
        <v>0.2</v>
      </c>
      <c r="AL47">
        <v>0.22</v>
      </c>
      <c r="AM47">
        <v>0.38</v>
      </c>
      <c r="AN47">
        <v>0.12</v>
      </c>
      <c r="AO47">
        <v>0.1</v>
      </c>
      <c r="AP47">
        <v>0.06</v>
      </c>
      <c r="AR47">
        <v>0.14000000000000001</v>
      </c>
      <c r="AS47">
        <v>0.38</v>
      </c>
      <c r="AT47">
        <v>0.12</v>
      </c>
      <c r="AU47">
        <v>0.1</v>
      </c>
      <c r="AV47">
        <v>0.1</v>
      </c>
      <c r="AW47">
        <v>0.32</v>
      </c>
      <c r="AX47">
        <v>0.12</v>
      </c>
      <c r="AZ47">
        <v>0.16</v>
      </c>
      <c r="BB47">
        <v>0.32</v>
      </c>
      <c r="BF47">
        <v>0.18</v>
      </c>
      <c r="BG47">
        <v>0.12</v>
      </c>
      <c r="BI47">
        <v>0.18</v>
      </c>
      <c r="BK47">
        <v>0.1</v>
      </c>
      <c r="BM47">
        <v>0.3</v>
      </c>
      <c r="BN47">
        <v>0.28000000000000003</v>
      </c>
      <c r="BO47">
        <v>0.12</v>
      </c>
      <c r="BP47">
        <v>0.08</v>
      </c>
      <c r="BQ47">
        <v>0.42</v>
      </c>
      <c r="BS47">
        <v>0.06</v>
      </c>
      <c r="BT47">
        <v>0.2</v>
      </c>
      <c r="BU47">
        <v>0.18</v>
      </c>
      <c r="BX47">
        <v>0.16</v>
      </c>
      <c r="BY47">
        <v>0.74</v>
      </c>
      <c r="BZ47">
        <v>0.38</v>
      </c>
      <c r="CA47">
        <v>0.19</v>
      </c>
      <c r="CC47">
        <v>0.22</v>
      </c>
      <c r="CE47">
        <v>0.1</v>
      </c>
      <c r="CF47">
        <v>0.12</v>
      </c>
      <c r="CH47">
        <v>0.06</v>
      </c>
      <c r="CJ47">
        <v>0.16</v>
      </c>
      <c r="CK47">
        <v>0.1</v>
      </c>
    </row>
    <row r="48" spans="1:89" x14ac:dyDescent="0.25">
      <c r="A48" s="18"/>
      <c r="B48">
        <v>0.34</v>
      </c>
      <c r="C48">
        <v>0.38</v>
      </c>
      <c r="D48">
        <v>0.68</v>
      </c>
      <c r="F48">
        <v>0.22</v>
      </c>
      <c r="H48">
        <v>0.12</v>
      </c>
      <c r="J48">
        <v>0.1</v>
      </c>
      <c r="K48">
        <v>0.14000000000000001</v>
      </c>
      <c r="L48">
        <v>0.11</v>
      </c>
      <c r="M48">
        <v>0.38</v>
      </c>
      <c r="N48">
        <v>0.1</v>
      </c>
      <c r="Q48">
        <v>0.24</v>
      </c>
      <c r="T48">
        <v>0.1</v>
      </c>
      <c r="U48">
        <v>0.14000000000000001</v>
      </c>
      <c r="W48">
        <v>0.12</v>
      </c>
      <c r="X48">
        <v>0.16</v>
      </c>
      <c r="Z48">
        <v>0.06</v>
      </c>
      <c r="AC48">
        <v>0.12</v>
      </c>
      <c r="AG48">
        <v>0.22</v>
      </c>
      <c r="AH48">
        <v>0.2</v>
      </c>
      <c r="AI48">
        <v>0.24</v>
      </c>
      <c r="AJ48">
        <v>0.18</v>
      </c>
      <c r="AL48">
        <v>0.2</v>
      </c>
      <c r="AN48">
        <v>0.08</v>
      </c>
      <c r="AO48">
        <v>0.12</v>
      </c>
      <c r="AP48">
        <v>0.06</v>
      </c>
      <c r="AQ48">
        <v>0.08</v>
      </c>
      <c r="AS48">
        <v>0.3</v>
      </c>
      <c r="AW48">
        <v>0.22</v>
      </c>
      <c r="AY48">
        <v>0.22</v>
      </c>
      <c r="AZ48">
        <v>0.16</v>
      </c>
      <c r="BA48">
        <v>0.2</v>
      </c>
      <c r="BC48">
        <v>0.16</v>
      </c>
      <c r="BD48">
        <v>0.1</v>
      </c>
      <c r="BE48">
        <v>0.36</v>
      </c>
      <c r="BF48">
        <v>0.28000000000000003</v>
      </c>
      <c r="BO48">
        <v>0.06</v>
      </c>
      <c r="BT48">
        <v>0.34</v>
      </c>
      <c r="BU48">
        <v>0.34</v>
      </c>
      <c r="BV48">
        <v>0.44</v>
      </c>
      <c r="BW48">
        <v>0.08</v>
      </c>
      <c r="BZ48">
        <v>0.67</v>
      </c>
      <c r="CB48">
        <v>0.26</v>
      </c>
      <c r="CC48">
        <v>0.32</v>
      </c>
      <c r="CD48">
        <v>0.12</v>
      </c>
      <c r="CG48">
        <v>0.1</v>
      </c>
      <c r="CH48">
        <v>0.22</v>
      </c>
      <c r="CI48">
        <v>0.28999999999999998</v>
      </c>
      <c r="CK48">
        <v>0.08</v>
      </c>
    </row>
    <row r="49" spans="1:89" x14ac:dyDescent="0.25">
      <c r="A49" s="18"/>
      <c r="C49">
        <v>0.34</v>
      </c>
      <c r="D49">
        <v>0.67</v>
      </c>
      <c r="G49">
        <v>0.46</v>
      </c>
      <c r="I49">
        <v>0.22</v>
      </c>
      <c r="M49">
        <v>0.1</v>
      </c>
      <c r="P49">
        <v>0.32</v>
      </c>
      <c r="Q49">
        <v>0.12</v>
      </c>
      <c r="R49">
        <v>0.42</v>
      </c>
      <c r="S49">
        <v>0.2</v>
      </c>
      <c r="Y49">
        <v>0.2</v>
      </c>
      <c r="Z49">
        <v>0.06</v>
      </c>
      <c r="AC49">
        <v>0.06</v>
      </c>
      <c r="AD49">
        <v>0.12</v>
      </c>
      <c r="AF49">
        <v>0.14000000000000001</v>
      </c>
      <c r="AH49">
        <v>0.08</v>
      </c>
      <c r="AI49">
        <v>0.22</v>
      </c>
      <c r="AJ49">
        <v>0.14000000000000001</v>
      </c>
      <c r="AK49">
        <v>0.2</v>
      </c>
      <c r="AM49">
        <v>0.14000000000000001</v>
      </c>
      <c r="AP49">
        <v>0.12</v>
      </c>
      <c r="AS49">
        <v>0.28000000000000003</v>
      </c>
      <c r="AW49">
        <v>0.14000000000000001</v>
      </c>
      <c r="BB49">
        <v>0.36</v>
      </c>
      <c r="BF49">
        <v>0.28000000000000003</v>
      </c>
      <c r="BG49">
        <v>0.18</v>
      </c>
      <c r="BI49">
        <v>0.14000000000000001</v>
      </c>
      <c r="BM49">
        <v>0.12</v>
      </c>
      <c r="BN49">
        <v>0.3</v>
      </c>
      <c r="BO49">
        <v>0.1</v>
      </c>
      <c r="BP49">
        <v>0.16</v>
      </c>
      <c r="BS49">
        <v>0.1</v>
      </c>
      <c r="BT49">
        <v>0.2</v>
      </c>
      <c r="BU49">
        <v>0.28000000000000003</v>
      </c>
      <c r="BX49">
        <v>0.1</v>
      </c>
      <c r="BZ49">
        <v>0.86</v>
      </c>
      <c r="CC49">
        <v>0.16</v>
      </c>
      <c r="CE49">
        <v>0.1</v>
      </c>
      <c r="CJ49">
        <v>0.06</v>
      </c>
      <c r="CK49">
        <v>0.08</v>
      </c>
    </row>
    <row r="50" spans="1:89" x14ac:dyDescent="0.25">
      <c r="A50" s="18"/>
      <c r="C50">
        <v>0.3</v>
      </c>
      <c r="D50">
        <v>0.38</v>
      </c>
      <c r="E50">
        <v>0.14000000000000001</v>
      </c>
    </row>
    <row r="51" spans="1:89" x14ac:dyDescent="0.25">
      <c r="A51" s="18" t="s">
        <v>101</v>
      </c>
      <c r="B51">
        <v>0.47</v>
      </c>
      <c r="C51">
        <v>0.22</v>
      </c>
      <c r="D51">
        <v>0.28000000000000003</v>
      </c>
      <c r="E51">
        <v>0.1</v>
      </c>
      <c r="F51">
        <v>0.22</v>
      </c>
      <c r="H51">
        <v>0.06</v>
      </c>
      <c r="J51">
        <v>0.08</v>
      </c>
      <c r="L51">
        <v>0.3</v>
      </c>
      <c r="O51">
        <v>0.3</v>
      </c>
      <c r="U51">
        <v>0.22</v>
      </c>
      <c r="V51">
        <v>0.2</v>
      </c>
      <c r="AA51">
        <v>0.14000000000000001</v>
      </c>
      <c r="AB51">
        <v>0.12</v>
      </c>
      <c r="AE51">
        <v>0.06</v>
      </c>
      <c r="AG51">
        <v>0.28000000000000003</v>
      </c>
      <c r="AL51">
        <v>0.2</v>
      </c>
      <c r="AO51">
        <v>0.44</v>
      </c>
      <c r="AR51">
        <v>0.16</v>
      </c>
      <c r="AT51">
        <v>0.32</v>
      </c>
      <c r="AU51">
        <v>0.32</v>
      </c>
      <c r="AV51">
        <v>0.08</v>
      </c>
      <c r="AX51">
        <v>0.18</v>
      </c>
      <c r="AZ51">
        <v>0.12</v>
      </c>
      <c r="BH51">
        <v>0.14000000000000001</v>
      </c>
      <c r="BJ51">
        <v>0.3</v>
      </c>
      <c r="BK51">
        <v>0.24</v>
      </c>
      <c r="BL51">
        <v>0.26</v>
      </c>
      <c r="BQ51">
        <v>0.06</v>
      </c>
      <c r="BR51">
        <v>0.1</v>
      </c>
      <c r="BY51">
        <v>0.32</v>
      </c>
      <c r="CA51">
        <v>0.5</v>
      </c>
      <c r="CF51">
        <v>0.36</v>
      </c>
      <c r="CH51">
        <v>0.18</v>
      </c>
    </row>
    <row r="52" spans="1:89" x14ac:dyDescent="0.25">
      <c r="A52" s="18"/>
      <c r="B52">
        <v>0.36</v>
      </c>
      <c r="C52">
        <v>0.3</v>
      </c>
      <c r="D52">
        <v>0.64</v>
      </c>
      <c r="E52">
        <v>0.19</v>
      </c>
      <c r="F52">
        <v>0.4</v>
      </c>
      <c r="H52">
        <v>0.14000000000000001</v>
      </c>
      <c r="I52">
        <v>0.26</v>
      </c>
      <c r="J52">
        <v>0.06</v>
      </c>
      <c r="K52">
        <v>0.3</v>
      </c>
      <c r="L52">
        <v>0.56000000000000005</v>
      </c>
      <c r="M52">
        <v>0.42</v>
      </c>
      <c r="P52">
        <v>0.14000000000000001</v>
      </c>
      <c r="R52">
        <v>0.18</v>
      </c>
      <c r="S52">
        <v>0.57999999999999996</v>
      </c>
      <c r="T52">
        <v>0.14000000000000001</v>
      </c>
      <c r="U52">
        <v>0.32</v>
      </c>
      <c r="W52">
        <v>0.16</v>
      </c>
      <c r="Y52">
        <v>0.08</v>
      </c>
      <c r="Z52">
        <v>0.26</v>
      </c>
      <c r="AA52">
        <v>0.18</v>
      </c>
      <c r="AB52">
        <v>0.14000000000000001</v>
      </c>
      <c r="AC52">
        <v>0.2</v>
      </c>
      <c r="AD52">
        <v>0.5</v>
      </c>
      <c r="AE52">
        <v>0.08</v>
      </c>
      <c r="AF52">
        <v>0.36</v>
      </c>
      <c r="AG52">
        <v>0.37</v>
      </c>
      <c r="AI52">
        <v>0.16</v>
      </c>
      <c r="AJ52">
        <v>0.17</v>
      </c>
      <c r="AL52">
        <v>0.12</v>
      </c>
      <c r="AM52">
        <v>0.12</v>
      </c>
      <c r="AN52">
        <v>0.26</v>
      </c>
      <c r="AO52">
        <v>0.34</v>
      </c>
      <c r="AP52">
        <v>0.14000000000000001</v>
      </c>
      <c r="AR52">
        <v>0.26</v>
      </c>
      <c r="AS52">
        <v>0.12</v>
      </c>
      <c r="AT52">
        <v>0.28000000000000003</v>
      </c>
      <c r="AU52">
        <v>0.24</v>
      </c>
      <c r="AV52">
        <v>0.28000000000000003</v>
      </c>
      <c r="AW52">
        <v>0.4</v>
      </c>
      <c r="AX52">
        <v>0.2</v>
      </c>
      <c r="AZ52">
        <v>0.16</v>
      </c>
      <c r="BB52">
        <v>0.32</v>
      </c>
      <c r="BD52">
        <v>0.56000000000000005</v>
      </c>
      <c r="BF52">
        <v>0.24</v>
      </c>
      <c r="BG52">
        <v>0.42</v>
      </c>
      <c r="BH52">
        <v>0.12</v>
      </c>
      <c r="BI52">
        <v>0.2</v>
      </c>
      <c r="BK52">
        <v>0.3</v>
      </c>
      <c r="BM52">
        <v>0.45</v>
      </c>
      <c r="BO52">
        <v>0.2</v>
      </c>
      <c r="BP52">
        <v>0.22</v>
      </c>
      <c r="BQ52">
        <v>0.06</v>
      </c>
      <c r="BR52">
        <v>0.08</v>
      </c>
      <c r="BT52">
        <v>0.35</v>
      </c>
      <c r="BU52">
        <v>0.18</v>
      </c>
      <c r="BX52">
        <v>0.16</v>
      </c>
      <c r="BY52">
        <v>0.24</v>
      </c>
      <c r="BZ52">
        <v>0.32</v>
      </c>
      <c r="CA52">
        <v>0.46</v>
      </c>
      <c r="CC52">
        <v>0.5</v>
      </c>
      <c r="CE52">
        <v>0.1</v>
      </c>
      <c r="CF52">
        <v>0.22</v>
      </c>
      <c r="CG52">
        <v>0.19</v>
      </c>
      <c r="CH52">
        <v>0.2</v>
      </c>
      <c r="CI52">
        <v>0.2</v>
      </c>
      <c r="CJ52">
        <v>0.14000000000000001</v>
      </c>
      <c r="CK52">
        <v>0.22</v>
      </c>
    </row>
    <row r="53" spans="1:89" x14ac:dyDescent="0.25">
      <c r="A53" s="18"/>
      <c r="B53">
        <v>0.18</v>
      </c>
      <c r="C53">
        <v>0.22</v>
      </c>
      <c r="D53">
        <v>0.6</v>
      </c>
      <c r="E53">
        <v>0.24</v>
      </c>
      <c r="F53">
        <v>0.2</v>
      </c>
      <c r="H53">
        <v>0.14000000000000001</v>
      </c>
      <c r="J53">
        <v>0.06</v>
      </c>
      <c r="L53">
        <v>0.36</v>
      </c>
      <c r="M53">
        <v>0.36</v>
      </c>
      <c r="N53">
        <v>0.1</v>
      </c>
      <c r="Q53">
        <v>0.24</v>
      </c>
      <c r="U53">
        <v>0.32</v>
      </c>
      <c r="X53">
        <v>0.18</v>
      </c>
      <c r="Z53">
        <v>0.37</v>
      </c>
      <c r="AC53">
        <v>0.14000000000000001</v>
      </c>
      <c r="AF53">
        <v>0.46</v>
      </c>
      <c r="AG53">
        <v>0.36</v>
      </c>
      <c r="AH53">
        <v>0.26</v>
      </c>
      <c r="AI53">
        <v>0.26</v>
      </c>
      <c r="AK53">
        <v>0.28000000000000003</v>
      </c>
      <c r="AL53">
        <v>0.08</v>
      </c>
      <c r="AO53">
        <v>0.24</v>
      </c>
      <c r="AP53">
        <v>0.08</v>
      </c>
      <c r="AQ53">
        <v>0.2</v>
      </c>
      <c r="AS53">
        <v>0.16</v>
      </c>
      <c r="AW53">
        <v>0.5</v>
      </c>
      <c r="AY53">
        <v>0.26</v>
      </c>
      <c r="AZ53">
        <v>0.14000000000000001</v>
      </c>
      <c r="BA53">
        <v>0.14000000000000001</v>
      </c>
      <c r="BC53">
        <v>0.08</v>
      </c>
      <c r="BE53">
        <v>0.3</v>
      </c>
      <c r="BF53">
        <v>0.26</v>
      </c>
      <c r="BS53">
        <v>0.14000000000000001</v>
      </c>
      <c r="BT53">
        <v>0.32</v>
      </c>
      <c r="BV53">
        <v>0.42</v>
      </c>
      <c r="BW53">
        <v>0.1</v>
      </c>
      <c r="BZ53">
        <v>0.56000000000000005</v>
      </c>
      <c r="CA53">
        <v>0.42</v>
      </c>
      <c r="CB53">
        <v>0.38</v>
      </c>
      <c r="CC53">
        <v>0.5</v>
      </c>
      <c r="CD53">
        <v>0.6</v>
      </c>
      <c r="CK53">
        <v>0.22</v>
      </c>
    </row>
    <row r="54" spans="1:89" x14ac:dyDescent="0.25">
      <c r="A54" s="18"/>
      <c r="D54">
        <v>0.44</v>
      </c>
      <c r="G54">
        <v>0.32</v>
      </c>
      <c r="I54">
        <v>0.28000000000000003</v>
      </c>
      <c r="K54">
        <v>0.3</v>
      </c>
      <c r="M54">
        <v>0.32</v>
      </c>
      <c r="P54">
        <v>0.2</v>
      </c>
      <c r="R54">
        <v>0.18</v>
      </c>
      <c r="S54">
        <v>0.52</v>
      </c>
      <c r="T54">
        <v>0.16</v>
      </c>
      <c r="W54">
        <v>0.06</v>
      </c>
      <c r="Y54">
        <v>0.15</v>
      </c>
      <c r="Z54">
        <v>0.42</v>
      </c>
      <c r="AC54">
        <v>0.08</v>
      </c>
      <c r="AD54">
        <v>0.42</v>
      </c>
      <c r="AF54">
        <v>0.27</v>
      </c>
      <c r="AI54">
        <v>0.2</v>
      </c>
      <c r="AJ54">
        <v>0.12</v>
      </c>
      <c r="AM54">
        <v>0.2</v>
      </c>
      <c r="AN54">
        <v>0.2</v>
      </c>
      <c r="AP54">
        <v>0.1</v>
      </c>
      <c r="AS54">
        <v>0.16</v>
      </c>
      <c r="AW54">
        <v>0.52</v>
      </c>
      <c r="BB54">
        <v>0.38</v>
      </c>
      <c r="BD54">
        <v>0.86</v>
      </c>
      <c r="BF54">
        <v>0.14000000000000001</v>
      </c>
      <c r="BG54">
        <v>0.38</v>
      </c>
      <c r="BI54">
        <v>0.06</v>
      </c>
      <c r="BM54">
        <v>0.22</v>
      </c>
      <c r="BN54">
        <v>0.08</v>
      </c>
      <c r="BO54">
        <v>0.2</v>
      </c>
      <c r="BP54">
        <v>0.38</v>
      </c>
      <c r="BT54">
        <v>0.34</v>
      </c>
      <c r="BU54">
        <v>0.12</v>
      </c>
      <c r="BX54">
        <v>0.18</v>
      </c>
      <c r="BZ54">
        <v>0.36</v>
      </c>
      <c r="CC54">
        <v>0.42</v>
      </c>
      <c r="CE54">
        <v>0.12</v>
      </c>
      <c r="CG54">
        <v>0.08</v>
      </c>
      <c r="CI54">
        <v>0.24</v>
      </c>
      <c r="CJ54">
        <v>0.08</v>
      </c>
      <c r="CK54">
        <v>0.52</v>
      </c>
    </row>
    <row r="55" spans="1:89" x14ac:dyDescent="0.25">
      <c r="A55" s="18"/>
      <c r="D55">
        <v>0.34</v>
      </c>
    </row>
    <row r="56" spans="1:89" x14ac:dyDescent="0.25">
      <c r="A56" s="18" t="s">
        <v>102</v>
      </c>
      <c r="B56">
        <v>0.3</v>
      </c>
      <c r="C56">
        <v>0.38</v>
      </c>
      <c r="D56">
        <v>0.48</v>
      </c>
      <c r="F56">
        <v>0.12</v>
      </c>
      <c r="H56">
        <v>0.52</v>
      </c>
      <c r="J56">
        <v>0.06</v>
      </c>
      <c r="L56">
        <v>0.14000000000000001</v>
      </c>
      <c r="O56">
        <v>0.56000000000000005</v>
      </c>
      <c r="U56">
        <v>0.28000000000000003</v>
      </c>
      <c r="V56">
        <v>0.24</v>
      </c>
      <c r="AA56">
        <v>0.14000000000000001</v>
      </c>
      <c r="AB56">
        <v>0.08</v>
      </c>
      <c r="AE56">
        <v>0.24</v>
      </c>
      <c r="AG56">
        <v>0.42</v>
      </c>
      <c r="AL56">
        <v>0.16</v>
      </c>
      <c r="AO56">
        <v>0.32</v>
      </c>
      <c r="AR56">
        <v>0.24</v>
      </c>
      <c r="AT56">
        <v>0.12</v>
      </c>
      <c r="AU56">
        <v>0.06</v>
      </c>
      <c r="AV56">
        <v>0.2</v>
      </c>
      <c r="AX56">
        <v>0.36</v>
      </c>
      <c r="AZ56">
        <v>0.19</v>
      </c>
      <c r="BH56">
        <v>0.18</v>
      </c>
      <c r="BJ56">
        <v>0.22</v>
      </c>
      <c r="BK56">
        <v>0.14000000000000001</v>
      </c>
      <c r="BL56">
        <v>0.24</v>
      </c>
      <c r="BQ56">
        <v>0.16</v>
      </c>
      <c r="BR56">
        <v>0.08</v>
      </c>
      <c r="BY56">
        <v>0.2</v>
      </c>
      <c r="CA56">
        <v>0.22</v>
      </c>
      <c r="CF56">
        <v>0.08</v>
      </c>
      <c r="CH56">
        <v>0.22</v>
      </c>
    </row>
    <row r="57" spans="1:89" x14ac:dyDescent="0.25">
      <c r="A57" s="18"/>
      <c r="B57">
        <v>0.22</v>
      </c>
      <c r="C57">
        <v>0.34</v>
      </c>
      <c r="D57">
        <v>0.49</v>
      </c>
      <c r="F57">
        <v>0.14000000000000001</v>
      </c>
      <c r="H57">
        <v>0.6</v>
      </c>
      <c r="I57">
        <v>0.36</v>
      </c>
      <c r="J57">
        <v>0.06</v>
      </c>
      <c r="K57">
        <v>0.22</v>
      </c>
      <c r="L57">
        <v>0.14000000000000001</v>
      </c>
      <c r="M57">
        <v>0.1</v>
      </c>
      <c r="P57">
        <v>0.08</v>
      </c>
      <c r="Q57">
        <v>0.2</v>
      </c>
      <c r="R57">
        <v>0.06</v>
      </c>
      <c r="S57">
        <v>0.48</v>
      </c>
      <c r="T57">
        <v>0.2</v>
      </c>
      <c r="U57">
        <v>0.54</v>
      </c>
      <c r="Y57">
        <v>0.14000000000000001</v>
      </c>
      <c r="Z57">
        <v>0.18</v>
      </c>
      <c r="AA57">
        <v>0.14000000000000001</v>
      </c>
      <c r="AC57">
        <v>0.24</v>
      </c>
      <c r="AD57">
        <v>0.54</v>
      </c>
      <c r="AF57">
        <v>0.06</v>
      </c>
      <c r="AG57">
        <v>0.56000000000000005</v>
      </c>
      <c r="AH57">
        <v>0.22</v>
      </c>
      <c r="AI57">
        <v>0.2</v>
      </c>
      <c r="AJ57">
        <v>0.28000000000000003</v>
      </c>
      <c r="AL57">
        <v>0.22</v>
      </c>
      <c r="AM57">
        <v>0.18</v>
      </c>
      <c r="AN57">
        <v>0.12</v>
      </c>
      <c r="AO57">
        <v>0.57999999999999996</v>
      </c>
      <c r="AP57">
        <v>0.06</v>
      </c>
      <c r="AS57">
        <v>0.35</v>
      </c>
      <c r="AU57">
        <v>0.06</v>
      </c>
      <c r="AW57">
        <v>0.34</v>
      </c>
      <c r="AX57">
        <v>0.5</v>
      </c>
      <c r="AZ57">
        <v>0.08</v>
      </c>
      <c r="BB57">
        <v>0.2</v>
      </c>
      <c r="BD57">
        <v>0.06</v>
      </c>
      <c r="BF57">
        <v>0.22</v>
      </c>
      <c r="BG57">
        <v>0.18</v>
      </c>
      <c r="BK57">
        <v>0.16</v>
      </c>
      <c r="BM57">
        <v>0.62</v>
      </c>
      <c r="BN57">
        <v>0.08</v>
      </c>
      <c r="BO57">
        <v>0.4</v>
      </c>
      <c r="BP57">
        <v>0.38</v>
      </c>
      <c r="BQ57">
        <v>0.06</v>
      </c>
      <c r="BR57">
        <v>0.16</v>
      </c>
      <c r="BT57">
        <v>0.22</v>
      </c>
      <c r="BU57">
        <v>0.16</v>
      </c>
      <c r="BX57">
        <v>0.4</v>
      </c>
      <c r="BY57">
        <v>0.28000000000000003</v>
      </c>
      <c r="BZ57">
        <v>0.32</v>
      </c>
      <c r="CA57">
        <v>0.18</v>
      </c>
      <c r="CC57">
        <v>0.2</v>
      </c>
      <c r="CE57">
        <v>0.12</v>
      </c>
      <c r="CF57">
        <v>0.12</v>
      </c>
      <c r="CH57">
        <v>0.42</v>
      </c>
      <c r="CJ57">
        <v>0.1</v>
      </c>
      <c r="CK57">
        <v>0.12</v>
      </c>
    </row>
    <row r="58" spans="1:89" x14ac:dyDescent="0.25">
      <c r="A58" s="18"/>
      <c r="B58">
        <v>0.26</v>
      </c>
      <c r="C58">
        <v>0.22</v>
      </c>
      <c r="D58">
        <v>0.4</v>
      </c>
      <c r="E58">
        <v>0.18</v>
      </c>
      <c r="F58">
        <v>0.06</v>
      </c>
      <c r="H58">
        <v>0.57999999999999996</v>
      </c>
      <c r="J58">
        <v>0.08</v>
      </c>
      <c r="L58">
        <v>0.06</v>
      </c>
      <c r="M58">
        <v>0.48</v>
      </c>
      <c r="N58">
        <v>0.06</v>
      </c>
      <c r="Q58">
        <v>0.08</v>
      </c>
      <c r="U58">
        <v>0.52</v>
      </c>
      <c r="W58">
        <v>0.12</v>
      </c>
      <c r="X58">
        <v>0.5</v>
      </c>
      <c r="AC58">
        <v>0.26</v>
      </c>
      <c r="AG58">
        <v>0.34</v>
      </c>
      <c r="AH58">
        <v>0.18</v>
      </c>
      <c r="AI58">
        <v>0.18</v>
      </c>
      <c r="AJ58">
        <v>0.38</v>
      </c>
      <c r="AK58">
        <v>0.38</v>
      </c>
      <c r="AL58">
        <v>0.1</v>
      </c>
      <c r="AO58">
        <v>0.46</v>
      </c>
      <c r="AP58">
        <v>0.1</v>
      </c>
      <c r="AQ58">
        <v>0.24</v>
      </c>
      <c r="AS58">
        <v>0.34</v>
      </c>
      <c r="AW58">
        <v>0.49</v>
      </c>
      <c r="AY58">
        <v>0.44</v>
      </c>
      <c r="AZ58">
        <v>0.06</v>
      </c>
      <c r="BA58">
        <v>0.1</v>
      </c>
      <c r="BC58">
        <v>0.1</v>
      </c>
      <c r="BE58">
        <v>0.28000000000000003</v>
      </c>
      <c r="BF58">
        <v>0.26</v>
      </c>
      <c r="BI58">
        <v>0.16</v>
      </c>
      <c r="BO58">
        <v>0.62</v>
      </c>
      <c r="BS58">
        <v>0.12</v>
      </c>
      <c r="BT58">
        <v>0.26</v>
      </c>
      <c r="BU58">
        <v>0.28000000000000003</v>
      </c>
      <c r="BV58">
        <v>0.34</v>
      </c>
      <c r="BW58">
        <v>0.06</v>
      </c>
      <c r="BX58">
        <v>0.69</v>
      </c>
      <c r="BZ58">
        <v>0.42</v>
      </c>
      <c r="CB58">
        <v>0.22</v>
      </c>
      <c r="CC58">
        <v>0.2</v>
      </c>
      <c r="CD58">
        <v>0.3</v>
      </c>
      <c r="CG58">
        <v>0.1</v>
      </c>
      <c r="CH58">
        <v>0.4</v>
      </c>
      <c r="CI58">
        <v>0.28000000000000003</v>
      </c>
      <c r="CJ58">
        <v>0.06</v>
      </c>
      <c r="CK58">
        <v>0.2</v>
      </c>
    </row>
    <row r="59" spans="1:89" x14ac:dyDescent="0.25">
      <c r="A59" s="18"/>
      <c r="D59">
        <v>0.38</v>
      </c>
      <c r="G59">
        <v>0.22</v>
      </c>
      <c r="I59">
        <v>0.28000000000000003</v>
      </c>
      <c r="K59">
        <v>0.24</v>
      </c>
      <c r="M59">
        <v>0.3</v>
      </c>
      <c r="P59">
        <v>0.1</v>
      </c>
      <c r="R59">
        <v>0.2</v>
      </c>
      <c r="S59">
        <v>0.48</v>
      </c>
      <c r="T59">
        <v>0.1</v>
      </c>
      <c r="Y59">
        <v>0.08</v>
      </c>
      <c r="Z59">
        <v>0.14000000000000001</v>
      </c>
      <c r="AC59">
        <v>0.18</v>
      </c>
      <c r="AD59">
        <v>0.38</v>
      </c>
      <c r="AF59">
        <v>0.1</v>
      </c>
      <c r="AH59">
        <v>0.06</v>
      </c>
      <c r="AI59">
        <v>0.24</v>
      </c>
      <c r="AJ59">
        <v>0.2</v>
      </c>
      <c r="AM59">
        <v>0.1</v>
      </c>
      <c r="AN59">
        <v>0.14000000000000001</v>
      </c>
      <c r="AP59">
        <v>0.1</v>
      </c>
      <c r="AS59">
        <v>0.28000000000000003</v>
      </c>
      <c r="AW59">
        <v>0.28000000000000003</v>
      </c>
      <c r="BB59">
        <v>0.26</v>
      </c>
      <c r="BD59">
        <v>0.1</v>
      </c>
      <c r="BF59">
        <v>0.24</v>
      </c>
      <c r="BG59">
        <v>0.06</v>
      </c>
      <c r="BM59">
        <v>0.61</v>
      </c>
      <c r="BN59">
        <v>0.2</v>
      </c>
      <c r="BO59">
        <v>0.28000000000000003</v>
      </c>
      <c r="BP59">
        <v>0.24</v>
      </c>
      <c r="BT59">
        <v>0.22</v>
      </c>
      <c r="BU59">
        <v>0.18</v>
      </c>
      <c r="BX59">
        <v>0.56000000000000005</v>
      </c>
      <c r="BZ59">
        <v>0.16</v>
      </c>
      <c r="CC59">
        <v>0.34</v>
      </c>
      <c r="CE59">
        <v>0.1</v>
      </c>
      <c r="CJ59">
        <v>0.1</v>
      </c>
      <c r="CK59">
        <v>0.12</v>
      </c>
    </row>
    <row r="60" spans="1:89" x14ac:dyDescent="0.25">
      <c r="A60" s="18"/>
      <c r="D60">
        <v>0.3</v>
      </c>
    </row>
    <row r="61" spans="1:89" x14ac:dyDescent="0.25">
      <c r="A61" s="18" t="s">
        <v>103</v>
      </c>
      <c r="B61">
        <v>0.57999999999999996</v>
      </c>
      <c r="C61">
        <v>0.2</v>
      </c>
      <c r="D61">
        <v>0.56000000000000005</v>
      </c>
      <c r="F61">
        <v>0.08</v>
      </c>
      <c r="H61">
        <v>0.62</v>
      </c>
      <c r="J61">
        <v>0.18</v>
      </c>
      <c r="L61">
        <v>0.18</v>
      </c>
      <c r="O61">
        <v>0.42</v>
      </c>
      <c r="U61">
        <v>0.2</v>
      </c>
      <c r="V61">
        <v>0.21</v>
      </c>
      <c r="AA61">
        <v>0.22</v>
      </c>
      <c r="AB61">
        <v>0.18</v>
      </c>
      <c r="AE61">
        <v>0.12</v>
      </c>
      <c r="AG61">
        <v>0.18</v>
      </c>
      <c r="AL61">
        <v>0.3</v>
      </c>
      <c r="AO61">
        <v>0.36</v>
      </c>
      <c r="AR61">
        <v>0.06</v>
      </c>
      <c r="AT61">
        <v>0.54</v>
      </c>
      <c r="AU61">
        <v>0.06</v>
      </c>
      <c r="AV61">
        <v>0.1</v>
      </c>
      <c r="AX61">
        <v>0.18</v>
      </c>
      <c r="AZ61">
        <v>0.4</v>
      </c>
      <c r="BH61">
        <v>0.3</v>
      </c>
      <c r="BJ61">
        <v>0.34</v>
      </c>
      <c r="BK61">
        <v>0.2</v>
      </c>
      <c r="BL61">
        <v>0.5</v>
      </c>
      <c r="BQ61">
        <v>0.1</v>
      </c>
      <c r="BR61">
        <v>0.18</v>
      </c>
      <c r="BY61">
        <v>0.32</v>
      </c>
      <c r="CA61">
        <v>0.38</v>
      </c>
      <c r="CF61">
        <v>0.1</v>
      </c>
      <c r="CH61">
        <v>0.18</v>
      </c>
    </row>
    <row r="62" spans="1:89" x14ac:dyDescent="0.25">
      <c r="A62" s="18"/>
      <c r="B62">
        <v>0.57999999999999996</v>
      </c>
      <c r="C62">
        <v>0.22</v>
      </c>
      <c r="D62">
        <v>0.47</v>
      </c>
      <c r="E62">
        <v>0.16</v>
      </c>
      <c r="F62">
        <v>0.16</v>
      </c>
      <c r="H62">
        <v>0.6</v>
      </c>
      <c r="I62">
        <v>0.4</v>
      </c>
      <c r="J62">
        <v>0.2</v>
      </c>
      <c r="K62">
        <v>0.22</v>
      </c>
      <c r="L62">
        <v>0.22</v>
      </c>
      <c r="N62">
        <v>0.18</v>
      </c>
      <c r="P62">
        <v>0.16</v>
      </c>
      <c r="Q62">
        <v>0.78</v>
      </c>
      <c r="R62">
        <v>0.22</v>
      </c>
      <c r="S62">
        <v>0.7</v>
      </c>
      <c r="T62">
        <v>0.06</v>
      </c>
      <c r="U62">
        <v>0.2</v>
      </c>
      <c r="Y62">
        <v>0.14000000000000001</v>
      </c>
      <c r="Z62">
        <v>0.1</v>
      </c>
      <c r="AA62">
        <v>0.34</v>
      </c>
      <c r="AC62">
        <v>0.3</v>
      </c>
      <c r="AD62">
        <v>0.72</v>
      </c>
      <c r="AF62">
        <v>0.1</v>
      </c>
      <c r="AG62">
        <v>0.3</v>
      </c>
      <c r="AH62">
        <v>0.22</v>
      </c>
      <c r="AI62">
        <v>0.16</v>
      </c>
      <c r="AK62">
        <v>0.22</v>
      </c>
      <c r="AL62">
        <v>0.35</v>
      </c>
      <c r="AM62">
        <v>0.14000000000000001</v>
      </c>
      <c r="AN62">
        <v>0.08</v>
      </c>
      <c r="AO62">
        <v>0.48</v>
      </c>
      <c r="AP62">
        <v>0.26</v>
      </c>
      <c r="AR62">
        <v>0.08</v>
      </c>
      <c r="AS62">
        <v>0.32</v>
      </c>
      <c r="AT62">
        <v>0.38</v>
      </c>
      <c r="AU62">
        <v>0.14000000000000001</v>
      </c>
      <c r="AV62">
        <v>0.18</v>
      </c>
      <c r="AW62">
        <v>0.42</v>
      </c>
      <c r="AX62">
        <v>0.28000000000000003</v>
      </c>
      <c r="AZ62">
        <v>0.24</v>
      </c>
      <c r="BB62">
        <v>0.22</v>
      </c>
      <c r="BD62">
        <v>0.08</v>
      </c>
      <c r="BF62">
        <v>0.34</v>
      </c>
      <c r="BG62">
        <v>0.1</v>
      </c>
      <c r="BH62">
        <v>0.4</v>
      </c>
      <c r="BI62">
        <v>0.18</v>
      </c>
      <c r="BK62">
        <v>0.22</v>
      </c>
      <c r="BN62">
        <v>0.11</v>
      </c>
      <c r="BO62">
        <v>0.16</v>
      </c>
      <c r="BQ62">
        <v>0.1</v>
      </c>
      <c r="BR62">
        <v>0.3</v>
      </c>
      <c r="BT62">
        <v>0.38</v>
      </c>
      <c r="BU62">
        <v>0.44</v>
      </c>
      <c r="BV62">
        <v>0.18</v>
      </c>
      <c r="BX62">
        <v>0.22</v>
      </c>
      <c r="BY62">
        <v>0.32</v>
      </c>
      <c r="BZ62">
        <v>0.26</v>
      </c>
      <c r="CA62">
        <v>0.2</v>
      </c>
      <c r="CC62">
        <v>0.6</v>
      </c>
      <c r="CE62">
        <v>0.06</v>
      </c>
      <c r="CF62">
        <v>0.12</v>
      </c>
      <c r="CG62">
        <v>0.08</v>
      </c>
      <c r="CH62">
        <v>0.12</v>
      </c>
      <c r="CI62">
        <v>0.1</v>
      </c>
      <c r="CJ62">
        <v>0.22</v>
      </c>
      <c r="CK62">
        <v>0.34</v>
      </c>
    </row>
    <row r="63" spans="1:89" x14ac:dyDescent="0.25">
      <c r="A63" s="18"/>
      <c r="B63">
        <v>0.36</v>
      </c>
      <c r="C63">
        <v>0.2</v>
      </c>
      <c r="D63">
        <v>0.42</v>
      </c>
      <c r="E63">
        <v>0.13</v>
      </c>
      <c r="F63">
        <v>0.18</v>
      </c>
      <c r="H63">
        <v>0.56999999999999995</v>
      </c>
      <c r="J63">
        <v>0.2</v>
      </c>
      <c r="L63">
        <v>0.16</v>
      </c>
      <c r="Q63">
        <v>0.56000000000000005</v>
      </c>
      <c r="U63">
        <v>0.28000000000000003</v>
      </c>
      <c r="W63">
        <v>0.06</v>
      </c>
      <c r="X63">
        <v>0.22</v>
      </c>
      <c r="Z63">
        <v>0.18</v>
      </c>
      <c r="AC63">
        <v>0.39</v>
      </c>
      <c r="AG63">
        <v>0.18</v>
      </c>
      <c r="AH63">
        <v>0.26</v>
      </c>
      <c r="AI63">
        <v>0.2</v>
      </c>
      <c r="AJ63">
        <v>0.06</v>
      </c>
      <c r="AL63">
        <v>0.26</v>
      </c>
      <c r="AO63">
        <v>0.6</v>
      </c>
      <c r="AP63">
        <v>0.1</v>
      </c>
      <c r="AQ63">
        <v>0.06</v>
      </c>
      <c r="AS63">
        <v>0.44</v>
      </c>
      <c r="AW63">
        <v>0.6</v>
      </c>
      <c r="AY63">
        <v>0.38</v>
      </c>
      <c r="BA63">
        <v>0.32</v>
      </c>
      <c r="BC63">
        <v>0.1</v>
      </c>
      <c r="BE63">
        <v>0.2</v>
      </c>
      <c r="BF63">
        <v>0.3</v>
      </c>
      <c r="BM63">
        <v>0.28000000000000003</v>
      </c>
      <c r="BP63">
        <v>0.2</v>
      </c>
      <c r="BS63">
        <v>0.1</v>
      </c>
      <c r="BT63">
        <v>0.5</v>
      </c>
      <c r="BU63">
        <v>0.26</v>
      </c>
      <c r="BW63">
        <v>0.14000000000000001</v>
      </c>
      <c r="CB63">
        <v>0.48</v>
      </c>
      <c r="CC63">
        <v>0.3</v>
      </c>
      <c r="CD63">
        <v>0.44</v>
      </c>
      <c r="CH63">
        <v>0.12</v>
      </c>
      <c r="CK63">
        <v>0.2</v>
      </c>
    </row>
    <row r="64" spans="1:89" x14ac:dyDescent="0.25">
      <c r="A64" s="18"/>
      <c r="D64">
        <v>0.34</v>
      </c>
      <c r="E64">
        <v>0.12</v>
      </c>
      <c r="G64">
        <v>0.39</v>
      </c>
      <c r="I64">
        <v>0.36</v>
      </c>
      <c r="K64">
        <v>0.2</v>
      </c>
      <c r="N64">
        <v>0.18</v>
      </c>
      <c r="P64">
        <v>0.14000000000000001</v>
      </c>
      <c r="R64">
        <v>0.24</v>
      </c>
      <c r="S64">
        <v>0.7</v>
      </c>
      <c r="T64">
        <v>0.08</v>
      </c>
      <c r="Y64">
        <v>0.08</v>
      </c>
      <c r="Z64">
        <v>0.4</v>
      </c>
      <c r="AC64">
        <v>0.16</v>
      </c>
      <c r="AD64">
        <v>0.6</v>
      </c>
      <c r="AF64">
        <v>0.3</v>
      </c>
      <c r="AH64">
        <v>0.12</v>
      </c>
      <c r="AI64">
        <v>0.2</v>
      </c>
      <c r="AK64">
        <v>0.2</v>
      </c>
      <c r="AM64">
        <v>0.12</v>
      </c>
      <c r="AN64">
        <v>0.18</v>
      </c>
      <c r="AP64">
        <v>0.24</v>
      </c>
      <c r="AS64">
        <v>0.48</v>
      </c>
      <c r="AW64">
        <v>0.41</v>
      </c>
      <c r="BB64">
        <v>0.3</v>
      </c>
      <c r="BD64">
        <v>0.06</v>
      </c>
      <c r="BF64">
        <v>0.2</v>
      </c>
      <c r="BG64">
        <v>0.14000000000000001</v>
      </c>
      <c r="BI64">
        <v>0.17</v>
      </c>
      <c r="BN64">
        <v>0.44</v>
      </c>
      <c r="BO64">
        <v>0.17</v>
      </c>
      <c r="BT64">
        <v>0.34</v>
      </c>
      <c r="BU64">
        <v>0.16</v>
      </c>
      <c r="BV64">
        <v>0.36</v>
      </c>
      <c r="BX64">
        <v>0.14000000000000001</v>
      </c>
      <c r="BZ64">
        <v>0.26</v>
      </c>
      <c r="CC64">
        <v>0.24</v>
      </c>
      <c r="CE64">
        <v>0.12</v>
      </c>
      <c r="CG64">
        <v>0.16</v>
      </c>
      <c r="CI64">
        <v>0.12</v>
      </c>
      <c r="CJ64">
        <v>0.16</v>
      </c>
      <c r="CK64">
        <v>0.38</v>
      </c>
    </row>
    <row r="65" spans="1:89" x14ac:dyDescent="0.25">
      <c r="A65" s="18"/>
      <c r="D65">
        <v>0.32</v>
      </c>
    </row>
    <row r="66" spans="1:89" x14ac:dyDescent="0.25">
      <c r="A66" s="18" t="s">
        <v>104</v>
      </c>
      <c r="B66">
        <v>0.12</v>
      </c>
      <c r="C66">
        <v>0.28999999999999998</v>
      </c>
      <c r="D66">
        <v>0.5</v>
      </c>
      <c r="F66">
        <v>0.12</v>
      </c>
      <c r="H66">
        <v>0.22</v>
      </c>
      <c r="J66">
        <v>0.14000000000000001</v>
      </c>
      <c r="L66">
        <v>0.2</v>
      </c>
      <c r="O66">
        <v>0.24</v>
      </c>
      <c r="U66">
        <v>0.12</v>
      </c>
      <c r="V66">
        <v>0.2</v>
      </c>
      <c r="AA66">
        <v>0.1</v>
      </c>
      <c r="AB66">
        <v>0.08</v>
      </c>
      <c r="AE66">
        <v>0.18</v>
      </c>
      <c r="AG66">
        <v>0.22</v>
      </c>
      <c r="AL66">
        <v>0.48</v>
      </c>
      <c r="AO66">
        <v>0.63</v>
      </c>
      <c r="AR66">
        <v>0.4</v>
      </c>
      <c r="AT66">
        <v>0.32</v>
      </c>
      <c r="AU66">
        <v>0.26</v>
      </c>
      <c r="AV66">
        <v>0.2</v>
      </c>
      <c r="AX66">
        <v>0.12</v>
      </c>
      <c r="AZ66">
        <v>0.18</v>
      </c>
      <c r="BH66">
        <v>0.26</v>
      </c>
      <c r="BJ66">
        <v>0.4</v>
      </c>
      <c r="BK66">
        <v>0.08</v>
      </c>
      <c r="BL66">
        <v>0.28000000000000003</v>
      </c>
      <c r="BQ66">
        <v>0.16</v>
      </c>
      <c r="BR66">
        <v>0.08</v>
      </c>
      <c r="BY66">
        <v>0.24</v>
      </c>
      <c r="CA66">
        <v>0.14000000000000001</v>
      </c>
      <c r="CF66">
        <v>0.3</v>
      </c>
      <c r="CH66">
        <v>0.12</v>
      </c>
    </row>
    <row r="67" spans="1:89" x14ac:dyDescent="0.25">
      <c r="A67" s="18"/>
      <c r="B67">
        <v>0.14000000000000001</v>
      </c>
      <c r="C67">
        <v>0.38</v>
      </c>
      <c r="D67">
        <v>0.48</v>
      </c>
      <c r="F67">
        <v>0.2</v>
      </c>
      <c r="G67">
        <v>0.12</v>
      </c>
      <c r="H67">
        <v>0.22</v>
      </c>
      <c r="I67">
        <v>0.2</v>
      </c>
      <c r="J67">
        <v>0.1</v>
      </c>
      <c r="L67">
        <v>0.18</v>
      </c>
      <c r="M67">
        <v>0.28000000000000003</v>
      </c>
      <c r="P67">
        <v>0.37</v>
      </c>
      <c r="Q67">
        <v>0.1</v>
      </c>
      <c r="R67">
        <v>0.2</v>
      </c>
      <c r="T67">
        <v>0.22</v>
      </c>
      <c r="U67">
        <v>0.18</v>
      </c>
      <c r="Y67">
        <v>0.1</v>
      </c>
      <c r="Z67">
        <v>0.2</v>
      </c>
      <c r="AA67">
        <v>0.08</v>
      </c>
      <c r="AC67">
        <v>0.2</v>
      </c>
      <c r="AD67">
        <v>0.1</v>
      </c>
      <c r="AF67">
        <v>0.3</v>
      </c>
      <c r="AG67">
        <v>0.3</v>
      </c>
      <c r="AH67">
        <v>0.16</v>
      </c>
      <c r="AJ67">
        <v>0.24</v>
      </c>
      <c r="AL67">
        <v>0.36</v>
      </c>
      <c r="AM67">
        <v>0.5</v>
      </c>
      <c r="AN67">
        <v>0.14000000000000001</v>
      </c>
      <c r="AO67">
        <v>0.6</v>
      </c>
      <c r="AP67">
        <v>0.06</v>
      </c>
      <c r="AR67">
        <v>0.46</v>
      </c>
      <c r="AT67">
        <v>0.46</v>
      </c>
      <c r="AU67">
        <v>0.16</v>
      </c>
      <c r="AW67">
        <v>0.42</v>
      </c>
      <c r="AX67">
        <v>0.18</v>
      </c>
      <c r="AZ67">
        <v>0.2</v>
      </c>
      <c r="BB67">
        <v>0.17</v>
      </c>
      <c r="BD67">
        <v>0.1</v>
      </c>
      <c r="BF67">
        <v>0.14000000000000001</v>
      </c>
      <c r="BG67">
        <v>0.12</v>
      </c>
      <c r="BI67">
        <v>0.14000000000000001</v>
      </c>
      <c r="BK67">
        <v>0.12</v>
      </c>
      <c r="BL67">
        <v>0.42</v>
      </c>
      <c r="BM67">
        <v>0.1</v>
      </c>
      <c r="BN67">
        <v>0.1</v>
      </c>
      <c r="BO67">
        <v>0.1</v>
      </c>
      <c r="BP67">
        <v>0.06</v>
      </c>
      <c r="BQ67">
        <v>0.1</v>
      </c>
      <c r="BR67">
        <v>0.06</v>
      </c>
      <c r="BT67">
        <v>0.28000000000000003</v>
      </c>
      <c r="BU67">
        <v>0.14000000000000001</v>
      </c>
      <c r="BX67">
        <v>0.42</v>
      </c>
      <c r="BY67">
        <v>0.18</v>
      </c>
      <c r="BZ67">
        <v>0.1</v>
      </c>
      <c r="CA67">
        <v>0.16</v>
      </c>
      <c r="CC67">
        <v>0.57999999999999996</v>
      </c>
      <c r="CE67">
        <v>0.18</v>
      </c>
      <c r="CF67">
        <v>0.1</v>
      </c>
      <c r="CH67">
        <v>0.14000000000000001</v>
      </c>
      <c r="CI67">
        <v>0.08</v>
      </c>
      <c r="CJ67">
        <v>0.52</v>
      </c>
      <c r="CK67">
        <v>0.2</v>
      </c>
    </row>
    <row r="68" spans="1:89" x14ac:dyDescent="0.25">
      <c r="A68" s="18"/>
      <c r="C68">
        <v>0.26</v>
      </c>
      <c r="D68">
        <v>0.44</v>
      </c>
      <c r="F68">
        <v>0.18</v>
      </c>
      <c r="H68">
        <v>0.18</v>
      </c>
      <c r="J68">
        <v>0.16</v>
      </c>
      <c r="K68">
        <v>0.36</v>
      </c>
      <c r="L68">
        <v>0.1</v>
      </c>
      <c r="M68">
        <v>0.57999999999999996</v>
      </c>
      <c r="N68">
        <v>0.14000000000000001</v>
      </c>
      <c r="Q68">
        <v>0.08</v>
      </c>
      <c r="S68">
        <v>0.34</v>
      </c>
      <c r="U68">
        <v>0.16</v>
      </c>
      <c r="W68">
        <v>0.12</v>
      </c>
      <c r="X68">
        <v>0.5</v>
      </c>
      <c r="AC68">
        <v>0.36</v>
      </c>
      <c r="AG68">
        <v>0.24</v>
      </c>
      <c r="AH68">
        <v>0.16</v>
      </c>
      <c r="AI68">
        <v>0.28000000000000003</v>
      </c>
      <c r="AK68">
        <v>0.22</v>
      </c>
      <c r="AL68">
        <v>0.26</v>
      </c>
      <c r="AO68">
        <v>0.5</v>
      </c>
      <c r="AP68">
        <v>0.12</v>
      </c>
      <c r="AQ68">
        <v>0.06</v>
      </c>
      <c r="AS68">
        <v>0.24</v>
      </c>
      <c r="AW68">
        <v>0.3</v>
      </c>
      <c r="AY68">
        <v>0.24</v>
      </c>
      <c r="BA68">
        <v>0.18</v>
      </c>
      <c r="BC68">
        <v>0.26</v>
      </c>
      <c r="BE68">
        <v>2</v>
      </c>
      <c r="BF68">
        <v>0.16</v>
      </c>
      <c r="BL68">
        <v>0.3</v>
      </c>
      <c r="BO68">
        <v>0.16</v>
      </c>
      <c r="BS68">
        <v>0.1</v>
      </c>
      <c r="BT68">
        <v>0.2</v>
      </c>
      <c r="BU68">
        <v>0.14000000000000001</v>
      </c>
      <c r="BV68">
        <v>0.46</v>
      </c>
      <c r="BW68">
        <v>0.24</v>
      </c>
      <c r="BZ68">
        <v>0.16</v>
      </c>
      <c r="CB68">
        <v>0.42</v>
      </c>
      <c r="CC68">
        <v>0.82</v>
      </c>
      <c r="CD68">
        <v>0.14000000000000001</v>
      </c>
      <c r="CG68">
        <v>0.14000000000000001</v>
      </c>
      <c r="CH68">
        <v>0.12</v>
      </c>
      <c r="CJ68">
        <v>0.54</v>
      </c>
      <c r="CK68">
        <v>0.16</v>
      </c>
    </row>
    <row r="69" spans="1:89" x14ac:dyDescent="0.25">
      <c r="A69" s="18"/>
      <c r="D69">
        <v>0.46</v>
      </c>
      <c r="E69">
        <v>0.06</v>
      </c>
      <c r="I69">
        <v>0.14000000000000001</v>
      </c>
      <c r="M69">
        <v>0.32</v>
      </c>
      <c r="P69">
        <v>0.36</v>
      </c>
      <c r="Q69">
        <v>0.08</v>
      </c>
      <c r="R69">
        <v>0.2</v>
      </c>
      <c r="T69">
        <v>0.22</v>
      </c>
      <c r="Y69">
        <v>0.1</v>
      </c>
      <c r="Z69">
        <v>0.22</v>
      </c>
      <c r="AC69">
        <v>0.32</v>
      </c>
      <c r="AD69">
        <v>0.2</v>
      </c>
      <c r="AF69">
        <v>0.46</v>
      </c>
      <c r="AH69">
        <v>0.06</v>
      </c>
      <c r="AJ69">
        <v>0.14000000000000001</v>
      </c>
      <c r="AM69">
        <v>0.36</v>
      </c>
      <c r="AN69">
        <v>0.14000000000000001</v>
      </c>
      <c r="AP69">
        <v>0.08</v>
      </c>
      <c r="AW69">
        <v>0.19</v>
      </c>
      <c r="BB69">
        <v>0.08</v>
      </c>
      <c r="BD69">
        <v>0.1</v>
      </c>
      <c r="BF69">
        <v>0.16</v>
      </c>
      <c r="BG69">
        <v>0.14000000000000001</v>
      </c>
      <c r="BI69">
        <v>0.2</v>
      </c>
      <c r="BM69">
        <v>0.12</v>
      </c>
      <c r="BN69">
        <v>0.14000000000000001</v>
      </c>
      <c r="BO69">
        <v>0.18</v>
      </c>
      <c r="BP69">
        <v>0.06</v>
      </c>
      <c r="BT69">
        <v>0.2</v>
      </c>
      <c r="BU69">
        <v>0.2</v>
      </c>
      <c r="BX69">
        <v>0.28000000000000003</v>
      </c>
      <c r="BZ69">
        <v>0.18</v>
      </c>
      <c r="CC69">
        <v>0.42</v>
      </c>
      <c r="CE69">
        <v>0.14000000000000001</v>
      </c>
      <c r="CI69">
        <v>0.08</v>
      </c>
      <c r="CJ69">
        <v>0.3</v>
      </c>
      <c r="CK69">
        <v>0.14000000000000001</v>
      </c>
    </row>
    <row r="70" spans="1:89" x14ac:dyDescent="0.25">
      <c r="A70" s="18"/>
      <c r="D70">
        <v>0.2</v>
      </c>
      <c r="E70">
        <v>0.09</v>
      </c>
    </row>
    <row r="71" spans="1:89" x14ac:dyDescent="0.25">
      <c r="A71" s="18" t="s">
        <v>105</v>
      </c>
      <c r="B71">
        <v>0.34</v>
      </c>
      <c r="C71">
        <v>0.16</v>
      </c>
      <c r="D71">
        <v>0.42</v>
      </c>
      <c r="F71">
        <v>0.06</v>
      </c>
      <c r="H71">
        <v>0.2</v>
      </c>
      <c r="J71">
        <v>0.11</v>
      </c>
      <c r="L71">
        <v>0.44</v>
      </c>
      <c r="O71">
        <v>0.28000000000000003</v>
      </c>
      <c r="U71">
        <v>0.12</v>
      </c>
      <c r="V71">
        <v>0.1</v>
      </c>
      <c r="AA71">
        <v>0.16</v>
      </c>
      <c r="AB71">
        <v>0.08</v>
      </c>
      <c r="AE71">
        <v>0.1</v>
      </c>
      <c r="AG71">
        <v>0.21</v>
      </c>
      <c r="AL71">
        <v>0.36</v>
      </c>
      <c r="AO71">
        <v>0.8</v>
      </c>
      <c r="AR71">
        <v>0.6</v>
      </c>
      <c r="AT71">
        <v>0.54</v>
      </c>
      <c r="AU71">
        <v>0.1</v>
      </c>
      <c r="AV71">
        <v>0.18</v>
      </c>
      <c r="AX71">
        <v>0.12</v>
      </c>
      <c r="AZ71">
        <v>0.27</v>
      </c>
      <c r="BH71">
        <v>0.2</v>
      </c>
      <c r="BJ71">
        <v>0.42</v>
      </c>
      <c r="BK71">
        <v>0.22</v>
      </c>
      <c r="BL71">
        <v>0.3</v>
      </c>
      <c r="BQ71">
        <v>0.12</v>
      </c>
      <c r="BR71">
        <v>0.22</v>
      </c>
      <c r="BY71">
        <v>0.24</v>
      </c>
      <c r="CA71">
        <v>0.22</v>
      </c>
      <c r="CF71">
        <v>0.1</v>
      </c>
      <c r="CH71">
        <v>0.1</v>
      </c>
    </row>
    <row r="72" spans="1:89" x14ac:dyDescent="0.25">
      <c r="A72" s="18"/>
      <c r="B72">
        <v>0.38</v>
      </c>
      <c r="C72">
        <v>0.36</v>
      </c>
      <c r="D72">
        <v>0.5</v>
      </c>
      <c r="F72">
        <v>0.06</v>
      </c>
      <c r="H72">
        <v>0.2</v>
      </c>
      <c r="I72">
        <v>0.2</v>
      </c>
      <c r="J72">
        <v>0.1</v>
      </c>
      <c r="L72">
        <v>0.34</v>
      </c>
      <c r="M72">
        <v>0.38</v>
      </c>
      <c r="P72">
        <v>0.84</v>
      </c>
      <c r="Q72">
        <v>0.32</v>
      </c>
      <c r="R72">
        <v>0.17</v>
      </c>
      <c r="S72">
        <v>0.42</v>
      </c>
      <c r="T72">
        <v>0.46</v>
      </c>
      <c r="U72">
        <v>0.18</v>
      </c>
      <c r="Y72">
        <v>0.2</v>
      </c>
      <c r="Z72">
        <v>0.22</v>
      </c>
      <c r="AA72">
        <v>0.08</v>
      </c>
      <c r="AC72">
        <v>0.4</v>
      </c>
      <c r="AD72">
        <v>0.18</v>
      </c>
      <c r="AF72">
        <v>0.12</v>
      </c>
      <c r="AG72">
        <v>0.36</v>
      </c>
      <c r="AH72">
        <v>0.56000000000000005</v>
      </c>
      <c r="AK72">
        <v>0.1</v>
      </c>
      <c r="AL72">
        <v>0.82</v>
      </c>
      <c r="AM72">
        <v>0.08</v>
      </c>
      <c r="AN72">
        <v>0.22</v>
      </c>
      <c r="AO72">
        <v>0.52</v>
      </c>
      <c r="AP72">
        <v>0.14000000000000001</v>
      </c>
      <c r="AR72">
        <v>0.66</v>
      </c>
      <c r="AT72">
        <v>0.66</v>
      </c>
      <c r="AU72">
        <v>0.1</v>
      </c>
      <c r="AV72">
        <v>0.1</v>
      </c>
      <c r="AW72">
        <v>0.16</v>
      </c>
      <c r="AX72">
        <v>0.1</v>
      </c>
      <c r="AZ72">
        <v>0.24</v>
      </c>
      <c r="BB72">
        <v>0.08</v>
      </c>
      <c r="BF72">
        <v>0.12</v>
      </c>
      <c r="BG72">
        <v>0.2</v>
      </c>
      <c r="BI72">
        <v>0.22</v>
      </c>
      <c r="BK72">
        <v>0.24</v>
      </c>
      <c r="BN72">
        <v>0.12</v>
      </c>
      <c r="BO72">
        <v>0.14000000000000001</v>
      </c>
      <c r="BQ72">
        <v>0.08</v>
      </c>
      <c r="BR72">
        <v>0.08</v>
      </c>
      <c r="BT72">
        <v>0.38</v>
      </c>
      <c r="BU72">
        <v>0.54</v>
      </c>
      <c r="BX72">
        <v>0.26</v>
      </c>
      <c r="BY72">
        <v>0.28000000000000003</v>
      </c>
      <c r="BZ72">
        <v>0.18</v>
      </c>
      <c r="CA72">
        <v>0.28000000000000003</v>
      </c>
      <c r="CC72">
        <v>0.36</v>
      </c>
      <c r="CE72">
        <v>0.26</v>
      </c>
      <c r="CF72">
        <v>0.12</v>
      </c>
      <c r="CH72">
        <v>0.14000000000000001</v>
      </c>
      <c r="CI72">
        <v>0.2</v>
      </c>
      <c r="CJ72">
        <v>0.26</v>
      </c>
      <c r="CK72">
        <v>0.08</v>
      </c>
    </row>
    <row r="73" spans="1:89" x14ac:dyDescent="0.25">
      <c r="A73" s="18"/>
      <c r="C73">
        <v>0.26</v>
      </c>
      <c r="D73">
        <v>0.48</v>
      </c>
      <c r="E73">
        <v>0.06</v>
      </c>
      <c r="F73">
        <v>0.02</v>
      </c>
      <c r="G73">
        <v>0.88</v>
      </c>
      <c r="H73">
        <v>0.18</v>
      </c>
      <c r="J73">
        <v>0.1</v>
      </c>
      <c r="K73">
        <v>0.34</v>
      </c>
      <c r="L73">
        <v>0.48</v>
      </c>
      <c r="M73">
        <v>0.57999999999999996</v>
      </c>
      <c r="N73">
        <v>0.18</v>
      </c>
      <c r="Q73">
        <v>0.44</v>
      </c>
      <c r="S73">
        <v>0.4</v>
      </c>
      <c r="U73">
        <v>0.18</v>
      </c>
      <c r="W73">
        <v>0.15</v>
      </c>
      <c r="X73">
        <v>0.26</v>
      </c>
      <c r="AC73">
        <v>0.42</v>
      </c>
      <c r="AF73">
        <v>0.2</v>
      </c>
      <c r="AI73">
        <v>0.44</v>
      </c>
      <c r="AJ73">
        <v>0.08</v>
      </c>
      <c r="AL73">
        <v>0.38</v>
      </c>
      <c r="AO73">
        <v>0.52</v>
      </c>
      <c r="AP73">
        <v>0.62</v>
      </c>
      <c r="AQ73">
        <v>0.1</v>
      </c>
      <c r="AS73">
        <v>0.38</v>
      </c>
      <c r="AW73">
        <v>0.1</v>
      </c>
      <c r="AY73">
        <v>0.46</v>
      </c>
      <c r="AZ73">
        <v>0.24</v>
      </c>
      <c r="BA73">
        <v>0.12</v>
      </c>
      <c r="BC73">
        <v>0.12</v>
      </c>
      <c r="BD73">
        <v>0.06</v>
      </c>
      <c r="BE73">
        <v>0.22</v>
      </c>
      <c r="BF73">
        <v>0.1</v>
      </c>
      <c r="BM73">
        <v>0.18</v>
      </c>
      <c r="BP73">
        <v>0.14000000000000001</v>
      </c>
      <c r="BS73">
        <v>0.2</v>
      </c>
      <c r="BT73">
        <v>0.34</v>
      </c>
      <c r="BU73">
        <v>0.26</v>
      </c>
      <c r="BV73">
        <v>0.3</v>
      </c>
      <c r="BW73">
        <v>0.1</v>
      </c>
      <c r="BZ73">
        <v>0.17</v>
      </c>
      <c r="CB73">
        <v>0.36</v>
      </c>
      <c r="CC73">
        <v>0.2</v>
      </c>
      <c r="CD73">
        <v>0.84</v>
      </c>
      <c r="CG73">
        <v>0.12</v>
      </c>
      <c r="CH73">
        <v>0.12</v>
      </c>
      <c r="CI73">
        <v>0.28000000000000003</v>
      </c>
    </row>
    <row r="74" spans="1:89" x14ac:dyDescent="0.25">
      <c r="A74" s="18"/>
      <c r="D74">
        <v>0.38</v>
      </c>
      <c r="E74">
        <v>7.0000000000000007E-2</v>
      </c>
      <c r="I74">
        <v>0.18</v>
      </c>
      <c r="M74">
        <v>0.62</v>
      </c>
      <c r="P74">
        <v>0.4</v>
      </c>
      <c r="Q74">
        <v>0.34</v>
      </c>
      <c r="R74">
        <v>0.16</v>
      </c>
      <c r="S74">
        <v>0.33</v>
      </c>
      <c r="T74">
        <v>0.57999999999999996</v>
      </c>
      <c r="Y74">
        <v>0.14000000000000001</v>
      </c>
      <c r="Z74">
        <v>0.08</v>
      </c>
      <c r="AC74">
        <v>0.3</v>
      </c>
      <c r="AD74">
        <v>0.2</v>
      </c>
      <c r="AF74">
        <v>0.22</v>
      </c>
      <c r="AH74">
        <v>0.3</v>
      </c>
      <c r="AK74">
        <v>0.1</v>
      </c>
      <c r="AM74">
        <v>0.14000000000000001</v>
      </c>
      <c r="AN74">
        <v>0.08</v>
      </c>
      <c r="AP74">
        <v>0.82</v>
      </c>
      <c r="AW74">
        <v>0.12</v>
      </c>
      <c r="BB74">
        <v>0.3</v>
      </c>
      <c r="BF74">
        <v>0.12</v>
      </c>
      <c r="BG74">
        <v>0.22</v>
      </c>
      <c r="BI74">
        <v>0.2</v>
      </c>
      <c r="BN74">
        <v>0.22</v>
      </c>
      <c r="BO74">
        <v>0.26</v>
      </c>
      <c r="BT74">
        <v>0.32</v>
      </c>
      <c r="BU74">
        <v>0.12</v>
      </c>
      <c r="BX74">
        <v>0.26</v>
      </c>
      <c r="BZ74">
        <v>0.16</v>
      </c>
      <c r="CC74">
        <v>0.16</v>
      </c>
      <c r="CE74">
        <v>0.14000000000000001</v>
      </c>
      <c r="CI74">
        <v>0.28000000000000003</v>
      </c>
      <c r="CJ74">
        <v>0.28000000000000003</v>
      </c>
      <c r="CK74">
        <v>0.32</v>
      </c>
    </row>
    <row r="75" spans="1:89" x14ac:dyDescent="0.25">
      <c r="A75" s="18"/>
      <c r="D75">
        <v>0.31</v>
      </c>
      <c r="E75">
        <v>0.06</v>
      </c>
    </row>
    <row r="76" spans="1:89" x14ac:dyDescent="0.25">
      <c r="A76" s="18" t="s">
        <v>106</v>
      </c>
      <c r="B76">
        <v>0.22</v>
      </c>
      <c r="C76">
        <v>0.26</v>
      </c>
      <c r="D76">
        <v>0.23</v>
      </c>
      <c r="F76">
        <v>0.06</v>
      </c>
      <c r="H76">
        <v>0.12</v>
      </c>
      <c r="J76">
        <v>0.14000000000000001</v>
      </c>
      <c r="L76">
        <v>0.26</v>
      </c>
      <c r="O76">
        <v>0.14000000000000001</v>
      </c>
      <c r="U76">
        <v>0.18</v>
      </c>
      <c r="V76">
        <v>0.26</v>
      </c>
      <c r="AA76">
        <v>0.1</v>
      </c>
      <c r="AB76">
        <v>0.2</v>
      </c>
      <c r="AE76">
        <v>0.2</v>
      </c>
      <c r="AG76">
        <v>0.3</v>
      </c>
      <c r="AL76">
        <v>0.69</v>
      </c>
      <c r="AO76">
        <v>0.8</v>
      </c>
      <c r="AR76">
        <v>0.6</v>
      </c>
      <c r="AT76">
        <v>0.6</v>
      </c>
      <c r="AU76">
        <v>0.08</v>
      </c>
      <c r="AV76">
        <v>0.16</v>
      </c>
      <c r="AX76">
        <v>0.14000000000000001</v>
      </c>
      <c r="AZ76">
        <v>0.08</v>
      </c>
      <c r="BH76">
        <v>0.26</v>
      </c>
      <c r="BJ76">
        <v>0.28000000000000003</v>
      </c>
      <c r="BK76">
        <v>0.2</v>
      </c>
      <c r="BL76">
        <v>0.56000000000000005</v>
      </c>
      <c r="BQ76">
        <v>0.06</v>
      </c>
      <c r="BR76">
        <v>0.08</v>
      </c>
      <c r="BY76">
        <v>0.18</v>
      </c>
      <c r="CA76">
        <v>0.5</v>
      </c>
      <c r="CF76">
        <v>0.06</v>
      </c>
      <c r="CH76">
        <v>0.36</v>
      </c>
    </row>
    <row r="77" spans="1:89" x14ac:dyDescent="0.25">
      <c r="A77" s="18"/>
      <c r="B77">
        <v>0.32</v>
      </c>
      <c r="C77">
        <v>0.52</v>
      </c>
      <c r="D77">
        <v>0.34</v>
      </c>
      <c r="F77">
        <v>0.1</v>
      </c>
      <c r="H77">
        <v>0.14000000000000001</v>
      </c>
      <c r="I77">
        <v>0.42</v>
      </c>
      <c r="J77">
        <v>0.32</v>
      </c>
      <c r="K77">
        <v>0.12</v>
      </c>
      <c r="L77">
        <v>0.12</v>
      </c>
      <c r="M77">
        <v>0.46</v>
      </c>
      <c r="N77">
        <v>0.1</v>
      </c>
      <c r="P77">
        <v>0.47</v>
      </c>
      <c r="Q77">
        <v>0.44</v>
      </c>
      <c r="S77">
        <v>0.56999999999999995</v>
      </c>
      <c r="T77">
        <v>0.32</v>
      </c>
      <c r="U77">
        <v>0.2</v>
      </c>
      <c r="Y77">
        <v>0.08</v>
      </c>
      <c r="Z77">
        <v>0.2</v>
      </c>
      <c r="AA77">
        <v>0.1</v>
      </c>
      <c r="AB77">
        <v>0.2</v>
      </c>
      <c r="AC77">
        <v>0.12</v>
      </c>
      <c r="AD77">
        <v>0.5</v>
      </c>
      <c r="AF77">
        <v>0.16</v>
      </c>
      <c r="AG77">
        <v>0.46</v>
      </c>
      <c r="AH77">
        <v>0.42</v>
      </c>
      <c r="AJ77">
        <v>0.5</v>
      </c>
      <c r="AL77">
        <v>0.98</v>
      </c>
      <c r="AM77">
        <v>0.1</v>
      </c>
      <c r="AN77">
        <v>0.16</v>
      </c>
      <c r="AO77">
        <v>0.72</v>
      </c>
      <c r="AP77">
        <v>0.4</v>
      </c>
      <c r="AR77">
        <v>0.54</v>
      </c>
      <c r="AT77">
        <v>0.28000000000000003</v>
      </c>
      <c r="AU77">
        <v>0.08</v>
      </c>
      <c r="AW77">
        <v>0.18</v>
      </c>
      <c r="AZ77">
        <v>0.32</v>
      </c>
      <c r="BD77">
        <v>0.06</v>
      </c>
      <c r="BF77">
        <v>0.18</v>
      </c>
      <c r="BG77">
        <v>0.14000000000000001</v>
      </c>
      <c r="BI77">
        <v>0.08</v>
      </c>
      <c r="BK77">
        <v>0.3</v>
      </c>
      <c r="BN77">
        <v>0.08</v>
      </c>
      <c r="BO77">
        <v>0.18</v>
      </c>
      <c r="BQ77">
        <v>0.1</v>
      </c>
      <c r="BR77">
        <v>0.12</v>
      </c>
      <c r="BT77">
        <v>0.2</v>
      </c>
      <c r="BU77">
        <v>0.1</v>
      </c>
      <c r="BX77">
        <v>0.18</v>
      </c>
      <c r="BY77">
        <v>0.16</v>
      </c>
      <c r="BZ77">
        <v>0.6</v>
      </c>
      <c r="CA77">
        <v>0.5</v>
      </c>
      <c r="CC77">
        <v>0.6</v>
      </c>
      <c r="CE77">
        <v>0.1</v>
      </c>
      <c r="CF77">
        <v>0.09</v>
      </c>
      <c r="CG77">
        <v>0.16</v>
      </c>
      <c r="CH77">
        <v>0.44</v>
      </c>
      <c r="CI77">
        <v>0.28000000000000003</v>
      </c>
      <c r="CJ77">
        <v>0.2</v>
      </c>
      <c r="CK77">
        <v>0.16</v>
      </c>
    </row>
    <row r="78" spans="1:89" x14ac:dyDescent="0.25">
      <c r="A78" s="18"/>
      <c r="C78">
        <v>0.3</v>
      </c>
      <c r="D78">
        <v>0.38</v>
      </c>
      <c r="F78">
        <v>0.02</v>
      </c>
      <c r="G78">
        <v>0.24</v>
      </c>
      <c r="H78">
        <v>0.12</v>
      </c>
      <c r="J78">
        <v>0.12</v>
      </c>
      <c r="L78">
        <v>0.42</v>
      </c>
      <c r="M78">
        <v>0.5</v>
      </c>
      <c r="Q78">
        <v>0.22</v>
      </c>
      <c r="R78">
        <v>0.1</v>
      </c>
      <c r="S78">
        <v>0.57999999999999996</v>
      </c>
      <c r="U78">
        <v>0.1</v>
      </c>
      <c r="W78">
        <v>0.16</v>
      </c>
      <c r="X78">
        <v>0.5</v>
      </c>
      <c r="AC78">
        <v>0.22</v>
      </c>
      <c r="AF78">
        <v>0.2</v>
      </c>
      <c r="AG78">
        <v>0.4</v>
      </c>
      <c r="AI78">
        <v>0.32</v>
      </c>
      <c r="AJ78">
        <v>0.4</v>
      </c>
      <c r="AK78">
        <v>0.16</v>
      </c>
      <c r="AL78">
        <v>0.7</v>
      </c>
      <c r="AO78">
        <v>0.42</v>
      </c>
      <c r="AP78">
        <v>0.56000000000000005</v>
      </c>
      <c r="AQ78">
        <v>0.16</v>
      </c>
      <c r="AS78">
        <v>0.42</v>
      </c>
      <c r="AW78">
        <v>0.18</v>
      </c>
      <c r="AY78">
        <v>0.32</v>
      </c>
      <c r="AZ78">
        <v>0.3</v>
      </c>
      <c r="BA78">
        <v>0.22</v>
      </c>
      <c r="BB78">
        <v>0.22</v>
      </c>
      <c r="BC78">
        <v>0.16</v>
      </c>
      <c r="BE78">
        <v>0.26</v>
      </c>
      <c r="BF78">
        <v>0.12</v>
      </c>
      <c r="BM78">
        <v>0.26</v>
      </c>
      <c r="BP78">
        <v>0.16</v>
      </c>
      <c r="BS78">
        <v>0.1</v>
      </c>
      <c r="BT78">
        <v>0.46</v>
      </c>
      <c r="BV78">
        <v>0.4</v>
      </c>
      <c r="BW78">
        <v>0.18</v>
      </c>
      <c r="BZ78">
        <v>0.4</v>
      </c>
      <c r="CB78">
        <v>0.24</v>
      </c>
      <c r="CC78">
        <v>0.2</v>
      </c>
      <c r="CD78">
        <v>0.68</v>
      </c>
      <c r="CG78">
        <v>0.14000000000000001</v>
      </c>
      <c r="CH78">
        <v>0.4</v>
      </c>
      <c r="CI78">
        <v>0.36</v>
      </c>
      <c r="CK78">
        <v>0.34</v>
      </c>
    </row>
    <row r="79" spans="1:89" x14ac:dyDescent="0.25">
      <c r="A79" s="18"/>
      <c r="D79">
        <v>0.34</v>
      </c>
      <c r="E79">
        <v>7.0000000000000007E-2</v>
      </c>
      <c r="I79">
        <v>0.44</v>
      </c>
      <c r="K79">
        <v>0.32</v>
      </c>
      <c r="M79">
        <v>0.48</v>
      </c>
      <c r="N79">
        <v>0.12</v>
      </c>
      <c r="P79">
        <v>0.5</v>
      </c>
      <c r="Q79">
        <v>0.06</v>
      </c>
      <c r="S79">
        <v>0.56000000000000005</v>
      </c>
      <c r="T79">
        <v>0.34</v>
      </c>
      <c r="Y79">
        <v>0.08</v>
      </c>
      <c r="Z79">
        <v>0.3</v>
      </c>
      <c r="AC79">
        <v>0.11</v>
      </c>
      <c r="AD79">
        <v>0.38</v>
      </c>
      <c r="AF79">
        <v>0.14000000000000001</v>
      </c>
      <c r="AH79">
        <v>0.5</v>
      </c>
      <c r="AJ79">
        <v>0.36</v>
      </c>
      <c r="AM79">
        <v>0.12</v>
      </c>
      <c r="AN79">
        <v>0.22</v>
      </c>
      <c r="AP79">
        <v>0.36</v>
      </c>
      <c r="AW79">
        <v>0.14000000000000001</v>
      </c>
      <c r="BD79">
        <v>0.06</v>
      </c>
      <c r="BF79">
        <v>0.1</v>
      </c>
      <c r="BG79">
        <v>0.12</v>
      </c>
      <c r="BI79">
        <v>0.1</v>
      </c>
      <c r="BN79">
        <v>0.18</v>
      </c>
      <c r="BO79">
        <v>0.24</v>
      </c>
      <c r="BT79">
        <v>0.3</v>
      </c>
      <c r="BU79">
        <v>0.1</v>
      </c>
      <c r="BX79">
        <v>0.14000000000000001</v>
      </c>
      <c r="BZ79">
        <v>0.12</v>
      </c>
      <c r="CC79">
        <v>0.18</v>
      </c>
      <c r="CE79">
        <v>0.12</v>
      </c>
      <c r="CG79">
        <v>0.1</v>
      </c>
      <c r="CI79">
        <v>0.36</v>
      </c>
      <c r="CJ79">
        <v>0.22</v>
      </c>
      <c r="CK79">
        <v>0.21</v>
      </c>
    </row>
    <row r="80" spans="1:89" x14ac:dyDescent="0.25">
      <c r="A80" s="18"/>
      <c r="D80">
        <v>0.18</v>
      </c>
      <c r="E80">
        <v>0.1</v>
      </c>
    </row>
    <row r="81" spans="1:89" x14ac:dyDescent="0.25">
      <c r="A81" s="18" t="s">
        <v>107</v>
      </c>
      <c r="B81">
        <v>0.56999999999999995</v>
      </c>
      <c r="C81">
        <v>0.34</v>
      </c>
      <c r="D81">
        <v>0.36</v>
      </c>
      <c r="F81">
        <v>0.32</v>
      </c>
      <c r="H81">
        <v>0.22</v>
      </c>
      <c r="J81">
        <v>0.2</v>
      </c>
      <c r="L81">
        <v>0.16</v>
      </c>
      <c r="O81">
        <v>0.32</v>
      </c>
      <c r="U81">
        <v>0.16</v>
      </c>
      <c r="V81">
        <v>0.14000000000000001</v>
      </c>
      <c r="AA81">
        <v>0.4</v>
      </c>
      <c r="AB81">
        <v>0.28000000000000003</v>
      </c>
      <c r="AE81">
        <v>0.44</v>
      </c>
      <c r="AG81">
        <v>0.16</v>
      </c>
      <c r="AL81">
        <v>0.63</v>
      </c>
      <c r="AO81">
        <v>0.64</v>
      </c>
      <c r="AR81">
        <v>0.78</v>
      </c>
      <c r="AT81">
        <v>0.56000000000000005</v>
      </c>
      <c r="AU81">
        <v>0.12</v>
      </c>
      <c r="AV81">
        <v>0.22</v>
      </c>
      <c r="AX81">
        <v>0.06</v>
      </c>
      <c r="AZ81">
        <v>0.2</v>
      </c>
      <c r="BH81">
        <v>0.24</v>
      </c>
      <c r="BJ81">
        <v>0.17</v>
      </c>
      <c r="BK81">
        <v>0.12</v>
      </c>
      <c r="BL81">
        <v>0.64</v>
      </c>
      <c r="BQ81">
        <v>0.26</v>
      </c>
      <c r="BR81">
        <v>0.08</v>
      </c>
      <c r="BY81">
        <v>0.38</v>
      </c>
      <c r="CA81">
        <v>0.08</v>
      </c>
      <c r="CF81">
        <v>0.08</v>
      </c>
      <c r="CH81">
        <v>0.4</v>
      </c>
    </row>
    <row r="82" spans="1:89" x14ac:dyDescent="0.25">
      <c r="A82" s="18"/>
      <c r="B82">
        <v>0.92</v>
      </c>
      <c r="C82">
        <v>0.06</v>
      </c>
      <c r="D82">
        <v>0.36</v>
      </c>
      <c r="F82">
        <v>0.57999999999999996</v>
      </c>
      <c r="H82">
        <v>0.08</v>
      </c>
      <c r="I82">
        <v>0.42</v>
      </c>
      <c r="J82">
        <v>0.3</v>
      </c>
      <c r="K82">
        <v>0.4</v>
      </c>
      <c r="L82">
        <v>0.18</v>
      </c>
      <c r="M82">
        <v>0.28000000000000003</v>
      </c>
      <c r="P82">
        <v>0.38</v>
      </c>
      <c r="Q82">
        <v>0.32</v>
      </c>
      <c r="R82">
        <v>0.06</v>
      </c>
      <c r="S82">
        <v>0.28000000000000003</v>
      </c>
      <c r="T82">
        <v>0.2</v>
      </c>
      <c r="Y82">
        <v>0.08</v>
      </c>
      <c r="Z82">
        <v>0.06</v>
      </c>
      <c r="AA82">
        <v>0.44</v>
      </c>
      <c r="AB82">
        <v>0.6</v>
      </c>
      <c r="AC82">
        <v>0.2</v>
      </c>
      <c r="AD82">
        <v>0.08</v>
      </c>
      <c r="AF82">
        <v>0.12</v>
      </c>
      <c r="AG82">
        <v>0.38</v>
      </c>
      <c r="AH82">
        <v>0.26</v>
      </c>
      <c r="AJ82">
        <v>0.26</v>
      </c>
      <c r="AK82">
        <v>0.2</v>
      </c>
      <c r="AL82">
        <v>0.94</v>
      </c>
      <c r="AM82">
        <v>0.3</v>
      </c>
      <c r="AN82">
        <v>0.1</v>
      </c>
      <c r="AO82">
        <v>0.38</v>
      </c>
      <c r="AP82">
        <v>0.42</v>
      </c>
      <c r="AT82">
        <v>0.52</v>
      </c>
      <c r="AU82">
        <v>0.06</v>
      </c>
      <c r="AV82">
        <v>0.12</v>
      </c>
      <c r="AW82">
        <v>0.22</v>
      </c>
      <c r="AX82">
        <v>0.26</v>
      </c>
      <c r="AZ82">
        <v>0.16</v>
      </c>
      <c r="BB82">
        <v>0.1</v>
      </c>
      <c r="BD82">
        <v>0.4</v>
      </c>
      <c r="BF82">
        <v>0.06</v>
      </c>
      <c r="BI82">
        <v>0.38</v>
      </c>
      <c r="BK82">
        <v>0.16</v>
      </c>
      <c r="BN82">
        <v>0.12</v>
      </c>
      <c r="BO82">
        <v>0.39</v>
      </c>
      <c r="BQ82">
        <v>0.1</v>
      </c>
      <c r="BR82">
        <v>0.06</v>
      </c>
      <c r="BT82">
        <v>0.24</v>
      </c>
      <c r="BU82">
        <v>0.06</v>
      </c>
      <c r="BX82">
        <v>0.12</v>
      </c>
      <c r="BY82">
        <v>0.34</v>
      </c>
      <c r="BZ82">
        <v>0.08</v>
      </c>
      <c r="CA82">
        <v>0.1</v>
      </c>
      <c r="CC82">
        <v>0.08</v>
      </c>
      <c r="CE82">
        <v>0.26</v>
      </c>
      <c r="CF82">
        <v>0.12</v>
      </c>
      <c r="CG82">
        <v>0.08</v>
      </c>
      <c r="CH82">
        <v>0.38</v>
      </c>
      <c r="CI82">
        <v>0.28000000000000003</v>
      </c>
      <c r="CJ82">
        <v>0.1</v>
      </c>
      <c r="CK82">
        <v>0.2</v>
      </c>
    </row>
    <row r="83" spans="1:89" x14ac:dyDescent="0.25">
      <c r="A83" s="18"/>
      <c r="B83">
        <v>0.66</v>
      </c>
      <c r="C83">
        <v>0.24</v>
      </c>
      <c r="D83">
        <v>0.32</v>
      </c>
      <c r="F83">
        <v>0.5</v>
      </c>
      <c r="G83">
        <v>0.82</v>
      </c>
      <c r="J83">
        <v>0.22</v>
      </c>
      <c r="L83">
        <v>0.06</v>
      </c>
      <c r="M83">
        <v>0.38</v>
      </c>
      <c r="N83">
        <v>0.1</v>
      </c>
      <c r="Q83">
        <v>0.3</v>
      </c>
      <c r="W83">
        <v>0.08</v>
      </c>
      <c r="X83">
        <v>0.3</v>
      </c>
      <c r="AC83">
        <v>0.18</v>
      </c>
      <c r="AF83">
        <v>0.18</v>
      </c>
      <c r="AG83">
        <v>0.25</v>
      </c>
      <c r="AH83">
        <v>0.57999999999999996</v>
      </c>
      <c r="AI83">
        <v>0.28000000000000003</v>
      </c>
      <c r="AJ83">
        <v>0.78</v>
      </c>
      <c r="AL83">
        <v>0.7</v>
      </c>
      <c r="AO83">
        <v>0.42</v>
      </c>
      <c r="AQ83">
        <v>0.1</v>
      </c>
      <c r="AS83">
        <v>0.48</v>
      </c>
      <c r="AW83">
        <v>0.2</v>
      </c>
      <c r="AY83">
        <v>0.28000000000000003</v>
      </c>
      <c r="AZ83">
        <v>0.12</v>
      </c>
      <c r="BA83">
        <v>0.16</v>
      </c>
      <c r="BC83">
        <v>0.12</v>
      </c>
      <c r="BD83">
        <v>0.2</v>
      </c>
      <c r="BE83">
        <v>0.28000000000000003</v>
      </c>
      <c r="BF83">
        <v>0.2</v>
      </c>
      <c r="BG83">
        <v>0.12</v>
      </c>
      <c r="BM83">
        <v>0.22</v>
      </c>
      <c r="BO83">
        <v>0.44</v>
      </c>
      <c r="BP83">
        <v>0.42</v>
      </c>
      <c r="BS83">
        <v>0.18</v>
      </c>
      <c r="BT83">
        <v>0.18</v>
      </c>
      <c r="BU83">
        <v>0.12</v>
      </c>
      <c r="BV83">
        <v>0.46</v>
      </c>
      <c r="BW83">
        <v>0.26</v>
      </c>
      <c r="BZ83">
        <v>0.12</v>
      </c>
      <c r="CB83">
        <v>0.16</v>
      </c>
      <c r="CC83">
        <v>0.34</v>
      </c>
      <c r="CD83">
        <v>0.52</v>
      </c>
      <c r="CH83">
        <v>0.24</v>
      </c>
      <c r="CJ83">
        <v>0.2</v>
      </c>
      <c r="CK83">
        <v>0.39</v>
      </c>
    </row>
    <row r="84" spans="1:89" x14ac:dyDescent="0.25">
      <c r="A84" s="18"/>
      <c r="D84">
        <v>0.38</v>
      </c>
      <c r="E84">
        <v>0.06</v>
      </c>
      <c r="I84">
        <v>0.26</v>
      </c>
      <c r="K84">
        <v>0.22</v>
      </c>
      <c r="M84">
        <v>0.4</v>
      </c>
      <c r="P84">
        <v>0.38</v>
      </c>
      <c r="Q84">
        <v>0.2</v>
      </c>
      <c r="R84">
        <v>0.1</v>
      </c>
      <c r="S84">
        <v>0.18</v>
      </c>
      <c r="T84">
        <v>0.32</v>
      </c>
      <c r="Y84">
        <v>0.12</v>
      </c>
      <c r="Z84">
        <v>0.12</v>
      </c>
      <c r="AC84">
        <v>0.12</v>
      </c>
      <c r="AD84">
        <v>0.4</v>
      </c>
      <c r="AF84">
        <v>0.08</v>
      </c>
      <c r="AH84">
        <v>0.36</v>
      </c>
      <c r="AJ84">
        <v>0.7</v>
      </c>
      <c r="AK84">
        <v>0.18</v>
      </c>
      <c r="AM84">
        <v>0.86</v>
      </c>
      <c r="AN84">
        <v>0.1</v>
      </c>
      <c r="AP84">
        <v>0.14000000000000001</v>
      </c>
      <c r="AW84">
        <v>0.18</v>
      </c>
      <c r="BB84">
        <v>0.18</v>
      </c>
      <c r="BD84">
        <v>0.42</v>
      </c>
      <c r="BF84">
        <v>0.14000000000000001</v>
      </c>
      <c r="BI84">
        <v>0.72</v>
      </c>
      <c r="BN84">
        <v>0.2</v>
      </c>
      <c r="BO84">
        <v>0.12</v>
      </c>
      <c r="BT84">
        <v>0.25</v>
      </c>
      <c r="BU84">
        <v>0.14000000000000001</v>
      </c>
      <c r="BX84">
        <v>0.12</v>
      </c>
      <c r="BZ84">
        <v>0.22</v>
      </c>
      <c r="CC84">
        <v>0.28000000000000003</v>
      </c>
      <c r="CE84">
        <v>0.22</v>
      </c>
      <c r="CG84">
        <v>0.08</v>
      </c>
      <c r="CI84">
        <v>0.34</v>
      </c>
      <c r="CJ84">
        <v>0.06</v>
      </c>
      <c r="CK84">
        <v>0.38</v>
      </c>
    </row>
    <row r="85" spans="1:89" x14ac:dyDescent="0.25">
      <c r="A85" s="18"/>
      <c r="D85">
        <v>0.3</v>
      </c>
      <c r="E85">
        <v>0.11</v>
      </c>
    </row>
    <row r="86" spans="1:89" x14ac:dyDescent="0.25">
      <c r="A86" s="18" t="s">
        <v>108</v>
      </c>
      <c r="B86">
        <v>0.32</v>
      </c>
      <c r="C86">
        <v>0.18</v>
      </c>
      <c r="D86">
        <v>0.57999999999999996</v>
      </c>
      <c r="E86">
        <v>0.12</v>
      </c>
      <c r="F86">
        <v>0.2</v>
      </c>
      <c r="G86">
        <v>0.49</v>
      </c>
      <c r="H86">
        <v>0.22</v>
      </c>
      <c r="I86">
        <v>0.42</v>
      </c>
      <c r="J86">
        <v>0.44</v>
      </c>
      <c r="K86">
        <v>0.2</v>
      </c>
      <c r="L86">
        <v>0.54</v>
      </c>
      <c r="M86">
        <v>0.62</v>
      </c>
      <c r="N86">
        <v>0.12</v>
      </c>
      <c r="O86">
        <v>0.22</v>
      </c>
      <c r="P86">
        <v>0.68</v>
      </c>
      <c r="Q86">
        <v>0.6</v>
      </c>
      <c r="R86">
        <v>0.12</v>
      </c>
      <c r="S86">
        <v>0.24</v>
      </c>
      <c r="T86">
        <v>0.22</v>
      </c>
      <c r="U86">
        <v>0.12</v>
      </c>
      <c r="V86">
        <v>0.36</v>
      </c>
      <c r="W86">
        <v>0.1</v>
      </c>
      <c r="X86">
        <v>0.28000000000000003</v>
      </c>
      <c r="Y86">
        <v>0.14000000000000001</v>
      </c>
      <c r="Z86">
        <v>0.18</v>
      </c>
      <c r="AA86">
        <v>0.54</v>
      </c>
      <c r="AB86">
        <v>0.1</v>
      </c>
      <c r="AC86">
        <v>0.38</v>
      </c>
      <c r="AD86">
        <v>0.22</v>
      </c>
      <c r="AE86">
        <v>0.12</v>
      </c>
      <c r="AF86">
        <v>0.7</v>
      </c>
      <c r="AG86">
        <v>0.48</v>
      </c>
      <c r="AH86">
        <v>0.57999999999999996</v>
      </c>
      <c r="AI86">
        <v>0.6</v>
      </c>
      <c r="AJ86">
        <v>0.57999999999999996</v>
      </c>
      <c r="AK86">
        <v>0.18</v>
      </c>
      <c r="AL86">
        <v>0.3</v>
      </c>
      <c r="AM86">
        <v>0.6</v>
      </c>
      <c r="AN86">
        <v>0.54</v>
      </c>
      <c r="AO86">
        <v>0.2</v>
      </c>
      <c r="AP86">
        <v>0.62</v>
      </c>
      <c r="AQ86">
        <v>0.3</v>
      </c>
      <c r="AR86">
        <v>0.22</v>
      </c>
      <c r="AS86">
        <v>0.36</v>
      </c>
      <c r="AT86">
        <v>0.24</v>
      </c>
      <c r="AU86">
        <v>0.32</v>
      </c>
      <c r="AV86">
        <v>0.48</v>
      </c>
      <c r="AW86">
        <v>0.3</v>
      </c>
      <c r="AX86">
        <v>0.12</v>
      </c>
      <c r="AY86">
        <v>0.32</v>
      </c>
      <c r="AZ86">
        <v>0.18</v>
      </c>
      <c r="BA86">
        <v>0.53</v>
      </c>
      <c r="BB86">
        <v>0.3</v>
      </c>
      <c r="BC86">
        <v>0.08</v>
      </c>
      <c r="BD86">
        <v>0.24</v>
      </c>
      <c r="BE86">
        <v>0.2</v>
      </c>
      <c r="BF86">
        <v>0.48</v>
      </c>
      <c r="BG86">
        <v>0.16</v>
      </c>
      <c r="BH86">
        <v>0.22</v>
      </c>
      <c r="BI86">
        <v>0.12</v>
      </c>
      <c r="BJ86">
        <v>0.18</v>
      </c>
      <c r="BK86">
        <v>0.08</v>
      </c>
      <c r="BL86">
        <v>0.42</v>
      </c>
      <c r="BM86">
        <v>0.3</v>
      </c>
      <c r="BN86">
        <v>0.08</v>
      </c>
      <c r="BO86">
        <v>1.08</v>
      </c>
      <c r="BP86">
        <v>0.12</v>
      </c>
      <c r="BQ86">
        <v>0.12</v>
      </c>
      <c r="BR86">
        <v>0.1</v>
      </c>
      <c r="BS86">
        <v>0.18</v>
      </c>
      <c r="BT86">
        <v>0.46</v>
      </c>
      <c r="BU86">
        <v>0.14000000000000001</v>
      </c>
      <c r="BV86">
        <v>0.36</v>
      </c>
      <c r="BW86">
        <v>0.08</v>
      </c>
      <c r="BX86">
        <v>0.28000000000000003</v>
      </c>
      <c r="BY86">
        <v>0.28000000000000003</v>
      </c>
      <c r="BZ86">
        <v>1.08</v>
      </c>
      <c r="CA86">
        <v>0.48</v>
      </c>
      <c r="CB86">
        <v>0.3</v>
      </c>
      <c r="CC86">
        <v>0.6</v>
      </c>
      <c r="CD86">
        <v>0.16</v>
      </c>
      <c r="CE86">
        <v>0.3</v>
      </c>
      <c r="CF86">
        <v>0.1</v>
      </c>
      <c r="CG86">
        <v>0.24</v>
      </c>
      <c r="CH86">
        <v>0.59</v>
      </c>
      <c r="CI86">
        <v>0.24</v>
      </c>
      <c r="CJ86">
        <v>0.28000000000000003</v>
      </c>
      <c r="CK86">
        <v>0.46</v>
      </c>
    </row>
    <row r="87" spans="1:89" x14ac:dyDescent="0.25">
      <c r="A87" s="18" t="s">
        <v>109</v>
      </c>
      <c r="B87">
        <v>0.3</v>
      </c>
      <c r="C87">
        <v>0.6</v>
      </c>
      <c r="D87">
        <v>0.64</v>
      </c>
      <c r="E87">
        <v>0.06</v>
      </c>
      <c r="F87">
        <v>0.36</v>
      </c>
      <c r="G87">
        <v>0.6</v>
      </c>
      <c r="H87">
        <v>0.22</v>
      </c>
      <c r="I87">
        <v>0.24</v>
      </c>
      <c r="J87">
        <v>0.34</v>
      </c>
      <c r="K87">
        <v>0.26</v>
      </c>
      <c r="L87">
        <v>0.24</v>
      </c>
      <c r="M87">
        <v>0.28000000000000003</v>
      </c>
      <c r="N87">
        <v>0.32</v>
      </c>
      <c r="O87">
        <v>0.24</v>
      </c>
      <c r="P87">
        <v>0.18</v>
      </c>
      <c r="Q87">
        <v>0.96</v>
      </c>
      <c r="R87">
        <v>0.5</v>
      </c>
      <c r="S87">
        <v>0.24</v>
      </c>
      <c r="T87">
        <v>0.4</v>
      </c>
      <c r="U87">
        <v>0.1</v>
      </c>
      <c r="V87">
        <v>0.1</v>
      </c>
      <c r="W87">
        <v>0.06</v>
      </c>
      <c r="X87">
        <v>0.12</v>
      </c>
      <c r="Y87">
        <v>0.3</v>
      </c>
      <c r="Z87">
        <v>0.36</v>
      </c>
      <c r="AA87">
        <v>0.28000000000000003</v>
      </c>
      <c r="AB87">
        <v>0.12</v>
      </c>
      <c r="AC87">
        <v>0.42</v>
      </c>
      <c r="AD87">
        <v>1.3</v>
      </c>
      <c r="AE87">
        <v>0.18</v>
      </c>
      <c r="AF87">
        <v>0.36</v>
      </c>
      <c r="AG87">
        <v>0.48</v>
      </c>
      <c r="AH87">
        <v>0.42</v>
      </c>
      <c r="AI87">
        <v>0.64</v>
      </c>
      <c r="AJ87">
        <v>0.24</v>
      </c>
      <c r="AK87">
        <v>0.34</v>
      </c>
      <c r="AL87">
        <v>0.16</v>
      </c>
      <c r="AM87">
        <v>0.24</v>
      </c>
      <c r="AN87">
        <v>0.12</v>
      </c>
      <c r="AO87">
        <v>0.31</v>
      </c>
      <c r="AP87">
        <v>0.22</v>
      </c>
      <c r="AQ87">
        <v>0.06</v>
      </c>
      <c r="AR87">
        <v>0.46</v>
      </c>
      <c r="AS87">
        <v>0.2</v>
      </c>
      <c r="AT87">
        <v>0.08</v>
      </c>
      <c r="AU87">
        <v>0.12</v>
      </c>
      <c r="AV87">
        <v>0.12</v>
      </c>
      <c r="AW87">
        <v>0.32</v>
      </c>
      <c r="AX87">
        <v>0.2</v>
      </c>
      <c r="AY87">
        <v>0.22</v>
      </c>
      <c r="AZ87">
        <v>0.3</v>
      </c>
      <c r="BA87">
        <v>0.12</v>
      </c>
      <c r="BB87">
        <v>0.12</v>
      </c>
      <c r="BC87">
        <v>0.36</v>
      </c>
      <c r="BD87">
        <v>0.06</v>
      </c>
      <c r="BE87">
        <v>0.42</v>
      </c>
      <c r="BF87">
        <v>0.22</v>
      </c>
      <c r="BG87">
        <v>0.28000000000000003</v>
      </c>
      <c r="BH87">
        <v>0.24</v>
      </c>
      <c r="BI87">
        <v>0.52</v>
      </c>
      <c r="BJ87">
        <v>0.28000000000000003</v>
      </c>
      <c r="BK87">
        <v>0.24</v>
      </c>
      <c r="BL87">
        <v>0.54</v>
      </c>
      <c r="BM87">
        <v>0.24</v>
      </c>
      <c r="BN87">
        <v>0.54</v>
      </c>
      <c r="BO87">
        <v>0.71</v>
      </c>
      <c r="BP87">
        <v>0.18</v>
      </c>
      <c r="BQ87">
        <v>0.1</v>
      </c>
      <c r="BR87">
        <v>0.16</v>
      </c>
      <c r="BS87">
        <v>0.12</v>
      </c>
      <c r="BT87">
        <v>0.5</v>
      </c>
      <c r="BU87">
        <v>0.38</v>
      </c>
      <c r="BV87">
        <v>0.6</v>
      </c>
      <c r="BW87">
        <v>0.2</v>
      </c>
      <c r="BX87">
        <v>0.2</v>
      </c>
      <c r="BY87">
        <v>0.12</v>
      </c>
      <c r="BZ87">
        <v>0.18</v>
      </c>
      <c r="CA87">
        <v>0.6</v>
      </c>
      <c r="CB87">
        <v>0.2</v>
      </c>
      <c r="CC87">
        <v>0.46</v>
      </c>
      <c r="CD87">
        <v>0.1</v>
      </c>
      <c r="CE87">
        <v>0.2</v>
      </c>
      <c r="CF87">
        <v>0.12</v>
      </c>
      <c r="CG87">
        <v>0.22</v>
      </c>
      <c r="CH87">
        <v>0.12</v>
      </c>
      <c r="CI87">
        <v>0.16</v>
      </c>
      <c r="CJ87">
        <v>0.1</v>
      </c>
      <c r="CK87">
        <v>0.16</v>
      </c>
    </row>
    <row r="88" spans="1:89" x14ac:dyDescent="0.25">
      <c r="A88" s="18" t="s">
        <v>110</v>
      </c>
      <c r="B88">
        <v>0.21</v>
      </c>
      <c r="C88">
        <v>0.46</v>
      </c>
      <c r="D88">
        <v>0.57999999999999996</v>
      </c>
      <c r="E88">
        <v>0.08</v>
      </c>
      <c r="F88">
        <v>0.06</v>
      </c>
      <c r="G88">
        <v>0.39</v>
      </c>
      <c r="H88">
        <v>0.22</v>
      </c>
      <c r="I88">
        <v>0.36</v>
      </c>
      <c r="J88">
        <v>0.28000000000000003</v>
      </c>
      <c r="K88">
        <v>0.26</v>
      </c>
      <c r="L88">
        <v>0.3</v>
      </c>
      <c r="M88">
        <v>0.42</v>
      </c>
      <c r="N88">
        <v>0.08</v>
      </c>
      <c r="O88">
        <v>0.2</v>
      </c>
      <c r="P88">
        <v>0.2</v>
      </c>
      <c r="Q88">
        <v>0.39</v>
      </c>
      <c r="R88">
        <v>0.4</v>
      </c>
      <c r="S88">
        <v>0.3</v>
      </c>
      <c r="T88">
        <v>0.2</v>
      </c>
      <c r="U88">
        <v>0.26</v>
      </c>
      <c r="V88">
        <v>0.34</v>
      </c>
      <c r="W88">
        <v>0.26</v>
      </c>
      <c r="X88">
        <v>0.2</v>
      </c>
      <c r="Y88">
        <v>0.2</v>
      </c>
      <c r="Z88">
        <v>0.68</v>
      </c>
      <c r="AA88">
        <v>0.22</v>
      </c>
      <c r="AB88">
        <v>0.1</v>
      </c>
      <c r="AC88">
        <v>0.18</v>
      </c>
      <c r="AD88">
        <v>0.18</v>
      </c>
      <c r="AE88">
        <v>0.14000000000000001</v>
      </c>
      <c r="AF88">
        <v>0.4</v>
      </c>
      <c r="AG88">
        <v>0.35</v>
      </c>
      <c r="AH88">
        <v>0.8</v>
      </c>
      <c r="AI88">
        <v>0.34</v>
      </c>
      <c r="AJ88">
        <v>0.22</v>
      </c>
      <c r="AK88">
        <v>0.14000000000000001</v>
      </c>
      <c r="AL88">
        <v>0.3</v>
      </c>
      <c r="AM88">
        <v>0.74</v>
      </c>
      <c r="AN88">
        <v>0.32</v>
      </c>
      <c r="AO88">
        <v>0.5</v>
      </c>
      <c r="AP88">
        <v>0.2</v>
      </c>
      <c r="AQ88">
        <v>0.08</v>
      </c>
      <c r="AR88">
        <v>0.5</v>
      </c>
      <c r="AS88">
        <v>0.26</v>
      </c>
      <c r="AT88">
        <v>0.2</v>
      </c>
      <c r="AU88">
        <v>0.1</v>
      </c>
      <c r="AV88">
        <v>0.4</v>
      </c>
      <c r="AW88">
        <v>0.4</v>
      </c>
      <c r="AX88">
        <v>0.12</v>
      </c>
      <c r="AY88">
        <v>0.18</v>
      </c>
      <c r="AZ88">
        <v>0.37</v>
      </c>
      <c r="BA88">
        <v>0.18</v>
      </c>
      <c r="BB88">
        <v>0.2</v>
      </c>
      <c r="BC88">
        <v>0.14000000000000001</v>
      </c>
      <c r="BD88">
        <v>0.08</v>
      </c>
      <c r="BE88">
        <v>0.28000000000000003</v>
      </c>
      <c r="BF88">
        <v>0.2</v>
      </c>
      <c r="BG88">
        <v>0.26</v>
      </c>
      <c r="BH88">
        <v>0.2</v>
      </c>
      <c r="BI88">
        <v>0.34</v>
      </c>
      <c r="BJ88">
        <v>0.31</v>
      </c>
      <c r="BK88">
        <v>0.3</v>
      </c>
      <c r="BL88">
        <v>0.68</v>
      </c>
      <c r="BM88">
        <v>0.28000000000000003</v>
      </c>
      <c r="BN88">
        <v>0.2</v>
      </c>
      <c r="BO88">
        <v>0.32</v>
      </c>
      <c r="BP88">
        <v>0.2</v>
      </c>
      <c r="BQ88">
        <v>0.26</v>
      </c>
      <c r="BR88">
        <v>0.1</v>
      </c>
      <c r="BS88">
        <v>0.14000000000000001</v>
      </c>
      <c r="BT88">
        <v>0.34</v>
      </c>
      <c r="BU88">
        <v>0.3</v>
      </c>
      <c r="BV88">
        <v>0.2</v>
      </c>
      <c r="BW88">
        <v>0.44</v>
      </c>
      <c r="BX88">
        <v>0.55000000000000004</v>
      </c>
      <c r="BY88">
        <v>0.3</v>
      </c>
      <c r="BZ88">
        <v>0.8</v>
      </c>
      <c r="CA88">
        <v>0.18</v>
      </c>
      <c r="CB88">
        <v>0.4</v>
      </c>
      <c r="CC88">
        <v>0.6</v>
      </c>
      <c r="CD88">
        <v>0.1</v>
      </c>
      <c r="CE88">
        <v>0.2</v>
      </c>
      <c r="CF88">
        <v>0.38</v>
      </c>
      <c r="CG88">
        <v>0.1</v>
      </c>
      <c r="CH88">
        <v>0.22</v>
      </c>
      <c r="CI88">
        <v>0.22</v>
      </c>
      <c r="CJ88">
        <v>0.5</v>
      </c>
      <c r="CK88">
        <v>0.64</v>
      </c>
    </row>
    <row r="89" spans="1:89" x14ac:dyDescent="0.25">
      <c r="A89" s="18" t="s">
        <v>111</v>
      </c>
      <c r="B89">
        <v>0.25</v>
      </c>
      <c r="C89">
        <v>0.44</v>
      </c>
      <c r="D89">
        <v>0.5</v>
      </c>
      <c r="E89">
        <v>0.08</v>
      </c>
      <c r="F89">
        <v>0.06</v>
      </c>
      <c r="G89">
        <v>0.3</v>
      </c>
      <c r="H89">
        <v>0.18</v>
      </c>
      <c r="I89">
        <v>0.4</v>
      </c>
      <c r="J89">
        <v>0.18</v>
      </c>
      <c r="K89">
        <v>0.28000000000000003</v>
      </c>
      <c r="L89">
        <v>0.44</v>
      </c>
      <c r="M89">
        <v>0.6</v>
      </c>
      <c r="N89">
        <v>0.18</v>
      </c>
      <c r="O89">
        <v>0.12</v>
      </c>
      <c r="P89">
        <v>0.1</v>
      </c>
      <c r="Q89">
        <v>0.44</v>
      </c>
      <c r="R89">
        <v>0.3</v>
      </c>
      <c r="S89">
        <v>0.12</v>
      </c>
      <c r="T89">
        <v>0.4</v>
      </c>
      <c r="U89">
        <v>0.38</v>
      </c>
      <c r="V89">
        <v>0.2</v>
      </c>
      <c r="W89">
        <v>0.3</v>
      </c>
      <c r="X89">
        <v>0.5</v>
      </c>
      <c r="Y89">
        <v>0.2</v>
      </c>
      <c r="Z89">
        <v>0.32</v>
      </c>
      <c r="AA89">
        <v>0.24</v>
      </c>
      <c r="AB89">
        <v>0.14000000000000001</v>
      </c>
      <c r="AC89">
        <v>0.45</v>
      </c>
      <c r="AD89">
        <v>0.32</v>
      </c>
      <c r="AE89">
        <v>0.32</v>
      </c>
      <c r="AF89">
        <v>0.42</v>
      </c>
      <c r="AG89">
        <v>0.28000000000000003</v>
      </c>
      <c r="AH89">
        <v>0.46</v>
      </c>
      <c r="AI89">
        <v>0.36</v>
      </c>
      <c r="AJ89">
        <v>0.28000000000000003</v>
      </c>
      <c r="AK89">
        <v>0.54</v>
      </c>
      <c r="AL89">
        <v>0.44</v>
      </c>
      <c r="AM89">
        <v>0.3</v>
      </c>
      <c r="AN89">
        <v>0.2</v>
      </c>
      <c r="AO89">
        <v>0.57999999999999996</v>
      </c>
      <c r="AP89">
        <v>0.22</v>
      </c>
      <c r="AQ89">
        <v>0.06</v>
      </c>
      <c r="AR89">
        <v>0.2</v>
      </c>
      <c r="AS89">
        <v>0.22</v>
      </c>
      <c r="AT89">
        <v>0.46</v>
      </c>
      <c r="AU89">
        <v>0.2</v>
      </c>
      <c r="AV89">
        <v>0.3</v>
      </c>
      <c r="AW89">
        <v>0.4</v>
      </c>
      <c r="AX89">
        <v>0.18</v>
      </c>
      <c r="AY89">
        <v>0.3</v>
      </c>
      <c r="AZ89">
        <v>0.12</v>
      </c>
      <c r="BA89">
        <v>0.18</v>
      </c>
      <c r="BB89">
        <v>0.3</v>
      </c>
      <c r="BC89">
        <v>0.7</v>
      </c>
      <c r="BD89">
        <v>0.22</v>
      </c>
      <c r="BE89">
        <v>0.32</v>
      </c>
      <c r="BF89">
        <v>0.46</v>
      </c>
      <c r="BG89">
        <v>0.26</v>
      </c>
      <c r="BH89">
        <v>0.12</v>
      </c>
      <c r="BI89">
        <v>0.56000000000000005</v>
      </c>
      <c r="BJ89">
        <v>0.2</v>
      </c>
      <c r="BK89">
        <v>0.2</v>
      </c>
      <c r="BL89">
        <v>0.3</v>
      </c>
      <c r="BM89">
        <v>0.4</v>
      </c>
      <c r="BN89">
        <v>0.52</v>
      </c>
      <c r="BO89">
        <v>0.36</v>
      </c>
      <c r="BP89">
        <v>0.08</v>
      </c>
      <c r="BQ89">
        <v>0.12</v>
      </c>
      <c r="BR89">
        <v>0.26</v>
      </c>
      <c r="BS89">
        <v>0.13</v>
      </c>
      <c r="BT89">
        <v>0.56000000000000005</v>
      </c>
      <c r="BU89">
        <v>0.2</v>
      </c>
      <c r="BV89">
        <v>0.46</v>
      </c>
      <c r="BW89">
        <v>0.15</v>
      </c>
      <c r="BX89">
        <v>0.3</v>
      </c>
      <c r="BY89">
        <v>0.2</v>
      </c>
      <c r="BZ89">
        <v>1.1000000000000001</v>
      </c>
      <c r="CA89">
        <v>0.1</v>
      </c>
      <c r="CB89">
        <v>0.1</v>
      </c>
      <c r="CC89">
        <v>0.74</v>
      </c>
      <c r="CD89">
        <v>0.08</v>
      </c>
      <c r="CE89">
        <v>0.1</v>
      </c>
      <c r="CF89">
        <v>0.1</v>
      </c>
      <c r="CG89">
        <v>0.24</v>
      </c>
      <c r="CH89">
        <v>0.14000000000000001</v>
      </c>
      <c r="CI89">
        <v>0.28000000000000003</v>
      </c>
      <c r="CJ89">
        <v>0.16</v>
      </c>
      <c r="CK89">
        <v>0.42</v>
      </c>
    </row>
    <row r="90" spans="1:89" x14ac:dyDescent="0.25">
      <c r="A90" s="18" t="s">
        <v>112</v>
      </c>
      <c r="B90">
        <v>0.18</v>
      </c>
      <c r="C90">
        <v>0.32</v>
      </c>
      <c r="D90">
        <v>0.4</v>
      </c>
      <c r="E90">
        <v>0.12</v>
      </c>
      <c r="F90">
        <v>0.59</v>
      </c>
      <c r="G90">
        <v>0.42</v>
      </c>
      <c r="H90">
        <v>0.46</v>
      </c>
      <c r="I90">
        <v>0.5</v>
      </c>
      <c r="J90">
        <v>0.06</v>
      </c>
      <c r="K90">
        <v>0.52</v>
      </c>
      <c r="L90">
        <v>0.65</v>
      </c>
      <c r="M90">
        <v>0.36</v>
      </c>
      <c r="N90">
        <v>0.18</v>
      </c>
      <c r="O90">
        <v>0.28000000000000003</v>
      </c>
      <c r="P90">
        <v>0.14000000000000001</v>
      </c>
      <c r="Q90">
        <v>0.22</v>
      </c>
      <c r="R90">
        <v>0.3</v>
      </c>
      <c r="S90">
        <v>0.28000000000000003</v>
      </c>
      <c r="T90">
        <v>0.22</v>
      </c>
      <c r="U90">
        <v>0.32</v>
      </c>
      <c r="V90">
        <v>0.26</v>
      </c>
      <c r="W90">
        <v>0.06</v>
      </c>
      <c r="X90">
        <v>0.2</v>
      </c>
      <c r="Y90">
        <v>0.26</v>
      </c>
      <c r="Z90">
        <v>0.32</v>
      </c>
      <c r="AA90">
        <v>0.32</v>
      </c>
      <c r="AB90">
        <v>0.2</v>
      </c>
      <c r="AC90">
        <v>0.28000000000000003</v>
      </c>
      <c r="AD90">
        <v>1.2</v>
      </c>
      <c r="AE90">
        <v>0.24</v>
      </c>
      <c r="AF90">
        <v>0.1</v>
      </c>
      <c r="AG90">
        <v>0.32</v>
      </c>
      <c r="AH90">
        <v>0.16</v>
      </c>
      <c r="AI90">
        <v>0.28000000000000003</v>
      </c>
      <c r="AJ90">
        <v>0.1</v>
      </c>
      <c r="AK90">
        <v>0.26</v>
      </c>
      <c r="AL90">
        <v>0.26</v>
      </c>
      <c r="AM90">
        <v>0.57999999999999996</v>
      </c>
      <c r="AN90">
        <v>0.52</v>
      </c>
      <c r="AO90">
        <v>0.38</v>
      </c>
      <c r="AP90">
        <v>0.1</v>
      </c>
      <c r="AQ90">
        <v>0.22</v>
      </c>
      <c r="AR90">
        <v>0.2</v>
      </c>
      <c r="AS90">
        <v>0.36</v>
      </c>
      <c r="AT90">
        <v>0.48</v>
      </c>
      <c r="AU90">
        <v>0.16</v>
      </c>
      <c r="AV90">
        <v>0.08</v>
      </c>
      <c r="AW90">
        <v>0.88</v>
      </c>
      <c r="AX90">
        <v>0.24</v>
      </c>
      <c r="AY90">
        <v>0.28000000000000003</v>
      </c>
      <c r="AZ90">
        <v>0.4</v>
      </c>
      <c r="BA90">
        <v>0.16</v>
      </c>
      <c r="BB90">
        <v>0.42</v>
      </c>
      <c r="BC90">
        <v>0.14000000000000001</v>
      </c>
      <c r="BD90">
        <v>0.2</v>
      </c>
      <c r="BE90">
        <v>0.4</v>
      </c>
      <c r="BF90">
        <v>0.48</v>
      </c>
      <c r="BG90">
        <v>0.32</v>
      </c>
      <c r="BH90">
        <v>0.28000000000000003</v>
      </c>
      <c r="BI90">
        <v>0.2</v>
      </c>
      <c r="BJ90">
        <v>0.18</v>
      </c>
      <c r="BK90">
        <v>0.22</v>
      </c>
      <c r="BL90">
        <v>0.38</v>
      </c>
      <c r="BM90">
        <v>0.3</v>
      </c>
      <c r="BN90">
        <v>0.22</v>
      </c>
      <c r="BO90">
        <v>0.24</v>
      </c>
      <c r="BP90">
        <v>0.18</v>
      </c>
      <c r="BQ90">
        <v>0.4</v>
      </c>
      <c r="BR90">
        <v>0.08</v>
      </c>
      <c r="BS90">
        <v>0.18</v>
      </c>
      <c r="BT90">
        <v>0.48</v>
      </c>
      <c r="BU90">
        <v>0.22</v>
      </c>
      <c r="BV90">
        <v>0.2</v>
      </c>
      <c r="BW90">
        <v>0.06</v>
      </c>
      <c r="BX90">
        <v>0.22</v>
      </c>
      <c r="BY90">
        <v>0.14000000000000001</v>
      </c>
      <c r="BZ90">
        <v>0.81</v>
      </c>
      <c r="CA90">
        <v>0.52</v>
      </c>
      <c r="CB90">
        <v>0.14000000000000001</v>
      </c>
      <c r="CC90">
        <v>0.68</v>
      </c>
      <c r="CD90">
        <v>0.42</v>
      </c>
      <c r="CE90">
        <v>0.08</v>
      </c>
      <c r="CF90">
        <v>0.12</v>
      </c>
      <c r="CG90">
        <v>0.08</v>
      </c>
      <c r="CH90">
        <v>0.12</v>
      </c>
      <c r="CI90">
        <v>0.27</v>
      </c>
      <c r="CJ90">
        <v>0.4</v>
      </c>
      <c r="CK90">
        <v>0.36</v>
      </c>
    </row>
    <row r="91" spans="1:89" x14ac:dyDescent="0.25">
      <c r="A91" s="18" t="s">
        <v>113</v>
      </c>
      <c r="B91">
        <v>0.46</v>
      </c>
      <c r="C91">
        <v>0.28999999999999998</v>
      </c>
      <c r="D91">
        <v>0.46</v>
      </c>
      <c r="E91">
        <v>0.1</v>
      </c>
      <c r="F91">
        <v>0.3</v>
      </c>
      <c r="G91">
        <v>0.32</v>
      </c>
      <c r="H91">
        <v>0.18</v>
      </c>
      <c r="I91">
        <v>0.2</v>
      </c>
      <c r="J91">
        <v>0.14000000000000001</v>
      </c>
      <c r="K91">
        <v>0.3</v>
      </c>
      <c r="L91">
        <v>0.3</v>
      </c>
      <c r="M91">
        <v>0.34</v>
      </c>
      <c r="N91">
        <v>0.2</v>
      </c>
      <c r="O91">
        <v>0.2</v>
      </c>
      <c r="P91">
        <v>0.06</v>
      </c>
      <c r="Q91">
        <v>0.32</v>
      </c>
      <c r="R91">
        <v>0.24</v>
      </c>
      <c r="S91">
        <v>0.42</v>
      </c>
      <c r="T91">
        <v>0.08</v>
      </c>
      <c r="U91">
        <v>0.32</v>
      </c>
      <c r="V91">
        <v>0.36</v>
      </c>
      <c r="W91">
        <v>0.06</v>
      </c>
      <c r="X91">
        <v>0.12</v>
      </c>
      <c r="Y91">
        <v>0.08</v>
      </c>
      <c r="Z91">
        <v>0.16</v>
      </c>
      <c r="AA91">
        <v>0.34</v>
      </c>
      <c r="AB91">
        <v>0.16</v>
      </c>
      <c r="AC91">
        <v>0.2</v>
      </c>
      <c r="AD91">
        <v>0.54</v>
      </c>
      <c r="AE91">
        <v>0.1</v>
      </c>
      <c r="AF91">
        <v>0.3</v>
      </c>
      <c r="AG91">
        <v>0.52</v>
      </c>
      <c r="AH91">
        <v>0.12</v>
      </c>
      <c r="AI91">
        <v>0.2</v>
      </c>
      <c r="AJ91">
        <v>0.06</v>
      </c>
      <c r="AK91">
        <v>0.18</v>
      </c>
      <c r="AL91">
        <v>0.66</v>
      </c>
      <c r="AM91">
        <v>0.18</v>
      </c>
      <c r="AN91">
        <v>0.16</v>
      </c>
      <c r="AO91">
        <v>0.12</v>
      </c>
      <c r="AP91">
        <v>0.08</v>
      </c>
      <c r="AQ91">
        <v>0.06</v>
      </c>
      <c r="AR91">
        <v>0.18</v>
      </c>
      <c r="AS91">
        <v>0.4</v>
      </c>
      <c r="AT91">
        <v>0.52</v>
      </c>
      <c r="AU91">
        <v>0.06</v>
      </c>
      <c r="AV91">
        <v>0.24</v>
      </c>
      <c r="AW91">
        <v>0.42</v>
      </c>
      <c r="AX91">
        <v>0.14000000000000001</v>
      </c>
      <c r="AY91">
        <v>0.38</v>
      </c>
      <c r="AZ91">
        <v>0.12</v>
      </c>
      <c r="BA91">
        <v>0.16</v>
      </c>
      <c r="BB91">
        <v>0.28000000000000003</v>
      </c>
      <c r="BC91">
        <v>0.16</v>
      </c>
      <c r="BD91">
        <v>0.3</v>
      </c>
      <c r="BE91">
        <v>0.3</v>
      </c>
      <c r="BF91">
        <v>0.14000000000000001</v>
      </c>
      <c r="BG91">
        <v>0.12</v>
      </c>
      <c r="BH91">
        <v>0.2</v>
      </c>
      <c r="BI91">
        <v>0.2</v>
      </c>
      <c r="BJ91">
        <v>0.4</v>
      </c>
      <c r="BK91">
        <v>0.2</v>
      </c>
      <c r="BL91">
        <v>0.36</v>
      </c>
      <c r="BM91">
        <v>0.5</v>
      </c>
      <c r="BN91">
        <v>0.1</v>
      </c>
      <c r="BO91">
        <v>0.18</v>
      </c>
      <c r="BP91">
        <v>0.14000000000000001</v>
      </c>
      <c r="BQ91">
        <v>0.1</v>
      </c>
      <c r="BR91">
        <v>0.22</v>
      </c>
      <c r="BS91">
        <v>0.1</v>
      </c>
      <c r="BT91">
        <v>0.22</v>
      </c>
      <c r="BU91">
        <v>0.34</v>
      </c>
      <c r="BV91">
        <v>0.5</v>
      </c>
      <c r="BW91">
        <v>0.18</v>
      </c>
      <c r="BX91">
        <v>0.41</v>
      </c>
      <c r="BY91">
        <v>0.28000000000000003</v>
      </c>
      <c r="BZ91">
        <v>0.22</v>
      </c>
      <c r="CA91">
        <v>0.18</v>
      </c>
      <c r="CB91">
        <v>0.46</v>
      </c>
      <c r="CC91">
        <v>0.36</v>
      </c>
      <c r="CD91">
        <v>0.42</v>
      </c>
      <c r="CE91">
        <v>0.34</v>
      </c>
      <c r="CF91">
        <v>0.4</v>
      </c>
      <c r="CG91">
        <v>0.08</v>
      </c>
      <c r="CH91">
        <v>0.4</v>
      </c>
      <c r="CI91">
        <v>0.3</v>
      </c>
      <c r="CJ91">
        <v>0.08</v>
      </c>
      <c r="CK91">
        <v>0.22</v>
      </c>
    </row>
    <row r="92" spans="1:89" x14ac:dyDescent="0.25">
      <c r="A92" s="18" t="s">
        <v>114</v>
      </c>
      <c r="B92">
        <v>1</v>
      </c>
      <c r="C92">
        <v>0.46</v>
      </c>
      <c r="D92">
        <v>0.5</v>
      </c>
      <c r="E92">
        <v>0.16</v>
      </c>
      <c r="F92">
        <v>0.26</v>
      </c>
      <c r="G92">
        <v>0.24</v>
      </c>
      <c r="H92">
        <v>0.57999999999999996</v>
      </c>
      <c r="I92">
        <v>0.2</v>
      </c>
      <c r="J92">
        <v>0.18</v>
      </c>
      <c r="K92">
        <v>0.1</v>
      </c>
      <c r="L92">
        <v>1.5</v>
      </c>
      <c r="M92">
        <v>0.3</v>
      </c>
      <c r="N92">
        <v>0.28000000000000003</v>
      </c>
      <c r="O92">
        <v>0.18</v>
      </c>
      <c r="P92">
        <v>0.34</v>
      </c>
      <c r="Q92">
        <v>0.6</v>
      </c>
      <c r="R92">
        <v>0.2</v>
      </c>
      <c r="S92">
        <v>0.57999999999999996</v>
      </c>
      <c r="T92">
        <v>0.24</v>
      </c>
      <c r="U92">
        <v>0.12</v>
      </c>
      <c r="V92">
        <v>0.22</v>
      </c>
      <c r="W92">
        <v>0.1</v>
      </c>
      <c r="X92">
        <v>0.22</v>
      </c>
      <c r="Y92">
        <v>0.24</v>
      </c>
      <c r="Z92">
        <v>0.14000000000000001</v>
      </c>
      <c r="AA92">
        <v>0.32</v>
      </c>
      <c r="AB92">
        <v>0.1</v>
      </c>
      <c r="AC92">
        <v>0.32</v>
      </c>
      <c r="AD92">
        <v>0.2</v>
      </c>
      <c r="AE92">
        <v>0.24</v>
      </c>
      <c r="AF92">
        <v>0.28000000000000003</v>
      </c>
      <c r="AG92">
        <v>0.34</v>
      </c>
      <c r="AH92">
        <v>0.34</v>
      </c>
      <c r="AI92">
        <v>0.24</v>
      </c>
      <c r="AJ92">
        <v>0.34</v>
      </c>
      <c r="AK92">
        <v>0.32</v>
      </c>
      <c r="AL92">
        <v>0.34</v>
      </c>
      <c r="AM92">
        <v>0.26</v>
      </c>
      <c r="AN92">
        <v>0.3</v>
      </c>
      <c r="AO92">
        <v>0.65</v>
      </c>
      <c r="AP92">
        <v>0.2</v>
      </c>
      <c r="AQ92">
        <v>0.02</v>
      </c>
      <c r="AR92">
        <v>0.18</v>
      </c>
      <c r="AS92">
        <v>0.3</v>
      </c>
      <c r="AT92">
        <v>0.1</v>
      </c>
      <c r="AU92">
        <v>0.12</v>
      </c>
      <c r="AV92">
        <v>0.22</v>
      </c>
      <c r="AW92">
        <v>0.24</v>
      </c>
      <c r="AX92">
        <v>0.12</v>
      </c>
      <c r="AY92">
        <v>0.28000000000000003</v>
      </c>
      <c r="AZ92">
        <v>0.4</v>
      </c>
      <c r="BA92">
        <v>0.1</v>
      </c>
      <c r="BB92">
        <v>0.3</v>
      </c>
      <c r="BC92">
        <v>0.84</v>
      </c>
      <c r="BD92">
        <v>0.08</v>
      </c>
      <c r="BE92">
        <v>0.36</v>
      </c>
      <c r="BF92">
        <v>0.44</v>
      </c>
      <c r="BG92">
        <v>0.26</v>
      </c>
      <c r="BH92">
        <v>0.18</v>
      </c>
      <c r="BI92">
        <v>0.1</v>
      </c>
      <c r="BJ92">
        <v>0.2</v>
      </c>
      <c r="BK92">
        <v>0.24</v>
      </c>
      <c r="BL92">
        <v>0.36</v>
      </c>
      <c r="BM92">
        <v>0.6</v>
      </c>
      <c r="BN92">
        <v>0.5</v>
      </c>
      <c r="BO92">
        <v>0.12</v>
      </c>
      <c r="BP92">
        <v>0.12</v>
      </c>
      <c r="BQ92">
        <v>0.52</v>
      </c>
      <c r="BR92">
        <v>0.06</v>
      </c>
      <c r="BS92">
        <v>0.14000000000000001</v>
      </c>
      <c r="BT92">
        <v>0.36</v>
      </c>
      <c r="BU92">
        <v>0.2</v>
      </c>
      <c r="BV92">
        <v>0.48</v>
      </c>
      <c r="BW92">
        <v>0.16</v>
      </c>
      <c r="BX92">
        <v>0.24</v>
      </c>
      <c r="BY92">
        <v>0.24</v>
      </c>
      <c r="BZ92">
        <v>0.72</v>
      </c>
      <c r="CA92">
        <v>0.3</v>
      </c>
      <c r="CB92">
        <v>0.5</v>
      </c>
      <c r="CC92">
        <v>0.57999999999999996</v>
      </c>
      <c r="CD92">
        <v>0.38</v>
      </c>
      <c r="CE92">
        <v>0.18</v>
      </c>
      <c r="CF92">
        <v>0.12</v>
      </c>
      <c r="CG92">
        <v>0.15</v>
      </c>
      <c r="CH92">
        <v>0.12</v>
      </c>
      <c r="CI92">
        <v>0.26</v>
      </c>
      <c r="CJ92">
        <v>0.14000000000000001</v>
      </c>
      <c r="CK92">
        <v>0.28000000000000003</v>
      </c>
    </row>
    <row r="93" spans="1:89" x14ac:dyDescent="0.25">
      <c r="A93" s="18" t="s">
        <v>115</v>
      </c>
      <c r="B93">
        <v>0.12</v>
      </c>
      <c r="C93">
        <v>0.24</v>
      </c>
      <c r="D93">
        <v>0.48</v>
      </c>
      <c r="E93">
        <v>0.08</v>
      </c>
      <c r="F93">
        <v>0.19</v>
      </c>
      <c r="G93">
        <v>0.28000000000000003</v>
      </c>
      <c r="H93">
        <v>0.28000000000000003</v>
      </c>
      <c r="I93">
        <v>0.2</v>
      </c>
      <c r="J93">
        <v>0.44</v>
      </c>
      <c r="K93">
        <v>0.2</v>
      </c>
      <c r="L93">
        <v>0.46</v>
      </c>
      <c r="M93">
        <v>0.28000000000000003</v>
      </c>
      <c r="N93">
        <v>0.14000000000000001</v>
      </c>
      <c r="O93">
        <v>0.28000000000000003</v>
      </c>
      <c r="P93">
        <v>0.16</v>
      </c>
      <c r="Q93">
        <v>0.5</v>
      </c>
      <c r="R93">
        <v>0.62</v>
      </c>
      <c r="S93">
        <v>0.54</v>
      </c>
      <c r="T93">
        <v>0.16</v>
      </c>
      <c r="U93">
        <v>0.1</v>
      </c>
      <c r="V93">
        <v>0.14000000000000001</v>
      </c>
      <c r="W93">
        <v>0.08</v>
      </c>
      <c r="X93">
        <v>0.21</v>
      </c>
      <c r="Y93">
        <v>0.18</v>
      </c>
      <c r="Z93">
        <v>0.54</v>
      </c>
      <c r="AA93">
        <v>0.56000000000000005</v>
      </c>
      <c r="AB93">
        <v>0.18</v>
      </c>
      <c r="AC93">
        <v>0.38</v>
      </c>
      <c r="AD93">
        <v>0.48</v>
      </c>
      <c r="AE93">
        <v>0.16</v>
      </c>
      <c r="AF93">
        <v>0.48</v>
      </c>
      <c r="AG93">
        <v>0.22</v>
      </c>
      <c r="AH93">
        <v>0.2</v>
      </c>
      <c r="AI93">
        <v>0.1</v>
      </c>
      <c r="AJ93">
        <v>0.06</v>
      </c>
      <c r="AK93">
        <v>0.14000000000000001</v>
      </c>
      <c r="AL93">
        <v>0.14000000000000001</v>
      </c>
      <c r="AM93">
        <v>0.36</v>
      </c>
      <c r="AN93">
        <v>0.16</v>
      </c>
      <c r="AO93">
        <v>0.32</v>
      </c>
      <c r="AP93">
        <v>0.16</v>
      </c>
      <c r="AQ93">
        <v>0.06</v>
      </c>
      <c r="AR93">
        <v>0.1</v>
      </c>
      <c r="AS93">
        <v>0.48</v>
      </c>
      <c r="AT93">
        <v>0.62</v>
      </c>
      <c r="AU93">
        <v>0.14000000000000001</v>
      </c>
      <c r="AV93">
        <v>0.14000000000000001</v>
      </c>
      <c r="AW93">
        <v>0.57999999999999996</v>
      </c>
      <c r="AX93">
        <v>0.3</v>
      </c>
      <c r="AY93">
        <v>0.26</v>
      </c>
      <c r="AZ93">
        <v>0.22</v>
      </c>
      <c r="BA93">
        <v>0.24</v>
      </c>
      <c r="BB93">
        <v>0.22</v>
      </c>
      <c r="BC93">
        <v>0.12</v>
      </c>
      <c r="BD93">
        <v>0.1</v>
      </c>
      <c r="BE93">
        <v>0.24</v>
      </c>
      <c r="BF93">
        <v>0.28000000000000003</v>
      </c>
      <c r="BG93">
        <v>0.52</v>
      </c>
      <c r="BH93">
        <v>0.28000000000000003</v>
      </c>
      <c r="BI93">
        <v>0.26</v>
      </c>
      <c r="BJ93">
        <v>0.22</v>
      </c>
      <c r="BK93">
        <v>0.12</v>
      </c>
      <c r="BL93">
        <v>0.64</v>
      </c>
      <c r="BM93">
        <v>0.3</v>
      </c>
      <c r="BN93">
        <v>0.14000000000000001</v>
      </c>
      <c r="BO93">
        <v>0.24</v>
      </c>
      <c r="BP93">
        <v>0.34</v>
      </c>
      <c r="BQ93">
        <v>0.14000000000000001</v>
      </c>
      <c r="BR93">
        <v>0.16</v>
      </c>
      <c r="BS93">
        <v>0.1</v>
      </c>
      <c r="BT93">
        <v>0.46</v>
      </c>
      <c r="BU93">
        <v>0.4</v>
      </c>
      <c r="BV93">
        <v>0.52</v>
      </c>
      <c r="BW93">
        <v>0.12</v>
      </c>
      <c r="BX93">
        <v>0.2</v>
      </c>
      <c r="BY93">
        <v>0.52</v>
      </c>
      <c r="BZ93">
        <v>0.48</v>
      </c>
      <c r="CA93">
        <v>0.4</v>
      </c>
      <c r="CB93">
        <v>0.1</v>
      </c>
      <c r="CC93">
        <v>0.52</v>
      </c>
      <c r="CD93">
        <v>0.3</v>
      </c>
      <c r="CE93">
        <v>0.2</v>
      </c>
      <c r="CF93">
        <v>0.12</v>
      </c>
      <c r="CG93">
        <v>0.14000000000000001</v>
      </c>
      <c r="CH93">
        <v>0.72</v>
      </c>
      <c r="CI93">
        <v>0.1</v>
      </c>
      <c r="CJ93">
        <v>0.26</v>
      </c>
      <c r="CK93">
        <v>0.3</v>
      </c>
    </row>
    <row r="94" spans="1:89" x14ac:dyDescent="0.25">
      <c r="A94" s="18" t="s">
        <v>116</v>
      </c>
      <c r="B94">
        <v>0.36</v>
      </c>
      <c r="C94">
        <v>0.32</v>
      </c>
      <c r="D94">
        <v>0.61</v>
      </c>
      <c r="E94">
        <v>0.08</v>
      </c>
      <c r="F94">
        <v>0.11</v>
      </c>
      <c r="G94">
        <v>0.2</v>
      </c>
      <c r="H94">
        <v>0.16</v>
      </c>
      <c r="I94">
        <v>0.1</v>
      </c>
      <c r="J94">
        <v>0.32</v>
      </c>
      <c r="K94">
        <v>0.46</v>
      </c>
      <c r="L94">
        <v>0.4</v>
      </c>
      <c r="M94">
        <v>0.6</v>
      </c>
      <c r="N94">
        <v>0.18</v>
      </c>
      <c r="O94">
        <v>0.38</v>
      </c>
      <c r="P94">
        <v>0.5</v>
      </c>
      <c r="Q94">
        <v>0.42</v>
      </c>
      <c r="R94">
        <v>0.35</v>
      </c>
      <c r="S94">
        <v>0.4</v>
      </c>
      <c r="T94">
        <v>0.76</v>
      </c>
      <c r="U94">
        <v>0.32</v>
      </c>
      <c r="V94">
        <v>0.14000000000000001</v>
      </c>
      <c r="W94">
        <v>0.06</v>
      </c>
      <c r="X94">
        <v>0.28000000000000003</v>
      </c>
      <c r="Y94">
        <v>0.12</v>
      </c>
      <c r="Z94">
        <v>0.16</v>
      </c>
      <c r="AA94">
        <v>0.16</v>
      </c>
      <c r="AB94">
        <v>0.3</v>
      </c>
      <c r="AC94">
        <v>0.38</v>
      </c>
      <c r="AD94">
        <v>0.78</v>
      </c>
      <c r="AE94">
        <v>0.2</v>
      </c>
      <c r="AF94">
        <v>0.18</v>
      </c>
      <c r="AG94">
        <v>0.54</v>
      </c>
      <c r="AH94">
        <v>0.76</v>
      </c>
      <c r="AI94">
        <v>0.38</v>
      </c>
      <c r="AJ94">
        <v>0.38</v>
      </c>
      <c r="AK94">
        <v>0.24</v>
      </c>
      <c r="AL94">
        <v>0.56000000000000005</v>
      </c>
      <c r="AM94">
        <v>0.08</v>
      </c>
      <c r="AN94">
        <v>0.16</v>
      </c>
      <c r="AO94">
        <v>0.54</v>
      </c>
      <c r="AP94">
        <v>0.32</v>
      </c>
      <c r="AQ94">
        <v>0.08</v>
      </c>
      <c r="AR94">
        <v>0.76</v>
      </c>
      <c r="AS94">
        <v>0.3</v>
      </c>
      <c r="AT94">
        <v>0.77</v>
      </c>
      <c r="AU94">
        <v>0.14000000000000001</v>
      </c>
      <c r="AV94">
        <v>0.12</v>
      </c>
      <c r="AW94">
        <v>0.48</v>
      </c>
      <c r="AX94">
        <v>0.12</v>
      </c>
      <c r="AY94">
        <v>0.2</v>
      </c>
      <c r="AZ94">
        <v>0.24</v>
      </c>
      <c r="BA94">
        <v>0.2</v>
      </c>
      <c r="BB94">
        <v>0.12</v>
      </c>
      <c r="BC94">
        <v>0.32</v>
      </c>
      <c r="BD94">
        <v>0.12</v>
      </c>
      <c r="BE94">
        <v>0.2</v>
      </c>
      <c r="BF94">
        <v>0.22</v>
      </c>
      <c r="BG94">
        <v>0.5</v>
      </c>
      <c r="BH94">
        <v>0.38</v>
      </c>
      <c r="BI94">
        <v>0.46</v>
      </c>
      <c r="BJ94">
        <v>0.28000000000000003</v>
      </c>
      <c r="BK94">
        <v>0.24</v>
      </c>
      <c r="BL94">
        <v>0.66</v>
      </c>
      <c r="BM94">
        <v>0.2</v>
      </c>
      <c r="BN94">
        <v>0.2</v>
      </c>
      <c r="BO94">
        <v>0.26</v>
      </c>
      <c r="BP94">
        <v>0.3</v>
      </c>
      <c r="BQ94">
        <v>0.1</v>
      </c>
      <c r="BR94">
        <v>0.09</v>
      </c>
      <c r="BS94">
        <v>0.16</v>
      </c>
      <c r="BT94">
        <v>0.28000000000000003</v>
      </c>
      <c r="BU94">
        <v>0.1</v>
      </c>
      <c r="BV94">
        <v>0.52</v>
      </c>
      <c r="BW94">
        <v>0.28000000000000003</v>
      </c>
      <c r="BX94">
        <v>0.52</v>
      </c>
      <c r="BY94">
        <v>0.22</v>
      </c>
      <c r="BZ94">
        <v>0.18</v>
      </c>
      <c r="CA94">
        <v>1.4</v>
      </c>
      <c r="CB94">
        <v>0.06</v>
      </c>
      <c r="CC94">
        <v>1</v>
      </c>
      <c r="CD94">
        <v>0.92</v>
      </c>
      <c r="CE94">
        <v>0.12</v>
      </c>
      <c r="CF94">
        <v>0.12</v>
      </c>
      <c r="CG94">
        <v>0.18</v>
      </c>
      <c r="CH94">
        <v>0.08</v>
      </c>
      <c r="CI94">
        <v>0.2</v>
      </c>
      <c r="CJ94">
        <v>0.52</v>
      </c>
      <c r="CK94">
        <v>0.48</v>
      </c>
    </row>
    <row r="95" spans="1:89" x14ac:dyDescent="0.25">
      <c r="A95" s="18" t="s">
        <v>117</v>
      </c>
      <c r="B95">
        <v>0.86</v>
      </c>
      <c r="C95">
        <v>0.3</v>
      </c>
      <c r="D95">
        <v>0.6</v>
      </c>
      <c r="E95">
        <v>0.1</v>
      </c>
      <c r="F95">
        <v>0.09</v>
      </c>
      <c r="G95">
        <v>0.86</v>
      </c>
      <c r="H95">
        <v>0.16</v>
      </c>
      <c r="I95">
        <v>0.44</v>
      </c>
      <c r="J95">
        <v>0.16</v>
      </c>
      <c r="K95">
        <v>0.36</v>
      </c>
      <c r="L95">
        <v>0.22</v>
      </c>
      <c r="M95">
        <v>0.72</v>
      </c>
      <c r="N95">
        <v>0.12</v>
      </c>
      <c r="O95">
        <v>0.2</v>
      </c>
      <c r="P95">
        <v>0.22</v>
      </c>
      <c r="Q95">
        <v>0.26</v>
      </c>
      <c r="R95">
        <v>0.4</v>
      </c>
      <c r="S95">
        <v>0.42</v>
      </c>
      <c r="T95">
        <v>0.2</v>
      </c>
      <c r="U95">
        <v>0.18</v>
      </c>
      <c r="V95">
        <v>0.3</v>
      </c>
      <c r="W95">
        <v>0.06</v>
      </c>
      <c r="X95">
        <v>0.26</v>
      </c>
      <c r="Y95">
        <v>0.1</v>
      </c>
      <c r="Z95">
        <v>0.12</v>
      </c>
      <c r="AA95">
        <v>0.2</v>
      </c>
      <c r="AB95">
        <v>0.1</v>
      </c>
      <c r="AC95">
        <v>0.42</v>
      </c>
      <c r="AD95">
        <v>0.47</v>
      </c>
      <c r="AE95">
        <v>0.1</v>
      </c>
      <c r="AF95">
        <v>0.2</v>
      </c>
      <c r="AG95">
        <v>0.59</v>
      </c>
      <c r="AH95">
        <v>0.28000000000000003</v>
      </c>
      <c r="AI95">
        <v>0.34</v>
      </c>
      <c r="AJ95">
        <v>0.1</v>
      </c>
      <c r="AK95">
        <v>0.18</v>
      </c>
      <c r="AL95">
        <v>0.86</v>
      </c>
      <c r="AM95">
        <v>0.28000000000000003</v>
      </c>
      <c r="AN95">
        <v>0.1</v>
      </c>
      <c r="AO95">
        <v>0.52</v>
      </c>
      <c r="AP95">
        <v>0.6</v>
      </c>
      <c r="AQ95">
        <v>0.12</v>
      </c>
      <c r="AR95">
        <v>0.42</v>
      </c>
      <c r="AS95">
        <v>0.44</v>
      </c>
      <c r="AT95">
        <v>0.82</v>
      </c>
      <c r="AU95">
        <v>0.1</v>
      </c>
      <c r="AV95">
        <v>0.12</v>
      </c>
      <c r="AW95">
        <v>0.14000000000000001</v>
      </c>
      <c r="AX95">
        <v>0.14000000000000001</v>
      </c>
      <c r="AY95">
        <v>0.5</v>
      </c>
      <c r="AZ95">
        <v>0.18</v>
      </c>
      <c r="BA95">
        <v>0.36</v>
      </c>
      <c r="BB95">
        <v>0.2</v>
      </c>
      <c r="BC95">
        <v>0.14000000000000001</v>
      </c>
      <c r="BD95">
        <v>0.1</v>
      </c>
      <c r="BE95">
        <v>0.18</v>
      </c>
      <c r="BF95">
        <v>0.18</v>
      </c>
      <c r="BG95">
        <v>0.12</v>
      </c>
      <c r="BH95">
        <v>0.2</v>
      </c>
      <c r="BI95">
        <v>0.38</v>
      </c>
      <c r="BJ95">
        <v>0.32</v>
      </c>
      <c r="BK95">
        <v>0.32</v>
      </c>
      <c r="BL95">
        <v>0.42</v>
      </c>
      <c r="BM95">
        <v>0.16</v>
      </c>
      <c r="BN95">
        <v>0.38</v>
      </c>
      <c r="BO95">
        <v>0.3</v>
      </c>
      <c r="BP95">
        <v>0.1</v>
      </c>
      <c r="BQ95">
        <v>0.08</v>
      </c>
      <c r="BR95">
        <v>0.14000000000000001</v>
      </c>
      <c r="BS95">
        <v>0.14000000000000001</v>
      </c>
      <c r="BT95">
        <v>0.48</v>
      </c>
      <c r="BU95">
        <v>0.32</v>
      </c>
      <c r="BV95">
        <v>0.42</v>
      </c>
      <c r="BW95">
        <v>0.12</v>
      </c>
      <c r="BX95">
        <v>0.32</v>
      </c>
      <c r="BY95">
        <v>0.3</v>
      </c>
      <c r="BZ95">
        <v>0.21</v>
      </c>
      <c r="CA95">
        <v>0.3</v>
      </c>
      <c r="CB95">
        <v>0.3</v>
      </c>
      <c r="CC95">
        <v>0.69</v>
      </c>
      <c r="CD95">
        <v>0.86</v>
      </c>
      <c r="CE95">
        <v>0.36</v>
      </c>
      <c r="CF95">
        <v>0.16</v>
      </c>
      <c r="CG95">
        <v>0.22</v>
      </c>
      <c r="CH95">
        <v>0.57999999999999996</v>
      </c>
      <c r="CI95">
        <v>0.38</v>
      </c>
      <c r="CJ95">
        <v>0.4</v>
      </c>
      <c r="CK95">
        <v>0.1</v>
      </c>
    </row>
    <row r="96" spans="1:89" x14ac:dyDescent="0.25">
      <c r="A96" s="18" t="s">
        <v>118</v>
      </c>
      <c r="B96">
        <v>0.21</v>
      </c>
      <c r="C96">
        <v>0.54</v>
      </c>
      <c r="D96">
        <v>0.4</v>
      </c>
      <c r="E96">
        <v>0.1</v>
      </c>
      <c r="F96">
        <v>0.04</v>
      </c>
      <c r="G96">
        <v>0.44</v>
      </c>
      <c r="H96">
        <v>0.14000000000000001</v>
      </c>
      <c r="I96">
        <v>0.32</v>
      </c>
      <c r="J96">
        <v>0.32</v>
      </c>
      <c r="K96">
        <v>0.36</v>
      </c>
      <c r="L96">
        <v>0.32</v>
      </c>
      <c r="M96">
        <v>0.6</v>
      </c>
      <c r="N96">
        <v>0.06</v>
      </c>
      <c r="O96">
        <v>0.38</v>
      </c>
      <c r="P96">
        <v>0.22</v>
      </c>
      <c r="Q96">
        <v>0.46</v>
      </c>
      <c r="R96">
        <v>0.48</v>
      </c>
      <c r="S96">
        <v>0.36</v>
      </c>
      <c r="T96">
        <v>0.36</v>
      </c>
      <c r="U96">
        <v>0.32</v>
      </c>
      <c r="V96">
        <v>0.22</v>
      </c>
      <c r="W96">
        <v>0.1</v>
      </c>
      <c r="X96">
        <v>0.48</v>
      </c>
      <c r="Y96">
        <v>0.08</v>
      </c>
      <c r="Z96">
        <v>0.14000000000000001</v>
      </c>
      <c r="AA96">
        <v>0.3</v>
      </c>
      <c r="AB96">
        <v>0.68</v>
      </c>
      <c r="AC96">
        <v>0.39</v>
      </c>
      <c r="AD96">
        <v>0.1</v>
      </c>
      <c r="AE96">
        <v>0.3</v>
      </c>
      <c r="AF96">
        <v>0.2</v>
      </c>
      <c r="AG96">
        <v>0.42</v>
      </c>
      <c r="AH96">
        <v>0.18</v>
      </c>
      <c r="AI96">
        <v>0.32</v>
      </c>
      <c r="AJ96">
        <v>0.7</v>
      </c>
      <c r="AK96">
        <v>0.16</v>
      </c>
      <c r="AL96">
        <v>0.88</v>
      </c>
      <c r="AM96">
        <v>1</v>
      </c>
      <c r="AN96">
        <v>0.3</v>
      </c>
      <c r="AO96">
        <v>0.74</v>
      </c>
      <c r="AP96">
        <v>0.18</v>
      </c>
      <c r="AQ96">
        <v>0.06</v>
      </c>
      <c r="AR96">
        <v>0.62</v>
      </c>
      <c r="AS96">
        <v>0.52</v>
      </c>
      <c r="AT96">
        <v>0.52</v>
      </c>
      <c r="AU96">
        <v>0.14000000000000001</v>
      </c>
      <c r="AV96">
        <v>0.18</v>
      </c>
      <c r="AW96">
        <v>0.22</v>
      </c>
      <c r="AX96">
        <v>0.14000000000000001</v>
      </c>
      <c r="AY96">
        <v>0.36</v>
      </c>
      <c r="AZ96">
        <v>0.28000000000000003</v>
      </c>
      <c r="BA96">
        <v>0.26</v>
      </c>
      <c r="BB96">
        <v>0.22</v>
      </c>
      <c r="BC96">
        <v>0.1</v>
      </c>
      <c r="BD96">
        <v>0.1</v>
      </c>
      <c r="BE96">
        <v>0.24</v>
      </c>
      <c r="BF96">
        <v>0.12</v>
      </c>
      <c r="BG96">
        <v>0.32</v>
      </c>
      <c r="BH96">
        <v>0.38</v>
      </c>
      <c r="BI96">
        <v>0.12</v>
      </c>
      <c r="BJ96">
        <v>0.36</v>
      </c>
      <c r="BK96">
        <v>0.32</v>
      </c>
      <c r="BL96">
        <v>0.5</v>
      </c>
      <c r="BM96">
        <v>0.38</v>
      </c>
      <c r="BN96">
        <v>0.1</v>
      </c>
      <c r="BO96">
        <v>0.22</v>
      </c>
      <c r="BP96">
        <v>0.24</v>
      </c>
      <c r="BQ96">
        <v>0.1</v>
      </c>
      <c r="BR96">
        <v>0.08</v>
      </c>
      <c r="BS96">
        <v>0.2</v>
      </c>
      <c r="BT96">
        <v>0.54</v>
      </c>
      <c r="BU96">
        <v>0.23</v>
      </c>
      <c r="BV96">
        <v>0.3</v>
      </c>
      <c r="BW96">
        <v>0.14000000000000001</v>
      </c>
      <c r="BX96">
        <v>0.14000000000000001</v>
      </c>
      <c r="BY96">
        <v>0.52</v>
      </c>
      <c r="BZ96">
        <v>0.34</v>
      </c>
      <c r="CA96">
        <v>0.12</v>
      </c>
      <c r="CB96">
        <v>0.2</v>
      </c>
      <c r="CC96">
        <v>0.36</v>
      </c>
      <c r="CD96">
        <v>0.12</v>
      </c>
      <c r="CE96">
        <v>0.18</v>
      </c>
      <c r="CF96">
        <v>0.1</v>
      </c>
      <c r="CG96">
        <v>0.08</v>
      </c>
      <c r="CH96">
        <v>0.12</v>
      </c>
      <c r="CI96">
        <v>0.26</v>
      </c>
      <c r="CJ96">
        <v>0.38</v>
      </c>
      <c r="CK96">
        <v>0.57999999999999996</v>
      </c>
    </row>
    <row r="97" spans="1:89" x14ac:dyDescent="0.25">
      <c r="A97" s="18" t="s">
        <v>119</v>
      </c>
      <c r="B97">
        <v>0.28000000000000003</v>
      </c>
      <c r="C97">
        <v>0.32</v>
      </c>
      <c r="D97">
        <v>0.36</v>
      </c>
      <c r="E97">
        <v>0.15</v>
      </c>
      <c r="F97">
        <v>0.57999999999999996</v>
      </c>
      <c r="G97">
        <v>0.71</v>
      </c>
      <c r="H97">
        <v>0.28000000000000003</v>
      </c>
      <c r="I97">
        <v>0.2</v>
      </c>
      <c r="J97">
        <v>0.14000000000000001</v>
      </c>
      <c r="K97">
        <v>0.28999999999999998</v>
      </c>
      <c r="L97">
        <v>0.24</v>
      </c>
      <c r="M97">
        <v>0.56000000000000005</v>
      </c>
      <c r="N97">
        <v>0.16</v>
      </c>
      <c r="O97">
        <v>0.2</v>
      </c>
      <c r="P97">
        <v>0.74</v>
      </c>
      <c r="Q97">
        <v>0.57999999999999996</v>
      </c>
      <c r="R97">
        <v>0.3</v>
      </c>
      <c r="S97">
        <v>0.24</v>
      </c>
      <c r="T97">
        <v>0.1</v>
      </c>
      <c r="U97">
        <v>0.66</v>
      </c>
      <c r="V97">
        <v>0.18</v>
      </c>
      <c r="W97">
        <v>0.6</v>
      </c>
      <c r="X97">
        <v>0.38</v>
      </c>
      <c r="Y97">
        <v>0.08</v>
      </c>
      <c r="AA97">
        <v>0.26</v>
      </c>
      <c r="AB97">
        <v>0.16</v>
      </c>
      <c r="AC97">
        <v>0.32</v>
      </c>
      <c r="AD97">
        <v>0.14000000000000001</v>
      </c>
      <c r="AE97">
        <v>0.66</v>
      </c>
      <c r="AF97">
        <v>0.3</v>
      </c>
      <c r="AG97">
        <v>0.32</v>
      </c>
      <c r="AH97">
        <v>0.68</v>
      </c>
      <c r="AI97">
        <v>0.28000000000000003</v>
      </c>
      <c r="AJ97">
        <v>0.61</v>
      </c>
      <c r="AK97">
        <v>0.18</v>
      </c>
      <c r="AL97">
        <v>0.83</v>
      </c>
      <c r="AM97">
        <v>0.4</v>
      </c>
      <c r="AN97">
        <v>0.12</v>
      </c>
      <c r="AO97">
        <v>0.6</v>
      </c>
      <c r="AP97">
        <v>0.18</v>
      </c>
      <c r="AQ97">
        <v>0.06</v>
      </c>
      <c r="AR97">
        <v>0.5</v>
      </c>
      <c r="AS97">
        <v>0.5</v>
      </c>
      <c r="AT97">
        <v>0.66</v>
      </c>
      <c r="AU97">
        <v>0.63</v>
      </c>
      <c r="AV97">
        <v>0.22</v>
      </c>
      <c r="AW97">
        <v>0.36</v>
      </c>
      <c r="AX97">
        <v>0.1</v>
      </c>
      <c r="AY97">
        <v>0.74</v>
      </c>
      <c r="AZ97">
        <v>0.15</v>
      </c>
      <c r="BA97">
        <v>0.26</v>
      </c>
      <c r="BB97">
        <v>0.18</v>
      </c>
      <c r="BC97">
        <v>0.4</v>
      </c>
      <c r="BD97">
        <v>0.06</v>
      </c>
      <c r="BE97">
        <v>0.3</v>
      </c>
      <c r="BF97">
        <v>0.62</v>
      </c>
      <c r="BG97">
        <v>0.1</v>
      </c>
      <c r="BH97">
        <v>0.2</v>
      </c>
      <c r="BI97">
        <v>0.2</v>
      </c>
      <c r="BJ97">
        <v>0.46</v>
      </c>
      <c r="BK97">
        <v>0.22</v>
      </c>
      <c r="BL97">
        <v>0.48</v>
      </c>
      <c r="BM97">
        <v>0.32</v>
      </c>
      <c r="BN97">
        <v>0.4</v>
      </c>
      <c r="BO97">
        <v>0.2</v>
      </c>
      <c r="BP97">
        <v>0.38</v>
      </c>
      <c r="BQ97">
        <v>0.22</v>
      </c>
      <c r="BR97">
        <v>0.14000000000000001</v>
      </c>
      <c r="BS97">
        <v>0.77</v>
      </c>
      <c r="BT97">
        <v>0.5</v>
      </c>
      <c r="BU97">
        <v>0.3</v>
      </c>
      <c r="BV97">
        <v>0.38</v>
      </c>
      <c r="BW97">
        <v>0.1</v>
      </c>
      <c r="BX97">
        <v>0.1</v>
      </c>
      <c r="BY97">
        <v>0.4</v>
      </c>
      <c r="BZ97">
        <v>0.28999999999999998</v>
      </c>
      <c r="CA97">
        <v>0.22</v>
      </c>
      <c r="CB97">
        <v>0.1</v>
      </c>
      <c r="CC97">
        <v>0.72</v>
      </c>
      <c r="CD97">
        <v>0.57999999999999996</v>
      </c>
      <c r="CE97">
        <v>0.14000000000000001</v>
      </c>
      <c r="CF97">
        <v>0.12</v>
      </c>
      <c r="CG97">
        <v>0.08</v>
      </c>
      <c r="CH97">
        <v>0.4</v>
      </c>
      <c r="CI97">
        <v>0.3</v>
      </c>
      <c r="CJ97">
        <v>0.14000000000000001</v>
      </c>
      <c r="CK97">
        <v>1.08</v>
      </c>
    </row>
    <row r="98" spans="1:89" x14ac:dyDescent="0.25">
      <c r="A98" s="18" t="s">
        <v>120</v>
      </c>
      <c r="B98" t="s">
        <v>181</v>
      </c>
      <c r="C98" t="s">
        <v>181</v>
      </c>
      <c r="D98" t="s">
        <v>200</v>
      </c>
      <c r="E98" t="s">
        <v>198</v>
      </c>
      <c r="F98" t="s">
        <v>198</v>
      </c>
      <c r="G98" t="s">
        <v>200</v>
      </c>
      <c r="H98" t="s">
        <v>181</v>
      </c>
      <c r="I98" t="s">
        <v>198</v>
      </c>
      <c r="J98" t="s">
        <v>200</v>
      </c>
      <c r="K98" t="s">
        <v>200</v>
      </c>
      <c r="L98" t="s">
        <v>200</v>
      </c>
      <c r="M98" t="s">
        <v>200</v>
      </c>
      <c r="N98" t="s">
        <v>200</v>
      </c>
      <c r="O98" t="s">
        <v>200</v>
      </c>
      <c r="P98" t="s">
        <v>198</v>
      </c>
      <c r="Q98" t="s">
        <v>198</v>
      </c>
      <c r="R98" t="s">
        <v>181</v>
      </c>
      <c r="S98" t="s">
        <v>198</v>
      </c>
      <c r="T98" t="s">
        <v>200</v>
      </c>
      <c r="U98" t="s">
        <v>198</v>
      </c>
      <c r="V98" t="s">
        <v>200</v>
      </c>
      <c r="W98" t="s">
        <v>198</v>
      </c>
      <c r="X98" t="s">
        <v>198</v>
      </c>
      <c r="Y98" t="s">
        <v>181</v>
      </c>
      <c r="Z98" t="s">
        <v>198</v>
      </c>
      <c r="AA98" t="s">
        <v>198</v>
      </c>
      <c r="AB98" t="s">
        <v>198</v>
      </c>
      <c r="AC98" t="s">
        <v>200</v>
      </c>
      <c r="AD98" t="s">
        <v>198</v>
      </c>
      <c r="AE98" t="s">
        <v>198</v>
      </c>
      <c r="AF98" t="s">
        <v>200</v>
      </c>
      <c r="AG98" t="s">
        <v>198</v>
      </c>
      <c r="AH98" t="s">
        <v>198</v>
      </c>
      <c r="AI98" t="s">
        <v>200</v>
      </c>
      <c r="AJ98" t="s">
        <v>198</v>
      </c>
      <c r="AK98" t="s">
        <v>198</v>
      </c>
      <c r="AL98" t="s">
        <v>198</v>
      </c>
      <c r="AM98" t="s">
        <v>198</v>
      </c>
      <c r="AN98" t="s">
        <v>198</v>
      </c>
      <c r="AO98" t="s">
        <v>198</v>
      </c>
      <c r="AP98" t="s">
        <v>198</v>
      </c>
      <c r="AQ98" t="s">
        <v>200</v>
      </c>
      <c r="AR98" t="s">
        <v>200</v>
      </c>
      <c r="AS98" t="s">
        <v>199</v>
      </c>
      <c r="AT98" t="s">
        <v>198</v>
      </c>
      <c r="AU98" t="s">
        <v>198</v>
      </c>
      <c r="AV98" t="s">
        <v>198</v>
      </c>
      <c r="AW98" t="s">
        <v>199</v>
      </c>
      <c r="AX98" t="s">
        <v>198</v>
      </c>
      <c r="AY98" t="s">
        <v>200</v>
      </c>
      <c r="AZ98" t="s">
        <v>198</v>
      </c>
      <c r="BA98" t="s">
        <v>200</v>
      </c>
      <c r="BB98" t="s">
        <v>198</v>
      </c>
      <c r="BC98" t="s">
        <v>198</v>
      </c>
      <c r="BD98" t="s">
        <v>202</v>
      </c>
      <c r="BE98" t="s">
        <v>200</v>
      </c>
      <c r="BF98" t="s">
        <v>198</v>
      </c>
      <c r="BG98" t="s">
        <v>199</v>
      </c>
      <c r="BH98" t="s">
        <v>199</v>
      </c>
      <c r="BI98" t="s">
        <v>198</v>
      </c>
      <c r="BJ98" t="s">
        <v>199</v>
      </c>
      <c r="BK98" t="s">
        <v>198</v>
      </c>
      <c r="BL98" t="s">
        <v>198</v>
      </c>
      <c r="BM98" t="s">
        <v>198</v>
      </c>
      <c r="BN98" t="s">
        <v>198</v>
      </c>
      <c r="BO98" t="s">
        <v>198</v>
      </c>
      <c r="BP98" t="s">
        <v>198</v>
      </c>
      <c r="BQ98" t="s">
        <v>198</v>
      </c>
      <c r="BR98" t="s">
        <v>198</v>
      </c>
      <c r="BS98" t="s">
        <v>200</v>
      </c>
      <c r="BT98" t="s">
        <v>200</v>
      </c>
      <c r="BU98" t="s">
        <v>198</v>
      </c>
      <c r="BV98" t="s">
        <v>198</v>
      </c>
      <c r="BW98" t="s">
        <v>181</v>
      </c>
      <c r="BX98" t="s">
        <v>198</v>
      </c>
      <c r="BY98" t="s">
        <v>198</v>
      </c>
      <c r="BZ98" t="s">
        <v>181</v>
      </c>
      <c r="CA98" t="s">
        <v>198</v>
      </c>
      <c r="CB98" t="s">
        <v>200</v>
      </c>
      <c r="CD98" t="s">
        <v>198</v>
      </c>
      <c r="CE98" t="s">
        <v>198</v>
      </c>
      <c r="CF98" t="s">
        <v>199</v>
      </c>
      <c r="CG98" t="s">
        <v>198</v>
      </c>
      <c r="CH98" t="s">
        <v>181</v>
      </c>
      <c r="CI98" t="s">
        <v>199</v>
      </c>
      <c r="CJ98" t="s">
        <v>198</v>
      </c>
      <c r="CK98" t="s">
        <v>181</v>
      </c>
    </row>
    <row r="99" spans="1:89" x14ac:dyDescent="0.25">
      <c r="A99" s="18"/>
      <c r="B99" t="s">
        <v>181</v>
      </c>
      <c r="C99" t="s">
        <v>198</v>
      </c>
      <c r="D99" t="s">
        <v>200</v>
      </c>
      <c r="F99" t="s">
        <v>199</v>
      </c>
      <c r="G99" t="s">
        <v>200</v>
      </c>
      <c r="H99" t="s">
        <v>181</v>
      </c>
      <c r="I99" t="s">
        <v>198</v>
      </c>
      <c r="J99" t="s">
        <v>200</v>
      </c>
      <c r="L99" t="s">
        <v>198</v>
      </c>
      <c r="M99" t="s">
        <v>200</v>
      </c>
      <c r="P99" t="s">
        <v>198</v>
      </c>
      <c r="Q99" t="s">
        <v>198</v>
      </c>
      <c r="S99" t="s">
        <v>199</v>
      </c>
      <c r="T99" t="s">
        <v>200</v>
      </c>
      <c r="U99" t="s">
        <v>198</v>
      </c>
      <c r="Y99" t="s">
        <v>198</v>
      </c>
      <c r="AA99" t="s">
        <v>198</v>
      </c>
      <c r="AC99" t="s">
        <v>198</v>
      </c>
      <c r="AD99" t="s">
        <v>198</v>
      </c>
      <c r="AF99" t="s">
        <v>200</v>
      </c>
      <c r="AG99" t="s">
        <v>198</v>
      </c>
      <c r="AH99" t="s">
        <v>198</v>
      </c>
      <c r="AI99" t="s">
        <v>200</v>
      </c>
      <c r="AJ99" t="s">
        <v>200</v>
      </c>
      <c r="AK99" t="s">
        <v>198</v>
      </c>
      <c r="AL99" t="s">
        <v>198</v>
      </c>
      <c r="AM99" t="s">
        <v>200</v>
      </c>
      <c r="AN99" t="s">
        <v>198</v>
      </c>
      <c r="AO99" t="s">
        <v>200</v>
      </c>
      <c r="AP99" t="s">
        <v>198</v>
      </c>
      <c r="AR99" t="s">
        <v>200</v>
      </c>
      <c r="AT99" t="s">
        <v>198</v>
      </c>
      <c r="AU99" t="s">
        <v>198</v>
      </c>
      <c r="AV99" t="s">
        <v>198</v>
      </c>
      <c r="AW99" t="s">
        <v>198</v>
      </c>
      <c r="AX99" t="s">
        <v>198</v>
      </c>
      <c r="AZ99" t="s">
        <v>198</v>
      </c>
      <c r="BF99" t="s">
        <v>198</v>
      </c>
      <c r="BG99" t="s">
        <v>198</v>
      </c>
      <c r="BI99" t="s">
        <v>198</v>
      </c>
      <c r="BK99" t="s">
        <v>198</v>
      </c>
      <c r="BM99" t="s">
        <v>198</v>
      </c>
      <c r="BN99" t="s">
        <v>198</v>
      </c>
      <c r="BO99" t="s">
        <v>198</v>
      </c>
      <c r="BQ99" t="s">
        <v>198</v>
      </c>
      <c r="BR99" t="s">
        <v>198</v>
      </c>
      <c r="BT99" t="s">
        <v>200</v>
      </c>
      <c r="BU99" t="s">
        <v>200</v>
      </c>
      <c r="BW99" t="s">
        <v>181</v>
      </c>
      <c r="BX99" t="s">
        <v>198</v>
      </c>
      <c r="BY99" t="s">
        <v>181</v>
      </c>
      <c r="BZ99" t="s">
        <v>198</v>
      </c>
      <c r="CA99" t="s">
        <v>198</v>
      </c>
      <c r="CC99" t="s">
        <v>181</v>
      </c>
      <c r="CE99" t="s">
        <v>198</v>
      </c>
      <c r="CF99" t="s">
        <v>200</v>
      </c>
      <c r="CH99" t="s">
        <v>198</v>
      </c>
      <c r="CJ99" t="s">
        <v>198</v>
      </c>
      <c r="CK99" t="s">
        <v>198</v>
      </c>
    </row>
    <row r="100" spans="1:89" x14ac:dyDescent="0.25">
      <c r="A100" s="18"/>
      <c r="B100" t="s">
        <v>181</v>
      </c>
      <c r="C100" t="s">
        <v>198</v>
      </c>
      <c r="D100" t="s">
        <v>200</v>
      </c>
      <c r="F100" t="s">
        <v>199</v>
      </c>
      <c r="G100" t="s">
        <v>200</v>
      </c>
      <c r="H100" t="s">
        <v>181</v>
      </c>
      <c r="J100" t="s">
        <v>201</v>
      </c>
      <c r="L100" t="s">
        <v>198</v>
      </c>
      <c r="M100" t="s">
        <v>198</v>
      </c>
      <c r="Q100" t="s">
        <v>198</v>
      </c>
      <c r="AC100" t="s">
        <v>200</v>
      </c>
      <c r="AG100" t="s">
        <v>198</v>
      </c>
      <c r="AH100" t="s">
        <v>198</v>
      </c>
      <c r="AI100" t="s">
        <v>200</v>
      </c>
      <c r="AJ100" t="s">
        <v>198</v>
      </c>
      <c r="AN100" t="s">
        <v>198</v>
      </c>
      <c r="AO100" t="s">
        <v>200</v>
      </c>
      <c r="AP100" t="s">
        <v>198</v>
      </c>
      <c r="AW100" t="s">
        <v>201</v>
      </c>
      <c r="AZ100" t="s">
        <v>198</v>
      </c>
      <c r="BF100" t="s">
        <v>198</v>
      </c>
      <c r="BO100" t="s">
        <v>198</v>
      </c>
      <c r="BT100" t="s">
        <v>200</v>
      </c>
      <c r="BU100" t="s">
        <v>200</v>
      </c>
      <c r="BZ100" t="s">
        <v>198</v>
      </c>
      <c r="CC100" t="s">
        <v>198</v>
      </c>
      <c r="CH100" t="s">
        <v>200</v>
      </c>
      <c r="CJ100" t="s">
        <v>198</v>
      </c>
      <c r="CK100" t="s">
        <v>198</v>
      </c>
    </row>
    <row r="101" spans="1:89" x14ac:dyDescent="0.25">
      <c r="A101" s="18"/>
      <c r="C101" t="s">
        <v>199</v>
      </c>
      <c r="D101" t="s">
        <v>200</v>
      </c>
    </row>
    <row r="102" spans="1:89" x14ac:dyDescent="0.25">
      <c r="A102" s="18"/>
      <c r="D102" t="s">
        <v>200</v>
      </c>
    </row>
    <row r="103" spans="1:89" x14ac:dyDescent="0.25">
      <c r="A103" s="18" t="s">
        <v>121</v>
      </c>
      <c r="B103" t="s">
        <v>198</v>
      </c>
      <c r="C103" t="s">
        <v>219</v>
      </c>
      <c r="D103" t="s">
        <v>201</v>
      </c>
      <c r="E103" t="s">
        <v>198</v>
      </c>
      <c r="F103" t="s">
        <v>198</v>
      </c>
      <c r="G103" t="s">
        <v>198</v>
      </c>
      <c r="H103" t="s">
        <v>199</v>
      </c>
      <c r="I103" t="s">
        <v>200</v>
      </c>
      <c r="J103" t="s">
        <v>198</v>
      </c>
      <c r="K103" t="s">
        <v>200</v>
      </c>
      <c r="L103" t="s">
        <v>200</v>
      </c>
      <c r="M103" t="s">
        <v>198</v>
      </c>
      <c r="N103" t="s">
        <v>199</v>
      </c>
      <c r="O103" t="s">
        <v>199</v>
      </c>
      <c r="P103" t="s">
        <v>198</v>
      </c>
      <c r="Q103" t="s">
        <v>200</v>
      </c>
      <c r="R103" t="s">
        <v>181</v>
      </c>
      <c r="S103" t="s">
        <v>198</v>
      </c>
      <c r="T103" t="s">
        <v>200</v>
      </c>
      <c r="U103" t="s">
        <v>199</v>
      </c>
      <c r="V103" t="s">
        <v>198</v>
      </c>
      <c r="W103" t="s">
        <v>203</v>
      </c>
      <c r="X103" t="s">
        <v>198</v>
      </c>
      <c r="Y103" t="s">
        <v>181</v>
      </c>
      <c r="Z103" t="s">
        <v>198</v>
      </c>
      <c r="AA103" t="s">
        <v>198</v>
      </c>
      <c r="AB103" t="s">
        <v>198</v>
      </c>
      <c r="AC103" t="s">
        <v>200</v>
      </c>
      <c r="AD103" t="s">
        <v>198</v>
      </c>
      <c r="AE103" t="s">
        <v>198</v>
      </c>
      <c r="AF103" t="s">
        <v>198</v>
      </c>
      <c r="AG103" t="s">
        <v>200</v>
      </c>
      <c r="AH103" t="s">
        <v>198</v>
      </c>
      <c r="AI103" t="s">
        <v>200</v>
      </c>
      <c r="AJ103" t="s">
        <v>198</v>
      </c>
      <c r="AK103" t="s">
        <v>198</v>
      </c>
      <c r="AL103" t="s">
        <v>200</v>
      </c>
      <c r="AM103" t="s">
        <v>198</v>
      </c>
      <c r="AN103" t="s">
        <v>200</v>
      </c>
      <c r="AO103" t="s">
        <v>198</v>
      </c>
      <c r="AP103" t="s">
        <v>198</v>
      </c>
      <c r="AQ103" t="s">
        <v>198</v>
      </c>
      <c r="AR103" t="s">
        <v>181</v>
      </c>
      <c r="AS103" t="s">
        <v>198</v>
      </c>
      <c r="AT103" t="s">
        <v>200</v>
      </c>
      <c r="AU103" t="s">
        <v>198</v>
      </c>
      <c r="AV103" t="s">
        <v>198</v>
      </c>
      <c r="AW103" t="s">
        <v>198</v>
      </c>
      <c r="AX103" t="s">
        <v>198</v>
      </c>
      <c r="AY103" t="s">
        <v>198</v>
      </c>
      <c r="AZ103" t="s">
        <v>198</v>
      </c>
      <c r="BA103" t="s">
        <v>198</v>
      </c>
      <c r="BB103" t="s">
        <v>198</v>
      </c>
      <c r="BC103" t="s">
        <v>198</v>
      </c>
      <c r="BD103" t="s">
        <v>198</v>
      </c>
      <c r="BE103" t="s">
        <v>200</v>
      </c>
      <c r="BF103" t="s">
        <v>200</v>
      </c>
      <c r="BG103" t="s">
        <v>198</v>
      </c>
      <c r="BH103" t="s">
        <v>199</v>
      </c>
      <c r="BI103" t="s">
        <v>198</v>
      </c>
      <c r="BJ103" t="s">
        <v>200</v>
      </c>
      <c r="BK103" t="s">
        <v>198</v>
      </c>
      <c r="BL103" t="s">
        <v>200</v>
      </c>
      <c r="BM103" t="s">
        <v>198</v>
      </c>
      <c r="BN103" t="s">
        <v>198</v>
      </c>
      <c r="BO103" t="s">
        <v>198</v>
      </c>
      <c r="BP103" t="s">
        <v>198</v>
      </c>
      <c r="BQ103" t="s">
        <v>198</v>
      </c>
      <c r="BR103" t="s">
        <v>198</v>
      </c>
      <c r="BS103" t="s">
        <v>199</v>
      </c>
      <c r="BT103" t="s">
        <v>200</v>
      </c>
      <c r="BU103" t="s">
        <v>198</v>
      </c>
      <c r="BV103" t="s">
        <v>198</v>
      </c>
      <c r="BW103" t="s">
        <v>198</v>
      </c>
      <c r="BX103" t="s">
        <v>198</v>
      </c>
      <c r="BY103" t="s">
        <v>199</v>
      </c>
      <c r="BZ103" t="s">
        <v>198</v>
      </c>
      <c r="CA103" t="s">
        <v>198</v>
      </c>
      <c r="CB103" t="s">
        <v>198</v>
      </c>
      <c r="CC103" t="s">
        <v>202</v>
      </c>
      <c r="CD103" t="s">
        <v>198</v>
      </c>
      <c r="CE103" t="s">
        <v>198</v>
      </c>
      <c r="CF103" t="s">
        <v>198</v>
      </c>
      <c r="CG103" t="s">
        <v>198</v>
      </c>
      <c r="CH103" t="s">
        <v>198</v>
      </c>
      <c r="CI103" t="s">
        <v>198</v>
      </c>
      <c r="CJ103" t="s">
        <v>207</v>
      </c>
      <c r="CK103" t="s">
        <v>198</v>
      </c>
    </row>
    <row r="104" spans="1:89" x14ac:dyDescent="0.25">
      <c r="A104" s="18"/>
      <c r="B104" t="s">
        <v>198</v>
      </c>
      <c r="D104" t="s">
        <v>200</v>
      </c>
      <c r="F104" t="s">
        <v>198</v>
      </c>
      <c r="G104" t="s">
        <v>200</v>
      </c>
      <c r="H104" t="s">
        <v>199</v>
      </c>
      <c r="I104" t="s">
        <v>200</v>
      </c>
      <c r="J104" t="s">
        <v>198</v>
      </c>
      <c r="L104" t="s">
        <v>198</v>
      </c>
      <c r="M104" t="s">
        <v>198</v>
      </c>
      <c r="P104" t="s">
        <v>201</v>
      </c>
      <c r="Q104" t="s">
        <v>199</v>
      </c>
      <c r="R104" t="s">
        <v>199</v>
      </c>
      <c r="S104" t="s">
        <v>200</v>
      </c>
      <c r="T104" t="s">
        <v>200</v>
      </c>
      <c r="U104" t="s">
        <v>199</v>
      </c>
      <c r="W104" t="s">
        <v>203</v>
      </c>
      <c r="Y104" t="s">
        <v>198</v>
      </c>
      <c r="AA104" t="s">
        <v>202</v>
      </c>
      <c r="AB104" t="s">
        <v>198</v>
      </c>
      <c r="AC104" t="s">
        <v>198</v>
      </c>
      <c r="AD104" t="s">
        <v>198</v>
      </c>
      <c r="AE104" t="s">
        <v>198</v>
      </c>
      <c r="AF104" t="s">
        <v>198</v>
      </c>
      <c r="AG104" t="s">
        <v>198</v>
      </c>
      <c r="AH104" t="s">
        <v>198</v>
      </c>
      <c r="AJ104" t="s">
        <v>198</v>
      </c>
      <c r="AL104" t="s">
        <v>198</v>
      </c>
      <c r="AM104" t="s">
        <v>198</v>
      </c>
      <c r="AN104" t="s">
        <v>198</v>
      </c>
      <c r="AO104" t="s">
        <v>198</v>
      </c>
      <c r="AP104" t="s">
        <v>198</v>
      </c>
      <c r="AR104" t="s">
        <v>181</v>
      </c>
      <c r="AS104" t="s">
        <v>198</v>
      </c>
      <c r="AT104" t="s">
        <v>200</v>
      </c>
      <c r="AU104" t="s">
        <v>198</v>
      </c>
      <c r="AV104" t="s">
        <v>198</v>
      </c>
      <c r="AW104" t="s">
        <v>198</v>
      </c>
      <c r="AX104" t="s">
        <v>198</v>
      </c>
      <c r="AZ104" t="s">
        <v>198</v>
      </c>
      <c r="BF104" t="s">
        <v>198</v>
      </c>
      <c r="BG104" t="s">
        <v>198</v>
      </c>
      <c r="BI104" t="s">
        <v>198</v>
      </c>
      <c r="BK104" t="s">
        <v>200</v>
      </c>
      <c r="BM104" t="s">
        <v>202</v>
      </c>
      <c r="BN104" t="s">
        <v>198</v>
      </c>
      <c r="BO104" t="s">
        <v>198</v>
      </c>
      <c r="BQ104" t="s">
        <v>199</v>
      </c>
      <c r="BR104" t="s">
        <v>198</v>
      </c>
      <c r="BT104" t="s">
        <v>200</v>
      </c>
      <c r="BU104" t="s">
        <v>198</v>
      </c>
      <c r="BX104" t="s">
        <v>198</v>
      </c>
      <c r="BY104" t="s">
        <v>199</v>
      </c>
      <c r="BZ104" t="s">
        <v>198</v>
      </c>
      <c r="CA104" t="s">
        <v>198</v>
      </c>
      <c r="CC104" t="s">
        <v>198</v>
      </c>
      <c r="CE104" t="s">
        <v>202</v>
      </c>
      <c r="CF104" t="s">
        <v>198</v>
      </c>
      <c r="CH104" t="s">
        <v>198</v>
      </c>
      <c r="CJ104" t="s">
        <v>207</v>
      </c>
      <c r="CK104" t="s">
        <v>198</v>
      </c>
    </row>
    <row r="105" spans="1:89" x14ac:dyDescent="0.25">
      <c r="A105" s="18"/>
      <c r="B105" t="s">
        <v>198</v>
      </c>
      <c r="D105" t="s">
        <v>200</v>
      </c>
      <c r="F105" t="s">
        <v>198</v>
      </c>
      <c r="G105" t="s">
        <v>200</v>
      </c>
      <c r="H105" t="s">
        <v>199</v>
      </c>
      <c r="J105" t="s">
        <v>198</v>
      </c>
      <c r="L105" t="s">
        <v>200</v>
      </c>
      <c r="M105" t="s">
        <v>198</v>
      </c>
      <c r="Q105" t="s">
        <v>200</v>
      </c>
      <c r="U105" t="s">
        <v>198</v>
      </c>
      <c r="AC105" t="s">
        <v>198</v>
      </c>
      <c r="AD105" t="s">
        <v>198</v>
      </c>
      <c r="AF105" t="s">
        <v>198</v>
      </c>
      <c r="AG105" t="s">
        <v>200</v>
      </c>
      <c r="AH105" t="s">
        <v>198</v>
      </c>
      <c r="AJ105" t="s">
        <v>200</v>
      </c>
      <c r="AL105" t="s">
        <v>198</v>
      </c>
      <c r="AN105" t="s">
        <v>202</v>
      </c>
      <c r="AO105" t="s">
        <v>198</v>
      </c>
      <c r="AP105" t="s">
        <v>198</v>
      </c>
      <c r="AS105" t="s">
        <v>198</v>
      </c>
      <c r="AW105" t="s">
        <v>198</v>
      </c>
      <c r="AZ105" t="s">
        <v>198</v>
      </c>
      <c r="BF105" t="s">
        <v>198</v>
      </c>
      <c r="BO105" t="s">
        <v>198</v>
      </c>
      <c r="BT105" t="s">
        <v>200</v>
      </c>
      <c r="BU105" t="s">
        <v>200</v>
      </c>
      <c r="BZ105" t="s">
        <v>198</v>
      </c>
      <c r="CC105" t="s">
        <v>199</v>
      </c>
      <c r="CH105" t="s">
        <v>198</v>
      </c>
      <c r="CJ105" t="s">
        <v>198</v>
      </c>
    </row>
    <row r="106" spans="1:89" x14ac:dyDescent="0.25">
      <c r="A106" s="18"/>
      <c r="D106" t="s">
        <v>200</v>
      </c>
    </row>
    <row r="107" spans="1:89" x14ac:dyDescent="0.25">
      <c r="A107" s="18"/>
      <c r="D107" t="s">
        <v>200</v>
      </c>
    </row>
    <row r="108" spans="1:89" x14ac:dyDescent="0.25">
      <c r="A108" s="18" t="s">
        <v>122</v>
      </c>
      <c r="B108" t="s">
        <v>199</v>
      </c>
      <c r="C108" t="s">
        <v>181</v>
      </c>
      <c r="D108" t="s">
        <v>201</v>
      </c>
      <c r="E108" t="s">
        <v>198</v>
      </c>
      <c r="F108" t="s">
        <v>198</v>
      </c>
      <c r="G108" t="s">
        <v>200</v>
      </c>
      <c r="H108" t="s">
        <v>198</v>
      </c>
      <c r="I108" t="s">
        <v>200</v>
      </c>
      <c r="J108" t="s">
        <v>198</v>
      </c>
      <c r="K108" t="s">
        <v>181</v>
      </c>
      <c r="L108" t="s">
        <v>198</v>
      </c>
      <c r="M108" t="s">
        <v>198</v>
      </c>
      <c r="N108" t="s">
        <v>198</v>
      </c>
      <c r="O108" t="s">
        <v>200</v>
      </c>
      <c r="P108" t="s">
        <v>201</v>
      </c>
      <c r="Q108" t="s">
        <v>198</v>
      </c>
      <c r="R108" t="s">
        <v>181</v>
      </c>
      <c r="S108" t="s">
        <v>199</v>
      </c>
      <c r="T108" t="s">
        <v>200</v>
      </c>
      <c r="U108" t="s">
        <v>198</v>
      </c>
      <c r="V108" t="s">
        <v>198</v>
      </c>
      <c r="W108" t="s">
        <v>198</v>
      </c>
      <c r="X108" t="s">
        <v>198</v>
      </c>
      <c r="Y108" t="s">
        <v>200</v>
      </c>
      <c r="Z108" t="s">
        <v>198</v>
      </c>
      <c r="AA108" t="s">
        <v>198</v>
      </c>
      <c r="AB108" t="s">
        <v>198</v>
      </c>
      <c r="AC108" t="s">
        <v>198</v>
      </c>
      <c r="AD108" t="s">
        <v>198</v>
      </c>
      <c r="AE108" t="s">
        <v>201</v>
      </c>
      <c r="AF108" t="s">
        <v>198</v>
      </c>
      <c r="AG108" t="s">
        <v>198</v>
      </c>
      <c r="AH108" t="s">
        <v>198</v>
      </c>
      <c r="AI108" t="s">
        <v>200</v>
      </c>
      <c r="AJ108" t="s">
        <v>198</v>
      </c>
      <c r="AK108" t="s">
        <v>198</v>
      </c>
      <c r="AL108" t="s">
        <v>202</v>
      </c>
      <c r="AM108" t="s">
        <v>198</v>
      </c>
      <c r="AN108" t="s">
        <v>181</v>
      </c>
      <c r="AO108" t="s">
        <v>198</v>
      </c>
      <c r="AP108" t="s">
        <v>198</v>
      </c>
      <c r="AQ108" t="s">
        <v>200</v>
      </c>
      <c r="AR108" t="s">
        <v>198</v>
      </c>
      <c r="AS108" t="s">
        <v>198</v>
      </c>
      <c r="AT108" t="s">
        <v>200</v>
      </c>
      <c r="AU108" t="s">
        <v>202</v>
      </c>
      <c r="AV108" t="s">
        <v>198</v>
      </c>
      <c r="AW108" t="s">
        <v>200</v>
      </c>
      <c r="AX108" t="s">
        <v>198</v>
      </c>
      <c r="AY108" t="s">
        <v>198</v>
      </c>
      <c r="AZ108" t="s">
        <v>198</v>
      </c>
      <c r="BA108" t="s">
        <v>198</v>
      </c>
      <c r="BB108" t="s">
        <v>198</v>
      </c>
      <c r="BC108" t="s">
        <v>198</v>
      </c>
      <c r="BD108" t="s">
        <v>198</v>
      </c>
      <c r="BE108" t="s">
        <v>200</v>
      </c>
      <c r="BF108" t="s">
        <v>198</v>
      </c>
      <c r="BG108" t="s">
        <v>198</v>
      </c>
      <c r="BH108" t="s">
        <v>198</v>
      </c>
      <c r="BI108" t="s">
        <v>198</v>
      </c>
      <c r="BJ108" t="s">
        <v>181</v>
      </c>
      <c r="BK108" t="s">
        <v>198</v>
      </c>
      <c r="BL108" t="s">
        <v>200</v>
      </c>
      <c r="BM108" t="s">
        <v>198</v>
      </c>
      <c r="BN108" t="s">
        <v>198</v>
      </c>
      <c r="BO108" t="s">
        <v>198</v>
      </c>
      <c r="BP108" t="s">
        <v>198</v>
      </c>
      <c r="BQ108" t="s">
        <v>198</v>
      </c>
      <c r="BR108" t="s">
        <v>198</v>
      </c>
      <c r="BS108" t="s">
        <v>199</v>
      </c>
      <c r="BT108" t="s">
        <v>200</v>
      </c>
      <c r="BU108" t="s">
        <v>181</v>
      </c>
      <c r="BV108" t="s">
        <v>198</v>
      </c>
      <c r="BW108" t="s">
        <v>198</v>
      </c>
      <c r="BX108" t="s">
        <v>198</v>
      </c>
      <c r="BY108" t="s">
        <v>181</v>
      </c>
      <c r="BZ108" t="s">
        <v>198</v>
      </c>
      <c r="CA108" t="s">
        <v>200</v>
      </c>
      <c r="CB108" t="s">
        <v>200</v>
      </c>
      <c r="CC108" t="s">
        <v>198</v>
      </c>
      <c r="CD108" t="s">
        <v>198</v>
      </c>
      <c r="CE108" t="s">
        <v>198</v>
      </c>
      <c r="CF108" t="s">
        <v>198</v>
      </c>
      <c r="CG108" t="s">
        <v>198</v>
      </c>
      <c r="CH108" t="s">
        <v>198</v>
      </c>
      <c r="CI108" t="s">
        <v>200</v>
      </c>
      <c r="CJ108" t="s">
        <v>198</v>
      </c>
      <c r="CK108" t="s">
        <v>198</v>
      </c>
    </row>
    <row r="109" spans="1:89" x14ac:dyDescent="0.25">
      <c r="A109" s="18"/>
      <c r="B109" t="s">
        <v>198</v>
      </c>
      <c r="C109" t="s">
        <v>198</v>
      </c>
      <c r="D109" t="s">
        <v>200</v>
      </c>
      <c r="F109" t="s">
        <v>198</v>
      </c>
      <c r="G109" t="s">
        <v>200</v>
      </c>
      <c r="H109" t="s">
        <v>198</v>
      </c>
      <c r="I109" t="s">
        <v>200</v>
      </c>
      <c r="J109" t="s">
        <v>198</v>
      </c>
      <c r="K109" t="s">
        <v>181</v>
      </c>
      <c r="L109" t="s">
        <v>198</v>
      </c>
      <c r="M109" t="s">
        <v>198</v>
      </c>
      <c r="P109" t="s">
        <v>198</v>
      </c>
      <c r="Q109" t="s">
        <v>198</v>
      </c>
      <c r="R109" t="s">
        <v>199</v>
      </c>
      <c r="S109" t="s">
        <v>200</v>
      </c>
      <c r="T109" t="s">
        <v>200</v>
      </c>
      <c r="U109" t="s">
        <v>198</v>
      </c>
      <c r="W109" t="s">
        <v>198</v>
      </c>
      <c r="Y109" t="s">
        <v>200</v>
      </c>
      <c r="Z109" t="s">
        <v>198</v>
      </c>
      <c r="AA109" t="s">
        <v>198</v>
      </c>
      <c r="AC109" t="s">
        <v>198</v>
      </c>
      <c r="AD109" t="s">
        <v>198</v>
      </c>
      <c r="AE109" t="s">
        <v>198</v>
      </c>
      <c r="AF109" t="s">
        <v>200</v>
      </c>
      <c r="AG109" t="s">
        <v>181</v>
      </c>
      <c r="AH109" t="s">
        <v>198</v>
      </c>
      <c r="AI109" t="s">
        <v>200</v>
      </c>
      <c r="AK109" t="s">
        <v>198</v>
      </c>
      <c r="AL109" t="s">
        <v>198</v>
      </c>
      <c r="AM109" t="s">
        <v>198</v>
      </c>
      <c r="AN109" t="s">
        <v>181</v>
      </c>
      <c r="AO109" t="s">
        <v>198</v>
      </c>
      <c r="AP109" t="s">
        <v>198</v>
      </c>
      <c r="AS109" t="s">
        <v>198</v>
      </c>
      <c r="AU109" t="s">
        <v>198</v>
      </c>
      <c r="AV109" t="s">
        <v>200</v>
      </c>
      <c r="AW109" t="s">
        <v>198</v>
      </c>
      <c r="AX109" t="s">
        <v>198</v>
      </c>
      <c r="AZ109" t="s">
        <v>198</v>
      </c>
      <c r="BF109" t="s">
        <v>198</v>
      </c>
      <c r="BG109" t="s">
        <v>198</v>
      </c>
      <c r="BI109" t="s">
        <v>198</v>
      </c>
      <c r="BK109" t="s">
        <v>198</v>
      </c>
      <c r="BM109" t="s">
        <v>198</v>
      </c>
      <c r="BO109" t="s">
        <v>198</v>
      </c>
      <c r="BQ109" t="s">
        <v>198</v>
      </c>
      <c r="BR109" t="s">
        <v>198</v>
      </c>
      <c r="BT109" t="s">
        <v>200</v>
      </c>
      <c r="BU109" t="s">
        <v>181</v>
      </c>
      <c r="BX109" t="s">
        <v>198</v>
      </c>
      <c r="BY109" t="s">
        <v>181</v>
      </c>
      <c r="BZ109" t="s">
        <v>198</v>
      </c>
      <c r="CA109" t="s">
        <v>198</v>
      </c>
      <c r="CC109" t="s">
        <v>198</v>
      </c>
      <c r="CE109" t="s">
        <v>198</v>
      </c>
      <c r="CF109" t="s">
        <v>199</v>
      </c>
      <c r="CH109" t="s">
        <v>198</v>
      </c>
      <c r="CI109" t="s">
        <v>200</v>
      </c>
      <c r="CJ109" t="s">
        <v>198</v>
      </c>
      <c r="CK109" t="s">
        <v>198</v>
      </c>
    </row>
    <row r="110" spans="1:89" x14ac:dyDescent="0.25">
      <c r="A110" s="18"/>
      <c r="B110" t="s">
        <v>198</v>
      </c>
      <c r="C110" t="s">
        <v>198</v>
      </c>
      <c r="D110" t="s">
        <v>200</v>
      </c>
      <c r="F110" t="s">
        <v>198</v>
      </c>
      <c r="G110" t="s">
        <v>198</v>
      </c>
      <c r="H110" t="s">
        <v>199</v>
      </c>
      <c r="J110" t="s">
        <v>198</v>
      </c>
      <c r="L110" t="s">
        <v>198</v>
      </c>
      <c r="M110" t="s">
        <v>198</v>
      </c>
      <c r="Q110" t="s">
        <v>198</v>
      </c>
      <c r="U110" t="s">
        <v>198</v>
      </c>
      <c r="AC110" t="s">
        <v>198</v>
      </c>
      <c r="AF110" t="s">
        <v>198</v>
      </c>
      <c r="AG110" t="s">
        <v>181</v>
      </c>
      <c r="AH110" t="s">
        <v>200</v>
      </c>
      <c r="AI110" t="s">
        <v>200</v>
      </c>
      <c r="AL110" t="s">
        <v>198</v>
      </c>
      <c r="AM110" t="s">
        <v>198</v>
      </c>
      <c r="AN110" t="s">
        <v>200</v>
      </c>
      <c r="AO110" t="s">
        <v>200</v>
      </c>
      <c r="AS110" t="s">
        <v>198</v>
      </c>
      <c r="AW110" t="s">
        <v>200</v>
      </c>
      <c r="AZ110" t="s">
        <v>198</v>
      </c>
      <c r="BF110" t="s">
        <v>198</v>
      </c>
      <c r="BO110" t="s">
        <v>198</v>
      </c>
      <c r="BT110" t="s">
        <v>200</v>
      </c>
      <c r="BZ110" t="s">
        <v>198</v>
      </c>
      <c r="CA110" t="s">
        <v>200</v>
      </c>
      <c r="CC110" t="s">
        <v>181</v>
      </c>
      <c r="CH110" t="s">
        <v>198</v>
      </c>
      <c r="CJ110" t="s">
        <v>198</v>
      </c>
      <c r="CK110" t="s">
        <v>198</v>
      </c>
    </row>
    <row r="111" spans="1:89" x14ac:dyDescent="0.25">
      <c r="A111" s="18"/>
      <c r="C111" t="s">
        <v>198</v>
      </c>
      <c r="D111" t="s">
        <v>198</v>
      </c>
    </row>
    <row r="112" spans="1:89" x14ac:dyDescent="0.25">
      <c r="A112" s="18"/>
      <c r="C112" t="s">
        <v>198</v>
      </c>
      <c r="D112" t="s">
        <v>200</v>
      </c>
    </row>
    <row r="113" spans="1:89" x14ac:dyDescent="0.25">
      <c r="A113" s="18" t="s">
        <v>123</v>
      </c>
      <c r="B113" t="s">
        <v>181</v>
      </c>
      <c r="C113" t="s">
        <v>200</v>
      </c>
      <c r="D113" t="s">
        <v>200</v>
      </c>
      <c r="E113" t="s">
        <v>198</v>
      </c>
      <c r="F113" t="s">
        <v>198</v>
      </c>
      <c r="G113" t="s">
        <v>198</v>
      </c>
      <c r="H113" t="s">
        <v>199</v>
      </c>
      <c r="I113" t="s">
        <v>198</v>
      </c>
      <c r="J113" t="s">
        <v>199</v>
      </c>
      <c r="K113" t="s">
        <v>198</v>
      </c>
      <c r="L113" t="s">
        <v>198</v>
      </c>
      <c r="M113" t="s">
        <v>198</v>
      </c>
      <c r="N113" t="s">
        <v>198</v>
      </c>
      <c r="O113" t="s">
        <v>198</v>
      </c>
      <c r="P113" t="s">
        <v>198</v>
      </c>
      <c r="Q113" t="s">
        <v>198</v>
      </c>
      <c r="R113" t="s">
        <v>181</v>
      </c>
      <c r="S113" t="s">
        <v>200</v>
      </c>
      <c r="T113" t="s">
        <v>200</v>
      </c>
      <c r="U113" t="s">
        <v>198</v>
      </c>
      <c r="V113" t="s">
        <v>200</v>
      </c>
      <c r="W113" t="s">
        <v>203</v>
      </c>
      <c r="X113" t="s">
        <v>198</v>
      </c>
      <c r="Y113" t="s">
        <v>198</v>
      </c>
      <c r="Z113" t="s">
        <v>198</v>
      </c>
      <c r="AA113" t="s">
        <v>198</v>
      </c>
      <c r="AB113" t="s">
        <v>181</v>
      </c>
      <c r="AC113" t="s">
        <v>198</v>
      </c>
      <c r="AD113" t="s">
        <v>198</v>
      </c>
      <c r="AE113" t="s">
        <v>198</v>
      </c>
      <c r="AF113" t="s">
        <v>201</v>
      </c>
      <c r="AG113" t="s">
        <v>198</v>
      </c>
      <c r="AH113" t="s">
        <v>198</v>
      </c>
      <c r="AI113" t="s">
        <v>200</v>
      </c>
      <c r="AJ113" t="s">
        <v>200</v>
      </c>
      <c r="AK113" t="s">
        <v>200</v>
      </c>
      <c r="AL113" t="s">
        <v>198</v>
      </c>
      <c r="AM113" t="s">
        <v>198</v>
      </c>
      <c r="AN113" t="s">
        <v>198</v>
      </c>
      <c r="AO113" t="s">
        <v>198</v>
      </c>
      <c r="AP113" t="s">
        <v>198</v>
      </c>
      <c r="AQ113" t="s">
        <v>198</v>
      </c>
      <c r="AR113" t="s">
        <v>199</v>
      </c>
      <c r="AS113" t="s">
        <v>198</v>
      </c>
      <c r="AT113" t="s">
        <v>206</v>
      </c>
      <c r="AU113" t="s">
        <v>198</v>
      </c>
      <c r="AV113" t="s">
        <v>198</v>
      </c>
      <c r="AW113" t="s">
        <v>181</v>
      </c>
      <c r="AX113" t="s">
        <v>198</v>
      </c>
      <c r="AY113" t="s">
        <v>198</v>
      </c>
      <c r="AZ113" t="s">
        <v>198</v>
      </c>
      <c r="BA113" t="s">
        <v>198</v>
      </c>
      <c r="BB113" t="s">
        <v>198</v>
      </c>
      <c r="BC113" t="s">
        <v>198</v>
      </c>
      <c r="BD113" t="s">
        <v>198</v>
      </c>
      <c r="BE113" t="s">
        <v>200</v>
      </c>
      <c r="BF113" t="s">
        <v>198</v>
      </c>
      <c r="BG113" t="s">
        <v>199</v>
      </c>
      <c r="BH113" t="s">
        <v>198</v>
      </c>
      <c r="BI113" t="s">
        <v>198</v>
      </c>
      <c r="BJ113" t="s">
        <v>198</v>
      </c>
      <c r="BK113" t="s">
        <v>198</v>
      </c>
      <c r="BL113" t="s">
        <v>198</v>
      </c>
      <c r="BM113" t="s">
        <v>207</v>
      </c>
      <c r="BN113" t="s">
        <v>200</v>
      </c>
      <c r="BO113" t="s">
        <v>198</v>
      </c>
      <c r="BP113" t="s">
        <v>198</v>
      </c>
      <c r="BQ113" t="s">
        <v>198</v>
      </c>
      <c r="BR113" t="s">
        <v>198</v>
      </c>
      <c r="BS113" t="s">
        <v>199</v>
      </c>
      <c r="BT113" t="s">
        <v>200</v>
      </c>
      <c r="BU113" t="s">
        <v>198</v>
      </c>
      <c r="BV113" t="s">
        <v>198</v>
      </c>
      <c r="BW113" t="s">
        <v>199</v>
      </c>
      <c r="BX113" t="s">
        <v>198</v>
      </c>
      <c r="BY113" t="s">
        <v>181</v>
      </c>
      <c r="BZ113" t="s">
        <v>198</v>
      </c>
      <c r="CA113" t="s">
        <v>199</v>
      </c>
      <c r="CB113" t="s">
        <v>200</v>
      </c>
      <c r="CC113" t="s">
        <v>198</v>
      </c>
      <c r="CD113" t="s">
        <v>198</v>
      </c>
      <c r="CE113" t="s">
        <v>198</v>
      </c>
      <c r="CF113" t="s">
        <v>198</v>
      </c>
      <c r="CG113" t="s">
        <v>198</v>
      </c>
      <c r="CH113" t="s">
        <v>198</v>
      </c>
      <c r="CI113" t="s">
        <v>200</v>
      </c>
      <c r="CJ113" t="s">
        <v>198</v>
      </c>
      <c r="CK113" t="s">
        <v>200</v>
      </c>
    </row>
    <row r="114" spans="1:89" x14ac:dyDescent="0.25">
      <c r="A114" s="18"/>
      <c r="B114" t="s">
        <v>181</v>
      </c>
      <c r="C114" t="s">
        <v>198</v>
      </c>
      <c r="D114" t="s">
        <v>200</v>
      </c>
      <c r="F114" t="s">
        <v>198</v>
      </c>
      <c r="G114" t="s">
        <v>198</v>
      </c>
      <c r="H114" t="s">
        <v>199</v>
      </c>
      <c r="I114" t="s">
        <v>198</v>
      </c>
      <c r="J114" t="s">
        <v>198</v>
      </c>
      <c r="K114" t="s">
        <v>199</v>
      </c>
      <c r="L114" t="s">
        <v>198</v>
      </c>
      <c r="M114" t="s">
        <v>198</v>
      </c>
      <c r="P114" t="s">
        <v>198</v>
      </c>
      <c r="Q114" t="s">
        <v>198</v>
      </c>
      <c r="R114" t="s">
        <v>181</v>
      </c>
      <c r="S114" t="s">
        <v>199</v>
      </c>
      <c r="T114" t="s">
        <v>200</v>
      </c>
      <c r="U114" t="s">
        <v>198</v>
      </c>
      <c r="W114" t="s">
        <v>200</v>
      </c>
      <c r="Z114" t="s">
        <v>198</v>
      </c>
      <c r="AA114" t="s">
        <v>198</v>
      </c>
      <c r="AC114" t="s">
        <v>198</v>
      </c>
      <c r="AD114" t="s">
        <v>198</v>
      </c>
      <c r="AE114" t="s">
        <v>198</v>
      </c>
      <c r="AF114" t="s">
        <v>198</v>
      </c>
      <c r="AG114" t="s">
        <v>198</v>
      </c>
      <c r="AH114" t="s">
        <v>198</v>
      </c>
      <c r="AI114" t="s">
        <v>200</v>
      </c>
      <c r="AL114" t="s">
        <v>198</v>
      </c>
      <c r="AM114" t="s">
        <v>198</v>
      </c>
      <c r="AN114" t="s">
        <v>181</v>
      </c>
      <c r="AO114" t="s">
        <v>198</v>
      </c>
      <c r="AP114" t="s">
        <v>198</v>
      </c>
      <c r="AS114" t="s">
        <v>198</v>
      </c>
      <c r="AT114" t="s">
        <v>206</v>
      </c>
      <c r="AU114" t="s">
        <v>198</v>
      </c>
      <c r="AV114" t="s">
        <v>200</v>
      </c>
      <c r="AW114" t="s">
        <v>198</v>
      </c>
      <c r="AX114" t="s">
        <v>198</v>
      </c>
      <c r="AY114" t="s">
        <v>200</v>
      </c>
      <c r="AZ114" t="s">
        <v>201</v>
      </c>
      <c r="BF114" t="s">
        <v>198</v>
      </c>
      <c r="BG114" t="s">
        <v>198</v>
      </c>
      <c r="BI114" t="s">
        <v>198</v>
      </c>
      <c r="BK114" t="s">
        <v>198</v>
      </c>
      <c r="BL114" t="s">
        <v>199</v>
      </c>
      <c r="BM114" t="s">
        <v>198</v>
      </c>
      <c r="BN114" t="s">
        <v>200</v>
      </c>
      <c r="BO114" t="s">
        <v>200</v>
      </c>
      <c r="BP114" t="s">
        <v>199</v>
      </c>
      <c r="BQ114" t="s">
        <v>200</v>
      </c>
      <c r="BR114" t="s">
        <v>198</v>
      </c>
      <c r="BT114" t="s">
        <v>200</v>
      </c>
      <c r="BU114" t="s">
        <v>198</v>
      </c>
      <c r="BX114" t="s">
        <v>198</v>
      </c>
      <c r="BY114" t="s">
        <v>198</v>
      </c>
      <c r="CA114" t="s">
        <v>200</v>
      </c>
      <c r="CC114" t="s">
        <v>198</v>
      </c>
      <c r="CE114" t="s">
        <v>198</v>
      </c>
      <c r="CF114" t="s">
        <v>199</v>
      </c>
      <c r="CH114" t="s">
        <v>198</v>
      </c>
      <c r="CI114" t="s">
        <v>199</v>
      </c>
      <c r="CJ114" t="s">
        <v>198</v>
      </c>
      <c r="CK114" t="s">
        <v>198</v>
      </c>
    </row>
    <row r="115" spans="1:89" x14ac:dyDescent="0.25">
      <c r="A115" s="18"/>
      <c r="B115" t="s">
        <v>181</v>
      </c>
      <c r="C115" t="s">
        <v>198</v>
      </c>
      <c r="D115" t="s">
        <v>200</v>
      </c>
      <c r="F115" t="s">
        <v>203</v>
      </c>
      <c r="H115" t="s">
        <v>181</v>
      </c>
      <c r="J115" t="s">
        <v>198</v>
      </c>
      <c r="L115" t="s">
        <v>198</v>
      </c>
      <c r="M115" t="s">
        <v>198</v>
      </c>
      <c r="Q115" t="s">
        <v>198</v>
      </c>
      <c r="U115" t="s">
        <v>198</v>
      </c>
      <c r="AC115" t="s">
        <v>200</v>
      </c>
      <c r="AH115" t="s">
        <v>198</v>
      </c>
      <c r="AL115" t="s">
        <v>198</v>
      </c>
      <c r="AN115" t="s">
        <v>198</v>
      </c>
      <c r="AO115" t="s">
        <v>200</v>
      </c>
      <c r="AS115" t="s">
        <v>200</v>
      </c>
      <c r="AW115" t="s">
        <v>200</v>
      </c>
      <c r="AZ115" t="s">
        <v>200</v>
      </c>
      <c r="BF115" t="s">
        <v>198</v>
      </c>
      <c r="BM115" t="s">
        <v>207</v>
      </c>
      <c r="BO115" t="s">
        <v>200</v>
      </c>
      <c r="CA115" t="s">
        <v>200</v>
      </c>
      <c r="CC115" t="s">
        <v>199</v>
      </c>
      <c r="CH115" t="s">
        <v>198</v>
      </c>
      <c r="CK115" t="s">
        <v>198</v>
      </c>
    </row>
    <row r="116" spans="1:89" x14ac:dyDescent="0.25">
      <c r="A116" s="18"/>
      <c r="C116" t="s">
        <v>198</v>
      </c>
      <c r="D116" t="s">
        <v>200</v>
      </c>
    </row>
    <row r="117" spans="1:89" x14ac:dyDescent="0.25">
      <c r="A117" s="18"/>
      <c r="C117" t="s">
        <v>198</v>
      </c>
      <c r="D117" t="s">
        <v>200</v>
      </c>
    </row>
    <row r="118" spans="1:89" x14ac:dyDescent="0.25">
      <c r="A118" s="18" t="s">
        <v>124</v>
      </c>
      <c r="B118" t="s">
        <v>200</v>
      </c>
      <c r="C118" t="s">
        <v>203</v>
      </c>
      <c r="D118" t="s">
        <v>200</v>
      </c>
      <c r="E118" t="s">
        <v>198</v>
      </c>
      <c r="F118" t="s">
        <v>200</v>
      </c>
      <c r="G118" t="s">
        <v>200</v>
      </c>
      <c r="H118" t="s">
        <v>199</v>
      </c>
      <c r="I118" t="s">
        <v>200</v>
      </c>
      <c r="J118" t="s">
        <v>198</v>
      </c>
      <c r="K118" t="s">
        <v>198</v>
      </c>
      <c r="L118" t="s">
        <v>198</v>
      </c>
      <c r="M118" t="s">
        <v>198</v>
      </c>
      <c r="N118" t="s">
        <v>198</v>
      </c>
      <c r="O118" t="s">
        <v>198</v>
      </c>
      <c r="P118" t="s">
        <v>198</v>
      </c>
      <c r="Q118" t="s">
        <v>198</v>
      </c>
      <c r="R118" t="s">
        <v>200</v>
      </c>
      <c r="S118" t="s">
        <v>198</v>
      </c>
      <c r="T118" t="s">
        <v>198</v>
      </c>
      <c r="U118" t="s">
        <v>198</v>
      </c>
      <c r="V118" t="s">
        <v>200</v>
      </c>
      <c r="W118" t="s">
        <v>207</v>
      </c>
      <c r="X118" t="s">
        <v>198</v>
      </c>
      <c r="Y118" t="s">
        <v>200</v>
      </c>
      <c r="Z118" t="s">
        <v>198</v>
      </c>
      <c r="AA118" t="s">
        <v>198</v>
      </c>
      <c r="AB118" t="s">
        <v>198</v>
      </c>
      <c r="AC118" t="s">
        <v>198</v>
      </c>
      <c r="AD118" t="s">
        <v>198</v>
      </c>
      <c r="AE118" t="s">
        <v>198</v>
      </c>
      <c r="AF118" t="s">
        <v>198</v>
      </c>
      <c r="AG118" t="s">
        <v>198</v>
      </c>
      <c r="AH118" t="s">
        <v>198</v>
      </c>
      <c r="AI118" t="s">
        <v>200</v>
      </c>
      <c r="AJ118" t="s">
        <v>200</v>
      </c>
      <c r="AK118" t="s">
        <v>200</v>
      </c>
      <c r="AL118" t="s">
        <v>198</v>
      </c>
      <c r="AM118" t="s">
        <v>198</v>
      </c>
      <c r="AN118" t="s">
        <v>198</v>
      </c>
      <c r="AO118" t="s">
        <v>198</v>
      </c>
      <c r="AP118" t="s">
        <v>198</v>
      </c>
      <c r="AQ118" t="s">
        <v>198</v>
      </c>
      <c r="AR118" t="s">
        <v>198</v>
      </c>
      <c r="AS118" t="s">
        <v>198</v>
      </c>
      <c r="AT118" t="s">
        <v>200</v>
      </c>
      <c r="AU118" t="s">
        <v>198</v>
      </c>
      <c r="AV118" t="s">
        <v>198</v>
      </c>
      <c r="AW118" t="s">
        <v>198</v>
      </c>
      <c r="AX118" t="s">
        <v>198</v>
      </c>
      <c r="AY118" t="s">
        <v>198</v>
      </c>
      <c r="AZ118" t="s">
        <v>200</v>
      </c>
      <c r="BA118" t="s">
        <v>198</v>
      </c>
      <c r="BB118" t="s">
        <v>198</v>
      </c>
      <c r="BC118" t="s">
        <v>198</v>
      </c>
      <c r="BD118" t="s">
        <v>198</v>
      </c>
      <c r="BE118" t="s">
        <v>200</v>
      </c>
      <c r="BF118" t="s">
        <v>198</v>
      </c>
      <c r="BG118" t="s">
        <v>198</v>
      </c>
      <c r="BH118" t="s">
        <v>198</v>
      </c>
      <c r="BI118" t="s">
        <v>207</v>
      </c>
      <c r="BJ118" t="s">
        <v>198</v>
      </c>
      <c r="BK118" t="s">
        <v>198</v>
      </c>
      <c r="BL118" t="s">
        <v>198</v>
      </c>
      <c r="BM118" t="s">
        <v>198</v>
      </c>
      <c r="BN118" t="s">
        <v>200</v>
      </c>
      <c r="BO118" t="s">
        <v>198</v>
      </c>
      <c r="BP118" t="s">
        <v>198</v>
      </c>
      <c r="BQ118" t="s">
        <v>181</v>
      </c>
      <c r="BR118" t="s">
        <v>198</v>
      </c>
      <c r="BS118" t="s">
        <v>199</v>
      </c>
      <c r="BT118" t="s">
        <v>200</v>
      </c>
      <c r="BU118" t="s">
        <v>181</v>
      </c>
      <c r="BV118" t="s">
        <v>198</v>
      </c>
      <c r="BW118" t="s">
        <v>198</v>
      </c>
      <c r="BX118" t="s">
        <v>198</v>
      </c>
      <c r="BY118" t="s">
        <v>198</v>
      </c>
      <c r="BZ118" t="s">
        <v>200</v>
      </c>
      <c r="CA118" t="s">
        <v>198</v>
      </c>
      <c r="CB118" t="s">
        <v>200</v>
      </c>
      <c r="CC118" t="s">
        <v>198</v>
      </c>
      <c r="CD118" t="s">
        <v>198</v>
      </c>
      <c r="CE118" t="s">
        <v>202</v>
      </c>
      <c r="CF118" t="s">
        <v>181</v>
      </c>
      <c r="CG118" t="s">
        <v>198</v>
      </c>
      <c r="CH118" t="s">
        <v>198</v>
      </c>
      <c r="CI118" t="s">
        <v>200</v>
      </c>
      <c r="CJ118" t="s">
        <v>198</v>
      </c>
      <c r="CK118" t="s">
        <v>198</v>
      </c>
    </row>
    <row r="119" spans="1:89" x14ac:dyDescent="0.25">
      <c r="A119" s="18"/>
      <c r="B119" t="s">
        <v>200</v>
      </c>
      <c r="C119" t="s">
        <v>181</v>
      </c>
      <c r="D119" t="s">
        <v>200</v>
      </c>
      <c r="F119" t="s">
        <v>200</v>
      </c>
      <c r="G119" t="s">
        <v>200</v>
      </c>
      <c r="H119" t="s">
        <v>199</v>
      </c>
      <c r="I119" t="s">
        <v>200</v>
      </c>
      <c r="J119" t="s">
        <v>198</v>
      </c>
      <c r="L119" t="s">
        <v>198</v>
      </c>
      <c r="M119" t="s">
        <v>198</v>
      </c>
      <c r="P119" t="s">
        <v>198</v>
      </c>
      <c r="Q119" t="s">
        <v>198</v>
      </c>
      <c r="R119" t="s">
        <v>200</v>
      </c>
      <c r="S119" t="s">
        <v>198</v>
      </c>
      <c r="U119" t="s">
        <v>198</v>
      </c>
      <c r="Y119" t="s">
        <v>200</v>
      </c>
      <c r="Z119" t="s">
        <v>198</v>
      </c>
      <c r="AA119" t="s">
        <v>198</v>
      </c>
      <c r="AB119" t="s">
        <v>198</v>
      </c>
      <c r="AC119" t="s">
        <v>198</v>
      </c>
      <c r="AD119" t="s">
        <v>198</v>
      </c>
      <c r="AE119" t="s">
        <v>198</v>
      </c>
      <c r="AF119" t="s">
        <v>198</v>
      </c>
      <c r="AG119" t="s">
        <v>198</v>
      </c>
      <c r="AH119" t="s">
        <v>198</v>
      </c>
      <c r="AI119" t="s">
        <v>200</v>
      </c>
      <c r="AJ119" t="s">
        <v>198</v>
      </c>
      <c r="AK119" t="s">
        <v>200</v>
      </c>
      <c r="AL119" t="s">
        <v>198</v>
      </c>
      <c r="AM119" t="s">
        <v>198</v>
      </c>
      <c r="AN119" t="s">
        <v>198</v>
      </c>
      <c r="AO119" t="s">
        <v>198</v>
      </c>
      <c r="AP119" t="s">
        <v>198</v>
      </c>
      <c r="AR119" t="s">
        <v>199</v>
      </c>
      <c r="AS119" t="s">
        <v>200</v>
      </c>
      <c r="AT119" t="s">
        <v>198</v>
      </c>
      <c r="AU119" t="s">
        <v>198</v>
      </c>
      <c r="AV119" t="s">
        <v>198</v>
      </c>
      <c r="AW119" t="s">
        <v>199</v>
      </c>
      <c r="AX119" t="s">
        <v>198</v>
      </c>
      <c r="AZ119" t="s">
        <v>198</v>
      </c>
      <c r="BB119" t="s">
        <v>198</v>
      </c>
      <c r="BF119" t="s">
        <v>198</v>
      </c>
      <c r="BG119" t="s">
        <v>198</v>
      </c>
      <c r="BI119" t="s">
        <v>198</v>
      </c>
      <c r="BK119" t="s">
        <v>199</v>
      </c>
      <c r="BM119" t="s">
        <v>198</v>
      </c>
      <c r="BN119" t="s">
        <v>198</v>
      </c>
      <c r="BO119" t="s">
        <v>198</v>
      </c>
      <c r="BP119" t="s">
        <v>199</v>
      </c>
      <c r="BQ119" t="s">
        <v>198</v>
      </c>
      <c r="BS119" t="s">
        <v>198</v>
      </c>
      <c r="BT119" t="s">
        <v>200</v>
      </c>
      <c r="BU119" t="s">
        <v>181</v>
      </c>
      <c r="BX119" t="s">
        <v>198</v>
      </c>
      <c r="BY119" t="s">
        <v>198</v>
      </c>
      <c r="BZ119" t="s">
        <v>198</v>
      </c>
      <c r="CA119" t="s">
        <v>198</v>
      </c>
      <c r="CC119" t="s">
        <v>199</v>
      </c>
      <c r="CE119" t="s">
        <v>198</v>
      </c>
      <c r="CF119" t="s">
        <v>199</v>
      </c>
      <c r="CH119" t="s">
        <v>198</v>
      </c>
      <c r="CJ119" t="s">
        <v>198</v>
      </c>
      <c r="CK119" t="s">
        <v>198</v>
      </c>
    </row>
    <row r="120" spans="1:89" x14ac:dyDescent="0.25">
      <c r="A120" s="18"/>
      <c r="B120" t="s">
        <v>200</v>
      </c>
      <c r="C120" t="s">
        <v>198</v>
      </c>
      <c r="D120" t="s">
        <v>198</v>
      </c>
      <c r="F120" t="s">
        <v>200</v>
      </c>
      <c r="H120" t="s">
        <v>181</v>
      </c>
      <c r="J120" t="s">
        <v>200</v>
      </c>
      <c r="L120" t="s">
        <v>198</v>
      </c>
      <c r="M120" t="s">
        <v>198</v>
      </c>
      <c r="Q120" t="s">
        <v>199</v>
      </c>
      <c r="U120" t="s">
        <v>198</v>
      </c>
      <c r="AC120" t="s">
        <v>198</v>
      </c>
      <c r="AG120" t="s">
        <v>198</v>
      </c>
      <c r="AH120" t="s">
        <v>199</v>
      </c>
      <c r="AI120" t="s">
        <v>200</v>
      </c>
      <c r="AJ120" t="s">
        <v>198</v>
      </c>
      <c r="AL120" t="s">
        <v>198</v>
      </c>
      <c r="AO120" t="s">
        <v>198</v>
      </c>
      <c r="AP120" t="s">
        <v>198</v>
      </c>
      <c r="AS120" t="s">
        <v>200</v>
      </c>
      <c r="AW120" t="s">
        <v>199</v>
      </c>
      <c r="AZ120" t="s">
        <v>198</v>
      </c>
      <c r="BF120" t="s">
        <v>198</v>
      </c>
      <c r="BO120" t="s">
        <v>198</v>
      </c>
      <c r="BT120" t="s">
        <v>200</v>
      </c>
      <c r="BU120" t="s">
        <v>181</v>
      </c>
      <c r="BZ120" t="s">
        <v>200</v>
      </c>
      <c r="CC120" t="s">
        <v>198</v>
      </c>
      <c r="CH120" t="s">
        <v>198</v>
      </c>
      <c r="CK120" t="s">
        <v>198</v>
      </c>
    </row>
    <row r="121" spans="1:89" x14ac:dyDescent="0.25">
      <c r="A121" s="18"/>
      <c r="C121" t="s">
        <v>198</v>
      </c>
      <c r="D121" t="s">
        <v>198</v>
      </c>
    </row>
    <row r="122" spans="1:89" x14ac:dyDescent="0.25">
      <c r="A122" s="18"/>
      <c r="C122" t="s">
        <v>198</v>
      </c>
      <c r="D122" t="s">
        <v>200</v>
      </c>
    </row>
    <row r="123" spans="1:89" x14ac:dyDescent="0.25">
      <c r="A123" s="18" t="s">
        <v>125</v>
      </c>
      <c r="B123" t="s">
        <v>200</v>
      </c>
      <c r="C123" t="s">
        <v>181</v>
      </c>
      <c r="D123" t="s">
        <v>200</v>
      </c>
      <c r="E123" t="s">
        <v>198</v>
      </c>
      <c r="F123" t="s">
        <v>200</v>
      </c>
      <c r="G123" t="s">
        <v>199</v>
      </c>
      <c r="H123" t="s">
        <v>198</v>
      </c>
      <c r="I123" t="s">
        <v>198</v>
      </c>
      <c r="J123" t="s">
        <v>198</v>
      </c>
      <c r="K123" t="s">
        <v>198</v>
      </c>
      <c r="L123" t="s">
        <v>198</v>
      </c>
      <c r="M123" t="s">
        <v>200</v>
      </c>
      <c r="N123" t="s">
        <v>200</v>
      </c>
      <c r="O123" t="s">
        <v>198</v>
      </c>
      <c r="P123" t="s">
        <v>198</v>
      </c>
      <c r="Q123" t="s">
        <v>198</v>
      </c>
      <c r="R123" t="s">
        <v>181</v>
      </c>
      <c r="S123" t="s">
        <v>199</v>
      </c>
      <c r="T123" t="s">
        <v>200</v>
      </c>
      <c r="U123" t="s">
        <v>198</v>
      </c>
      <c r="V123" t="s">
        <v>199</v>
      </c>
      <c r="W123" t="s">
        <v>207</v>
      </c>
      <c r="X123" t="s">
        <v>198</v>
      </c>
      <c r="Y123" t="s">
        <v>200</v>
      </c>
      <c r="Z123" t="s">
        <v>198</v>
      </c>
      <c r="AA123" t="s">
        <v>198</v>
      </c>
      <c r="AB123" t="s">
        <v>200</v>
      </c>
      <c r="AC123" t="s">
        <v>198</v>
      </c>
      <c r="AD123" t="s">
        <v>199</v>
      </c>
      <c r="AE123" t="s">
        <v>198</v>
      </c>
      <c r="AF123" t="s">
        <v>201</v>
      </c>
      <c r="AG123" t="s">
        <v>198</v>
      </c>
      <c r="AH123" t="s">
        <v>198</v>
      </c>
      <c r="AI123" t="s">
        <v>200</v>
      </c>
      <c r="AJ123" t="s">
        <v>198</v>
      </c>
      <c r="AK123" t="s">
        <v>200</v>
      </c>
      <c r="AL123" t="s">
        <v>198</v>
      </c>
      <c r="AM123" t="s">
        <v>198</v>
      </c>
      <c r="AN123" t="s">
        <v>198</v>
      </c>
      <c r="AO123" t="s">
        <v>198</v>
      </c>
      <c r="AP123" t="s">
        <v>198</v>
      </c>
      <c r="AQ123" t="s">
        <v>198</v>
      </c>
      <c r="AR123" t="s">
        <v>181</v>
      </c>
      <c r="AS123" t="s">
        <v>198</v>
      </c>
      <c r="AT123" t="s">
        <v>200</v>
      </c>
      <c r="AU123" t="s">
        <v>198</v>
      </c>
      <c r="AV123" t="s">
        <v>198</v>
      </c>
      <c r="AW123" t="s">
        <v>198</v>
      </c>
      <c r="AX123" t="s">
        <v>198</v>
      </c>
      <c r="AY123" t="s">
        <v>198</v>
      </c>
      <c r="AZ123" t="s">
        <v>198</v>
      </c>
      <c r="BA123" t="s">
        <v>198</v>
      </c>
      <c r="BB123" t="s">
        <v>200</v>
      </c>
      <c r="BC123" t="s">
        <v>198</v>
      </c>
      <c r="BD123" t="s">
        <v>198</v>
      </c>
      <c r="BE123" t="s">
        <v>200</v>
      </c>
      <c r="BF123" t="s">
        <v>200</v>
      </c>
      <c r="BG123" t="s">
        <v>200</v>
      </c>
      <c r="BH123" t="s">
        <v>198</v>
      </c>
      <c r="BI123" t="s">
        <v>207</v>
      </c>
      <c r="BJ123" t="s">
        <v>198</v>
      </c>
      <c r="BK123" t="s">
        <v>198</v>
      </c>
      <c r="BL123" t="s">
        <v>198</v>
      </c>
      <c r="BM123" t="s">
        <v>198</v>
      </c>
      <c r="BN123" t="s">
        <v>198</v>
      </c>
      <c r="BO123" t="s">
        <v>198</v>
      </c>
      <c r="BP123" t="s">
        <v>181</v>
      </c>
      <c r="BQ123" t="s">
        <v>198</v>
      </c>
      <c r="BR123" t="s">
        <v>198</v>
      </c>
      <c r="BS123" t="s">
        <v>199</v>
      </c>
      <c r="BT123" t="s">
        <v>200</v>
      </c>
      <c r="BU123" t="s">
        <v>198</v>
      </c>
      <c r="BV123" t="s">
        <v>198</v>
      </c>
      <c r="BW123" t="s">
        <v>198</v>
      </c>
      <c r="BX123" t="s">
        <v>198</v>
      </c>
      <c r="BY123" t="s">
        <v>198</v>
      </c>
      <c r="BZ123" t="s">
        <v>181</v>
      </c>
      <c r="CA123" t="s">
        <v>200</v>
      </c>
      <c r="CB123" t="s">
        <v>199</v>
      </c>
      <c r="CC123" t="s">
        <v>198</v>
      </c>
      <c r="CD123" t="s">
        <v>198</v>
      </c>
      <c r="CE123" t="s">
        <v>198</v>
      </c>
      <c r="CF123" t="s">
        <v>200</v>
      </c>
      <c r="CG123" t="s">
        <v>200</v>
      </c>
      <c r="CH123" t="s">
        <v>198</v>
      </c>
      <c r="CI123" t="s">
        <v>199</v>
      </c>
      <c r="CJ123" t="s">
        <v>198</v>
      </c>
      <c r="CK123" t="s">
        <v>198</v>
      </c>
    </row>
    <row r="124" spans="1:89" x14ac:dyDescent="0.25">
      <c r="A124" s="18"/>
      <c r="B124" t="s">
        <v>200</v>
      </c>
      <c r="C124" t="s">
        <v>181</v>
      </c>
      <c r="D124" t="s">
        <v>200</v>
      </c>
      <c r="E124" t="s">
        <v>198</v>
      </c>
      <c r="F124" t="s">
        <v>198</v>
      </c>
      <c r="H124" t="s">
        <v>198</v>
      </c>
      <c r="I124" t="s">
        <v>198</v>
      </c>
      <c r="J124" t="s">
        <v>198</v>
      </c>
      <c r="K124" t="s">
        <v>198</v>
      </c>
      <c r="L124" t="s">
        <v>198</v>
      </c>
      <c r="M124" t="s">
        <v>198</v>
      </c>
      <c r="P124" t="s">
        <v>198</v>
      </c>
      <c r="R124" t="s">
        <v>181</v>
      </c>
      <c r="S124" t="s">
        <v>200</v>
      </c>
      <c r="T124" t="s">
        <v>200</v>
      </c>
      <c r="U124" t="s">
        <v>198</v>
      </c>
      <c r="W124" t="s">
        <v>207</v>
      </c>
      <c r="Y124" t="s">
        <v>200</v>
      </c>
      <c r="Z124" t="s">
        <v>198</v>
      </c>
      <c r="AA124" t="s">
        <v>198</v>
      </c>
      <c r="AB124" t="s">
        <v>199</v>
      </c>
      <c r="AC124" t="s">
        <v>198</v>
      </c>
      <c r="AD124" t="s">
        <v>199</v>
      </c>
      <c r="AE124" t="s">
        <v>198</v>
      </c>
      <c r="AF124" t="s">
        <v>198</v>
      </c>
      <c r="AG124" t="s">
        <v>198</v>
      </c>
      <c r="AI124" t="s">
        <v>200</v>
      </c>
      <c r="AJ124" t="s">
        <v>198</v>
      </c>
      <c r="AL124" t="s">
        <v>198</v>
      </c>
      <c r="AM124" t="s">
        <v>198</v>
      </c>
      <c r="AN124" t="s">
        <v>198</v>
      </c>
      <c r="AO124" t="s">
        <v>198</v>
      </c>
      <c r="AP124" t="s">
        <v>198</v>
      </c>
      <c r="AR124" t="s">
        <v>181</v>
      </c>
      <c r="AS124" t="s">
        <v>198</v>
      </c>
      <c r="AT124" t="s">
        <v>200</v>
      </c>
      <c r="AU124" t="s">
        <v>198</v>
      </c>
      <c r="AV124" t="s">
        <v>198</v>
      </c>
      <c r="AW124" t="s">
        <v>198</v>
      </c>
      <c r="AX124" t="s">
        <v>198</v>
      </c>
      <c r="AZ124" t="s">
        <v>198</v>
      </c>
      <c r="BB124" t="s">
        <v>200</v>
      </c>
      <c r="BD124" t="s">
        <v>198</v>
      </c>
      <c r="BF124" t="s">
        <v>207</v>
      </c>
      <c r="BG124" t="s">
        <v>199</v>
      </c>
      <c r="BH124" t="s">
        <v>198</v>
      </c>
      <c r="BI124" t="s">
        <v>198</v>
      </c>
      <c r="BK124" t="s">
        <v>198</v>
      </c>
      <c r="BM124" t="s">
        <v>198</v>
      </c>
      <c r="BO124" t="s">
        <v>198</v>
      </c>
      <c r="BP124" t="s">
        <v>202</v>
      </c>
      <c r="BQ124" t="s">
        <v>198</v>
      </c>
      <c r="BR124" t="s">
        <v>198</v>
      </c>
      <c r="BT124" t="s">
        <v>200</v>
      </c>
      <c r="BU124" t="s">
        <v>181</v>
      </c>
      <c r="BX124" t="s">
        <v>198</v>
      </c>
      <c r="BY124" t="s">
        <v>198</v>
      </c>
      <c r="BZ124" t="s">
        <v>198</v>
      </c>
      <c r="CA124" t="s">
        <v>200</v>
      </c>
      <c r="CC124" t="s">
        <v>199</v>
      </c>
      <c r="CE124" t="s">
        <v>198</v>
      </c>
      <c r="CF124" t="s">
        <v>199</v>
      </c>
      <c r="CG124" t="s">
        <v>198</v>
      </c>
      <c r="CH124" t="s">
        <v>201</v>
      </c>
      <c r="CI124" t="s">
        <v>200</v>
      </c>
      <c r="CJ124" t="s">
        <v>198</v>
      </c>
      <c r="CK124" t="s">
        <v>201</v>
      </c>
    </row>
    <row r="125" spans="1:89" x14ac:dyDescent="0.25">
      <c r="A125" s="18"/>
      <c r="B125" t="s">
        <v>181</v>
      </c>
      <c r="C125" t="s">
        <v>198</v>
      </c>
      <c r="D125" t="s">
        <v>200</v>
      </c>
      <c r="E125" t="s">
        <v>200</v>
      </c>
      <c r="F125" t="s">
        <v>200</v>
      </c>
      <c r="H125" t="s">
        <v>200</v>
      </c>
      <c r="J125" t="s">
        <v>198</v>
      </c>
      <c r="L125" t="s">
        <v>198</v>
      </c>
      <c r="M125" t="s">
        <v>200</v>
      </c>
      <c r="U125" t="s">
        <v>198</v>
      </c>
      <c r="Z125" t="s">
        <v>198</v>
      </c>
      <c r="AC125" t="s">
        <v>198</v>
      </c>
      <c r="AF125" t="s">
        <v>198</v>
      </c>
      <c r="AG125" t="s">
        <v>198</v>
      </c>
      <c r="AI125" t="s">
        <v>200</v>
      </c>
      <c r="AL125" t="s">
        <v>198</v>
      </c>
      <c r="AO125" t="s">
        <v>201</v>
      </c>
      <c r="AP125" t="s">
        <v>198</v>
      </c>
      <c r="AS125" t="s">
        <v>198</v>
      </c>
      <c r="AW125" t="s">
        <v>200</v>
      </c>
      <c r="AZ125" t="s">
        <v>198</v>
      </c>
      <c r="BF125" t="s">
        <v>198</v>
      </c>
      <c r="BT125" t="s">
        <v>200</v>
      </c>
      <c r="BZ125" t="s">
        <v>198</v>
      </c>
      <c r="CA125" t="s">
        <v>200</v>
      </c>
      <c r="CC125" t="s">
        <v>202</v>
      </c>
      <c r="CK125" t="s">
        <v>198</v>
      </c>
    </row>
    <row r="126" spans="1:89" x14ac:dyDescent="0.25">
      <c r="A126" s="18"/>
      <c r="D126" t="s">
        <v>200</v>
      </c>
    </row>
    <row r="127" spans="1:89" x14ac:dyDescent="0.25">
      <c r="A127" s="18"/>
      <c r="D127" t="s">
        <v>200</v>
      </c>
    </row>
    <row r="128" spans="1:89" x14ac:dyDescent="0.25">
      <c r="A128" s="18" t="s">
        <v>126</v>
      </c>
      <c r="B128" t="s">
        <v>198</v>
      </c>
      <c r="C128" t="s">
        <v>181</v>
      </c>
      <c r="D128" t="s">
        <v>200</v>
      </c>
      <c r="E128" t="s">
        <v>202</v>
      </c>
      <c r="F128" t="s">
        <v>200</v>
      </c>
      <c r="G128" t="s">
        <v>198</v>
      </c>
      <c r="H128" t="s">
        <v>202</v>
      </c>
      <c r="I128" t="s">
        <v>198</v>
      </c>
      <c r="J128" t="s">
        <v>198</v>
      </c>
      <c r="K128" t="s">
        <v>199</v>
      </c>
      <c r="L128" t="s">
        <v>198</v>
      </c>
      <c r="M128" t="s">
        <v>198</v>
      </c>
      <c r="N128" t="s">
        <v>198</v>
      </c>
      <c r="O128" t="s">
        <v>198</v>
      </c>
      <c r="P128" t="s">
        <v>198</v>
      </c>
      <c r="Q128" t="s">
        <v>198</v>
      </c>
      <c r="R128" t="s">
        <v>199</v>
      </c>
      <c r="S128" t="s">
        <v>198</v>
      </c>
      <c r="T128" t="s">
        <v>198</v>
      </c>
      <c r="U128" t="s">
        <v>200</v>
      </c>
      <c r="V128" t="s">
        <v>199</v>
      </c>
      <c r="W128" t="s">
        <v>207</v>
      </c>
      <c r="X128" t="s">
        <v>198</v>
      </c>
      <c r="Y128" t="s">
        <v>200</v>
      </c>
      <c r="Z128" t="s">
        <v>198</v>
      </c>
      <c r="AA128" t="s">
        <v>198</v>
      </c>
      <c r="AB128" t="s">
        <v>198</v>
      </c>
      <c r="AC128" t="s">
        <v>198</v>
      </c>
      <c r="AD128" t="s">
        <v>198</v>
      </c>
      <c r="AE128" t="s">
        <v>198</v>
      </c>
      <c r="AF128" t="s">
        <v>198</v>
      </c>
      <c r="AG128" t="s">
        <v>200</v>
      </c>
      <c r="AH128" t="s">
        <v>198</v>
      </c>
      <c r="AI128" t="s">
        <v>199</v>
      </c>
      <c r="AJ128" t="s">
        <v>200</v>
      </c>
      <c r="AK128" t="s">
        <v>200</v>
      </c>
      <c r="AL128" t="s">
        <v>198</v>
      </c>
      <c r="AM128" t="s">
        <v>198</v>
      </c>
      <c r="AN128" t="s">
        <v>198</v>
      </c>
      <c r="AO128" t="s">
        <v>200</v>
      </c>
      <c r="AP128" t="s">
        <v>198</v>
      </c>
      <c r="AQ128" t="s">
        <v>200</v>
      </c>
      <c r="AR128" t="s">
        <v>198</v>
      </c>
      <c r="AS128" t="s">
        <v>198</v>
      </c>
      <c r="AT128" t="s">
        <v>198</v>
      </c>
      <c r="AU128" t="s">
        <v>198</v>
      </c>
      <c r="AV128" t="s">
        <v>198</v>
      </c>
      <c r="AW128" t="s">
        <v>181</v>
      </c>
      <c r="AX128" t="s">
        <v>198</v>
      </c>
      <c r="AY128" t="s">
        <v>198</v>
      </c>
      <c r="AZ128" t="s">
        <v>201</v>
      </c>
      <c r="BA128" t="s">
        <v>198</v>
      </c>
      <c r="BB128" t="s">
        <v>200</v>
      </c>
      <c r="BC128" t="s">
        <v>198</v>
      </c>
      <c r="BD128" t="s">
        <v>198</v>
      </c>
      <c r="BE128" t="s">
        <v>200</v>
      </c>
      <c r="BF128" t="s">
        <v>199</v>
      </c>
      <c r="BG128" t="s">
        <v>198</v>
      </c>
      <c r="BH128" t="s">
        <v>198</v>
      </c>
      <c r="BI128" t="s">
        <v>198</v>
      </c>
      <c r="BJ128" t="s">
        <v>198</v>
      </c>
      <c r="BK128" t="s">
        <v>198</v>
      </c>
      <c r="BL128" t="s">
        <v>198</v>
      </c>
      <c r="BM128" t="s">
        <v>200</v>
      </c>
      <c r="BN128" t="s">
        <v>198</v>
      </c>
      <c r="BO128" t="s">
        <v>198</v>
      </c>
      <c r="BP128" t="s">
        <v>202</v>
      </c>
      <c r="BQ128" t="s">
        <v>198</v>
      </c>
      <c r="BR128" t="s">
        <v>198</v>
      </c>
      <c r="BS128" t="s">
        <v>198</v>
      </c>
      <c r="BT128" t="s">
        <v>181</v>
      </c>
      <c r="BU128" t="s">
        <v>200</v>
      </c>
      <c r="BV128" t="s">
        <v>198</v>
      </c>
      <c r="BW128" t="s">
        <v>198</v>
      </c>
      <c r="BX128" t="s">
        <v>200</v>
      </c>
      <c r="BY128" t="s">
        <v>198</v>
      </c>
      <c r="BZ128" t="s">
        <v>181</v>
      </c>
      <c r="CA128" t="s">
        <v>198</v>
      </c>
      <c r="CB128" t="s">
        <v>200</v>
      </c>
      <c r="CC128" t="s">
        <v>198</v>
      </c>
      <c r="CD128" t="s">
        <v>198</v>
      </c>
      <c r="CE128" t="s">
        <v>200</v>
      </c>
      <c r="CF128" t="s">
        <v>198</v>
      </c>
      <c r="CG128" t="s">
        <v>198</v>
      </c>
      <c r="CH128" t="s">
        <v>198</v>
      </c>
      <c r="CI128" t="s">
        <v>198</v>
      </c>
      <c r="CJ128" t="s">
        <v>198</v>
      </c>
      <c r="CK128" t="s">
        <v>198</v>
      </c>
    </row>
    <row r="129" spans="1:89" x14ac:dyDescent="0.25">
      <c r="A129" s="18"/>
      <c r="B129" t="s">
        <v>198</v>
      </c>
      <c r="C129" t="s">
        <v>181</v>
      </c>
      <c r="D129" t="s">
        <v>199</v>
      </c>
      <c r="F129" t="s">
        <v>200</v>
      </c>
      <c r="H129" t="s">
        <v>203</v>
      </c>
      <c r="I129" t="s">
        <v>198</v>
      </c>
      <c r="J129" t="s">
        <v>198</v>
      </c>
      <c r="K129" t="s">
        <v>198</v>
      </c>
      <c r="L129" t="s">
        <v>198</v>
      </c>
      <c r="M129" t="s">
        <v>198</v>
      </c>
      <c r="P129" t="s">
        <v>198</v>
      </c>
      <c r="Q129" t="s">
        <v>198</v>
      </c>
      <c r="R129" t="s">
        <v>199</v>
      </c>
      <c r="S129" t="s">
        <v>200</v>
      </c>
      <c r="T129" t="s">
        <v>198</v>
      </c>
      <c r="U129" t="s">
        <v>200</v>
      </c>
      <c r="W129" t="s">
        <v>207</v>
      </c>
      <c r="Y129" t="s">
        <v>181</v>
      </c>
      <c r="Z129" t="s">
        <v>198</v>
      </c>
      <c r="AA129" t="s">
        <v>198</v>
      </c>
      <c r="AC129" t="s">
        <v>198</v>
      </c>
      <c r="AD129" t="s">
        <v>199</v>
      </c>
      <c r="AF129" t="s">
        <v>198</v>
      </c>
      <c r="AG129" t="s">
        <v>202</v>
      </c>
      <c r="AH129" t="s">
        <v>198</v>
      </c>
      <c r="AI129" t="s">
        <v>181</v>
      </c>
      <c r="AJ129" t="s">
        <v>200</v>
      </c>
      <c r="AL129" t="s">
        <v>198</v>
      </c>
      <c r="AM129" t="s">
        <v>198</v>
      </c>
      <c r="AN129" t="s">
        <v>198</v>
      </c>
      <c r="AO129" t="s">
        <v>198</v>
      </c>
      <c r="AP129" t="s">
        <v>198</v>
      </c>
      <c r="AS129" t="s">
        <v>198</v>
      </c>
      <c r="AU129" t="s">
        <v>198</v>
      </c>
      <c r="AW129" t="s">
        <v>199</v>
      </c>
      <c r="AX129" t="s">
        <v>198</v>
      </c>
      <c r="AZ129" t="s">
        <v>198</v>
      </c>
      <c r="BB129" t="s">
        <v>207</v>
      </c>
      <c r="BD129" t="s">
        <v>198</v>
      </c>
      <c r="BF129" t="s">
        <v>207</v>
      </c>
      <c r="BG129" t="s">
        <v>198</v>
      </c>
      <c r="BK129" t="s">
        <v>198</v>
      </c>
      <c r="BM129" t="s">
        <v>198</v>
      </c>
      <c r="BN129" t="s">
        <v>199</v>
      </c>
      <c r="BO129" t="s">
        <v>198</v>
      </c>
      <c r="BP129" t="s">
        <v>181</v>
      </c>
      <c r="BQ129" t="s">
        <v>198</v>
      </c>
      <c r="BR129" t="s">
        <v>198</v>
      </c>
      <c r="BT129" t="s">
        <v>181</v>
      </c>
      <c r="BU129" t="s">
        <v>181</v>
      </c>
      <c r="BX129" t="s">
        <v>200</v>
      </c>
      <c r="BY129" t="s">
        <v>198</v>
      </c>
      <c r="BZ129" t="s">
        <v>198</v>
      </c>
      <c r="CA129" t="s">
        <v>181</v>
      </c>
      <c r="CC129" t="s">
        <v>198</v>
      </c>
      <c r="CE129" t="s">
        <v>200</v>
      </c>
      <c r="CF129" t="s">
        <v>198</v>
      </c>
      <c r="CH129" t="s">
        <v>198</v>
      </c>
      <c r="CJ129" t="s">
        <v>198</v>
      </c>
      <c r="CK129" t="s">
        <v>198</v>
      </c>
    </row>
    <row r="130" spans="1:89" x14ac:dyDescent="0.25">
      <c r="A130" s="18"/>
      <c r="B130" t="s">
        <v>198</v>
      </c>
      <c r="C130" t="s">
        <v>199</v>
      </c>
      <c r="D130" t="s">
        <v>199</v>
      </c>
      <c r="F130" t="s">
        <v>198</v>
      </c>
      <c r="H130" t="s">
        <v>202</v>
      </c>
      <c r="J130" t="s">
        <v>198</v>
      </c>
      <c r="L130" t="s">
        <v>198</v>
      </c>
      <c r="M130" t="s">
        <v>198</v>
      </c>
      <c r="U130" t="s">
        <v>200</v>
      </c>
      <c r="AC130" t="s">
        <v>198</v>
      </c>
      <c r="AG130" t="s">
        <v>200</v>
      </c>
      <c r="AH130" t="s">
        <v>198</v>
      </c>
      <c r="AI130" t="s">
        <v>181</v>
      </c>
      <c r="AJ130" t="s">
        <v>200</v>
      </c>
      <c r="AL130" t="s">
        <v>198</v>
      </c>
      <c r="AO130" t="s">
        <v>198</v>
      </c>
      <c r="AP130" t="s">
        <v>198</v>
      </c>
      <c r="AS130" t="s">
        <v>200</v>
      </c>
      <c r="AW130" t="s">
        <v>198</v>
      </c>
      <c r="AZ130" t="s">
        <v>199</v>
      </c>
      <c r="BF130" t="s">
        <v>207</v>
      </c>
      <c r="BO130" t="s">
        <v>198</v>
      </c>
      <c r="BT130" t="s">
        <v>181</v>
      </c>
      <c r="BU130" t="s">
        <v>181</v>
      </c>
      <c r="BX130" t="s">
        <v>198</v>
      </c>
      <c r="BZ130" t="s">
        <v>198</v>
      </c>
      <c r="CC130" t="s">
        <v>198</v>
      </c>
      <c r="CH130" t="s">
        <v>203</v>
      </c>
      <c r="CJ130" t="s">
        <v>199</v>
      </c>
      <c r="CK130" t="s">
        <v>198</v>
      </c>
    </row>
    <row r="131" spans="1:89" x14ac:dyDescent="0.25">
      <c r="A131" s="18"/>
      <c r="D131" t="s">
        <v>200</v>
      </c>
    </row>
    <row r="132" spans="1:89" x14ac:dyDescent="0.25">
      <c r="A132" s="18"/>
      <c r="D132" t="s">
        <v>200</v>
      </c>
    </row>
    <row r="133" spans="1:89" x14ac:dyDescent="0.25">
      <c r="A133" s="18" t="s">
        <v>127</v>
      </c>
      <c r="B133" t="s">
        <v>198</v>
      </c>
      <c r="C133" t="s">
        <v>198</v>
      </c>
      <c r="D133" t="s">
        <v>200</v>
      </c>
      <c r="E133" t="s">
        <v>200</v>
      </c>
      <c r="F133" t="s">
        <v>198</v>
      </c>
      <c r="G133" t="s">
        <v>181</v>
      </c>
      <c r="H133" t="s">
        <v>202</v>
      </c>
      <c r="I133" t="s">
        <v>200</v>
      </c>
      <c r="J133" t="s">
        <v>200</v>
      </c>
      <c r="K133" t="s">
        <v>198</v>
      </c>
      <c r="L133" t="s">
        <v>198</v>
      </c>
      <c r="M133" t="s">
        <v>198</v>
      </c>
      <c r="N133" t="s">
        <v>198</v>
      </c>
      <c r="O133" t="s">
        <v>198</v>
      </c>
      <c r="P133" t="s">
        <v>198</v>
      </c>
      <c r="Q133" t="s">
        <v>200</v>
      </c>
      <c r="R133" t="s">
        <v>181</v>
      </c>
      <c r="S133" t="s">
        <v>200</v>
      </c>
      <c r="T133" t="s">
        <v>198</v>
      </c>
      <c r="U133" t="s">
        <v>198</v>
      </c>
      <c r="V133" t="s">
        <v>200</v>
      </c>
      <c r="W133" t="s">
        <v>207</v>
      </c>
      <c r="X133" t="s">
        <v>198</v>
      </c>
      <c r="Y133" t="s">
        <v>200</v>
      </c>
      <c r="Z133" t="s">
        <v>198</v>
      </c>
      <c r="AA133" t="s">
        <v>198</v>
      </c>
      <c r="AB133" t="s">
        <v>198</v>
      </c>
      <c r="AC133" t="s">
        <v>198</v>
      </c>
      <c r="AD133" t="s">
        <v>200</v>
      </c>
      <c r="AE133" t="s">
        <v>198</v>
      </c>
      <c r="AF133" t="s">
        <v>198</v>
      </c>
      <c r="AG133" t="s">
        <v>198</v>
      </c>
      <c r="AH133" t="s">
        <v>198</v>
      </c>
      <c r="AI133" t="s">
        <v>200</v>
      </c>
      <c r="AJ133" t="s">
        <v>198</v>
      </c>
      <c r="AK133" t="s">
        <v>200</v>
      </c>
      <c r="AL133" t="s">
        <v>198</v>
      </c>
      <c r="AM133" t="s">
        <v>198</v>
      </c>
      <c r="AN133" t="s">
        <v>198</v>
      </c>
      <c r="AO133" t="s">
        <v>200</v>
      </c>
      <c r="AP133" t="s">
        <v>198</v>
      </c>
      <c r="AQ133" t="s">
        <v>198</v>
      </c>
      <c r="AR133" t="s">
        <v>200</v>
      </c>
      <c r="AS133" t="s">
        <v>200</v>
      </c>
      <c r="AT133" t="s">
        <v>200</v>
      </c>
      <c r="AU133" t="s">
        <v>198</v>
      </c>
      <c r="AV133" t="s">
        <v>198</v>
      </c>
      <c r="AW133" t="s">
        <v>198</v>
      </c>
      <c r="AX133" t="s">
        <v>198</v>
      </c>
      <c r="AY133" t="s">
        <v>198</v>
      </c>
      <c r="AZ133" t="s">
        <v>198</v>
      </c>
      <c r="BA133" t="s">
        <v>200</v>
      </c>
      <c r="BB133" t="s">
        <v>198</v>
      </c>
      <c r="BC133" t="s">
        <v>198</v>
      </c>
      <c r="BD133" t="s">
        <v>198</v>
      </c>
      <c r="BE133" t="s">
        <v>200</v>
      </c>
      <c r="BF133" t="s">
        <v>198</v>
      </c>
      <c r="BG133" t="s">
        <v>198</v>
      </c>
      <c r="BH133" t="s">
        <v>198</v>
      </c>
      <c r="BI133" t="s">
        <v>199</v>
      </c>
      <c r="BJ133" t="s">
        <v>198</v>
      </c>
      <c r="BK133" t="s">
        <v>198</v>
      </c>
      <c r="BL133" t="s">
        <v>198</v>
      </c>
      <c r="BM133" t="s">
        <v>198</v>
      </c>
      <c r="BN133" t="s">
        <v>198</v>
      </c>
      <c r="BO133" t="s">
        <v>198</v>
      </c>
      <c r="BP133" t="s">
        <v>198</v>
      </c>
      <c r="BQ133" t="s">
        <v>198</v>
      </c>
      <c r="BR133" t="s">
        <v>198</v>
      </c>
      <c r="BS133" t="s">
        <v>198</v>
      </c>
      <c r="BT133" t="s">
        <v>181</v>
      </c>
      <c r="BU133" t="s">
        <v>200</v>
      </c>
      <c r="BV133" t="s">
        <v>198</v>
      </c>
      <c r="BW133" t="s">
        <v>198</v>
      </c>
      <c r="BX133" t="s">
        <v>199</v>
      </c>
      <c r="BY133" t="s">
        <v>198</v>
      </c>
      <c r="BZ133" t="s">
        <v>198</v>
      </c>
      <c r="CA133" t="s">
        <v>198</v>
      </c>
      <c r="CB133" t="s">
        <v>200</v>
      </c>
      <c r="CC133" t="s">
        <v>198</v>
      </c>
      <c r="CD133" t="s">
        <v>198</v>
      </c>
      <c r="CE133" t="s">
        <v>198</v>
      </c>
      <c r="CF133" t="s">
        <v>198</v>
      </c>
      <c r="CG133" t="s">
        <v>198</v>
      </c>
      <c r="CH133" t="s">
        <v>198</v>
      </c>
      <c r="CI133" t="s">
        <v>202</v>
      </c>
      <c r="CJ133" t="s">
        <v>198</v>
      </c>
      <c r="CK133" t="s">
        <v>198</v>
      </c>
    </row>
    <row r="134" spans="1:89" x14ac:dyDescent="0.25">
      <c r="A134" s="18"/>
      <c r="B134" t="s">
        <v>200</v>
      </c>
      <c r="C134" t="s">
        <v>198</v>
      </c>
      <c r="D134" t="s">
        <v>181</v>
      </c>
      <c r="E134" t="s">
        <v>198</v>
      </c>
      <c r="F134" t="s">
        <v>198</v>
      </c>
      <c r="H134" t="s">
        <v>198</v>
      </c>
      <c r="I134" t="s">
        <v>200</v>
      </c>
      <c r="J134" t="s">
        <v>200</v>
      </c>
      <c r="K134" t="s">
        <v>198</v>
      </c>
      <c r="L134" t="s">
        <v>198</v>
      </c>
      <c r="M134" t="s">
        <v>198</v>
      </c>
      <c r="N134" t="s">
        <v>198</v>
      </c>
      <c r="P134" t="s">
        <v>198</v>
      </c>
      <c r="Q134" t="s">
        <v>198</v>
      </c>
      <c r="R134" t="s">
        <v>181</v>
      </c>
      <c r="S134" t="s">
        <v>200</v>
      </c>
      <c r="T134" t="s">
        <v>198</v>
      </c>
      <c r="U134" t="s">
        <v>198</v>
      </c>
      <c r="Y134" t="s">
        <v>181</v>
      </c>
      <c r="Z134" t="s">
        <v>198</v>
      </c>
      <c r="AA134" t="s">
        <v>198</v>
      </c>
      <c r="AC134" t="s">
        <v>198</v>
      </c>
      <c r="AD134" t="s">
        <v>198</v>
      </c>
      <c r="AF134" t="s">
        <v>203</v>
      </c>
      <c r="AG134" t="s">
        <v>198</v>
      </c>
      <c r="AH134" t="s">
        <v>198</v>
      </c>
      <c r="AI134" t="s">
        <v>181</v>
      </c>
      <c r="AK134" t="s">
        <v>200</v>
      </c>
      <c r="AL134" t="s">
        <v>198</v>
      </c>
      <c r="AM134" t="s">
        <v>198</v>
      </c>
      <c r="AN134" t="s">
        <v>198</v>
      </c>
      <c r="AO134" t="s">
        <v>200</v>
      </c>
      <c r="AP134" t="s">
        <v>198</v>
      </c>
      <c r="AR134" t="s">
        <v>198</v>
      </c>
      <c r="AS134" t="s">
        <v>181</v>
      </c>
      <c r="AT134" t="s">
        <v>200</v>
      </c>
      <c r="AU134" t="s">
        <v>198</v>
      </c>
      <c r="AV134" t="s">
        <v>198</v>
      </c>
      <c r="AW134" t="s">
        <v>200</v>
      </c>
      <c r="AX134" t="s">
        <v>198</v>
      </c>
      <c r="AZ134" t="s">
        <v>198</v>
      </c>
      <c r="BB134" t="s">
        <v>200</v>
      </c>
      <c r="BD134" t="s">
        <v>198</v>
      </c>
      <c r="BF134" t="s">
        <v>198</v>
      </c>
      <c r="BG134" t="s">
        <v>198</v>
      </c>
      <c r="BH134" t="s">
        <v>198</v>
      </c>
      <c r="BI134" t="s">
        <v>198</v>
      </c>
      <c r="BK134" t="s">
        <v>198</v>
      </c>
      <c r="BN134" t="s">
        <v>198</v>
      </c>
      <c r="BO134" t="s">
        <v>198</v>
      </c>
      <c r="BQ134" t="s">
        <v>198</v>
      </c>
      <c r="BR134" t="s">
        <v>198</v>
      </c>
      <c r="BT134" t="s">
        <v>181</v>
      </c>
      <c r="BU134" t="s">
        <v>198</v>
      </c>
      <c r="BV134" t="s">
        <v>198</v>
      </c>
      <c r="BX134" t="s">
        <v>199</v>
      </c>
      <c r="BY134" t="s">
        <v>198</v>
      </c>
      <c r="BZ134" t="s">
        <v>198</v>
      </c>
      <c r="CA134" t="s">
        <v>198</v>
      </c>
      <c r="CC134" t="s">
        <v>198</v>
      </c>
      <c r="CE134" t="s">
        <v>198</v>
      </c>
      <c r="CF134" t="s">
        <v>198</v>
      </c>
      <c r="CG134" t="s">
        <v>198</v>
      </c>
      <c r="CH134" t="s">
        <v>198</v>
      </c>
      <c r="CI134" t="s">
        <v>199</v>
      </c>
      <c r="CJ134" t="s">
        <v>198</v>
      </c>
      <c r="CK134" t="s">
        <v>201</v>
      </c>
    </row>
    <row r="135" spans="1:89" x14ac:dyDescent="0.25">
      <c r="A135" s="18"/>
      <c r="B135" t="s">
        <v>200</v>
      </c>
      <c r="C135" t="s">
        <v>198</v>
      </c>
      <c r="D135" t="s">
        <v>181</v>
      </c>
      <c r="E135" t="s">
        <v>200</v>
      </c>
      <c r="F135" t="s">
        <v>198</v>
      </c>
      <c r="H135" t="s">
        <v>202</v>
      </c>
      <c r="J135" t="s">
        <v>200</v>
      </c>
      <c r="L135" t="s">
        <v>198</v>
      </c>
      <c r="M135" t="s">
        <v>198</v>
      </c>
      <c r="U135" t="s">
        <v>198</v>
      </c>
      <c r="Z135" t="s">
        <v>198</v>
      </c>
      <c r="AC135" t="s">
        <v>200</v>
      </c>
      <c r="AG135" t="s">
        <v>198</v>
      </c>
      <c r="AH135" t="s">
        <v>198</v>
      </c>
      <c r="AI135" t="s">
        <v>199</v>
      </c>
      <c r="AL135" t="s">
        <v>198</v>
      </c>
      <c r="AO135" t="s">
        <v>200</v>
      </c>
      <c r="AP135" t="s">
        <v>198</v>
      </c>
      <c r="AS135" t="s">
        <v>199</v>
      </c>
      <c r="AW135" t="s">
        <v>200</v>
      </c>
      <c r="BF135" t="s">
        <v>198</v>
      </c>
      <c r="BT135" t="s">
        <v>181</v>
      </c>
      <c r="BU135" t="s">
        <v>181</v>
      </c>
      <c r="CC135" t="s">
        <v>198</v>
      </c>
      <c r="CH135" t="s">
        <v>198</v>
      </c>
      <c r="CK135" t="s">
        <v>198</v>
      </c>
    </row>
    <row r="136" spans="1:89" x14ac:dyDescent="0.25">
      <c r="A136" s="18"/>
      <c r="D136" t="s">
        <v>181</v>
      </c>
    </row>
    <row r="137" spans="1:89" x14ac:dyDescent="0.25">
      <c r="A137" s="18"/>
      <c r="D137" t="s">
        <v>181</v>
      </c>
    </row>
    <row r="138" spans="1:89" x14ac:dyDescent="0.25">
      <c r="A138" s="18" t="s">
        <v>128</v>
      </c>
      <c r="B138" t="s">
        <v>198</v>
      </c>
      <c r="C138" t="s">
        <v>181</v>
      </c>
      <c r="D138" t="s">
        <v>200</v>
      </c>
      <c r="E138" t="s">
        <v>198</v>
      </c>
      <c r="F138" t="s">
        <v>198</v>
      </c>
      <c r="G138" t="s">
        <v>198</v>
      </c>
      <c r="H138" t="s">
        <v>181</v>
      </c>
      <c r="I138" t="s">
        <v>200</v>
      </c>
      <c r="J138" t="s">
        <v>200</v>
      </c>
      <c r="K138" t="s">
        <v>200</v>
      </c>
      <c r="L138" t="s">
        <v>198</v>
      </c>
      <c r="M138" t="s">
        <v>200</v>
      </c>
      <c r="N138" t="s">
        <v>198</v>
      </c>
      <c r="O138" t="s">
        <v>198</v>
      </c>
      <c r="P138" t="s">
        <v>200</v>
      </c>
      <c r="Q138" t="s">
        <v>198</v>
      </c>
      <c r="R138" t="s">
        <v>181</v>
      </c>
      <c r="S138" t="s">
        <v>198</v>
      </c>
      <c r="T138" t="s">
        <v>198</v>
      </c>
      <c r="U138" t="s">
        <v>198</v>
      </c>
      <c r="V138" t="s">
        <v>181</v>
      </c>
      <c r="W138" t="s">
        <v>198</v>
      </c>
      <c r="X138" t="s">
        <v>198</v>
      </c>
      <c r="Y138" t="s">
        <v>181</v>
      </c>
      <c r="Z138" t="s">
        <v>198</v>
      </c>
      <c r="AA138" t="s">
        <v>207</v>
      </c>
      <c r="AB138" t="s">
        <v>198</v>
      </c>
      <c r="AC138" t="s">
        <v>198</v>
      </c>
      <c r="AD138" t="s">
        <v>198</v>
      </c>
      <c r="AE138" t="s">
        <v>198</v>
      </c>
      <c r="AF138" t="s">
        <v>198</v>
      </c>
      <c r="AG138" t="s">
        <v>198</v>
      </c>
      <c r="AH138" t="s">
        <v>198</v>
      </c>
      <c r="AI138" t="s">
        <v>198</v>
      </c>
      <c r="AJ138" t="s">
        <v>198</v>
      </c>
      <c r="AK138" t="s">
        <v>200</v>
      </c>
      <c r="AL138" t="s">
        <v>200</v>
      </c>
      <c r="AM138" t="s">
        <v>198</v>
      </c>
      <c r="AN138" t="s">
        <v>198</v>
      </c>
      <c r="AO138" t="s">
        <v>200</v>
      </c>
      <c r="AP138" t="s">
        <v>198</v>
      </c>
      <c r="AQ138" t="s">
        <v>198</v>
      </c>
      <c r="AR138" t="s">
        <v>200</v>
      </c>
      <c r="AS138" t="s">
        <v>198</v>
      </c>
      <c r="AT138" t="s">
        <v>200</v>
      </c>
      <c r="AU138" t="s">
        <v>207</v>
      </c>
      <c r="AV138" t="s">
        <v>198</v>
      </c>
      <c r="AW138" t="s">
        <v>198</v>
      </c>
      <c r="AX138" t="s">
        <v>198</v>
      </c>
      <c r="AY138" t="s">
        <v>198</v>
      </c>
      <c r="AZ138" t="s">
        <v>198</v>
      </c>
      <c r="BA138" t="s">
        <v>198</v>
      </c>
      <c r="BB138" t="s">
        <v>198</v>
      </c>
      <c r="BC138" t="s">
        <v>198</v>
      </c>
      <c r="BD138" t="s">
        <v>199</v>
      </c>
      <c r="BE138" t="s">
        <v>200</v>
      </c>
      <c r="BF138" t="s">
        <v>198</v>
      </c>
      <c r="BG138" t="s">
        <v>198</v>
      </c>
      <c r="BH138" t="s">
        <v>200</v>
      </c>
      <c r="BI138" t="s">
        <v>198</v>
      </c>
      <c r="BJ138" t="s">
        <v>200</v>
      </c>
      <c r="BK138" t="s">
        <v>198</v>
      </c>
      <c r="BL138" t="s">
        <v>198</v>
      </c>
      <c r="BM138" t="s">
        <v>201</v>
      </c>
      <c r="BN138" t="s">
        <v>198</v>
      </c>
      <c r="BO138" t="s">
        <v>198</v>
      </c>
      <c r="BP138" t="s">
        <v>198</v>
      </c>
      <c r="BQ138" t="s">
        <v>198</v>
      </c>
      <c r="BR138" t="s">
        <v>198</v>
      </c>
      <c r="BS138" t="s">
        <v>198</v>
      </c>
      <c r="BT138" t="s">
        <v>200</v>
      </c>
      <c r="BU138" t="s">
        <v>198</v>
      </c>
      <c r="BV138" t="s">
        <v>181</v>
      </c>
      <c r="BW138" t="s">
        <v>200</v>
      </c>
      <c r="BX138" t="s">
        <v>200</v>
      </c>
      <c r="BY138" t="s">
        <v>198</v>
      </c>
      <c r="BZ138" t="s">
        <v>198</v>
      </c>
      <c r="CA138" t="s">
        <v>198</v>
      </c>
      <c r="CB138" t="s">
        <v>198</v>
      </c>
      <c r="CC138" t="s">
        <v>202</v>
      </c>
      <c r="CD138" t="s">
        <v>198</v>
      </c>
      <c r="CE138" t="s">
        <v>200</v>
      </c>
      <c r="CF138" t="s">
        <v>200</v>
      </c>
      <c r="CG138" t="s">
        <v>198</v>
      </c>
      <c r="CH138" t="s">
        <v>198</v>
      </c>
      <c r="CI138" t="s">
        <v>198</v>
      </c>
      <c r="CJ138" t="s">
        <v>198</v>
      </c>
      <c r="CK138" t="s">
        <v>198</v>
      </c>
    </row>
    <row r="139" spans="1:89" x14ac:dyDescent="0.25">
      <c r="A139" s="18"/>
      <c r="B139" t="s">
        <v>198</v>
      </c>
      <c r="C139" t="s">
        <v>181</v>
      </c>
      <c r="D139" t="s">
        <v>199</v>
      </c>
      <c r="E139" t="s">
        <v>198</v>
      </c>
      <c r="F139" t="s">
        <v>198</v>
      </c>
      <c r="H139" t="s">
        <v>181</v>
      </c>
      <c r="I139" t="s">
        <v>198</v>
      </c>
      <c r="J139" t="s">
        <v>200</v>
      </c>
      <c r="L139" t="s">
        <v>198</v>
      </c>
      <c r="M139" t="s">
        <v>199</v>
      </c>
      <c r="P139" t="s">
        <v>200</v>
      </c>
      <c r="Q139" t="s">
        <v>198</v>
      </c>
      <c r="R139" t="s">
        <v>181</v>
      </c>
      <c r="T139" t="s">
        <v>198</v>
      </c>
      <c r="U139" t="s">
        <v>198</v>
      </c>
      <c r="Y139" t="s">
        <v>200</v>
      </c>
      <c r="Z139" t="s">
        <v>198</v>
      </c>
      <c r="AA139" t="s">
        <v>207</v>
      </c>
      <c r="AC139" t="s">
        <v>198</v>
      </c>
      <c r="AD139" t="s">
        <v>198</v>
      </c>
      <c r="AF139" t="s">
        <v>198</v>
      </c>
      <c r="AG139" t="s">
        <v>198</v>
      </c>
      <c r="AH139" t="s">
        <v>198</v>
      </c>
      <c r="AJ139" t="s">
        <v>198</v>
      </c>
      <c r="AL139" t="s">
        <v>198</v>
      </c>
      <c r="AM139" t="s">
        <v>198</v>
      </c>
      <c r="AN139" t="s">
        <v>198</v>
      </c>
      <c r="AO139" t="s">
        <v>198</v>
      </c>
      <c r="AP139" t="s">
        <v>198</v>
      </c>
      <c r="AR139" t="s">
        <v>200</v>
      </c>
      <c r="AT139" t="s">
        <v>200</v>
      </c>
      <c r="AU139" t="s">
        <v>198</v>
      </c>
      <c r="AW139" t="s">
        <v>200</v>
      </c>
      <c r="AX139" t="s">
        <v>198</v>
      </c>
      <c r="AZ139" t="s">
        <v>198</v>
      </c>
      <c r="BB139" t="s">
        <v>198</v>
      </c>
      <c r="BD139" t="s">
        <v>198</v>
      </c>
      <c r="BF139" t="s">
        <v>198</v>
      </c>
      <c r="BG139" t="s">
        <v>202</v>
      </c>
      <c r="BI139" t="s">
        <v>198</v>
      </c>
      <c r="BK139" t="s">
        <v>198</v>
      </c>
      <c r="BL139" t="s">
        <v>198</v>
      </c>
      <c r="BM139" t="s">
        <v>201</v>
      </c>
      <c r="BN139" t="s">
        <v>198</v>
      </c>
      <c r="BO139" t="s">
        <v>198</v>
      </c>
      <c r="BP139" t="s">
        <v>198</v>
      </c>
      <c r="BQ139" t="s">
        <v>200</v>
      </c>
      <c r="BR139" t="s">
        <v>198</v>
      </c>
      <c r="BT139" t="s">
        <v>200</v>
      </c>
      <c r="BU139" t="s">
        <v>198</v>
      </c>
      <c r="BX139" t="s">
        <v>198</v>
      </c>
      <c r="BY139" t="s">
        <v>198</v>
      </c>
      <c r="BZ139" t="s">
        <v>198</v>
      </c>
      <c r="CC139" t="s">
        <v>198</v>
      </c>
      <c r="CE139" t="s">
        <v>200</v>
      </c>
      <c r="CF139" t="s">
        <v>198</v>
      </c>
      <c r="CH139" t="s">
        <v>198</v>
      </c>
      <c r="CI139" t="s">
        <v>198</v>
      </c>
      <c r="CJ139" t="s">
        <v>198</v>
      </c>
      <c r="CK139" t="s">
        <v>198</v>
      </c>
    </row>
    <row r="140" spans="1:89" x14ac:dyDescent="0.25">
      <c r="A140" s="18"/>
      <c r="C140" t="s">
        <v>198</v>
      </c>
      <c r="D140" t="s">
        <v>181</v>
      </c>
      <c r="F140" t="s">
        <v>198</v>
      </c>
      <c r="H140" t="s">
        <v>181</v>
      </c>
      <c r="J140" t="s">
        <v>200</v>
      </c>
      <c r="L140" t="s">
        <v>200</v>
      </c>
      <c r="M140" t="s">
        <v>200</v>
      </c>
      <c r="Q140" t="s">
        <v>198</v>
      </c>
      <c r="U140" t="s">
        <v>200</v>
      </c>
      <c r="AC140" t="s">
        <v>200</v>
      </c>
      <c r="AG140" t="s">
        <v>198</v>
      </c>
      <c r="AH140" t="s">
        <v>198</v>
      </c>
      <c r="AL140" t="s">
        <v>198</v>
      </c>
      <c r="AO140" t="s">
        <v>200</v>
      </c>
      <c r="AP140" t="s">
        <v>198</v>
      </c>
      <c r="AW140" t="s">
        <v>200</v>
      </c>
      <c r="BF140" t="s">
        <v>198</v>
      </c>
      <c r="BL140" t="s">
        <v>200</v>
      </c>
      <c r="BO140" t="s">
        <v>198</v>
      </c>
      <c r="BT140" t="s">
        <v>200</v>
      </c>
      <c r="BU140" t="s">
        <v>181</v>
      </c>
      <c r="BZ140" t="s">
        <v>198</v>
      </c>
      <c r="CC140" t="s">
        <v>198</v>
      </c>
      <c r="CH140" t="s">
        <v>198</v>
      </c>
      <c r="CJ140" t="s">
        <v>200</v>
      </c>
      <c r="CK140" t="s">
        <v>201</v>
      </c>
    </row>
    <row r="141" spans="1:89" x14ac:dyDescent="0.25">
      <c r="A141" s="18"/>
      <c r="D141" t="s">
        <v>199</v>
      </c>
    </row>
    <row r="142" spans="1:89" x14ac:dyDescent="0.25">
      <c r="A142" s="18"/>
      <c r="D142" t="s">
        <v>200</v>
      </c>
    </row>
    <row r="143" spans="1:89" x14ac:dyDescent="0.25">
      <c r="A143" s="18" t="s">
        <v>129</v>
      </c>
      <c r="B143" t="s">
        <v>181</v>
      </c>
      <c r="C143" t="s">
        <v>181</v>
      </c>
      <c r="D143" t="s">
        <v>200</v>
      </c>
      <c r="E143" t="s">
        <v>198</v>
      </c>
      <c r="F143" t="s">
        <v>198</v>
      </c>
      <c r="G143" t="s">
        <v>198</v>
      </c>
      <c r="H143" t="s">
        <v>198</v>
      </c>
      <c r="I143" t="s">
        <v>200</v>
      </c>
      <c r="J143" t="s">
        <v>200</v>
      </c>
      <c r="K143" t="s">
        <v>199</v>
      </c>
      <c r="L143" t="s">
        <v>198</v>
      </c>
      <c r="M143" t="s">
        <v>200</v>
      </c>
      <c r="N143" t="s">
        <v>200</v>
      </c>
      <c r="O143" t="s">
        <v>198</v>
      </c>
      <c r="P143" t="s">
        <v>181</v>
      </c>
      <c r="Q143" t="s">
        <v>198</v>
      </c>
      <c r="R143" t="s">
        <v>198</v>
      </c>
      <c r="S143" t="s">
        <v>198</v>
      </c>
      <c r="T143" t="s">
        <v>200</v>
      </c>
      <c r="U143" t="s">
        <v>198</v>
      </c>
      <c r="V143" t="s">
        <v>181</v>
      </c>
      <c r="W143" t="s">
        <v>206</v>
      </c>
      <c r="X143" t="s">
        <v>200</v>
      </c>
      <c r="Y143" t="s">
        <v>200</v>
      </c>
      <c r="Z143" t="s">
        <v>198</v>
      </c>
      <c r="AA143" t="s">
        <v>198</v>
      </c>
      <c r="AB143" t="s">
        <v>200</v>
      </c>
      <c r="AC143" t="s">
        <v>198</v>
      </c>
      <c r="AD143" t="s">
        <v>198</v>
      </c>
      <c r="AE143" t="s">
        <v>198</v>
      </c>
      <c r="AF143" t="s">
        <v>198</v>
      </c>
      <c r="AG143" t="s">
        <v>198</v>
      </c>
      <c r="AH143" t="s">
        <v>198</v>
      </c>
      <c r="AI143" t="s">
        <v>202</v>
      </c>
      <c r="AJ143" t="s">
        <v>198</v>
      </c>
      <c r="AK143" t="s">
        <v>200</v>
      </c>
      <c r="AL143" t="s">
        <v>200</v>
      </c>
      <c r="AM143" t="s">
        <v>198</v>
      </c>
      <c r="AN143" t="s">
        <v>198</v>
      </c>
      <c r="AO143" t="s">
        <v>200</v>
      </c>
      <c r="AP143" t="s">
        <v>198</v>
      </c>
      <c r="AQ143" t="s">
        <v>200</v>
      </c>
      <c r="AR143" t="s">
        <v>200</v>
      </c>
      <c r="AS143" t="s">
        <v>198</v>
      </c>
      <c r="AT143" t="s">
        <v>200</v>
      </c>
      <c r="AU143" t="s">
        <v>207</v>
      </c>
      <c r="AV143" t="s">
        <v>198</v>
      </c>
      <c r="AW143" t="s">
        <v>198</v>
      </c>
      <c r="AX143" t="s">
        <v>200</v>
      </c>
      <c r="AY143" t="s">
        <v>200</v>
      </c>
      <c r="AZ143" t="s">
        <v>198</v>
      </c>
      <c r="BA143" t="s">
        <v>198</v>
      </c>
      <c r="BB143" t="s">
        <v>200</v>
      </c>
      <c r="BC143" t="s">
        <v>198</v>
      </c>
      <c r="BD143" t="s">
        <v>198</v>
      </c>
      <c r="BE143" t="s">
        <v>200</v>
      </c>
      <c r="BF143" t="s">
        <v>198</v>
      </c>
      <c r="BG143" t="s">
        <v>200</v>
      </c>
      <c r="BH143" t="s">
        <v>198</v>
      </c>
      <c r="BI143" t="s">
        <v>207</v>
      </c>
      <c r="BJ143" t="s">
        <v>200</v>
      </c>
      <c r="BK143" t="s">
        <v>198</v>
      </c>
      <c r="BL143" t="s">
        <v>198</v>
      </c>
      <c r="BM143" t="s">
        <v>198</v>
      </c>
      <c r="BN143" t="s">
        <v>200</v>
      </c>
      <c r="BO143" t="s">
        <v>198</v>
      </c>
      <c r="BP143" t="s">
        <v>198</v>
      </c>
      <c r="BQ143" t="s">
        <v>198</v>
      </c>
      <c r="BR143" t="s">
        <v>198</v>
      </c>
      <c r="BS143" t="s">
        <v>200</v>
      </c>
      <c r="BT143" t="s">
        <v>181</v>
      </c>
      <c r="BU143" t="s">
        <v>198</v>
      </c>
      <c r="BV143" t="s">
        <v>198</v>
      </c>
      <c r="BW143" t="s">
        <v>198</v>
      </c>
      <c r="BX143" t="s">
        <v>198</v>
      </c>
      <c r="BY143" t="s">
        <v>181</v>
      </c>
      <c r="BZ143" t="s">
        <v>198</v>
      </c>
      <c r="CA143" t="s">
        <v>198</v>
      </c>
      <c r="CB143" t="s">
        <v>200</v>
      </c>
      <c r="CC143" t="s">
        <v>198</v>
      </c>
      <c r="CD143" t="s">
        <v>200</v>
      </c>
      <c r="CE143" t="s">
        <v>198</v>
      </c>
      <c r="CF143" t="s">
        <v>198</v>
      </c>
      <c r="CG143" t="s">
        <v>198</v>
      </c>
      <c r="CH143" t="s">
        <v>198</v>
      </c>
      <c r="CI143" t="s">
        <v>200</v>
      </c>
      <c r="CJ143" t="s">
        <v>198</v>
      </c>
      <c r="CK143" t="s">
        <v>198</v>
      </c>
    </row>
    <row r="144" spans="1:89" x14ac:dyDescent="0.25">
      <c r="A144" s="18"/>
      <c r="B144" t="s">
        <v>198</v>
      </c>
      <c r="C144" t="s">
        <v>199</v>
      </c>
      <c r="D144" t="s">
        <v>198</v>
      </c>
      <c r="E144" t="s">
        <v>198</v>
      </c>
      <c r="F144" t="s">
        <v>198</v>
      </c>
      <c r="H144" t="s">
        <v>181</v>
      </c>
      <c r="I144" t="s">
        <v>200</v>
      </c>
      <c r="J144" t="s">
        <v>200</v>
      </c>
      <c r="L144" t="s">
        <v>198</v>
      </c>
      <c r="M144" t="s">
        <v>200</v>
      </c>
      <c r="P144" t="s">
        <v>181</v>
      </c>
      <c r="Q144" t="s">
        <v>198</v>
      </c>
      <c r="R144" t="s">
        <v>200</v>
      </c>
      <c r="S144" t="s">
        <v>199</v>
      </c>
      <c r="T144" t="s">
        <v>200</v>
      </c>
      <c r="U144" t="s">
        <v>198</v>
      </c>
      <c r="Y144" t="s">
        <v>200</v>
      </c>
      <c r="Z144" t="s">
        <v>198</v>
      </c>
      <c r="AA144" t="s">
        <v>198</v>
      </c>
      <c r="AC144" t="s">
        <v>200</v>
      </c>
      <c r="AD144" t="s">
        <v>198</v>
      </c>
      <c r="AF144" t="s">
        <v>181</v>
      </c>
      <c r="AG144" t="s">
        <v>198</v>
      </c>
      <c r="AH144" t="s">
        <v>198</v>
      </c>
      <c r="AK144" t="s">
        <v>200</v>
      </c>
      <c r="AL144" t="s">
        <v>200</v>
      </c>
      <c r="AM144" t="s">
        <v>198</v>
      </c>
      <c r="AN144" t="s">
        <v>198</v>
      </c>
      <c r="AO144" t="s">
        <v>200</v>
      </c>
      <c r="AP144" t="s">
        <v>200</v>
      </c>
      <c r="AR144" t="s">
        <v>200</v>
      </c>
      <c r="AT144" t="s">
        <v>200</v>
      </c>
      <c r="AU144" t="s">
        <v>207</v>
      </c>
      <c r="AV144" t="s">
        <v>198</v>
      </c>
      <c r="AW144" t="s">
        <v>198</v>
      </c>
      <c r="AX144" t="s">
        <v>200</v>
      </c>
      <c r="AZ144" t="s">
        <v>198</v>
      </c>
      <c r="BB144" t="s">
        <v>198</v>
      </c>
      <c r="BF144" t="s">
        <v>198</v>
      </c>
      <c r="BG144" t="s">
        <v>198</v>
      </c>
      <c r="BI144" t="s">
        <v>198</v>
      </c>
      <c r="BK144" t="s">
        <v>198</v>
      </c>
      <c r="BN144" t="s">
        <v>198</v>
      </c>
      <c r="BO144" t="s">
        <v>198</v>
      </c>
      <c r="BQ144" t="s">
        <v>181</v>
      </c>
      <c r="BR144" t="s">
        <v>198</v>
      </c>
      <c r="BT144" t="s">
        <v>200</v>
      </c>
      <c r="BU144" t="s">
        <v>181</v>
      </c>
      <c r="BX144" t="s">
        <v>198</v>
      </c>
      <c r="BY144" t="s">
        <v>198</v>
      </c>
      <c r="BZ144" t="s">
        <v>198</v>
      </c>
      <c r="CA144" t="s">
        <v>199</v>
      </c>
      <c r="CC144" t="s">
        <v>198</v>
      </c>
      <c r="CE144" t="s">
        <v>198</v>
      </c>
      <c r="CF144" t="s">
        <v>199</v>
      </c>
      <c r="CH144" t="s">
        <v>198</v>
      </c>
      <c r="CI144" t="s">
        <v>200</v>
      </c>
      <c r="CJ144" t="s">
        <v>200</v>
      </c>
      <c r="CK144" t="s">
        <v>198</v>
      </c>
    </row>
    <row r="145" spans="1:89" x14ac:dyDescent="0.25">
      <c r="A145" s="18"/>
      <c r="C145" t="s">
        <v>200</v>
      </c>
      <c r="D145" t="s">
        <v>199</v>
      </c>
      <c r="E145" t="s">
        <v>198</v>
      </c>
      <c r="F145" t="s">
        <v>198</v>
      </c>
      <c r="H145" t="s">
        <v>181</v>
      </c>
      <c r="J145" t="s">
        <v>200</v>
      </c>
      <c r="L145" t="s">
        <v>200</v>
      </c>
      <c r="M145" t="s">
        <v>200</v>
      </c>
      <c r="Q145" t="s">
        <v>198</v>
      </c>
      <c r="S145" t="s">
        <v>200</v>
      </c>
      <c r="U145" t="s">
        <v>198</v>
      </c>
      <c r="AC145" t="s">
        <v>200</v>
      </c>
      <c r="AF145" t="s">
        <v>198</v>
      </c>
      <c r="AL145" t="s">
        <v>200</v>
      </c>
      <c r="AO145" t="s">
        <v>200</v>
      </c>
      <c r="AP145" t="s">
        <v>198</v>
      </c>
      <c r="AW145" t="s">
        <v>198</v>
      </c>
      <c r="AZ145" t="s">
        <v>200</v>
      </c>
      <c r="BF145" t="s">
        <v>198</v>
      </c>
      <c r="BT145" t="s">
        <v>200</v>
      </c>
      <c r="BU145" t="s">
        <v>181</v>
      </c>
      <c r="BZ145" t="s">
        <v>198</v>
      </c>
      <c r="CC145" t="s">
        <v>198</v>
      </c>
      <c r="CH145" t="s">
        <v>198</v>
      </c>
      <c r="CI145" t="s">
        <v>200</v>
      </c>
    </row>
    <row r="146" spans="1:89" x14ac:dyDescent="0.25">
      <c r="A146" s="18"/>
      <c r="D146" t="s">
        <v>199</v>
      </c>
    </row>
    <row r="147" spans="1:89" x14ac:dyDescent="0.25">
      <c r="A147" s="18"/>
      <c r="D147" t="s">
        <v>200</v>
      </c>
    </row>
    <row r="148" spans="1:89" x14ac:dyDescent="0.25">
      <c r="A148" s="18" t="s">
        <v>130</v>
      </c>
      <c r="B148" t="s">
        <v>181</v>
      </c>
      <c r="C148" t="s">
        <v>198</v>
      </c>
      <c r="D148" t="s">
        <v>198</v>
      </c>
      <c r="E148" t="s">
        <v>198</v>
      </c>
      <c r="F148" t="s">
        <v>198</v>
      </c>
      <c r="G148" t="s">
        <v>200</v>
      </c>
      <c r="H148" t="s">
        <v>198</v>
      </c>
      <c r="I148" t="s">
        <v>200</v>
      </c>
      <c r="J148" t="s">
        <v>200</v>
      </c>
      <c r="K148" t="s">
        <v>198</v>
      </c>
      <c r="L148" t="s">
        <v>198</v>
      </c>
      <c r="M148" t="s">
        <v>200</v>
      </c>
      <c r="N148" t="s">
        <v>198</v>
      </c>
      <c r="O148" t="s">
        <v>198</v>
      </c>
      <c r="P148" t="s">
        <v>198</v>
      </c>
      <c r="Q148" t="s">
        <v>198</v>
      </c>
      <c r="R148" t="s">
        <v>198</v>
      </c>
      <c r="S148" t="s">
        <v>200</v>
      </c>
      <c r="T148" t="s">
        <v>200</v>
      </c>
      <c r="U148" t="s">
        <v>198</v>
      </c>
      <c r="V148" t="s">
        <v>200</v>
      </c>
      <c r="W148" t="s">
        <v>207</v>
      </c>
      <c r="X148" t="s">
        <v>200</v>
      </c>
      <c r="Y148" t="s">
        <v>200</v>
      </c>
      <c r="Z148" t="s">
        <v>198</v>
      </c>
      <c r="AA148" t="s">
        <v>198</v>
      </c>
      <c r="AB148" t="s">
        <v>203</v>
      </c>
      <c r="AC148" t="s">
        <v>198</v>
      </c>
      <c r="AD148" t="s">
        <v>200</v>
      </c>
      <c r="AE148" t="s">
        <v>198</v>
      </c>
      <c r="AF148" t="s">
        <v>198</v>
      </c>
      <c r="AG148" t="s">
        <v>200</v>
      </c>
      <c r="AH148" t="s">
        <v>198</v>
      </c>
      <c r="AI148" t="s">
        <v>199</v>
      </c>
      <c r="AJ148" t="s">
        <v>200</v>
      </c>
      <c r="AK148" t="s">
        <v>200</v>
      </c>
      <c r="AL148" t="s">
        <v>200</v>
      </c>
      <c r="AM148" t="s">
        <v>198</v>
      </c>
      <c r="AN148" t="s">
        <v>198</v>
      </c>
      <c r="AO148" t="s">
        <v>200</v>
      </c>
      <c r="AP148" t="s">
        <v>200</v>
      </c>
      <c r="AQ148" t="s">
        <v>198</v>
      </c>
      <c r="AR148" t="s">
        <v>200</v>
      </c>
      <c r="AS148" t="s">
        <v>199</v>
      </c>
      <c r="AT148" t="s">
        <v>200</v>
      </c>
      <c r="AU148" t="s">
        <v>207</v>
      </c>
      <c r="AV148" t="s">
        <v>198</v>
      </c>
      <c r="AW148" t="s">
        <v>198</v>
      </c>
      <c r="AX148" t="s">
        <v>198</v>
      </c>
      <c r="AY148" t="s">
        <v>198</v>
      </c>
      <c r="AZ148" t="s">
        <v>198</v>
      </c>
      <c r="BA148" t="s">
        <v>200</v>
      </c>
      <c r="BB148" t="s">
        <v>198</v>
      </c>
      <c r="BC148" t="s">
        <v>207</v>
      </c>
      <c r="BD148" t="s">
        <v>198</v>
      </c>
      <c r="BE148" t="s">
        <v>200</v>
      </c>
      <c r="BF148" t="s">
        <v>198</v>
      </c>
      <c r="BG148" t="s">
        <v>203</v>
      </c>
      <c r="BH148" t="s">
        <v>198</v>
      </c>
      <c r="BI148" t="s">
        <v>198</v>
      </c>
      <c r="BJ148" t="s">
        <v>200</v>
      </c>
      <c r="BK148" t="s">
        <v>198</v>
      </c>
      <c r="BL148" t="s">
        <v>200</v>
      </c>
      <c r="BM148" t="s">
        <v>198</v>
      </c>
      <c r="BN148" t="s">
        <v>198</v>
      </c>
      <c r="BO148" t="s">
        <v>198</v>
      </c>
      <c r="BP148" t="s">
        <v>198</v>
      </c>
      <c r="BQ148" t="s">
        <v>198</v>
      </c>
      <c r="BR148" t="s">
        <v>198</v>
      </c>
      <c r="BS148" t="s">
        <v>198</v>
      </c>
      <c r="BT148" t="s">
        <v>200</v>
      </c>
      <c r="BU148" t="s">
        <v>198</v>
      </c>
      <c r="BV148" t="s">
        <v>200</v>
      </c>
      <c r="BW148" t="s">
        <v>198</v>
      </c>
      <c r="BX148" t="s">
        <v>198</v>
      </c>
      <c r="BY148" t="s">
        <v>198</v>
      </c>
      <c r="BZ148" t="s">
        <v>198</v>
      </c>
      <c r="CA148" t="s">
        <v>200</v>
      </c>
      <c r="CB148" t="s">
        <v>198</v>
      </c>
      <c r="CC148" t="s">
        <v>198</v>
      </c>
      <c r="CD148" t="s">
        <v>198</v>
      </c>
      <c r="CE148" t="s">
        <v>198</v>
      </c>
      <c r="CF148" t="s">
        <v>207</v>
      </c>
      <c r="CG148" t="s">
        <v>181</v>
      </c>
      <c r="CH148" t="s">
        <v>181</v>
      </c>
      <c r="CI148" t="s">
        <v>200</v>
      </c>
      <c r="CJ148" t="s">
        <v>198</v>
      </c>
      <c r="CK148" t="s">
        <v>181</v>
      </c>
    </row>
    <row r="149" spans="1:89" x14ac:dyDescent="0.25">
      <c r="A149" s="18"/>
      <c r="B149" t="s">
        <v>203</v>
      </c>
      <c r="C149" t="s">
        <v>181</v>
      </c>
      <c r="D149" t="s">
        <v>198</v>
      </c>
      <c r="E149" t="s">
        <v>198</v>
      </c>
      <c r="F149" t="s">
        <v>198</v>
      </c>
      <c r="H149" t="s">
        <v>199</v>
      </c>
      <c r="I149" t="s">
        <v>200</v>
      </c>
      <c r="J149" t="s">
        <v>200</v>
      </c>
      <c r="K149" t="s">
        <v>199</v>
      </c>
      <c r="L149" t="s">
        <v>198</v>
      </c>
      <c r="M149" t="s">
        <v>181</v>
      </c>
      <c r="N149" t="s">
        <v>198</v>
      </c>
      <c r="P149" t="s">
        <v>198</v>
      </c>
      <c r="Q149" t="s">
        <v>198</v>
      </c>
      <c r="S149" t="s">
        <v>200</v>
      </c>
      <c r="T149" t="s">
        <v>200</v>
      </c>
      <c r="U149" t="s">
        <v>198</v>
      </c>
      <c r="Y149" t="s">
        <v>200</v>
      </c>
      <c r="Z149" t="s">
        <v>198</v>
      </c>
      <c r="AA149" t="s">
        <v>198</v>
      </c>
      <c r="AB149" t="s">
        <v>203</v>
      </c>
      <c r="AC149" t="s">
        <v>203</v>
      </c>
      <c r="AD149" t="s">
        <v>200</v>
      </c>
      <c r="AF149" t="s">
        <v>181</v>
      </c>
      <c r="AG149" t="s">
        <v>198</v>
      </c>
      <c r="AH149" t="s">
        <v>198</v>
      </c>
      <c r="AJ149" t="s">
        <v>200</v>
      </c>
      <c r="AL149" t="s">
        <v>200</v>
      </c>
      <c r="AM149" t="s">
        <v>198</v>
      </c>
      <c r="AN149" t="s">
        <v>198</v>
      </c>
      <c r="AO149" t="s">
        <v>200</v>
      </c>
      <c r="AP149" t="s">
        <v>199</v>
      </c>
      <c r="AR149" t="s">
        <v>200</v>
      </c>
      <c r="AT149" t="s">
        <v>198</v>
      </c>
      <c r="AU149" t="s">
        <v>198</v>
      </c>
      <c r="AW149" t="s">
        <v>198</v>
      </c>
      <c r="AZ149" t="s">
        <v>200</v>
      </c>
      <c r="BD149" t="s">
        <v>198</v>
      </c>
      <c r="BF149" t="s">
        <v>198</v>
      </c>
      <c r="BG149" t="s">
        <v>198</v>
      </c>
      <c r="BI149" t="s">
        <v>198</v>
      </c>
      <c r="BK149" t="s">
        <v>198</v>
      </c>
      <c r="BN149" t="s">
        <v>198</v>
      </c>
      <c r="BO149" t="s">
        <v>198</v>
      </c>
      <c r="BQ149" t="s">
        <v>198</v>
      </c>
      <c r="BR149" t="s">
        <v>198</v>
      </c>
      <c r="BT149" t="s">
        <v>181</v>
      </c>
      <c r="BU149" t="s">
        <v>202</v>
      </c>
      <c r="BX149" t="s">
        <v>199</v>
      </c>
      <c r="BY149" t="s">
        <v>198</v>
      </c>
      <c r="BZ149" t="s">
        <v>181</v>
      </c>
      <c r="CA149" t="s">
        <v>200</v>
      </c>
      <c r="CC149" t="s">
        <v>198</v>
      </c>
      <c r="CE149" t="s">
        <v>198</v>
      </c>
      <c r="CF149" t="s">
        <v>207</v>
      </c>
      <c r="CG149" t="s">
        <v>207</v>
      </c>
      <c r="CH149" t="s">
        <v>207</v>
      </c>
      <c r="CI149" t="s">
        <v>200</v>
      </c>
      <c r="CJ149" t="s">
        <v>198</v>
      </c>
      <c r="CK149" t="s">
        <v>198</v>
      </c>
    </row>
    <row r="150" spans="1:89" x14ac:dyDescent="0.25">
      <c r="A150" s="18"/>
      <c r="C150" t="s">
        <v>198</v>
      </c>
      <c r="D150" t="s">
        <v>198</v>
      </c>
      <c r="F150" t="s">
        <v>198</v>
      </c>
      <c r="H150" t="s">
        <v>199</v>
      </c>
      <c r="J150" t="s">
        <v>200</v>
      </c>
      <c r="L150" t="s">
        <v>200</v>
      </c>
      <c r="M150" t="s">
        <v>200</v>
      </c>
      <c r="Q150" t="s">
        <v>199</v>
      </c>
      <c r="S150" t="s">
        <v>200</v>
      </c>
      <c r="U150" t="s">
        <v>198</v>
      </c>
      <c r="AC150" t="s">
        <v>198</v>
      </c>
      <c r="AF150" t="s">
        <v>181</v>
      </c>
      <c r="AG150" t="s">
        <v>198</v>
      </c>
      <c r="AJ150" t="s">
        <v>200</v>
      </c>
      <c r="AL150" t="s">
        <v>200</v>
      </c>
      <c r="AO150" t="s">
        <v>200</v>
      </c>
      <c r="AP150" t="s">
        <v>198</v>
      </c>
      <c r="AW150" t="s">
        <v>200</v>
      </c>
      <c r="AZ150" t="s">
        <v>200</v>
      </c>
      <c r="BF150" t="s">
        <v>198</v>
      </c>
      <c r="BT150" t="s">
        <v>200</v>
      </c>
      <c r="BZ150" t="s">
        <v>198</v>
      </c>
      <c r="CC150" t="s">
        <v>198</v>
      </c>
      <c r="CG150" t="s">
        <v>207</v>
      </c>
      <c r="CH150" t="s">
        <v>207</v>
      </c>
      <c r="CI150" t="s">
        <v>181</v>
      </c>
      <c r="CK150" t="s">
        <v>181</v>
      </c>
    </row>
    <row r="151" spans="1:89" x14ac:dyDescent="0.25">
      <c r="A151" s="18"/>
      <c r="D151" t="s">
        <v>181</v>
      </c>
    </row>
    <row r="152" spans="1:89" x14ac:dyDescent="0.25">
      <c r="A152" s="18"/>
      <c r="D152" t="s">
        <v>181</v>
      </c>
    </row>
    <row r="153" spans="1:89" x14ac:dyDescent="0.25">
      <c r="A153" s="18" t="s">
        <v>131</v>
      </c>
      <c r="B153" t="s">
        <v>200</v>
      </c>
      <c r="C153" t="s">
        <v>198</v>
      </c>
      <c r="D153" t="s">
        <v>198</v>
      </c>
      <c r="E153" t="s">
        <v>198</v>
      </c>
      <c r="F153" t="s">
        <v>200</v>
      </c>
      <c r="G153" t="s">
        <v>198</v>
      </c>
      <c r="H153" t="s">
        <v>198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198</v>
      </c>
      <c r="O153" t="s">
        <v>199</v>
      </c>
      <c r="P153" t="s">
        <v>198</v>
      </c>
      <c r="Q153" t="s">
        <v>200</v>
      </c>
      <c r="R153" t="s">
        <v>199</v>
      </c>
      <c r="S153" t="s">
        <v>200</v>
      </c>
      <c r="T153" t="s">
        <v>198</v>
      </c>
      <c r="U153" t="s">
        <v>198</v>
      </c>
      <c r="V153" t="s">
        <v>199</v>
      </c>
      <c r="W153" t="s">
        <v>198</v>
      </c>
      <c r="X153" t="s">
        <v>198</v>
      </c>
      <c r="Y153" t="s">
        <v>200</v>
      </c>
      <c r="Z153" t="s">
        <v>198</v>
      </c>
      <c r="AA153" t="s">
        <v>207</v>
      </c>
      <c r="AB153" t="s">
        <v>198</v>
      </c>
      <c r="AC153" t="s">
        <v>201</v>
      </c>
      <c r="AD153" t="s">
        <v>198</v>
      </c>
      <c r="AE153" t="s">
        <v>198</v>
      </c>
      <c r="AF153" t="s">
        <v>198</v>
      </c>
      <c r="AG153" t="s">
        <v>198</v>
      </c>
      <c r="AH153" t="s">
        <v>198</v>
      </c>
      <c r="AI153" t="s">
        <v>200</v>
      </c>
      <c r="AJ153" t="s">
        <v>198</v>
      </c>
      <c r="AK153" t="s">
        <v>200</v>
      </c>
      <c r="AL153" t="s">
        <v>200</v>
      </c>
      <c r="AM153" t="s">
        <v>198</v>
      </c>
      <c r="AN153" t="s">
        <v>198</v>
      </c>
      <c r="AO153" t="s">
        <v>198</v>
      </c>
      <c r="AP153" t="s">
        <v>198</v>
      </c>
      <c r="AQ153" t="s">
        <v>198</v>
      </c>
      <c r="AR153" t="s">
        <v>200</v>
      </c>
      <c r="AS153" t="s">
        <v>198</v>
      </c>
      <c r="AT153" t="s">
        <v>200</v>
      </c>
      <c r="AU153" t="s">
        <v>201</v>
      </c>
      <c r="AV153" t="s">
        <v>198</v>
      </c>
      <c r="AW153" t="s">
        <v>198</v>
      </c>
      <c r="AX153" t="s">
        <v>200</v>
      </c>
      <c r="AY153" t="s">
        <v>200</v>
      </c>
      <c r="AZ153" t="s">
        <v>198</v>
      </c>
      <c r="BA153" t="s">
        <v>198</v>
      </c>
      <c r="BB153" t="s">
        <v>198</v>
      </c>
      <c r="BC153" t="s">
        <v>198</v>
      </c>
      <c r="BD153" t="s">
        <v>200</v>
      </c>
      <c r="BE153" t="s">
        <v>203</v>
      </c>
      <c r="BF153" t="s">
        <v>198</v>
      </c>
      <c r="BG153" t="s">
        <v>198</v>
      </c>
      <c r="BH153" t="s">
        <v>198</v>
      </c>
      <c r="BI153" t="s">
        <v>198</v>
      </c>
      <c r="BJ153" t="s">
        <v>199</v>
      </c>
      <c r="BK153" t="s">
        <v>198</v>
      </c>
      <c r="BL153" t="s">
        <v>200</v>
      </c>
      <c r="BM153" t="s">
        <v>198</v>
      </c>
      <c r="BN153" t="s">
        <v>200</v>
      </c>
      <c r="BO153" t="s">
        <v>181</v>
      </c>
      <c r="BP153" t="s">
        <v>200</v>
      </c>
      <c r="BQ153" t="s">
        <v>198</v>
      </c>
      <c r="BR153" t="s">
        <v>207</v>
      </c>
      <c r="BS153" t="s">
        <v>198</v>
      </c>
      <c r="BT153" t="s">
        <v>198</v>
      </c>
      <c r="BU153" t="s">
        <v>198</v>
      </c>
      <c r="BV153" t="s">
        <v>198</v>
      </c>
      <c r="BW153" t="s">
        <v>200</v>
      </c>
      <c r="BX153" t="s">
        <v>198</v>
      </c>
      <c r="BY153" t="s">
        <v>181</v>
      </c>
      <c r="BZ153" t="s">
        <v>198</v>
      </c>
      <c r="CA153" t="s">
        <v>198</v>
      </c>
      <c r="CB153" t="s">
        <v>198</v>
      </c>
      <c r="CC153" t="s">
        <v>198</v>
      </c>
      <c r="CD153" t="s">
        <v>200</v>
      </c>
      <c r="CE153" t="s">
        <v>198</v>
      </c>
      <c r="CF153" t="s">
        <v>207</v>
      </c>
      <c r="CG153" t="s">
        <v>199</v>
      </c>
      <c r="CH153" t="s">
        <v>181</v>
      </c>
      <c r="CI153" t="s">
        <v>200</v>
      </c>
      <c r="CJ153" t="s">
        <v>199</v>
      </c>
      <c r="CK153" t="s">
        <v>200</v>
      </c>
    </row>
    <row r="154" spans="1:89" x14ac:dyDescent="0.25">
      <c r="A154" s="18"/>
      <c r="B154" t="s">
        <v>200</v>
      </c>
      <c r="C154" t="s">
        <v>198</v>
      </c>
      <c r="D154" t="s">
        <v>198</v>
      </c>
      <c r="E154" t="s">
        <v>198</v>
      </c>
      <c r="F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181</v>
      </c>
      <c r="P154" t="s">
        <v>198</v>
      </c>
      <c r="Q154" t="s">
        <v>198</v>
      </c>
      <c r="R154" t="s">
        <v>199</v>
      </c>
      <c r="S154" t="s">
        <v>200</v>
      </c>
      <c r="T154" t="s">
        <v>200</v>
      </c>
      <c r="Y154" t="s">
        <v>200</v>
      </c>
      <c r="Z154" t="s">
        <v>198</v>
      </c>
      <c r="AA154" t="s">
        <v>207</v>
      </c>
      <c r="AB154" t="s">
        <v>198</v>
      </c>
      <c r="AC154" t="s">
        <v>198</v>
      </c>
      <c r="AD154" t="s">
        <v>198</v>
      </c>
      <c r="AF154" t="s">
        <v>198</v>
      </c>
      <c r="AG154" t="s">
        <v>198</v>
      </c>
      <c r="AH154" t="s">
        <v>198</v>
      </c>
      <c r="AJ154" t="s">
        <v>200</v>
      </c>
      <c r="AK154" t="s">
        <v>199</v>
      </c>
      <c r="AL154" t="s">
        <v>200</v>
      </c>
      <c r="AM154" t="s">
        <v>201</v>
      </c>
      <c r="AN154" t="s">
        <v>198</v>
      </c>
      <c r="AO154" t="s">
        <v>200</v>
      </c>
      <c r="AP154" t="s">
        <v>198</v>
      </c>
      <c r="AT154" t="s">
        <v>200</v>
      </c>
      <c r="AU154" t="s">
        <v>207</v>
      </c>
      <c r="AV154" t="s">
        <v>198</v>
      </c>
      <c r="AW154" t="s">
        <v>198</v>
      </c>
      <c r="AX154" t="s">
        <v>198</v>
      </c>
      <c r="AZ154" t="s">
        <v>199</v>
      </c>
      <c r="BB154" t="s">
        <v>198</v>
      </c>
      <c r="BD154" t="s">
        <v>201</v>
      </c>
      <c r="BF154" t="s">
        <v>198</v>
      </c>
      <c r="BI154" t="s">
        <v>210</v>
      </c>
      <c r="BK154" t="s">
        <v>198</v>
      </c>
      <c r="BN154" t="s">
        <v>200</v>
      </c>
      <c r="BO154" t="s">
        <v>198</v>
      </c>
      <c r="BQ154" t="s">
        <v>199</v>
      </c>
      <c r="BR154" t="s">
        <v>198</v>
      </c>
      <c r="BT154" t="s">
        <v>200</v>
      </c>
      <c r="BU154" t="s">
        <v>198</v>
      </c>
      <c r="BX154" t="s">
        <v>198</v>
      </c>
      <c r="BY154" t="s">
        <v>181</v>
      </c>
      <c r="BZ154" t="s">
        <v>198</v>
      </c>
      <c r="CA154" t="s">
        <v>198</v>
      </c>
      <c r="CC154" t="s">
        <v>198</v>
      </c>
      <c r="CE154" t="s">
        <v>198</v>
      </c>
      <c r="CF154" t="s">
        <v>198</v>
      </c>
      <c r="CG154" t="s">
        <v>199</v>
      </c>
      <c r="CH154" t="s">
        <v>198</v>
      </c>
      <c r="CI154" t="s">
        <v>200</v>
      </c>
      <c r="CJ154" t="s">
        <v>198</v>
      </c>
      <c r="CK154" t="s">
        <v>198</v>
      </c>
    </row>
    <row r="155" spans="1:89" x14ac:dyDescent="0.25">
      <c r="A155" s="18"/>
      <c r="B155" t="s">
        <v>200</v>
      </c>
      <c r="C155" t="s">
        <v>198</v>
      </c>
      <c r="D155" t="s">
        <v>198</v>
      </c>
      <c r="F155" t="s">
        <v>200</v>
      </c>
      <c r="J155" t="s">
        <v>200</v>
      </c>
      <c r="L155" t="s">
        <v>198</v>
      </c>
      <c r="M155" t="s">
        <v>198</v>
      </c>
      <c r="Q155" t="s">
        <v>198</v>
      </c>
      <c r="AC155" t="s">
        <v>200</v>
      </c>
      <c r="AF155" t="s">
        <v>198</v>
      </c>
      <c r="AG155" t="s">
        <v>198</v>
      </c>
      <c r="AH155" t="s">
        <v>198</v>
      </c>
      <c r="AJ155" t="s">
        <v>200</v>
      </c>
      <c r="AL155" t="s">
        <v>200</v>
      </c>
      <c r="AO155" t="s">
        <v>200</v>
      </c>
      <c r="AW155" t="s">
        <v>198</v>
      </c>
      <c r="AZ155" t="s">
        <v>198</v>
      </c>
      <c r="BD155" t="s">
        <v>203</v>
      </c>
      <c r="BF155" t="s">
        <v>198</v>
      </c>
      <c r="BO155" t="s">
        <v>198</v>
      </c>
      <c r="BT155" t="s">
        <v>200</v>
      </c>
      <c r="BU155" t="s">
        <v>199</v>
      </c>
      <c r="BZ155" t="s">
        <v>198</v>
      </c>
      <c r="CC155" t="s">
        <v>198</v>
      </c>
      <c r="CH155" t="s">
        <v>198</v>
      </c>
      <c r="CJ155" t="s">
        <v>202</v>
      </c>
      <c r="CK155" t="s">
        <v>200</v>
      </c>
    </row>
    <row r="156" spans="1:89" x14ac:dyDescent="0.25">
      <c r="A156" s="18"/>
      <c r="D156" t="s">
        <v>198</v>
      </c>
    </row>
    <row r="157" spans="1:89" x14ac:dyDescent="0.25">
      <c r="A157" s="18"/>
      <c r="D157" t="s">
        <v>200</v>
      </c>
    </row>
    <row r="158" spans="1:89" x14ac:dyDescent="0.25">
      <c r="A158" s="18" t="s">
        <v>132</v>
      </c>
      <c r="B158" t="s">
        <v>182</v>
      </c>
      <c r="C158" t="s">
        <v>182</v>
      </c>
      <c r="D158" t="s">
        <v>200</v>
      </c>
      <c r="E158" t="s">
        <v>198</v>
      </c>
      <c r="F158" t="s">
        <v>199</v>
      </c>
      <c r="G158" t="s">
        <v>200</v>
      </c>
      <c r="H158" t="s">
        <v>198</v>
      </c>
      <c r="I158" t="s">
        <v>183</v>
      </c>
      <c r="J158" t="s">
        <v>183</v>
      </c>
      <c r="K158" t="s">
        <v>184</v>
      </c>
      <c r="L158" t="s">
        <v>183</v>
      </c>
      <c r="M158" t="s">
        <v>182</v>
      </c>
      <c r="N158" t="s">
        <v>182</v>
      </c>
      <c r="O158" t="s">
        <v>195</v>
      </c>
      <c r="P158" t="s">
        <v>205</v>
      </c>
      <c r="Q158" t="s">
        <v>183</v>
      </c>
      <c r="R158" t="s">
        <v>195</v>
      </c>
      <c r="S158" t="s">
        <v>182</v>
      </c>
      <c r="T158" t="s">
        <v>183</v>
      </c>
      <c r="U158" t="s">
        <v>182</v>
      </c>
      <c r="V158" t="s">
        <v>200</v>
      </c>
      <c r="W158" t="s">
        <v>182</v>
      </c>
      <c r="X158" t="s">
        <v>182</v>
      </c>
      <c r="Y158" t="s">
        <v>182</v>
      </c>
      <c r="Z158" t="s">
        <v>195</v>
      </c>
      <c r="AA158" t="s">
        <v>198</v>
      </c>
      <c r="AB158" t="s">
        <v>198</v>
      </c>
      <c r="AC158" t="s">
        <v>182</v>
      </c>
      <c r="AD158" t="s">
        <v>182</v>
      </c>
      <c r="AE158" t="s">
        <v>195</v>
      </c>
      <c r="AF158" t="s">
        <v>200</v>
      </c>
      <c r="AG158" t="s">
        <v>199</v>
      </c>
      <c r="AH158" t="s">
        <v>182</v>
      </c>
      <c r="AI158" t="s">
        <v>183</v>
      </c>
      <c r="AJ158" t="s">
        <v>183</v>
      </c>
      <c r="AK158" t="s">
        <v>183</v>
      </c>
      <c r="AL158" t="s">
        <v>198</v>
      </c>
      <c r="AM158" t="s">
        <v>182</v>
      </c>
      <c r="AN158" t="s">
        <v>182</v>
      </c>
      <c r="AO158" t="s">
        <v>182</v>
      </c>
      <c r="AP158" t="s">
        <v>183</v>
      </c>
      <c r="AQ158" t="s">
        <v>183</v>
      </c>
      <c r="AR158" t="s">
        <v>181</v>
      </c>
      <c r="AS158" t="s">
        <v>195</v>
      </c>
      <c r="AT158" t="s">
        <v>183</v>
      </c>
      <c r="AU158" t="s">
        <v>198</v>
      </c>
      <c r="AV158" t="s">
        <v>198</v>
      </c>
      <c r="AW158" t="s">
        <v>182</v>
      </c>
      <c r="AX158" t="s">
        <v>182</v>
      </c>
      <c r="AY158" t="s">
        <v>182</v>
      </c>
      <c r="AZ158" t="s">
        <v>182</v>
      </c>
      <c r="BA158" t="s">
        <v>195</v>
      </c>
      <c r="BB158" t="s">
        <v>183</v>
      </c>
      <c r="BC158" t="s">
        <v>182</v>
      </c>
      <c r="BD158" t="s">
        <v>208</v>
      </c>
      <c r="BE158" t="s">
        <v>183</v>
      </c>
      <c r="BF158" t="s">
        <v>182</v>
      </c>
      <c r="BG158" t="s">
        <v>182</v>
      </c>
      <c r="BH158" t="s">
        <v>195</v>
      </c>
      <c r="BI158" t="s">
        <v>182</v>
      </c>
      <c r="BJ158" t="s">
        <v>182</v>
      </c>
      <c r="BK158" t="s">
        <v>182</v>
      </c>
      <c r="BL158" t="s">
        <v>195</v>
      </c>
      <c r="BM158" t="s">
        <v>182</v>
      </c>
      <c r="BN158" t="s">
        <v>182</v>
      </c>
      <c r="BO158" t="s">
        <v>182</v>
      </c>
      <c r="BP158" t="s">
        <v>182</v>
      </c>
      <c r="BQ158" t="s">
        <v>198</v>
      </c>
      <c r="BR158" t="s">
        <v>182</v>
      </c>
      <c r="BS158" t="s">
        <v>183</v>
      </c>
      <c r="BT158" t="s">
        <v>183</v>
      </c>
      <c r="BU158" t="s">
        <v>183</v>
      </c>
      <c r="BV158" t="s">
        <v>182</v>
      </c>
      <c r="BW158" t="s">
        <v>182</v>
      </c>
      <c r="BX158" t="s">
        <v>182</v>
      </c>
      <c r="BY158" t="s">
        <v>198</v>
      </c>
      <c r="BZ158" t="s">
        <v>182</v>
      </c>
      <c r="CA158" t="s">
        <v>182</v>
      </c>
      <c r="CB158" t="s">
        <v>182</v>
      </c>
      <c r="CC158" t="s">
        <v>195</v>
      </c>
      <c r="CD158" t="s">
        <v>182</v>
      </c>
      <c r="CE158" t="s">
        <v>183</v>
      </c>
      <c r="CF158" t="s">
        <v>198</v>
      </c>
      <c r="CG158" t="s">
        <v>183</v>
      </c>
      <c r="CH158" t="s">
        <v>200</v>
      </c>
      <c r="CI158" t="s">
        <v>183</v>
      </c>
      <c r="CJ158" t="s">
        <v>204</v>
      </c>
      <c r="CK158" t="s">
        <v>185</v>
      </c>
    </row>
    <row r="159" spans="1:89" x14ac:dyDescent="0.25">
      <c r="A159" s="18" t="s">
        <v>133</v>
      </c>
      <c r="B159" t="s">
        <v>182</v>
      </c>
      <c r="C159" t="s">
        <v>182</v>
      </c>
      <c r="D159" t="s">
        <v>200</v>
      </c>
      <c r="E159" t="s">
        <v>198</v>
      </c>
      <c r="F159" t="s">
        <v>198</v>
      </c>
      <c r="G159" t="s">
        <v>198</v>
      </c>
      <c r="H159" t="s">
        <v>198</v>
      </c>
      <c r="I159" t="s">
        <v>182</v>
      </c>
      <c r="J159" t="s">
        <v>184</v>
      </c>
      <c r="K159" t="s">
        <v>183</v>
      </c>
      <c r="L159" t="s">
        <v>182</v>
      </c>
      <c r="M159" t="s">
        <v>182</v>
      </c>
      <c r="N159" t="s">
        <v>195</v>
      </c>
      <c r="O159" t="s">
        <v>195</v>
      </c>
      <c r="P159" t="s">
        <v>182</v>
      </c>
      <c r="Q159" t="s">
        <v>204</v>
      </c>
      <c r="R159" t="s">
        <v>184</v>
      </c>
      <c r="S159" t="s">
        <v>195</v>
      </c>
      <c r="T159" t="s">
        <v>182</v>
      </c>
      <c r="U159" t="s">
        <v>182</v>
      </c>
      <c r="V159" t="s">
        <v>198</v>
      </c>
      <c r="W159" t="s">
        <v>182</v>
      </c>
      <c r="X159" t="s">
        <v>182</v>
      </c>
      <c r="Y159" t="s">
        <v>183</v>
      </c>
      <c r="Z159" t="s">
        <v>182</v>
      </c>
      <c r="AA159" t="s">
        <v>198</v>
      </c>
      <c r="AB159" t="s">
        <v>198</v>
      </c>
      <c r="AC159" t="s">
        <v>182</v>
      </c>
      <c r="AD159" t="s">
        <v>182</v>
      </c>
      <c r="AE159" t="s">
        <v>182</v>
      </c>
      <c r="AF159" t="s">
        <v>198</v>
      </c>
      <c r="AG159" t="s">
        <v>181</v>
      </c>
      <c r="AH159" t="s">
        <v>182</v>
      </c>
      <c r="AI159" t="s">
        <v>183</v>
      </c>
      <c r="AJ159" t="s">
        <v>182</v>
      </c>
      <c r="AK159" t="s">
        <v>183</v>
      </c>
      <c r="AL159" t="s">
        <v>198</v>
      </c>
      <c r="AM159" t="s">
        <v>182</v>
      </c>
      <c r="AN159" t="s">
        <v>182</v>
      </c>
      <c r="AO159" t="s">
        <v>182</v>
      </c>
      <c r="AP159" t="s">
        <v>182</v>
      </c>
      <c r="AQ159" t="s">
        <v>182</v>
      </c>
      <c r="AR159" t="s">
        <v>199</v>
      </c>
      <c r="AS159" t="s">
        <v>182</v>
      </c>
      <c r="AT159" t="s">
        <v>184</v>
      </c>
      <c r="AU159" t="s">
        <v>198</v>
      </c>
      <c r="AV159" t="s">
        <v>198</v>
      </c>
      <c r="AW159" t="s">
        <v>182</v>
      </c>
      <c r="AX159" t="s">
        <v>182</v>
      </c>
      <c r="AY159" t="s">
        <v>182</v>
      </c>
      <c r="AZ159" t="s">
        <v>182</v>
      </c>
      <c r="BA159" t="s">
        <v>182</v>
      </c>
      <c r="BB159" t="s">
        <v>182</v>
      </c>
      <c r="BC159" t="s">
        <v>182</v>
      </c>
      <c r="BD159" t="s">
        <v>182</v>
      </c>
      <c r="BE159" t="s">
        <v>183</v>
      </c>
      <c r="BF159" t="s">
        <v>182</v>
      </c>
      <c r="BG159" t="s">
        <v>182</v>
      </c>
      <c r="BH159" t="s">
        <v>195</v>
      </c>
      <c r="BI159" t="s">
        <v>182</v>
      </c>
      <c r="BJ159" t="s">
        <v>182</v>
      </c>
      <c r="BK159" t="s">
        <v>182</v>
      </c>
      <c r="BL159" t="s">
        <v>182</v>
      </c>
      <c r="BM159" t="s">
        <v>182</v>
      </c>
      <c r="BN159" t="s">
        <v>182</v>
      </c>
      <c r="BO159" t="s">
        <v>182</v>
      </c>
      <c r="BP159" t="s">
        <v>195</v>
      </c>
      <c r="BQ159" t="s">
        <v>198</v>
      </c>
      <c r="BR159" t="s">
        <v>182</v>
      </c>
      <c r="BS159" t="s">
        <v>183</v>
      </c>
      <c r="BT159" t="s">
        <v>183</v>
      </c>
      <c r="BU159" t="s">
        <v>183</v>
      </c>
      <c r="BV159" t="s">
        <v>182</v>
      </c>
      <c r="BW159" t="s">
        <v>182</v>
      </c>
      <c r="BX159" t="s">
        <v>182</v>
      </c>
      <c r="BY159" t="s">
        <v>198</v>
      </c>
      <c r="BZ159" t="s">
        <v>182</v>
      </c>
      <c r="CA159" t="s">
        <v>182</v>
      </c>
      <c r="CB159" t="s">
        <v>195</v>
      </c>
      <c r="CC159" t="s">
        <v>182</v>
      </c>
      <c r="CD159" t="s">
        <v>182</v>
      </c>
      <c r="CE159" t="s">
        <v>182</v>
      </c>
      <c r="CF159" t="s">
        <v>198</v>
      </c>
      <c r="CG159" t="s">
        <v>183</v>
      </c>
      <c r="CH159" t="s">
        <v>198</v>
      </c>
      <c r="CI159" t="s">
        <v>182</v>
      </c>
      <c r="CJ159" t="s">
        <v>182</v>
      </c>
      <c r="CK159" t="s">
        <v>182</v>
      </c>
    </row>
    <row r="160" spans="1:89" x14ac:dyDescent="0.25">
      <c r="A160" s="18" t="s">
        <v>134</v>
      </c>
      <c r="B160" t="s">
        <v>182</v>
      </c>
      <c r="C160" t="s">
        <v>182</v>
      </c>
      <c r="D160" t="s">
        <v>200</v>
      </c>
      <c r="E160" t="s">
        <v>198</v>
      </c>
      <c r="F160" t="s">
        <v>198</v>
      </c>
      <c r="G160" t="s">
        <v>198</v>
      </c>
      <c r="H160" t="s">
        <v>181</v>
      </c>
      <c r="I160" t="s">
        <v>183</v>
      </c>
      <c r="J160" t="s">
        <v>182</v>
      </c>
      <c r="K160" t="s">
        <v>195</v>
      </c>
      <c r="L160" t="s">
        <v>182</v>
      </c>
      <c r="M160" t="s">
        <v>182</v>
      </c>
      <c r="N160" t="s">
        <v>182</v>
      </c>
      <c r="O160" t="s">
        <v>182</v>
      </c>
      <c r="P160" t="s">
        <v>182</v>
      </c>
      <c r="Q160" t="s">
        <v>182</v>
      </c>
      <c r="R160" t="s">
        <v>184</v>
      </c>
      <c r="S160" t="s">
        <v>182</v>
      </c>
      <c r="T160" t="s">
        <v>183</v>
      </c>
      <c r="U160" t="s">
        <v>182</v>
      </c>
      <c r="V160" t="s">
        <v>200</v>
      </c>
      <c r="W160" t="s">
        <v>208</v>
      </c>
      <c r="X160" t="s">
        <v>182</v>
      </c>
      <c r="Y160" t="s">
        <v>182</v>
      </c>
      <c r="Z160" t="s">
        <v>182</v>
      </c>
      <c r="AA160" t="s">
        <v>198</v>
      </c>
      <c r="AB160" t="s">
        <v>199</v>
      </c>
      <c r="AC160" t="s">
        <v>182</v>
      </c>
      <c r="AD160" t="s">
        <v>182</v>
      </c>
      <c r="AE160" t="s">
        <v>182</v>
      </c>
      <c r="AF160" t="s">
        <v>198</v>
      </c>
      <c r="AG160" t="s">
        <v>198</v>
      </c>
      <c r="AH160" t="s">
        <v>182</v>
      </c>
      <c r="AI160" t="s">
        <v>183</v>
      </c>
      <c r="AJ160" t="s">
        <v>182</v>
      </c>
      <c r="AK160" t="s">
        <v>182</v>
      </c>
      <c r="AL160" t="s">
        <v>198</v>
      </c>
      <c r="AM160" t="s">
        <v>182</v>
      </c>
      <c r="AN160" t="s">
        <v>182</v>
      </c>
      <c r="AO160" t="s">
        <v>182</v>
      </c>
      <c r="AP160" t="s">
        <v>182</v>
      </c>
      <c r="AQ160" t="s">
        <v>182</v>
      </c>
      <c r="AR160" t="s">
        <v>181</v>
      </c>
      <c r="AS160" t="s">
        <v>182</v>
      </c>
      <c r="AT160" t="s">
        <v>183</v>
      </c>
      <c r="AU160" t="s">
        <v>198</v>
      </c>
      <c r="AV160" t="s">
        <v>200</v>
      </c>
      <c r="AW160" t="s">
        <v>182</v>
      </c>
      <c r="AX160" t="s">
        <v>182</v>
      </c>
      <c r="AY160" t="s">
        <v>182</v>
      </c>
      <c r="AZ160" t="s">
        <v>182</v>
      </c>
      <c r="BA160" t="s">
        <v>182</v>
      </c>
      <c r="BB160" t="s">
        <v>182</v>
      </c>
      <c r="BC160" t="s">
        <v>182</v>
      </c>
      <c r="BD160" t="s">
        <v>182</v>
      </c>
      <c r="BE160" t="s">
        <v>183</v>
      </c>
      <c r="BF160" t="s">
        <v>182</v>
      </c>
      <c r="BG160" t="s">
        <v>182</v>
      </c>
      <c r="BH160" t="s">
        <v>182</v>
      </c>
      <c r="BI160" t="s">
        <v>182</v>
      </c>
      <c r="BJ160" t="s">
        <v>183</v>
      </c>
      <c r="BK160" t="s">
        <v>182</v>
      </c>
      <c r="BL160" t="s">
        <v>183</v>
      </c>
      <c r="BM160" t="s">
        <v>182</v>
      </c>
      <c r="BN160" t="s">
        <v>182</v>
      </c>
      <c r="BO160" t="s">
        <v>182</v>
      </c>
      <c r="BP160" t="s">
        <v>182</v>
      </c>
      <c r="BQ160" t="s">
        <v>181</v>
      </c>
      <c r="BR160" t="s">
        <v>182</v>
      </c>
      <c r="BS160" t="s">
        <v>183</v>
      </c>
      <c r="BT160" t="s">
        <v>183</v>
      </c>
      <c r="BU160" t="s">
        <v>182</v>
      </c>
      <c r="BV160" t="s">
        <v>182</v>
      </c>
      <c r="BW160" t="s">
        <v>182</v>
      </c>
      <c r="BX160" t="s">
        <v>182</v>
      </c>
      <c r="BY160" t="s">
        <v>181</v>
      </c>
      <c r="BZ160" t="s">
        <v>183</v>
      </c>
      <c r="CA160" t="s">
        <v>182</v>
      </c>
      <c r="CB160" t="s">
        <v>183</v>
      </c>
      <c r="CC160" t="s">
        <v>182</v>
      </c>
      <c r="CD160" t="s">
        <v>182</v>
      </c>
      <c r="CE160" t="s">
        <v>182</v>
      </c>
      <c r="CF160" t="s">
        <v>198</v>
      </c>
      <c r="CG160" t="s">
        <v>182</v>
      </c>
      <c r="CH160" t="s">
        <v>198</v>
      </c>
      <c r="CI160" t="s">
        <v>183</v>
      </c>
      <c r="CJ160" t="s">
        <v>182</v>
      </c>
      <c r="CK160" t="s">
        <v>182</v>
      </c>
    </row>
    <row r="161" spans="1:89" x14ac:dyDescent="0.25">
      <c r="A161" s="18" t="s">
        <v>135</v>
      </c>
      <c r="B161" t="s">
        <v>182</v>
      </c>
      <c r="C161" t="s">
        <v>195</v>
      </c>
      <c r="D161" t="s">
        <v>200</v>
      </c>
      <c r="E161" t="s">
        <v>198</v>
      </c>
      <c r="F161" t="s">
        <v>198</v>
      </c>
      <c r="G161" t="s">
        <v>198</v>
      </c>
      <c r="H161" t="s">
        <v>181</v>
      </c>
      <c r="I161" t="s">
        <v>195</v>
      </c>
      <c r="J161" t="s">
        <v>195</v>
      </c>
      <c r="K161" t="s">
        <v>195</v>
      </c>
      <c r="L161" t="s">
        <v>204</v>
      </c>
      <c r="M161" t="s">
        <v>182</v>
      </c>
      <c r="N161" t="s">
        <v>182</v>
      </c>
      <c r="O161" t="s">
        <v>182</v>
      </c>
      <c r="P161" t="s">
        <v>182</v>
      </c>
      <c r="Q161" t="s">
        <v>182</v>
      </c>
      <c r="R161" t="s">
        <v>182</v>
      </c>
      <c r="S161" t="s">
        <v>183</v>
      </c>
      <c r="T161" t="s">
        <v>183</v>
      </c>
      <c r="U161" t="s">
        <v>182</v>
      </c>
      <c r="V161" t="s">
        <v>200</v>
      </c>
      <c r="W161" t="s">
        <v>208</v>
      </c>
      <c r="X161" t="s">
        <v>182</v>
      </c>
      <c r="Y161" t="s">
        <v>183</v>
      </c>
      <c r="Z161" t="s">
        <v>182</v>
      </c>
      <c r="AA161" t="s">
        <v>198</v>
      </c>
      <c r="AB161" t="s">
        <v>181</v>
      </c>
      <c r="AC161" t="s">
        <v>182</v>
      </c>
      <c r="AD161" t="s">
        <v>182</v>
      </c>
      <c r="AE161" t="s">
        <v>182</v>
      </c>
      <c r="AF161" t="s">
        <v>198</v>
      </c>
      <c r="AG161" t="s">
        <v>198</v>
      </c>
      <c r="AH161" t="s">
        <v>182</v>
      </c>
      <c r="AI161" t="s">
        <v>183</v>
      </c>
      <c r="AJ161" t="s">
        <v>183</v>
      </c>
      <c r="AK161" t="s">
        <v>183</v>
      </c>
      <c r="AL161" t="s">
        <v>198</v>
      </c>
      <c r="AM161" t="s">
        <v>182</v>
      </c>
      <c r="AN161" t="s">
        <v>195</v>
      </c>
      <c r="AO161" t="s">
        <v>182</v>
      </c>
      <c r="AP161" t="s">
        <v>182</v>
      </c>
      <c r="AQ161" t="s">
        <v>182</v>
      </c>
      <c r="AR161" t="s">
        <v>198</v>
      </c>
      <c r="AS161" t="s">
        <v>182</v>
      </c>
      <c r="AT161" t="s">
        <v>183</v>
      </c>
      <c r="AU161" t="s">
        <v>201</v>
      </c>
      <c r="AV161" t="s">
        <v>198</v>
      </c>
      <c r="AW161" t="s">
        <v>182</v>
      </c>
      <c r="AX161" t="s">
        <v>182</v>
      </c>
      <c r="AY161" t="s">
        <v>182</v>
      </c>
      <c r="AZ161" t="s">
        <v>182</v>
      </c>
      <c r="BA161" t="s">
        <v>182</v>
      </c>
      <c r="BB161" t="s">
        <v>182</v>
      </c>
      <c r="BC161" t="s">
        <v>182</v>
      </c>
      <c r="BD161" t="s">
        <v>182</v>
      </c>
      <c r="BE161" t="s">
        <v>183</v>
      </c>
      <c r="BF161" t="s">
        <v>182</v>
      </c>
      <c r="BG161" t="s">
        <v>182</v>
      </c>
      <c r="BH161" t="s">
        <v>182</v>
      </c>
      <c r="BI161" t="s">
        <v>182</v>
      </c>
      <c r="BJ161" t="s">
        <v>182</v>
      </c>
      <c r="BK161" t="s">
        <v>182</v>
      </c>
      <c r="BL161" t="s">
        <v>182</v>
      </c>
      <c r="BM161" t="s">
        <v>182</v>
      </c>
      <c r="BN161" t="s">
        <v>183</v>
      </c>
      <c r="BO161" t="s">
        <v>182</v>
      </c>
      <c r="BP161" t="s">
        <v>182</v>
      </c>
      <c r="BQ161" t="s">
        <v>198</v>
      </c>
      <c r="BR161" t="s">
        <v>182</v>
      </c>
      <c r="BS161" t="s">
        <v>182</v>
      </c>
      <c r="BT161" t="s">
        <v>183</v>
      </c>
      <c r="BU161" t="s">
        <v>182</v>
      </c>
      <c r="BV161" t="s">
        <v>182</v>
      </c>
      <c r="BW161" t="s">
        <v>182</v>
      </c>
      <c r="BX161" t="s">
        <v>182</v>
      </c>
      <c r="BY161" t="s">
        <v>198</v>
      </c>
      <c r="BZ161" t="s">
        <v>182</v>
      </c>
      <c r="CA161" t="s">
        <v>182</v>
      </c>
      <c r="CB161" t="s">
        <v>183</v>
      </c>
      <c r="CC161" t="s">
        <v>182</v>
      </c>
      <c r="CD161" t="s">
        <v>182</v>
      </c>
      <c r="CE161" t="s">
        <v>182</v>
      </c>
      <c r="CF161" t="s">
        <v>198</v>
      </c>
      <c r="CG161" t="s">
        <v>184</v>
      </c>
      <c r="CH161" t="s">
        <v>198</v>
      </c>
      <c r="CI161" t="s">
        <v>182</v>
      </c>
      <c r="CJ161" t="s">
        <v>182</v>
      </c>
      <c r="CK161" t="s">
        <v>182</v>
      </c>
    </row>
    <row r="162" spans="1:89" x14ac:dyDescent="0.25">
      <c r="A162" s="18" t="s">
        <v>136</v>
      </c>
      <c r="B162" t="s">
        <v>182</v>
      </c>
      <c r="C162" t="s">
        <v>182</v>
      </c>
      <c r="D162" t="s">
        <v>200</v>
      </c>
      <c r="E162" t="s">
        <v>198</v>
      </c>
      <c r="F162" t="s">
        <v>200</v>
      </c>
      <c r="G162" t="s">
        <v>200</v>
      </c>
      <c r="H162" t="s">
        <v>181</v>
      </c>
      <c r="I162" t="s">
        <v>182</v>
      </c>
      <c r="J162" t="s">
        <v>182</v>
      </c>
      <c r="K162" t="s">
        <v>182</v>
      </c>
      <c r="L162" t="s">
        <v>182</v>
      </c>
      <c r="M162" t="s">
        <v>182</v>
      </c>
      <c r="N162" t="s">
        <v>183</v>
      </c>
      <c r="O162" t="s">
        <v>182</v>
      </c>
      <c r="P162" t="s">
        <v>182</v>
      </c>
      <c r="Q162" t="s">
        <v>182</v>
      </c>
      <c r="R162" t="s">
        <v>184</v>
      </c>
      <c r="S162" t="s">
        <v>182</v>
      </c>
      <c r="T162" t="s">
        <v>182</v>
      </c>
      <c r="U162" t="s">
        <v>195</v>
      </c>
      <c r="V162" t="s">
        <v>200</v>
      </c>
      <c r="W162" t="s">
        <v>209</v>
      </c>
      <c r="X162" t="s">
        <v>182</v>
      </c>
      <c r="Y162" t="s">
        <v>183</v>
      </c>
      <c r="Z162" t="s">
        <v>182</v>
      </c>
      <c r="AA162" t="s">
        <v>198</v>
      </c>
      <c r="AB162" t="s">
        <v>200</v>
      </c>
      <c r="AC162" t="s">
        <v>201</v>
      </c>
      <c r="AD162" t="s">
        <v>182</v>
      </c>
      <c r="AE162" t="s">
        <v>182</v>
      </c>
      <c r="AF162" t="s">
        <v>198</v>
      </c>
      <c r="AG162" t="s">
        <v>198</v>
      </c>
      <c r="AH162" t="s">
        <v>182</v>
      </c>
      <c r="AI162" t="s">
        <v>183</v>
      </c>
      <c r="AJ162" t="s">
        <v>182</v>
      </c>
      <c r="AK162" t="s">
        <v>183</v>
      </c>
      <c r="AL162" t="s">
        <v>198</v>
      </c>
      <c r="AM162" t="s">
        <v>182</v>
      </c>
      <c r="AN162" t="s">
        <v>182</v>
      </c>
      <c r="AO162" t="s">
        <v>182</v>
      </c>
      <c r="AP162" t="s">
        <v>182</v>
      </c>
      <c r="AQ162" t="s">
        <v>183</v>
      </c>
      <c r="AR162" t="s">
        <v>198</v>
      </c>
      <c r="AS162" t="s">
        <v>182</v>
      </c>
      <c r="AT162" t="s">
        <v>183</v>
      </c>
      <c r="AU162" t="s">
        <v>198</v>
      </c>
      <c r="AV162" t="s">
        <v>198</v>
      </c>
      <c r="AW162" t="s">
        <v>182</v>
      </c>
      <c r="AX162" t="s">
        <v>182</v>
      </c>
      <c r="AY162" t="s">
        <v>182</v>
      </c>
      <c r="AZ162" t="s">
        <v>195</v>
      </c>
      <c r="BA162" t="s">
        <v>182</v>
      </c>
      <c r="BB162" t="s">
        <v>182</v>
      </c>
      <c r="BC162" t="s">
        <v>182</v>
      </c>
      <c r="BD162" t="s">
        <v>182</v>
      </c>
      <c r="BE162" t="s">
        <v>183</v>
      </c>
      <c r="BF162" t="s">
        <v>182</v>
      </c>
      <c r="BG162" t="s">
        <v>195</v>
      </c>
      <c r="BH162" t="s">
        <v>182</v>
      </c>
      <c r="BI162" t="s">
        <v>209</v>
      </c>
      <c r="BJ162" t="s">
        <v>182</v>
      </c>
      <c r="BK162" t="s">
        <v>182</v>
      </c>
      <c r="BL162" t="s">
        <v>182</v>
      </c>
      <c r="BM162" t="s">
        <v>182</v>
      </c>
      <c r="BN162" t="s">
        <v>182</v>
      </c>
      <c r="BO162" t="s">
        <v>182</v>
      </c>
      <c r="BP162" t="s">
        <v>182</v>
      </c>
      <c r="BQ162" t="s">
        <v>198</v>
      </c>
      <c r="BR162" t="s">
        <v>182</v>
      </c>
      <c r="BS162" t="s">
        <v>183</v>
      </c>
      <c r="BT162" t="s">
        <v>184</v>
      </c>
      <c r="BU162" t="s">
        <v>184</v>
      </c>
      <c r="BV162" t="s">
        <v>182</v>
      </c>
      <c r="BW162" t="s">
        <v>195</v>
      </c>
      <c r="BX162" t="s">
        <v>182</v>
      </c>
      <c r="BY162" t="s">
        <v>198</v>
      </c>
      <c r="BZ162" t="s">
        <v>182</v>
      </c>
      <c r="CA162" t="s">
        <v>183</v>
      </c>
      <c r="CB162" t="s">
        <v>195</v>
      </c>
      <c r="CC162" t="s">
        <v>182</v>
      </c>
      <c r="CD162" t="s">
        <v>182</v>
      </c>
      <c r="CE162" t="s">
        <v>182</v>
      </c>
      <c r="CF162" t="s">
        <v>198</v>
      </c>
      <c r="CG162" t="s">
        <v>182</v>
      </c>
      <c r="CH162" t="s">
        <v>198</v>
      </c>
      <c r="CI162" t="s">
        <v>183</v>
      </c>
      <c r="CJ162" t="s">
        <v>182</v>
      </c>
      <c r="CK162" t="s">
        <v>182</v>
      </c>
    </row>
    <row r="163" spans="1:89" x14ac:dyDescent="0.25">
      <c r="A163" s="18" t="s">
        <v>137</v>
      </c>
      <c r="B163" t="s">
        <v>183</v>
      </c>
      <c r="C163" t="s">
        <v>195</v>
      </c>
      <c r="D163" t="s">
        <v>200</v>
      </c>
      <c r="E163" t="s">
        <v>198</v>
      </c>
      <c r="F163" t="s">
        <v>198</v>
      </c>
      <c r="G163" t="s">
        <v>181</v>
      </c>
      <c r="H163" t="s">
        <v>198</v>
      </c>
      <c r="I163" t="s">
        <v>182</v>
      </c>
      <c r="J163" t="s">
        <v>182</v>
      </c>
      <c r="K163" t="s">
        <v>195</v>
      </c>
      <c r="L163" t="s">
        <v>182</v>
      </c>
      <c r="M163" t="s">
        <v>182</v>
      </c>
      <c r="N163" t="s">
        <v>182</v>
      </c>
      <c r="O163" t="s">
        <v>182</v>
      </c>
      <c r="P163" t="s">
        <v>182</v>
      </c>
      <c r="Q163" t="s">
        <v>182</v>
      </c>
      <c r="R163" t="s">
        <v>182</v>
      </c>
      <c r="S163" t="s">
        <v>182</v>
      </c>
      <c r="T163" t="s">
        <v>182</v>
      </c>
      <c r="U163" t="s">
        <v>182</v>
      </c>
      <c r="V163" t="s">
        <v>200</v>
      </c>
      <c r="W163" t="s">
        <v>209</v>
      </c>
      <c r="X163" t="s">
        <v>182</v>
      </c>
      <c r="Y163" t="s">
        <v>182</v>
      </c>
      <c r="Z163" t="s">
        <v>182</v>
      </c>
      <c r="AA163" t="s">
        <v>181</v>
      </c>
      <c r="AB163" t="s">
        <v>199</v>
      </c>
      <c r="AC163" t="s">
        <v>182</v>
      </c>
      <c r="AD163" t="s">
        <v>182</v>
      </c>
      <c r="AE163" t="s">
        <v>182</v>
      </c>
      <c r="AF163" t="s">
        <v>198</v>
      </c>
      <c r="AG163" t="s">
        <v>181</v>
      </c>
      <c r="AH163" t="s">
        <v>182</v>
      </c>
      <c r="AI163" t="s">
        <v>195</v>
      </c>
      <c r="AJ163" t="s">
        <v>182</v>
      </c>
      <c r="AK163" t="s">
        <v>183</v>
      </c>
      <c r="AL163" t="s">
        <v>203</v>
      </c>
      <c r="AM163" t="s">
        <v>182</v>
      </c>
      <c r="AN163" t="s">
        <v>182</v>
      </c>
      <c r="AO163" t="s">
        <v>204</v>
      </c>
      <c r="AP163" t="s">
        <v>182</v>
      </c>
      <c r="AQ163" t="s">
        <v>182</v>
      </c>
      <c r="AR163" t="s">
        <v>198</v>
      </c>
      <c r="AS163" t="s">
        <v>182</v>
      </c>
      <c r="AT163" t="s">
        <v>183</v>
      </c>
      <c r="AU163" t="s">
        <v>207</v>
      </c>
      <c r="AV163" t="s">
        <v>181</v>
      </c>
      <c r="AW163" t="s">
        <v>182</v>
      </c>
      <c r="AX163" t="s">
        <v>182</v>
      </c>
      <c r="AY163" t="s">
        <v>183</v>
      </c>
      <c r="AZ163" t="s">
        <v>182</v>
      </c>
      <c r="BA163" t="s">
        <v>182</v>
      </c>
      <c r="BB163" t="s">
        <v>182</v>
      </c>
      <c r="BC163" t="s">
        <v>182</v>
      </c>
      <c r="BD163" t="s">
        <v>209</v>
      </c>
      <c r="BE163" t="s">
        <v>183</v>
      </c>
      <c r="BF163" t="s">
        <v>209</v>
      </c>
      <c r="BG163" t="s">
        <v>182</v>
      </c>
      <c r="BH163" t="s">
        <v>182</v>
      </c>
      <c r="BI163" t="s">
        <v>182</v>
      </c>
      <c r="BJ163" t="s">
        <v>184</v>
      </c>
      <c r="BK163" t="s">
        <v>182</v>
      </c>
      <c r="BL163" t="s">
        <v>182</v>
      </c>
      <c r="BM163" t="s">
        <v>182</v>
      </c>
      <c r="BN163" t="s">
        <v>182</v>
      </c>
      <c r="BO163" t="s">
        <v>182</v>
      </c>
      <c r="BP163" t="s">
        <v>195</v>
      </c>
      <c r="BQ163" t="s">
        <v>198</v>
      </c>
      <c r="BR163" t="s">
        <v>182</v>
      </c>
      <c r="BS163" t="s">
        <v>182</v>
      </c>
      <c r="BT163" t="s">
        <v>184</v>
      </c>
      <c r="BU163" t="s">
        <v>182</v>
      </c>
      <c r="BV163" t="s">
        <v>182</v>
      </c>
      <c r="BW163" t="s">
        <v>195</v>
      </c>
      <c r="BX163" t="s">
        <v>183</v>
      </c>
      <c r="BY163" t="s">
        <v>198</v>
      </c>
      <c r="BZ163" t="s">
        <v>182</v>
      </c>
      <c r="CA163" t="s">
        <v>182</v>
      </c>
      <c r="CB163" t="s">
        <v>183</v>
      </c>
      <c r="CC163" t="s">
        <v>182</v>
      </c>
      <c r="CD163" t="s">
        <v>183</v>
      </c>
      <c r="CE163" t="s">
        <v>182</v>
      </c>
      <c r="CF163" t="s">
        <v>199</v>
      </c>
      <c r="CG163" t="s">
        <v>182</v>
      </c>
      <c r="CH163" t="s">
        <v>200</v>
      </c>
      <c r="CI163" t="s">
        <v>184</v>
      </c>
      <c r="CJ163" t="s">
        <v>182</v>
      </c>
      <c r="CK163" t="s">
        <v>182</v>
      </c>
    </row>
    <row r="164" spans="1:89" x14ac:dyDescent="0.25">
      <c r="A164" s="18" t="s">
        <v>138</v>
      </c>
      <c r="B164" t="s">
        <v>184</v>
      </c>
      <c r="C164" t="s">
        <v>184</v>
      </c>
      <c r="D164" t="s">
        <v>181</v>
      </c>
      <c r="E164" t="s">
        <v>198</v>
      </c>
      <c r="F164" t="s">
        <v>198</v>
      </c>
      <c r="G164" t="s">
        <v>199</v>
      </c>
      <c r="H164" t="s">
        <v>199</v>
      </c>
      <c r="I164" t="s">
        <v>182</v>
      </c>
      <c r="J164" t="s">
        <v>182</v>
      </c>
      <c r="K164" t="s">
        <v>182</v>
      </c>
      <c r="L164" t="s">
        <v>183</v>
      </c>
      <c r="M164" t="s">
        <v>182</v>
      </c>
      <c r="N164" t="s">
        <v>182</v>
      </c>
      <c r="O164" t="s">
        <v>182</v>
      </c>
      <c r="P164" t="s">
        <v>182</v>
      </c>
      <c r="Q164" t="s">
        <v>182</v>
      </c>
      <c r="R164" t="s">
        <v>182</v>
      </c>
      <c r="S164" t="s">
        <v>182</v>
      </c>
      <c r="T164" t="s">
        <v>183</v>
      </c>
      <c r="U164" t="s">
        <v>182</v>
      </c>
      <c r="V164" t="s">
        <v>200</v>
      </c>
      <c r="W164" t="s">
        <v>209</v>
      </c>
      <c r="X164" t="s">
        <v>182</v>
      </c>
      <c r="Y164" t="s">
        <v>184</v>
      </c>
      <c r="Z164" t="s">
        <v>182</v>
      </c>
      <c r="AA164" t="s">
        <v>181</v>
      </c>
      <c r="AB164" t="s">
        <v>198</v>
      </c>
      <c r="AC164" t="s">
        <v>182</v>
      </c>
      <c r="AD164" t="s">
        <v>182</v>
      </c>
      <c r="AE164" t="s">
        <v>182</v>
      </c>
      <c r="AF164" t="s">
        <v>200</v>
      </c>
      <c r="AG164" t="s">
        <v>198</v>
      </c>
      <c r="AH164" t="s">
        <v>182</v>
      </c>
      <c r="AI164" t="s">
        <v>184</v>
      </c>
      <c r="AJ164" t="s">
        <v>183</v>
      </c>
      <c r="AK164" t="s">
        <v>183</v>
      </c>
      <c r="AL164" t="s">
        <v>201</v>
      </c>
      <c r="AM164" t="s">
        <v>182</v>
      </c>
      <c r="AN164" t="s">
        <v>182</v>
      </c>
      <c r="AO164" t="s">
        <v>183</v>
      </c>
      <c r="AP164" t="s">
        <v>182</v>
      </c>
      <c r="AQ164" t="s">
        <v>182</v>
      </c>
      <c r="AR164" t="s">
        <v>198</v>
      </c>
      <c r="AS164" t="s">
        <v>182</v>
      </c>
      <c r="AT164" t="s">
        <v>182</v>
      </c>
      <c r="AU164" t="s">
        <v>198</v>
      </c>
      <c r="AV164" t="s">
        <v>198</v>
      </c>
      <c r="AW164" t="s">
        <v>182</v>
      </c>
      <c r="AX164" t="s">
        <v>182</v>
      </c>
      <c r="AY164" t="s">
        <v>182</v>
      </c>
      <c r="AZ164" t="s">
        <v>182</v>
      </c>
      <c r="BA164" t="s">
        <v>182</v>
      </c>
      <c r="BB164" t="s">
        <v>209</v>
      </c>
      <c r="BC164" t="s">
        <v>183</v>
      </c>
      <c r="BD164" t="s">
        <v>182</v>
      </c>
      <c r="BE164" t="s">
        <v>183</v>
      </c>
      <c r="BF164" t="s">
        <v>182</v>
      </c>
      <c r="BG164" t="s">
        <v>182</v>
      </c>
      <c r="BH164" t="s">
        <v>182</v>
      </c>
      <c r="BI164" t="s">
        <v>182</v>
      </c>
      <c r="BJ164" t="s">
        <v>182</v>
      </c>
      <c r="BK164" t="s">
        <v>182</v>
      </c>
      <c r="BL164" t="s">
        <v>182</v>
      </c>
      <c r="BM164" t="s">
        <v>182</v>
      </c>
      <c r="BN164" t="s">
        <v>183</v>
      </c>
      <c r="BO164" t="s">
        <v>182</v>
      </c>
      <c r="BP164" t="s">
        <v>182</v>
      </c>
      <c r="BQ164" t="s">
        <v>198</v>
      </c>
      <c r="BR164" t="s">
        <v>182</v>
      </c>
      <c r="BS164" t="s">
        <v>182</v>
      </c>
      <c r="BT164" t="s">
        <v>184</v>
      </c>
      <c r="BU164" t="s">
        <v>182</v>
      </c>
      <c r="BV164" t="s">
        <v>182</v>
      </c>
      <c r="BW164" t="s">
        <v>182</v>
      </c>
      <c r="BX164" t="s">
        <v>182</v>
      </c>
      <c r="BY164" t="s">
        <v>198</v>
      </c>
      <c r="BZ164" t="s">
        <v>185</v>
      </c>
      <c r="CA164" t="s">
        <v>182</v>
      </c>
      <c r="CB164" t="s">
        <v>183</v>
      </c>
      <c r="CC164" t="s">
        <v>182</v>
      </c>
      <c r="CD164" t="s">
        <v>182</v>
      </c>
      <c r="CE164" t="s">
        <v>182</v>
      </c>
      <c r="CF164" t="s">
        <v>199</v>
      </c>
      <c r="CG164" t="s">
        <v>184</v>
      </c>
      <c r="CH164" t="s">
        <v>198</v>
      </c>
      <c r="CI164" t="s">
        <v>184</v>
      </c>
      <c r="CJ164" t="s">
        <v>182</v>
      </c>
      <c r="CK164" t="s">
        <v>182</v>
      </c>
    </row>
    <row r="165" spans="1:89" x14ac:dyDescent="0.25">
      <c r="A165" s="18" t="s">
        <v>139</v>
      </c>
      <c r="B165" t="s">
        <v>182</v>
      </c>
      <c r="C165" t="s">
        <v>182</v>
      </c>
      <c r="D165" t="s">
        <v>181</v>
      </c>
      <c r="E165" t="s">
        <v>198</v>
      </c>
      <c r="F165" t="s">
        <v>198</v>
      </c>
      <c r="G165" t="s">
        <v>198</v>
      </c>
      <c r="H165" t="s">
        <v>198</v>
      </c>
      <c r="I165" t="s">
        <v>183</v>
      </c>
      <c r="J165" t="s">
        <v>183</v>
      </c>
      <c r="K165" t="s">
        <v>182</v>
      </c>
      <c r="L165" t="s">
        <v>182</v>
      </c>
      <c r="M165" t="s">
        <v>182</v>
      </c>
      <c r="N165" t="s">
        <v>182</v>
      </c>
      <c r="O165" t="s">
        <v>182</v>
      </c>
      <c r="P165" t="s">
        <v>182</v>
      </c>
      <c r="Q165" t="s">
        <v>183</v>
      </c>
      <c r="R165" t="s">
        <v>182</v>
      </c>
      <c r="S165" t="s">
        <v>182</v>
      </c>
      <c r="T165" t="s">
        <v>182</v>
      </c>
      <c r="U165" t="s">
        <v>182</v>
      </c>
      <c r="V165" t="s">
        <v>181</v>
      </c>
      <c r="W165" t="s">
        <v>195</v>
      </c>
      <c r="X165" t="s">
        <v>182</v>
      </c>
      <c r="Y165" t="s">
        <v>183</v>
      </c>
      <c r="Z165" t="s">
        <v>182</v>
      </c>
      <c r="AA165" t="s">
        <v>198</v>
      </c>
      <c r="AB165" t="s">
        <v>200</v>
      </c>
      <c r="AC165" t="s">
        <v>182</v>
      </c>
      <c r="AD165" t="s">
        <v>182</v>
      </c>
      <c r="AE165" t="s">
        <v>182</v>
      </c>
      <c r="AF165" t="s">
        <v>198</v>
      </c>
      <c r="AG165" t="s">
        <v>198</v>
      </c>
      <c r="AH165" t="s">
        <v>182</v>
      </c>
      <c r="AI165" t="s">
        <v>182</v>
      </c>
      <c r="AJ165" t="s">
        <v>182</v>
      </c>
      <c r="AK165" t="s">
        <v>183</v>
      </c>
      <c r="AL165" t="s">
        <v>198</v>
      </c>
      <c r="AM165" t="s">
        <v>182</v>
      </c>
      <c r="AN165" t="s">
        <v>182</v>
      </c>
      <c r="AO165" t="s">
        <v>182</v>
      </c>
      <c r="AP165" t="s">
        <v>182</v>
      </c>
      <c r="AQ165" t="s">
        <v>183</v>
      </c>
      <c r="AR165" t="s">
        <v>198</v>
      </c>
      <c r="AS165" t="s">
        <v>195</v>
      </c>
      <c r="AT165" t="s">
        <v>183</v>
      </c>
      <c r="AU165" t="s">
        <v>198</v>
      </c>
      <c r="AV165" t="s">
        <v>198</v>
      </c>
      <c r="AW165" t="s">
        <v>183</v>
      </c>
      <c r="AX165" t="s">
        <v>182</v>
      </c>
      <c r="AY165" t="s">
        <v>182</v>
      </c>
      <c r="AZ165" t="s">
        <v>182</v>
      </c>
      <c r="BA165" t="s">
        <v>182</v>
      </c>
      <c r="BB165" t="s">
        <v>182</v>
      </c>
      <c r="BC165" t="s">
        <v>182</v>
      </c>
      <c r="BD165" t="s">
        <v>182</v>
      </c>
      <c r="BE165" t="s">
        <v>183</v>
      </c>
      <c r="BF165" t="s">
        <v>182</v>
      </c>
      <c r="BG165" t="s">
        <v>182</v>
      </c>
      <c r="BH165" t="s">
        <v>182</v>
      </c>
      <c r="BI165" t="s">
        <v>182</v>
      </c>
      <c r="BJ165" t="s">
        <v>182</v>
      </c>
      <c r="BK165" t="s">
        <v>182</v>
      </c>
      <c r="BL165" t="s">
        <v>182</v>
      </c>
      <c r="BM165" t="s">
        <v>182</v>
      </c>
      <c r="BN165" t="s">
        <v>182</v>
      </c>
      <c r="BO165" t="s">
        <v>182</v>
      </c>
      <c r="BP165" t="s">
        <v>184</v>
      </c>
      <c r="BQ165" t="s">
        <v>198</v>
      </c>
      <c r="BR165" t="s">
        <v>182</v>
      </c>
      <c r="BS165" t="s">
        <v>182</v>
      </c>
      <c r="BT165" t="s">
        <v>195</v>
      </c>
      <c r="BU165" t="s">
        <v>182</v>
      </c>
      <c r="BV165" t="s">
        <v>195</v>
      </c>
      <c r="BW165" t="s">
        <v>182</v>
      </c>
      <c r="BX165" t="s">
        <v>195</v>
      </c>
      <c r="BY165" t="s">
        <v>199</v>
      </c>
      <c r="BZ165" t="s">
        <v>182</v>
      </c>
      <c r="CA165" t="s">
        <v>183</v>
      </c>
      <c r="CB165" t="s">
        <v>195</v>
      </c>
      <c r="CC165" t="s">
        <v>185</v>
      </c>
      <c r="CD165" t="s">
        <v>182</v>
      </c>
      <c r="CE165" t="s">
        <v>195</v>
      </c>
      <c r="CF165" t="s">
        <v>198</v>
      </c>
      <c r="CG165" t="s">
        <v>182</v>
      </c>
      <c r="CH165" t="s">
        <v>200</v>
      </c>
      <c r="CI165" t="s">
        <v>182</v>
      </c>
      <c r="CJ165" t="s">
        <v>182</v>
      </c>
      <c r="CK165" t="s">
        <v>182</v>
      </c>
    </row>
    <row r="166" spans="1:89" x14ac:dyDescent="0.25">
      <c r="A166" s="18" t="s">
        <v>140</v>
      </c>
      <c r="B166" t="s">
        <v>182</v>
      </c>
      <c r="C166" t="s">
        <v>182</v>
      </c>
      <c r="D166" t="s">
        <v>198</v>
      </c>
      <c r="E166" t="s">
        <v>198</v>
      </c>
      <c r="F166" t="s">
        <v>198</v>
      </c>
      <c r="G166" t="s">
        <v>198</v>
      </c>
      <c r="H166" t="s">
        <v>181</v>
      </c>
      <c r="I166" t="s">
        <v>183</v>
      </c>
      <c r="J166" t="s">
        <v>183</v>
      </c>
      <c r="K166" t="s">
        <v>182</v>
      </c>
      <c r="L166" t="s">
        <v>182</v>
      </c>
      <c r="M166" t="s">
        <v>183</v>
      </c>
      <c r="N166" t="s">
        <v>182</v>
      </c>
      <c r="O166" t="s">
        <v>183</v>
      </c>
      <c r="P166" t="s">
        <v>183</v>
      </c>
      <c r="Q166" t="s">
        <v>182</v>
      </c>
      <c r="R166" t="s">
        <v>184</v>
      </c>
      <c r="S166" t="s">
        <v>183</v>
      </c>
      <c r="T166" t="s">
        <v>183</v>
      </c>
      <c r="U166" t="s">
        <v>182</v>
      </c>
      <c r="V166" t="s">
        <v>181</v>
      </c>
      <c r="W166" t="s">
        <v>182</v>
      </c>
      <c r="X166" t="s">
        <v>183</v>
      </c>
      <c r="Y166" t="s">
        <v>183</v>
      </c>
      <c r="Z166" t="s">
        <v>182</v>
      </c>
      <c r="AA166" t="s">
        <v>198</v>
      </c>
      <c r="AB166" t="s">
        <v>198</v>
      </c>
      <c r="AC166" t="s">
        <v>182</v>
      </c>
      <c r="AD166" t="s">
        <v>182</v>
      </c>
      <c r="AE166" t="s">
        <v>182</v>
      </c>
      <c r="AF166" t="s">
        <v>198</v>
      </c>
      <c r="AG166" t="s">
        <v>198</v>
      </c>
      <c r="AH166" t="s">
        <v>184</v>
      </c>
      <c r="AI166" t="s">
        <v>185</v>
      </c>
      <c r="AJ166" t="s">
        <v>182</v>
      </c>
      <c r="AK166" t="s">
        <v>183</v>
      </c>
      <c r="AL166" t="s">
        <v>198</v>
      </c>
      <c r="AM166" t="s">
        <v>182</v>
      </c>
      <c r="AN166" t="s">
        <v>182</v>
      </c>
      <c r="AO166" t="s">
        <v>183</v>
      </c>
      <c r="AP166" t="s">
        <v>182</v>
      </c>
      <c r="AQ166" t="s">
        <v>182</v>
      </c>
      <c r="AR166" t="s">
        <v>200</v>
      </c>
      <c r="AS166" t="s">
        <v>182</v>
      </c>
      <c r="AT166" t="s">
        <v>183</v>
      </c>
      <c r="AU166" t="s">
        <v>207</v>
      </c>
      <c r="AV166" t="s">
        <v>198</v>
      </c>
      <c r="AW166" t="s">
        <v>182</v>
      </c>
      <c r="AX166" t="s">
        <v>182</v>
      </c>
      <c r="AY166" t="s">
        <v>182</v>
      </c>
      <c r="AZ166" t="s">
        <v>183</v>
      </c>
      <c r="BA166" t="s">
        <v>182</v>
      </c>
      <c r="BB166" t="s">
        <v>182</v>
      </c>
      <c r="BC166" t="s">
        <v>182</v>
      </c>
      <c r="BD166" t="s">
        <v>185</v>
      </c>
      <c r="BE166" t="s">
        <v>183</v>
      </c>
      <c r="BF166" t="s">
        <v>182</v>
      </c>
      <c r="BG166" t="s">
        <v>182</v>
      </c>
      <c r="BH166" t="s">
        <v>183</v>
      </c>
      <c r="BI166" t="s">
        <v>182</v>
      </c>
      <c r="BJ166" t="s">
        <v>195</v>
      </c>
      <c r="BK166" t="s">
        <v>182</v>
      </c>
      <c r="BL166" t="s">
        <v>182</v>
      </c>
      <c r="BM166" t="s">
        <v>182</v>
      </c>
      <c r="BN166" t="s">
        <v>183</v>
      </c>
      <c r="BO166" t="s">
        <v>182</v>
      </c>
      <c r="BP166" t="s">
        <v>182</v>
      </c>
      <c r="BQ166" t="s">
        <v>198</v>
      </c>
      <c r="BR166" t="s">
        <v>182</v>
      </c>
      <c r="BS166" t="s">
        <v>182</v>
      </c>
      <c r="BT166" t="s">
        <v>184</v>
      </c>
      <c r="BU166" t="s">
        <v>182</v>
      </c>
      <c r="BV166" t="s">
        <v>182</v>
      </c>
      <c r="BW166" t="s">
        <v>183</v>
      </c>
      <c r="BX166" t="s">
        <v>182</v>
      </c>
      <c r="BY166" t="s">
        <v>198</v>
      </c>
      <c r="BZ166" t="s">
        <v>182</v>
      </c>
      <c r="CA166" t="s">
        <v>183</v>
      </c>
      <c r="CB166" t="s">
        <v>182</v>
      </c>
      <c r="CC166" t="s">
        <v>182</v>
      </c>
      <c r="CD166" t="s">
        <v>183</v>
      </c>
      <c r="CE166" t="s">
        <v>182</v>
      </c>
      <c r="CF166" t="s">
        <v>199</v>
      </c>
      <c r="CG166" t="s">
        <v>182</v>
      </c>
      <c r="CH166" t="s">
        <v>198</v>
      </c>
      <c r="CI166" t="s">
        <v>182</v>
      </c>
      <c r="CJ166" t="s">
        <v>182</v>
      </c>
      <c r="CK166" t="s">
        <v>183</v>
      </c>
    </row>
    <row r="167" spans="1:89" x14ac:dyDescent="0.25">
      <c r="A167" s="18" t="s">
        <v>141</v>
      </c>
      <c r="B167" t="s">
        <v>184</v>
      </c>
      <c r="C167" t="s">
        <v>182</v>
      </c>
      <c r="D167" t="s">
        <v>181</v>
      </c>
      <c r="E167" t="s">
        <v>198</v>
      </c>
      <c r="F167" t="s">
        <v>198</v>
      </c>
      <c r="G167" t="s">
        <v>198</v>
      </c>
      <c r="H167" t="s">
        <v>198</v>
      </c>
      <c r="I167" t="s">
        <v>183</v>
      </c>
      <c r="J167" t="s">
        <v>183</v>
      </c>
      <c r="K167" t="s">
        <v>183</v>
      </c>
      <c r="L167" t="s">
        <v>182</v>
      </c>
      <c r="M167" t="s">
        <v>183</v>
      </c>
      <c r="N167" t="s">
        <v>182</v>
      </c>
      <c r="O167" t="s">
        <v>195</v>
      </c>
      <c r="P167" t="s">
        <v>195</v>
      </c>
      <c r="Q167" t="s">
        <v>182</v>
      </c>
      <c r="R167" t="s">
        <v>195</v>
      </c>
      <c r="S167" t="s">
        <v>195</v>
      </c>
      <c r="T167" t="s">
        <v>182</v>
      </c>
      <c r="U167" t="s">
        <v>182</v>
      </c>
      <c r="V167" t="s">
        <v>200</v>
      </c>
      <c r="W167" t="s">
        <v>209</v>
      </c>
      <c r="X167" t="s">
        <v>183</v>
      </c>
      <c r="Y167" t="s">
        <v>183</v>
      </c>
      <c r="Z167" t="s">
        <v>182</v>
      </c>
      <c r="AA167" t="s">
        <v>198</v>
      </c>
      <c r="AB167" t="s">
        <v>198</v>
      </c>
      <c r="AC167" t="s">
        <v>184</v>
      </c>
      <c r="AD167" t="s">
        <v>184</v>
      </c>
      <c r="AE167" t="s">
        <v>182</v>
      </c>
      <c r="AF167" t="s">
        <v>181</v>
      </c>
      <c r="AG167" t="s">
        <v>198</v>
      </c>
      <c r="AH167" t="s">
        <v>184</v>
      </c>
      <c r="AI167" t="s">
        <v>183</v>
      </c>
      <c r="AJ167" t="s">
        <v>208</v>
      </c>
      <c r="AK167" t="s">
        <v>183</v>
      </c>
      <c r="AL167" t="s">
        <v>200</v>
      </c>
      <c r="AM167" t="s">
        <v>182</v>
      </c>
      <c r="AN167" t="s">
        <v>182</v>
      </c>
      <c r="AO167" t="s">
        <v>183</v>
      </c>
      <c r="AP167" t="s">
        <v>183</v>
      </c>
      <c r="AQ167" t="s">
        <v>183</v>
      </c>
      <c r="AR167" t="s">
        <v>200</v>
      </c>
      <c r="AS167" t="s">
        <v>183</v>
      </c>
      <c r="AT167" t="s">
        <v>183</v>
      </c>
      <c r="AU167" t="s">
        <v>207</v>
      </c>
      <c r="AV167" t="s">
        <v>198</v>
      </c>
      <c r="AW167" t="s">
        <v>182</v>
      </c>
      <c r="AX167" t="s">
        <v>183</v>
      </c>
      <c r="AY167" t="s">
        <v>182</v>
      </c>
      <c r="AZ167" t="s">
        <v>182</v>
      </c>
      <c r="BA167" t="s">
        <v>182</v>
      </c>
      <c r="BB167" t="s">
        <v>182</v>
      </c>
      <c r="BC167" t="s">
        <v>182</v>
      </c>
      <c r="BD167" t="s">
        <v>182</v>
      </c>
      <c r="BE167" t="s">
        <v>183</v>
      </c>
      <c r="BF167" t="s">
        <v>182</v>
      </c>
      <c r="BG167" t="s">
        <v>182</v>
      </c>
      <c r="BH167" t="s">
        <v>195</v>
      </c>
      <c r="BI167" t="s">
        <v>182</v>
      </c>
      <c r="BJ167" t="s">
        <v>183</v>
      </c>
      <c r="BK167" t="s">
        <v>182</v>
      </c>
      <c r="BL167" t="s">
        <v>195</v>
      </c>
      <c r="BM167" t="s">
        <v>182</v>
      </c>
      <c r="BN167" t="s">
        <v>183</v>
      </c>
      <c r="BO167" t="s">
        <v>182</v>
      </c>
      <c r="BP167" t="s">
        <v>182</v>
      </c>
      <c r="BQ167" t="s">
        <v>198</v>
      </c>
      <c r="BR167" t="s">
        <v>182</v>
      </c>
      <c r="BS167" t="s">
        <v>182</v>
      </c>
      <c r="BT167" t="s">
        <v>183</v>
      </c>
      <c r="BU167" t="s">
        <v>183</v>
      </c>
      <c r="BV167" t="s">
        <v>182</v>
      </c>
      <c r="BW167" t="s">
        <v>182</v>
      </c>
      <c r="BX167" t="s">
        <v>195</v>
      </c>
      <c r="BY167" t="s">
        <v>198</v>
      </c>
      <c r="BZ167" t="s">
        <v>182</v>
      </c>
      <c r="CA167" t="s">
        <v>182</v>
      </c>
      <c r="CB167" t="s">
        <v>195</v>
      </c>
      <c r="CC167" t="s">
        <v>182</v>
      </c>
      <c r="CD167" t="s">
        <v>183</v>
      </c>
      <c r="CE167" t="s">
        <v>182</v>
      </c>
      <c r="CF167" t="s">
        <v>198</v>
      </c>
      <c r="CG167" t="s">
        <v>182</v>
      </c>
      <c r="CH167" t="s">
        <v>207</v>
      </c>
      <c r="CI167" t="s">
        <v>183</v>
      </c>
      <c r="CJ167" t="s">
        <v>182</v>
      </c>
      <c r="CK167" t="s">
        <v>182</v>
      </c>
    </row>
    <row r="168" spans="1:89" x14ac:dyDescent="0.25">
      <c r="A168" s="18" t="s">
        <v>142</v>
      </c>
      <c r="B168" t="s">
        <v>183</v>
      </c>
      <c r="C168" t="s">
        <v>182</v>
      </c>
      <c r="D168" t="s">
        <v>202</v>
      </c>
      <c r="E168" t="s">
        <v>198</v>
      </c>
      <c r="F168" t="s">
        <v>200</v>
      </c>
      <c r="G168" t="s">
        <v>198</v>
      </c>
      <c r="H168" t="s">
        <v>181</v>
      </c>
      <c r="I168" t="s">
        <v>183</v>
      </c>
      <c r="J168" t="s">
        <v>183</v>
      </c>
      <c r="K168" t="s">
        <v>182</v>
      </c>
      <c r="L168" t="s">
        <v>182</v>
      </c>
      <c r="M168" t="s">
        <v>195</v>
      </c>
      <c r="N168" t="s">
        <v>182</v>
      </c>
      <c r="O168" t="s">
        <v>183</v>
      </c>
      <c r="P168" t="s">
        <v>182</v>
      </c>
      <c r="Q168" t="s">
        <v>182</v>
      </c>
      <c r="R168" t="s">
        <v>184</v>
      </c>
      <c r="S168" t="s">
        <v>183</v>
      </c>
      <c r="T168" t="s">
        <v>183</v>
      </c>
      <c r="U168" t="s">
        <v>183</v>
      </c>
      <c r="V168" t="s">
        <v>200</v>
      </c>
      <c r="W168" t="s">
        <v>182</v>
      </c>
      <c r="X168" t="s">
        <v>183</v>
      </c>
      <c r="Y168" t="s">
        <v>183</v>
      </c>
      <c r="Z168" t="s">
        <v>195</v>
      </c>
      <c r="AA168" t="s">
        <v>207</v>
      </c>
      <c r="AB168" t="s">
        <v>198</v>
      </c>
      <c r="AC168" t="s">
        <v>182</v>
      </c>
      <c r="AD168" t="s">
        <v>182</v>
      </c>
      <c r="AE168" t="s">
        <v>182</v>
      </c>
      <c r="AF168" t="s">
        <v>198</v>
      </c>
      <c r="AG168" t="s">
        <v>198</v>
      </c>
      <c r="AH168" t="s">
        <v>182</v>
      </c>
      <c r="AI168" t="s">
        <v>185</v>
      </c>
      <c r="AJ168" t="s">
        <v>183</v>
      </c>
      <c r="AK168" t="s">
        <v>183</v>
      </c>
      <c r="AL168" t="s">
        <v>200</v>
      </c>
      <c r="AM168" t="s">
        <v>182</v>
      </c>
      <c r="AN168" t="s">
        <v>182</v>
      </c>
      <c r="AO168" t="s">
        <v>182</v>
      </c>
      <c r="AP168" t="s">
        <v>182</v>
      </c>
      <c r="AQ168" t="s">
        <v>182</v>
      </c>
      <c r="AR168" t="s">
        <v>200</v>
      </c>
      <c r="AS168" t="s">
        <v>195</v>
      </c>
      <c r="AT168" t="s">
        <v>183</v>
      </c>
      <c r="AU168" t="s">
        <v>207</v>
      </c>
      <c r="AV168" t="s">
        <v>198</v>
      </c>
      <c r="AW168" t="s">
        <v>182</v>
      </c>
      <c r="AX168" t="s">
        <v>182</v>
      </c>
      <c r="AY168" t="s">
        <v>183</v>
      </c>
      <c r="AZ168" t="s">
        <v>182</v>
      </c>
      <c r="BA168" t="s">
        <v>195</v>
      </c>
      <c r="BB168" t="s">
        <v>182</v>
      </c>
      <c r="BC168" t="s">
        <v>182</v>
      </c>
      <c r="BD168" t="s">
        <v>182</v>
      </c>
      <c r="BE168" t="s">
        <v>183</v>
      </c>
      <c r="BF168" t="s">
        <v>182</v>
      </c>
      <c r="BG168" t="s">
        <v>195</v>
      </c>
      <c r="BH168" t="s">
        <v>183</v>
      </c>
      <c r="BI168" t="s">
        <v>182</v>
      </c>
      <c r="BJ168" t="s">
        <v>183</v>
      </c>
      <c r="BK168" t="s">
        <v>182</v>
      </c>
      <c r="BL168" t="s">
        <v>183</v>
      </c>
      <c r="BM168" t="s">
        <v>182</v>
      </c>
      <c r="BN168" t="s">
        <v>182</v>
      </c>
      <c r="BO168" t="s">
        <v>182</v>
      </c>
      <c r="BP168" t="s">
        <v>182</v>
      </c>
      <c r="BQ168" t="s">
        <v>198</v>
      </c>
      <c r="BR168" t="s">
        <v>209</v>
      </c>
      <c r="BS168" t="s">
        <v>182</v>
      </c>
      <c r="BT168" t="s">
        <v>182</v>
      </c>
      <c r="BU168" t="s">
        <v>182</v>
      </c>
      <c r="BV168" t="s">
        <v>182</v>
      </c>
      <c r="BW168" t="s">
        <v>195</v>
      </c>
      <c r="BX168" t="s">
        <v>195</v>
      </c>
      <c r="BY168" t="s">
        <v>200</v>
      </c>
      <c r="BZ168" t="s">
        <v>182</v>
      </c>
      <c r="CA168" t="s">
        <v>182</v>
      </c>
      <c r="CB168" t="s">
        <v>182</v>
      </c>
      <c r="CC168" t="s">
        <v>182</v>
      </c>
      <c r="CD168" t="s">
        <v>182</v>
      </c>
      <c r="CE168" t="s">
        <v>182</v>
      </c>
      <c r="CF168" t="s">
        <v>207</v>
      </c>
      <c r="CG168" t="s">
        <v>182</v>
      </c>
      <c r="CH168" t="s">
        <v>198</v>
      </c>
      <c r="CI168" t="s">
        <v>195</v>
      </c>
      <c r="CJ168" t="s">
        <v>182</v>
      </c>
      <c r="CK168" t="s">
        <v>184</v>
      </c>
    </row>
    <row r="169" spans="1:89" x14ac:dyDescent="0.25">
      <c r="A169" s="18" t="s">
        <v>143</v>
      </c>
      <c r="B169" t="s">
        <v>185</v>
      </c>
      <c r="C169" t="s">
        <v>182</v>
      </c>
      <c r="D169" t="s">
        <v>198</v>
      </c>
      <c r="E169" t="s">
        <v>198</v>
      </c>
      <c r="F169" t="s">
        <v>200</v>
      </c>
      <c r="G169" t="s">
        <v>198</v>
      </c>
      <c r="H169" t="s">
        <v>181</v>
      </c>
      <c r="I169" t="s">
        <v>183</v>
      </c>
      <c r="J169" t="s">
        <v>182</v>
      </c>
      <c r="K169" t="s">
        <v>195</v>
      </c>
      <c r="L169" t="s">
        <v>182</v>
      </c>
      <c r="M169" t="s">
        <v>182</v>
      </c>
      <c r="N169" t="s">
        <v>183</v>
      </c>
      <c r="O169" t="s">
        <v>182</v>
      </c>
      <c r="P169" t="s">
        <v>182</v>
      </c>
      <c r="Q169" t="s">
        <v>204</v>
      </c>
      <c r="R169" t="s">
        <v>183</v>
      </c>
      <c r="S169" t="s">
        <v>182</v>
      </c>
      <c r="T169" t="s">
        <v>182</v>
      </c>
      <c r="U169" t="s">
        <v>182</v>
      </c>
      <c r="V169" t="s">
        <v>181</v>
      </c>
      <c r="W169" t="s">
        <v>183</v>
      </c>
      <c r="X169" t="s">
        <v>182</v>
      </c>
      <c r="Y169" t="s">
        <v>183</v>
      </c>
      <c r="AA169" t="s">
        <v>207</v>
      </c>
      <c r="AB169" t="s">
        <v>198</v>
      </c>
      <c r="AC169" t="s">
        <v>182</v>
      </c>
      <c r="AD169" t="s">
        <v>182</v>
      </c>
      <c r="AF169" t="s">
        <v>198</v>
      </c>
      <c r="AG169" t="s">
        <v>198</v>
      </c>
      <c r="AH169" t="s">
        <v>182</v>
      </c>
      <c r="AI169" t="s">
        <v>184</v>
      </c>
      <c r="AJ169" t="s">
        <v>183</v>
      </c>
      <c r="AK169" t="s">
        <v>183</v>
      </c>
      <c r="AL169" t="s">
        <v>200</v>
      </c>
      <c r="AM169" t="s">
        <v>182</v>
      </c>
      <c r="AN169" t="s">
        <v>182</v>
      </c>
      <c r="AO169" t="s">
        <v>183</v>
      </c>
      <c r="AP169" t="s">
        <v>182</v>
      </c>
      <c r="AQ169" t="s">
        <v>182</v>
      </c>
      <c r="AR169" t="s">
        <v>200</v>
      </c>
      <c r="AS169" t="s">
        <v>182</v>
      </c>
      <c r="AT169" t="s">
        <v>183</v>
      </c>
      <c r="AU169" t="s">
        <v>201</v>
      </c>
      <c r="AV169" t="s">
        <v>198</v>
      </c>
      <c r="AW169" t="s">
        <v>182</v>
      </c>
      <c r="AX169" t="s">
        <v>182</v>
      </c>
      <c r="AY169" t="s">
        <v>183</v>
      </c>
      <c r="AZ169" t="s">
        <v>195</v>
      </c>
      <c r="BA169" t="s">
        <v>182</v>
      </c>
      <c r="BB169" t="s">
        <v>182</v>
      </c>
      <c r="BC169" t="s">
        <v>182</v>
      </c>
      <c r="BD169" t="s">
        <v>182</v>
      </c>
      <c r="BE169" t="s">
        <v>208</v>
      </c>
      <c r="BF169" t="s">
        <v>182</v>
      </c>
      <c r="BG169" t="s">
        <v>182</v>
      </c>
      <c r="BH169" t="s">
        <v>182</v>
      </c>
      <c r="BI169" t="s">
        <v>182</v>
      </c>
      <c r="BJ169" t="s">
        <v>182</v>
      </c>
      <c r="BK169" t="s">
        <v>182</v>
      </c>
      <c r="BL169" t="s">
        <v>183</v>
      </c>
      <c r="BM169" t="s">
        <v>182</v>
      </c>
      <c r="BN169" t="s">
        <v>183</v>
      </c>
      <c r="BO169" t="s">
        <v>182</v>
      </c>
      <c r="BP169" t="s">
        <v>182</v>
      </c>
      <c r="BQ169" t="s">
        <v>198</v>
      </c>
      <c r="BR169" t="s">
        <v>182</v>
      </c>
      <c r="BS169" t="s">
        <v>182</v>
      </c>
      <c r="BT169" t="s">
        <v>182</v>
      </c>
      <c r="BU169" t="s">
        <v>182</v>
      </c>
      <c r="BV169" t="s">
        <v>182</v>
      </c>
      <c r="BW169" t="s">
        <v>182</v>
      </c>
      <c r="BX169" t="s">
        <v>182</v>
      </c>
      <c r="BY169" t="s">
        <v>198</v>
      </c>
      <c r="BZ169" t="s">
        <v>182</v>
      </c>
      <c r="CA169" t="s">
        <v>182</v>
      </c>
      <c r="CB169" t="s">
        <v>182</v>
      </c>
      <c r="CC169" t="s">
        <v>182</v>
      </c>
      <c r="CD169" t="s">
        <v>183</v>
      </c>
      <c r="CE169" t="s">
        <v>182</v>
      </c>
      <c r="CF169" t="s">
        <v>198</v>
      </c>
      <c r="CG169" t="s">
        <v>182</v>
      </c>
      <c r="CH169" t="s">
        <v>207</v>
      </c>
      <c r="CI169" t="s">
        <v>183</v>
      </c>
      <c r="CJ169" t="s">
        <v>182</v>
      </c>
      <c r="CK169" t="s">
        <v>182</v>
      </c>
    </row>
    <row r="170" spans="1:89" x14ac:dyDescent="0.25">
      <c r="A170" s="18" t="s">
        <v>144</v>
      </c>
      <c r="B170" t="s">
        <v>186</v>
      </c>
      <c r="C170" t="s">
        <v>186</v>
      </c>
      <c r="D170" t="s">
        <v>186</v>
      </c>
      <c r="E170" t="s">
        <v>187</v>
      </c>
      <c r="F170" t="s">
        <v>187</v>
      </c>
      <c r="G170" t="s">
        <v>188</v>
      </c>
      <c r="H170" t="s">
        <v>186</v>
      </c>
      <c r="I170" t="s">
        <v>186</v>
      </c>
      <c r="J170" t="s">
        <v>192</v>
      </c>
      <c r="K170" t="s">
        <v>186</v>
      </c>
      <c r="L170" t="s">
        <v>191</v>
      </c>
      <c r="M170" t="s">
        <v>189</v>
      </c>
      <c r="N170" t="s">
        <v>192</v>
      </c>
      <c r="O170" t="s">
        <v>186</v>
      </c>
      <c r="P170" t="s">
        <v>193</v>
      </c>
      <c r="Q170" t="s">
        <v>186</v>
      </c>
      <c r="R170" t="s">
        <v>186</v>
      </c>
      <c r="S170" t="s">
        <v>186</v>
      </c>
      <c r="T170" t="s">
        <v>192</v>
      </c>
      <c r="U170" t="s">
        <v>191</v>
      </c>
      <c r="V170" t="s">
        <v>186</v>
      </c>
      <c r="W170" t="s">
        <v>191</v>
      </c>
      <c r="X170" t="s">
        <v>186</v>
      </c>
      <c r="Y170" t="s">
        <v>191</v>
      </c>
      <c r="Z170" t="s">
        <v>191</v>
      </c>
      <c r="AA170" t="s">
        <v>186</v>
      </c>
      <c r="AB170" t="s">
        <v>186</v>
      </c>
      <c r="AC170" t="s">
        <v>186</v>
      </c>
      <c r="AD170" t="s">
        <v>191</v>
      </c>
      <c r="AE170" t="s">
        <v>186</v>
      </c>
      <c r="AF170" t="s">
        <v>189</v>
      </c>
      <c r="AG170" t="s">
        <v>186</v>
      </c>
      <c r="AH170" t="s">
        <v>186</v>
      </c>
      <c r="AI170" t="s">
        <v>193</v>
      </c>
      <c r="AJ170" t="s">
        <v>192</v>
      </c>
      <c r="AK170" t="s">
        <v>186</v>
      </c>
      <c r="AL170" t="s">
        <v>187</v>
      </c>
      <c r="AM170" t="s">
        <v>192</v>
      </c>
      <c r="AN170" t="s">
        <v>191</v>
      </c>
      <c r="AO170" t="s">
        <v>188</v>
      </c>
      <c r="AP170" t="s">
        <v>193</v>
      </c>
      <c r="AQ170" t="s">
        <v>192</v>
      </c>
      <c r="AR170" t="s">
        <v>186</v>
      </c>
      <c r="AS170" t="s">
        <v>186</v>
      </c>
      <c r="AT170" t="s">
        <v>186</v>
      </c>
      <c r="AU170" t="s">
        <v>188</v>
      </c>
      <c r="AV170" t="s">
        <v>187</v>
      </c>
      <c r="AW170" t="s">
        <v>186</v>
      </c>
      <c r="AX170" t="s">
        <v>191</v>
      </c>
      <c r="AY170" t="s">
        <v>186</v>
      </c>
      <c r="AZ170" t="s">
        <v>191</v>
      </c>
      <c r="BA170" t="s">
        <v>193</v>
      </c>
      <c r="BB170" t="s">
        <v>186</v>
      </c>
      <c r="BC170" t="s">
        <v>186</v>
      </c>
      <c r="BD170" t="s">
        <v>186</v>
      </c>
      <c r="BE170" t="s">
        <v>186</v>
      </c>
      <c r="BF170" t="s">
        <v>186</v>
      </c>
      <c r="BG170" t="s">
        <v>186</v>
      </c>
      <c r="BH170" t="s">
        <v>186</v>
      </c>
      <c r="BI170" t="s">
        <v>186</v>
      </c>
      <c r="BJ170" t="s">
        <v>191</v>
      </c>
      <c r="BK170" t="s">
        <v>186</v>
      </c>
      <c r="BL170" t="s">
        <v>186</v>
      </c>
      <c r="BM170" t="s">
        <v>186</v>
      </c>
      <c r="BN170" t="s">
        <v>187</v>
      </c>
      <c r="BO170" t="s">
        <v>192</v>
      </c>
      <c r="BP170" t="s">
        <v>191</v>
      </c>
      <c r="BQ170" t="s">
        <v>186</v>
      </c>
      <c r="BR170" t="s">
        <v>191</v>
      </c>
      <c r="BS170" t="s">
        <v>186</v>
      </c>
      <c r="BT170" t="s">
        <v>186</v>
      </c>
      <c r="BU170" t="s">
        <v>186</v>
      </c>
      <c r="BV170" t="s">
        <v>186</v>
      </c>
      <c r="BW170" t="s">
        <v>186</v>
      </c>
      <c r="BX170" t="s">
        <v>191</v>
      </c>
      <c r="BY170" t="s">
        <v>186</v>
      </c>
      <c r="BZ170" t="s">
        <v>192</v>
      </c>
      <c r="CA170" t="s">
        <v>189</v>
      </c>
      <c r="CB170" t="s">
        <v>186</v>
      </c>
      <c r="CC170" t="s">
        <v>186</v>
      </c>
      <c r="CD170" t="s">
        <v>192</v>
      </c>
      <c r="CE170" t="s">
        <v>191</v>
      </c>
      <c r="CF170" t="s">
        <v>189</v>
      </c>
      <c r="CG170" t="s">
        <v>186</v>
      </c>
      <c r="CH170" t="s">
        <v>186</v>
      </c>
      <c r="CI170" t="s">
        <v>186</v>
      </c>
      <c r="CJ170" t="s">
        <v>186</v>
      </c>
      <c r="CK170" t="s">
        <v>186</v>
      </c>
    </row>
    <row r="171" spans="1:89" x14ac:dyDescent="0.25">
      <c r="A171" s="18" t="s">
        <v>145</v>
      </c>
      <c r="B171" t="s">
        <v>187</v>
      </c>
      <c r="C171" t="s">
        <v>188</v>
      </c>
      <c r="D171" t="s">
        <v>186</v>
      </c>
      <c r="E171" t="s">
        <v>187</v>
      </c>
      <c r="F171" t="s">
        <v>187</v>
      </c>
      <c r="G171" t="s">
        <v>188</v>
      </c>
      <c r="H171" t="s">
        <v>187</v>
      </c>
      <c r="I171" t="s">
        <v>186</v>
      </c>
      <c r="J171" t="s">
        <v>191</v>
      </c>
      <c r="K171" t="s">
        <v>186</v>
      </c>
      <c r="L171" t="s">
        <v>191</v>
      </c>
      <c r="M171" t="s">
        <v>186</v>
      </c>
      <c r="N171" t="s">
        <v>186</v>
      </c>
      <c r="O171" t="s">
        <v>186</v>
      </c>
      <c r="P171" t="s">
        <v>186</v>
      </c>
      <c r="Q171" t="s">
        <v>192</v>
      </c>
      <c r="R171" t="s">
        <v>186</v>
      </c>
      <c r="S171" t="s">
        <v>186</v>
      </c>
      <c r="T171" t="s">
        <v>186</v>
      </c>
      <c r="U171" t="s">
        <v>191</v>
      </c>
      <c r="V171" t="s">
        <v>187</v>
      </c>
      <c r="W171" t="s">
        <v>192</v>
      </c>
      <c r="X171" t="s">
        <v>186</v>
      </c>
      <c r="Y171" t="s">
        <v>192</v>
      </c>
      <c r="Z171" t="s">
        <v>186</v>
      </c>
      <c r="AA171" t="s">
        <v>187</v>
      </c>
      <c r="AB171" t="s">
        <v>187</v>
      </c>
      <c r="AC171" t="s">
        <v>188</v>
      </c>
      <c r="AD171" t="s">
        <v>186</v>
      </c>
      <c r="AE171" t="s">
        <v>191</v>
      </c>
      <c r="AF171" t="s">
        <v>186</v>
      </c>
      <c r="AG171" t="s">
        <v>186</v>
      </c>
      <c r="AH171" t="s">
        <v>186</v>
      </c>
      <c r="AI171" t="s">
        <v>188</v>
      </c>
      <c r="AJ171" t="s">
        <v>192</v>
      </c>
      <c r="AK171" t="s">
        <v>191</v>
      </c>
      <c r="AL171" t="s">
        <v>188</v>
      </c>
      <c r="AM171" t="s">
        <v>191</v>
      </c>
      <c r="AN171" t="s">
        <v>192</v>
      </c>
      <c r="AO171" t="s">
        <v>187</v>
      </c>
      <c r="AP171" t="s">
        <v>192</v>
      </c>
      <c r="AQ171" t="s">
        <v>186</v>
      </c>
      <c r="AR171" t="s">
        <v>186</v>
      </c>
      <c r="AS171" t="s">
        <v>186</v>
      </c>
      <c r="AT171" t="s">
        <v>186</v>
      </c>
      <c r="AU171" t="s">
        <v>186</v>
      </c>
      <c r="AV171" t="s">
        <v>187</v>
      </c>
      <c r="AW171" t="s">
        <v>191</v>
      </c>
      <c r="AX171" t="s">
        <v>191</v>
      </c>
      <c r="AY171" t="s">
        <v>186</v>
      </c>
      <c r="AZ171" t="s">
        <v>186</v>
      </c>
      <c r="BA171" t="s">
        <v>186</v>
      </c>
      <c r="BB171" t="s">
        <v>186</v>
      </c>
      <c r="BC171" t="s">
        <v>192</v>
      </c>
      <c r="BD171" t="s">
        <v>186</v>
      </c>
      <c r="BE171" t="s">
        <v>186</v>
      </c>
      <c r="BF171" t="s">
        <v>186</v>
      </c>
      <c r="BG171" t="s">
        <v>186</v>
      </c>
      <c r="BH171" t="s">
        <v>186</v>
      </c>
      <c r="BI171" t="s">
        <v>186</v>
      </c>
      <c r="BJ171" t="s">
        <v>186</v>
      </c>
      <c r="BK171" t="s">
        <v>189</v>
      </c>
      <c r="BL171" t="s">
        <v>186</v>
      </c>
      <c r="BM171" t="s">
        <v>191</v>
      </c>
      <c r="BN171" t="s">
        <v>189</v>
      </c>
      <c r="BO171" t="s">
        <v>191</v>
      </c>
      <c r="BP171" t="s">
        <v>191</v>
      </c>
      <c r="BQ171" t="s">
        <v>187</v>
      </c>
      <c r="BR171" t="s">
        <v>191</v>
      </c>
      <c r="BS171" t="s">
        <v>186</v>
      </c>
      <c r="BT171" t="s">
        <v>186</v>
      </c>
      <c r="BU171" t="s">
        <v>192</v>
      </c>
      <c r="BV171" t="s">
        <v>186</v>
      </c>
      <c r="BW171" t="s">
        <v>191</v>
      </c>
      <c r="BX171" t="s">
        <v>186</v>
      </c>
      <c r="BY171" t="s">
        <v>186</v>
      </c>
      <c r="BZ171" t="s">
        <v>191</v>
      </c>
      <c r="CA171" t="s">
        <v>188</v>
      </c>
      <c r="CB171" t="s">
        <v>192</v>
      </c>
      <c r="CC171" t="s">
        <v>191</v>
      </c>
      <c r="CD171" t="s">
        <v>186</v>
      </c>
      <c r="CE171" t="s">
        <v>186</v>
      </c>
      <c r="CF171" t="s">
        <v>187</v>
      </c>
      <c r="CG171" t="s">
        <v>186</v>
      </c>
      <c r="CH171" t="s">
        <v>188</v>
      </c>
      <c r="CI171" t="s">
        <v>186</v>
      </c>
      <c r="CJ171" t="s">
        <v>192</v>
      </c>
      <c r="CK171" t="s">
        <v>191</v>
      </c>
    </row>
    <row r="172" spans="1:89" x14ac:dyDescent="0.25">
      <c r="A172" s="18" t="s">
        <v>146</v>
      </c>
      <c r="B172" t="s">
        <v>186</v>
      </c>
      <c r="C172" t="s">
        <v>186</v>
      </c>
      <c r="D172" t="s">
        <v>186</v>
      </c>
      <c r="E172" t="s">
        <v>187</v>
      </c>
      <c r="F172" t="s">
        <v>186</v>
      </c>
      <c r="G172" t="s">
        <v>189</v>
      </c>
      <c r="H172" t="s">
        <v>187</v>
      </c>
      <c r="I172" t="s">
        <v>186</v>
      </c>
      <c r="J172" t="s">
        <v>186</v>
      </c>
      <c r="K172" t="s">
        <v>186</v>
      </c>
      <c r="L172" t="s">
        <v>191</v>
      </c>
      <c r="M172" t="s">
        <v>186</v>
      </c>
      <c r="N172" t="s">
        <v>192</v>
      </c>
      <c r="O172" t="s">
        <v>186</v>
      </c>
      <c r="P172" t="s">
        <v>193</v>
      </c>
      <c r="Q172" t="s">
        <v>191</v>
      </c>
      <c r="R172" t="s">
        <v>186</v>
      </c>
      <c r="S172" t="s">
        <v>186</v>
      </c>
      <c r="T172" t="s">
        <v>192</v>
      </c>
      <c r="U172" t="s">
        <v>186</v>
      </c>
      <c r="V172" t="s">
        <v>189</v>
      </c>
      <c r="W172" t="s">
        <v>191</v>
      </c>
      <c r="X172" t="s">
        <v>186</v>
      </c>
      <c r="Y172" t="s">
        <v>189</v>
      </c>
      <c r="Z172" t="s">
        <v>191</v>
      </c>
      <c r="AA172" t="s">
        <v>189</v>
      </c>
      <c r="AB172" t="s">
        <v>187</v>
      </c>
      <c r="AC172" t="s">
        <v>191</v>
      </c>
      <c r="AD172" t="s">
        <v>186</v>
      </c>
      <c r="AE172" t="s">
        <v>191</v>
      </c>
      <c r="AF172" t="s">
        <v>189</v>
      </c>
      <c r="AG172" t="s">
        <v>186</v>
      </c>
      <c r="AH172" t="s">
        <v>186</v>
      </c>
      <c r="AI172" t="s">
        <v>186</v>
      </c>
      <c r="AJ172" t="s">
        <v>193</v>
      </c>
      <c r="AK172" t="s">
        <v>191</v>
      </c>
      <c r="AL172" t="s">
        <v>188</v>
      </c>
      <c r="AM172" t="s">
        <v>192</v>
      </c>
      <c r="AN172" t="s">
        <v>186</v>
      </c>
      <c r="AO172" t="s">
        <v>186</v>
      </c>
      <c r="AP172" t="s">
        <v>186</v>
      </c>
      <c r="AQ172" t="s">
        <v>192</v>
      </c>
      <c r="AR172" t="s">
        <v>187</v>
      </c>
      <c r="AS172" t="s">
        <v>191</v>
      </c>
      <c r="AT172" t="s">
        <v>186</v>
      </c>
      <c r="AU172" t="s">
        <v>186</v>
      </c>
      <c r="AV172" t="s">
        <v>186</v>
      </c>
      <c r="AW172" t="s">
        <v>186</v>
      </c>
      <c r="AX172" t="s">
        <v>186</v>
      </c>
      <c r="AY172" t="s">
        <v>186</v>
      </c>
      <c r="AZ172" t="s">
        <v>186</v>
      </c>
      <c r="BA172" t="s">
        <v>191</v>
      </c>
      <c r="BB172" t="s">
        <v>186</v>
      </c>
      <c r="BC172" t="s">
        <v>191</v>
      </c>
      <c r="BD172" t="s">
        <v>186</v>
      </c>
      <c r="BE172" t="s">
        <v>186</v>
      </c>
      <c r="BF172" t="s">
        <v>191</v>
      </c>
      <c r="BG172" t="s">
        <v>186</v>
      </c>
      <c r="BH172" t="s">
        <v>187</v>
      </c>
      <c r="BI172" t="s">
        <v>191</v>
      </c>
      <c r="BJ172" t="s">
        <v>186</v>
      </c>
      <c r="BK172" t="s">
        <v>187</v>
      </c>
      <c r="BL172" t="s">
        <v>186</v>
      </c>
      <c r="BM172" t="s">
        <v>191</v>
      </c>
      <c r="BN172" t="s">
        <v>187</v>
      </c>
      <c r="BO172" t="s">
        <v>186</v>
      </c>
      <c r="BP172" t="s">
        <v>186</v>
      </c>
      <c r="BQ172" t="s">
        <v>186</v>
      </c>
      <c r="BR172" t="s">
        <v>191</v>
      </c>
      <c r="BS172" t="s">
        <v>186</v>
      </c>
      <c r="BT172" t="s">
        <v>186</v>
      </c>
      <c r="BU172" t="s">
        <v>186</v>
      </c>
      <c r="BV172" t="s">
        <v>192</v>
      </c>
      <c r="BW172" t="s">
        <v>186</v>
      </c>
      <c r="BX172" t="s">
        <v>186</v>
      </c>
      <c r="BY172" t="s">
        <v>188</v>
      </c>
      <c r="BZ172" t="s">
        <v>191</v>
      </c>
      <c r="CA172" t="s">
        <v>188</v>
      </c>
      <c r="CB172" t="s">
        <v>192</v>
      </c>
      <c r="CC172" t="s">
        <v>191</v>
      </c>
      <c r="CD172" t="s">
        <v>192</v>
      </c>
      <c r="CE172" t="s">
        <v>186</v>
      </c>
      <c r="CF172" t="s">
        <v>187</v>
      </c>
      <c r="CG172" t="s">
        <v>191</v>
      </c>
      <c r="CH172" t="s">
        <v>189</v>
      </c>
      <c r="CI172" t="s">
        <v>192</v>
      </c>
      <c r="CJ172" t="s">
        <v>192</v>
      </c>
      <c r="CK172" t="s">
        <v>193</v>
      </c>
    </row>
    <row r="173" spans="1:89" x14ac:dyDescent="0.25">
      <c r="A173" s="18" t="s">
        <v>147</v>
      </c>
      <c r="B173" t="s">
        <v>186</v>
      </c>
      <c r="C173" t="s">
        <v>189</v>
      </c>
      <c r="D173" t="s">
        <v>186</v>
      </c>
      <c r="E173" t="s">
        <v>187</v>
      </c>
      <c r="F173" t="s">
        <v>187</v>
      </c>
      <c r="G173" t="s">
        <v>187</v>
      </c>
      <c r="H173" t="s">
        <v>186</v>
      </c>
      <c r="I173" t="s">
        <v>186</v>
      </c>
      <c r="J173" t="s">
        <v>191</v>
      </c>
      <c r="K173" t="s">
        <v>191</v>
      </c>
      <c r="L173" t="s">
        <v>186</v>
      </c>
      <c r="M173" t="s">
        <v>191</v>
      </c>
      <c r="N173" t="s">
        <v>193</v>
      </c>
      <c r="O173" t="s">
        <v>186</v>
      </c>
      <c r="P173" t="s">
        <v>186</v>
      </c>
      <c r="Q173" t="s">
        <v>186</v>
      </c>
      <c r="R173" t="s">
        <v>186</v>
      </c>
      <c r="S173" t="s">
        <v>186</v>
      </c>
      <c r="T173" t="s">
        <v>192</v>
      </c>
      <c r="U173" t="s">
        <v>186</v>
      </c>
      <c r="V173" t="s">
        <v>186</v>
      </c>
      <c r="W173" t="s">
        <v>192</v>
      </c>
      <c r="X173" t="s">
        <v>186</v>
      </c>
      <c r="Y173" t="s">
        <v>186</v>
      </c>
      <c r="Z173" t="s">
        <v>192</v>
      </c>
      <c r="AA173" t="s">
        <v>187</v>
      </c>
      <c r="AB173" t="s">
        <v>186</v>
      </c>
      <c r="AC173" t="s">
        <v>193</v>
      </c>
      <c r="AD173" t="s">
        <v>186</v>
      </c>
      <c r="AE173" t="s">
        <v>188</v>
      </c>
      <c r="AF173" t="s">
        <v>187</v>
      </c>
      <c r="AG173" t="s">
        <v>186</v>
      </c>
      <c r="AH173" t="s">
        <v>191</v>
      </c>
      <c r="AI173" t="s">
        <v>186</v>
      </c>
      <c r="AJ173" t="s">
        <v>193</v>
      </c>
      <c r="AK173" t="s">
        <v>192</v>
      </c>
      <c r="AL173" t="s">
        <v>187</v>
      </c>
      <c r="AM173" t="s">
        <v>186</v>
      </c>
      <c r="AN173" t="s">
        <v>191</v>
      </c>
      <c r="AO173" t="s">
        <v>186</v>
      </c>
      <c r="AP173" t="s">
        <v>193</v>
      </c>
      <c r="AQ173" t="s">
        <v>192</v>
      </c>
      <c r="AR173" t="s">
        <v>186</v>
      </c>
      <c r="AS173" t="s">
        <v>186</v>
      </c>
      <c r="AT173" t="s">
        <v>186</v>
      </c>
      <c r="AU173" t="s">
        <v>187</v>
      </c>
      <c r="AV173" t="s">
        <v>186</v>
      </c>
      <c r="AW173" t="s">
        <v>186</v>
      </c>
      <c r="AX173" t="s">
        <v>186</v>
      </c>
      <c r="AY173" t="s">
        <v>186</v>
      </c>
      <c r="AZ173" t="s">
        <v>188</v>
      </c>
      <c r="BA173" t="s">
        <v>186</v>
      </c>
      <c r="BB173" t="s">
        <v>187</v>
      </c>
      <c r="BC173" t="s">
        <v>191</v>
      </c>
      <c r="BD173" t="s">
        <v>191</v>
      </c>
      <c r="BE173" t="s">
        <v>186</v>
      </c>
      <c r="BF173" t="s">
        <v>191</v>
      </c>
      <c r="BG173" t="s">
        <v>186</v>
      </c>
      <c r="BH173" t="s">
        <v>187</v>
      </c>
      <c r="BI173" t="s">
        <v>192</v>
      </c>
      <c r="BJ173" t="s">
        <v>186</v>
      </c>
      <c r="BK173" t="s">
        <v>187</v>
      </c>
      <c r="BL173" t="s">
        <v>186</v>
      </c>
      <c r="BM173" t="s">
        <v>192</v>
      </c>
      <c r="BN173" t="s">
        <v>192</v>
      </c>
      <c r="BO173" t="s">
        <v>192</v>
      </c>
      <c r="BP173" t="s">
        <v>191</v>
      </c>
      <c r="BQ173" t="s">
        <v>189</v>
      </c>
      <c r="BR173" t="s">
        <v>186</v>
      </c>
      <c r="BS173" t="s">
        <v>186</v>
      </c>
      <c r="BT173" t="s">
        <v>186</v>
      </c>
      <c r="BU173" t="s">
        <v>191</v>
      </c>
      <c r="BV173" t="s">
        <v>186</v>
      </c>
      <c r="BW173" t="s">
        <v>186</v>
      </c>
      <c r="BX173" t="s">
        <v>186</v>
      </c>
      <c r="BY173" t="s">
        <v>188</v>
      </c>
      <c r="BZ173" t="s">
        <v>192</v>
      </c>
      <c r="CA173" t="s">
        <v>186</v>
      </c>
      <c r="CB173" t="s">
        <v>192</v>
      </c>
      <c r="CC173" t="s">
        <v>191</v>
      </c>
      <c r="CD173" t="s">
        <v>192</v>
      </c>
      <c r="CE173" t="s">
        <v>191</v>
      </c>
      <c r="CF173" t="s">
        <v>187</v>
      </c>
      <c r="CG173" t="s">
        <v>191</v>
      </c>
      <c r="CH173" t="s">
        <v>187</v>
      </c>
      <c r="CI173" t="s">
        <v>193</v>
      </c>
      <c r="CJ173" t="s">
        <v>186</v>
      </c>
      <c r="CK173" t="s">
        <v>186</v>
      </c>
    </row>
    <row r="174" spans="1:89" x14ac:dyDescent="0.25">
      <c r="A174" s="18" t="s">
        <v>148</v>
      </c>
      <c r="B174" t="s">
        <v>188</v>
      </c>
      <c r="C174" t="s">
        <v>186</v>
      </c>
      <c r="D174" t="s">
        <v>186</v>
      </c>
      <c r="E174" t="s">
        <v>187</v>
      </c>
      <c r="F174" t="s">
        <v>188</v>
      </c>
      <c r="G174" t="s">
        <v>186</v>
      </c>
      <c r="H174" t="s">
        <v>186</v>
      </c>
      <c r="I174" t="s">
        <v>186</v>
      </c>
      <c r="J174" t="s">
        <v>186</v>
      </c>
      <c r="K174" t="s">
        <v>191</v>
      </c>
      <c r="L174" t="s">
        <v>191</v>
      </c>
      <c r="M174" t="s">
        <v>186</v>
      </c>
      <c r="N174" t="s">
        <v>186</v>
      </c>
      <c r="O174" t="s">
        <v>191</v>
      </c>
      <c r="P174" t="s">
        <v>192</v>
      </c>
      <c r="Q174" t="s">
        <v>191</v>
      </c>
      <c r="R174" t="s">
        <v>192</v>
      </c>
      <c r="S174" t="s">
        <v>191</v>
      </c>
      <c r="T174" t="s">
        <v>191</v>
      </c>
      <c r="U174" t="s">
        <v>186</v>
      </c>
      <c r="V174" t="s">
        <v>186</v>
      </c>
      <c r="W174" t="s">
        <v>191</v>
      </c>
      <c r="X174" t="s">
        <v>191</v>
      </c>
      <c r="Y174" t="s">
        <v>186</v>
      </c>
      <c r="Z174" t="s">
        <v>191</v>
      </c>
      <c r="AA174" t="s">
        <v>187</v>
      </c>
      <c r="AB174" t="s">
        <v>186</v>
      </c>
      <c r="AC174" t="s">
        <v>191</v>
      </c>
      <c r="AD174" t="s">
        <v>191</v>
      </c>
      <c r="AE174" t="s">
        <v>186</v>
      </c>
      <c r="AF174" t="s">
        <v>187</v>
      </c>
      <c r="AG174" t="s">
        <v>186</v>
      </c>
      <c r="AH174" t="s">
        <v>191</v>
      </c>
      <c r="AI174" t="s">
        <v>186</v>
      </c>
      <c r="AJ174" t="s">
        <v>193</v>
      </c>
      <c r="AK174" t="s">
        <v>192</v>
      </c>
      <c r="AL174" t="s">
        <v>187</v>
      </c>
      <c r="AM174" t="s">
        <v>186</v>
      </c>
      <c r="AN174" t="s">
        <v>191</v>
      </c>
      <c r="AO174" t="s">
        <v>187</v>
      </c>
      <c r="AP174" t="s">
        <v>186</v>
      </c>
      <c r="AQ174" t="s">
        <v>186</v>
      </c>
      <c r="AR174" t="s">
        <v>186</v>
      </c>
      <c r="AS174" t="s">
        <v>186</v>
      </c>
      <c r="AT174" t="s">
        <v>191</v>
      </c>
      <c r="AU174" t="s">
        <v>187</v>
      </c>
      <c r="AV174" t="s">
        <v>187</v>
      </c>
      <c r="AW174" t="s">
        <v>186</v>
      </c>
      <c r="AX174" t="s">
        <v>191</v>
      </c>
      <c r="AY174" t="s">
        <v>186</v>
      </c>
      <c r="AZ174" t="s">
        <v>189</v>
      </c>
      <c r="BA174" t="s">
        <v>191</v>
      </c>
      <c r="BB174" t="s">
        <v>192</v>
      </c>
      <c r="BC174" t="s">
        <v>191</v>
      </c>
      <c r="BD174" t="s">
        <v>186</v>
      </c>
      <c r="BE174" t="s">
        <v>193</v>
      </c>
      <c r="BF174" t="s">
        <v>186</v>
      </c>
      <c r="BG174" t="s">
        <v>191</v>
      </c>
      <c r="BH174" t="s">
        <v>187</v>
      </c>
      <c r="BI174" t="s">
        <v>186</v>
      </c>
      <c r="BJ174" t="s">
        <v>186</v>
      </c>
      <c r="BK174" t="s">
        <v>186</v>
      </c>
      <c r="BL174" t="s">
        <v>191</v>
      </c>
      <c r="BM174" t="s">
        <v>186</v>
      </c>
      <c r="BN174" t="s">
        <v>192</v>
      </c>
      <c r="BO174" t="s">
        <v>191</v>
      </c>
      <c r="BP174" t="s">
        <v>193</v>
      </c>
      <c r="BQ174" t="s">
        <v>188</v>
      </c>
      <c r="BR174" t="s">
        <v>191</v>
      </c>
      <c r="BS174" t="s">
        <v>191</v>
      </c>
      <c r="BT174" t="s">
        <v>186</v>
      </c>
      <c r="BU174" t="s">
        <v>186</v>
      </c>
      <c r="BV174" t="s">
        <v>186</v>
      </c>
      <c r="BW174" t="s">
        <v>191</v>
      </c>
      <c r="BX174" t="s">
        <v>191</v>
      </c>
      <c r="BY174" t="s">
        <v>188</v>
      </c>
      <c r="BZ174" t="s">
        <v>192</v>
      </c>
      <c r="CA174" t="s">
        <v>187</v>
      </c>
      <c r="CB174" t="s">
        <v>192</v>
      </c>
      <c r="CC174" t="s">
        <v>186</v>
      </c>
      <c r="CD174" t="s">
        <v>186</v>
      </c>
      <c r="CE174" t="s">
        <v>192</v>
      </c>
      <c r="CF174" t="s">
        <v>186</v>
      </c>
      <c r="CG174" t="s">
        <v>191</v>
      </c>
      <c r="CH174" t="s">
        <v>187</v>
      </c>
      <c r="CI174" t="s">
        <v>186</v>
      </c>
      <c r="CJ174" t="s">
        <v>191</v>
      </c>
      <c r="CK174" t="s">
        <v>191</v>
      </c>
    </row>
    <row r="175" spans="1:89" x14ac:dyDescent="0.25">
      <c r="A175" s="18" t="s">
        <v>149</v>
      </c>
      <c r="B175" t="s">
        <v>186</v>
      </c>
      <c r="C175" t="s">
        <v>186</v>
      </c>
      <c r="D175" t="s">
        <v>188</v>
      </c>
      <c r="E175" t="s">
        <v>186</v>
      </c>
      <c r="F175" t="s">
        <v>188</v>
      </c>
      <c r="G175" t="s">
        <v>186</v>
      </c>
      <c r="H175" t="s">
        <v>187</v>
      </c>
      <c r="I175" t="s">
        <v>186</v>
      </c>
      <c r="J175" t="s">
        <v>191</v>
      </c>
      <c r="K175" t="s">
        <v>186</v>
      </c>
      <c r="L175" t="s">
        <v>192</v>
      </c>
      <c r="M175" t="s">
        <v>186</v>
      </c>
      <c r="N175" t="s">
        <v>193</v>
      </c>
      <c r="O175" t="s">
        <v>186</v>
      </c>
      <c r="P175" t="s">
        <v>193</v>
      </c>
      <c r="Q175" t="s">
        <v>191</v>
      </c>
      <c r="R175" t="s">
        <v>186</v>
      </c>
      <c r="S175" t="s">
        <v>188</v>
      </c>
      <c r="T175" t="s">
        <v>192</v>
      </c>
      <c r="U175" t="s">
        <v>186</v>
      </c>
      <c r="V175" t="s">
        <v>186</v>
      </c>
      <c r="W175" t="s">
        <v>191</v>
      </c>
      <c r="X175" t="s">
        <v>186</v>
      </c>
      <c r="Y175" t="s">
        <v>186</v>
      </c>
      <c r="Z175" t="s">
        <v>193</v>
      </c>
      <c r="AA175" t="s">
        <v>189</v>
      </c>
      <c r="AB175" t="s">
        <v>186</v>
      </c>
      <c r="AC175" t="s">
        <v>191</v>
      </c>
      <c r="AD175" t="s">
        <v>192</v>
      </c>
      <c r="AE175" t="s">
        <v>191</v>
      </c>
      <c r="AF175" t="s">
        <v>189</v>
      </c>
      <c r="AG175" t="s">
        <v>186</v>
      </c>
      <c r="AH175" t="s">
        <v>197</v>
      </c>
      <c r="AI175" t="s">
        <v>186</v>
      </c>
      <c r="AJ175" t="s">
        <v>186</v>
      </c>
      <c r="AK175" t="s">
        <v>193</v>
      </c>
      <c r="AL175" t="s">
        <v>187</v>
      </c>
      <c r="AM175" t="s">
        <v>191</v>
      </c>
      <c r="AN175" t="s">
        <v>186</v>
      </c>
      <c r="AO175" t="s">
        <v>186</v>
      </c>
      <c r="AP175" t="s">
        <v>186</v>
      </c>
      <c r="AQ175" t="s">
        <v>192</v>
      </c>
      <c r="AR175" t="s">
        <v>187</v>
      </c>
      <c r="AS175" t="s">
        <v>186</v>
      </c>
      <c r="AT175" t="s">
        <v>193</v>
      </c>
      <c r="AU175" t="s">
        <v>188</v>
      </c>
      <c r="AV175" t="s">
        <v>186</v>
      </c>
      <c r="AW175" t="s">
        <v>192</v>
      </c>
      <c r="AX175" t="s">
        <v>186</v>
      </c>
      <c r="AY175" t="s">
        <v>186</v>
      </c>
      <c r="AZ175" t="s">
        <v>191</v>
      </c>
      <c r="BA175" t="s">
        <v>186</v>
      </c>
      <c r="BB175" t="s">
        <v>192</v>
      </c>
      <c r="BC175" t="s">
        <v>191</v>
      </c>
      <c r="BD175" t="s">
        <v>192</v>
      </c>
      <c r="BE175" t="s">
        <v>193</v>
      </c>
      <c r="BF175" t="s">
        <v>186</v>
      </c>
      <c r="BG175" t="s">
        <v>192</v>
      </c>
      <c r="BH175" t="s">
        <v>187</v>
      </c>
      <c r="BI175" t="s">
        <v>191</v>
      </c>
      <c r="BJ175" t="s">
        <v>186</v>
      </c>
      <c r="BK175" t="s">
        <v>186</v>
      </c>
      <c r="BL175" t="s">
        <v>196</v>
      </c>
      <c r="BM175" t="s">
        <v>192</v>
      </c>
      <c r="BN175" t="s">
        <v>187</v>
      </c>
      <c r="BO175" t="s">
        <v>191</v>
      </c>
      <c r="BP175" t="s">
        <v>192</v>
      </c>
      <c r="BQ175" t="s">
        <v>187</v>
      </c>
      <c r="BR175" t="s">
        <v>186</v>
      </c>
      <c r="BS175" t="s">
        <v>191</v>
      </c>
      <c r="BT175" t="s">
        <v>186</v>
      </c>
      <c r="BU175" t="s">
        <v>186</v>
      </c>
      <c r="BV175" t="s">
        <v>186</v>
      </c>
      <c r="BW175" t="s">
        <v>193</v>
      </c>
      <c r="BX175" t="s">
        <v>186</v>
      </c>
      <c r="BY175" t="s">
        <v>186</v>
      </c>
      <c r="BZ175" t="s">
        <v>186</v>
      </c>
      <c r="CA175" t="s">
        <v>189</v>
      </c>
      <c r="CB175" t="s">
        <v>192</v>
      </c>
      <c r="CC175" t="s">
        <v>186</v>
      </c>
      <c r="CD175" t="s">
        <v>192</v>
      </c>
      <c r="CE175" t="s">
        <v>191</v>
      </c>
      <c r="CF175" t="s">
        <v>188</v>
      </c>
      <c r="CG175" t="s">
        <v>191</v>
      </c>
      <c r="CH175" t="s">
        <v>186</v>
      </c>
      <c r="CI175" t="s">
        <v>192</v>
      </c>
      <c r="CJ175" t="s">
        <v>191</v>
      </c>
      <c r="CK175" t="s">
        <v>186</v>
      </c>
    </row>
    <row r="176" spans="1:89" x14ac:dyDescent="0.25">
      <c r="A176" s="18" t="s">
        <v>150</v>
      </c>
      <c r="B176" t="s">
        <v>186</v>
      </c>
      <c r="C176" t="s">
        <v>186</v>
      </c>
      <c r="D176" t="s">
        <v>186</v>
      </c>
      <c r="E176" t="s">
        <v>187</v>
      </c>
      <c r="F176" t="s">
        <v>187</v>
      </c>
      <c r="G176" t="s">
        <v>187</v>
      </c>
      <c r="H176" t="s">
        <v>188</v>
      </c>
      <c r="I176" t="s">
        <v>186</v>
      </c>
      <c r="J176" t="s">
        <v>191</v>
      </c>
      <c r="K176" t="s">
        <v>186</v>
      </c>
      <c r="L176" t="s">
        <v>191</v>
      </c>
      <c r="M176" t="s">
        <v>186</v>
      </c>
      <c r="N176" t="s">
        <v>191</v>
      </c>
      <c r="O176" t="s">
        <v>186</v>
      </c>
      <c r="P176" t="s">
        <v>191</v>
      </c>
      <c r="Q176" t="s">
        <v>191</v>
      </c>
      <c r="R176" t="s">
        <v>186</v>
      </c>
      <c r="S176" t="s">
        <v>186</v>
      </c>
      <c r="T176" t="s">
        <v>192</v>
      </c>
      <c r="U176" t="s">
        <v>192</v>
      </c>
      <c r="V176" t="s">
        <v>186</v>
      </c>
      <c r="W176" t="s">
        <v>191</v>
      </c>
      <c r="X176" t="s">
        <v>186</v>
      </c>
      <c r="Y176" t="s">
        <v>186</v>
      </c>
      <c r="Z176" t="s">
        <v>191</v>
      </c>
      <c r="AA176" t="s">
        <v>187</v>
      </c>
      <c r="AB176" t="s">
        <v>187</v>
      </c>
      <c r="AC176" t="s">
        <v>186</v>
      </c>
      <c r="AD176" t="s">
        <v>186</v>
      </c>
      <c r="AE176" t="s">
        <v>189</v>
      </c>
      <c r="AF176" t="s">
        <v>187</v>
      </c>
      <c r="AG176" t="s">
        <v>186</v>
      </c>
      <c r="AH176" t="s">
        <v>193</v>
      </c>
      <c r="AI176" t="s">
        <v>186</v>
      </c>
      <c r="AJ176" t="s">
        <v>192</v>
      </c>
      <c r="AK176" t="s">
        <v>186</v>
      </c>
      <c r="AL176" t="s">
        <v>187</v>
      </c>
      <c r="AM176" t="s">
        <v>191</v>
      </c>
      <c r="AN176" t="s">
        <v>191</v>
      </c>
      <c r="AO176" t="s">
        <v>193</v>
      </c>
      <c r="AP176" t="s">
        <v>191</v>
      </c>
      <c r="AQ176" t="s">
        <v>192</v>
      </c>
      <c r="AR176" t="s">
        <v>187</v>
      </c>
      <c r="AS176" t="s">
        <v>186</v>
      </c>
      <c r="AT176" t="s">
        <v>191</v>
      </c>
      <c r="AU176" t="s">
        <v>187</v>
      </c>
      <c r="AV176" t="s">
        <v>187</v>
      </c>
      <c r="AW176" t="s">
        <v>191</v>
      </c>
      <c r="AX176" t="s">
        <v>186</v>
      </c>
      <c r="AY176" t="s">
        <v>186</v>
      </c>
      <c r="AZ176" t="s">
        <v>191</v>
      </c>
      <c r="BA176" t="s">
        <v>191</v>
      </c>
      <c r="BB176" t="s">
        <v>189</v>
      </c>
      <c r="BC176" t="s">
        <v>191</v>
      </c>
      <c r="BD176" t="s">
        <v>186</v>
      </c>
      <c r="BE176" t="s">
        <v>193</v>
      </c>
      <c r="BF176" t="s">
        <v>186</v>
      </c>
      <c r="BG176" t="s">
        <v>191</v>
      </c>
      <c r="BH176" t="s">
        <v>186</v>
      </c>
      <c r="BI176" t="s">
        <v>191</v>
      </c>
      <c r="BJ176" t="s">
        <v>186</v>
      </c>
      <c r="BK176" t="s">
        <v>187</v>
      </c>
      <c r="BL176" t="s">
        <v>186</v>
      </c>
      <c r="BM176" t="s">
        <v>186</v>
      </c>
      <c r="BN176" t="s">
        <v>189</v>
      </c>
      <c r="BO176" t="s">
        <v>192</v>
      </c>
      <c r="BP176" t="s">
        <v>186</v>
      </c>
      <c r="BQ176" t="s">
        <v>186</v>
      </c>
      <c r="BR176" t="s">
        <v>186</v>
      </c>
      <c r="BS176" t="s">
        <v>186</v>
      </c>
      <c r="BT176" t="s">
        <v>189</v>
      </c>
      <c r="BU176" t="s">
        <v>193</v>
      </c>
      <c r="BV176" t="s">
        <v>186</v>
      </c>
      <c r="BW176" t="s">
        <v>191</v>
      </c>
      <c r="BX176" t="s">
        <v>192</v>
      </c>
      <c r="BY176" t="s">
        <v>187</v>
      </c>
      <c r="BZ176" t="s">
        <v>186</v>
      </c>
      <c r="CA176" t="s">
        <v>186</v>
      </c>
      <c r="CB176" t="s">
        <v>192</v>
      </c>
      <c r="CC176" t="s">
        <v>191</v>
      </c>
      <c r="CD176" t="s">
        <v>189</v>
      </c>
      <c r="CE176" t="s">
        <v>192</v>
      </c>
      <c r="CF176" t="s">
        <v>187</v>
      </c>
      <c r="CG176" t="s">
        <v>191</v>
      </c>
      <c r="CH176" t="s">
        <v>188</v>
      </c>
      <c r="CI176" t="s">
        <v>186</v>
      </c>
      <c r="CJ176" t="s">
        <v>191</v>
      </c>
      <c r="CK176" t="s">
        <v>191</v>
      </c>
    </row>
    <row r="177" spans="1:89" x14ac:dyDescent="0.25">
      <c r="A177" s="18" t="s">
        <v>151</v>
      </c>
      <c r="B177" t="s">
        <v>189</v>
      </c>
      <c r="C177" t="s">
        <v>187</v>
      </c>
      <c r="D177" t="s">
        <v>189</v>
      </c>
      <c r="E177" t="s">
        <v>186</v>
      </c>
      <c r="F177" t="s">
        <v>186</v>
      </c>
      <c r="G177" t="s">
        <v>186</v>
      </c>
      <c r="H177" t="s">
        <v>189</v>
      </c>
      <c r="I177" t="s">
        <v>186</v>
      </c>
      <c r="J177" t="s">
        <v>192</v>
      </c>
      <c r="K177" t="s">
        <v>186</v>
      </c>
      <c r="L177" t="s">
        <v>191</v>
      </c>
      <c r="M177" t="s">
        <v>191</v>
      </c>
      <c r="N177" t="s">
        <v>186</v>
      </c>
      <c r="O177" t="s">
        <v>186</v>
      </c>
      <c r="P177" t="s">
        <v>186</v>
      </c>
      <c r="Q177" t="s">
        <v>192</v>
      </c>
      <c r="R177" t="s">
        <v>186</v>
      </c>
      <c r="S177" t="s">
        <v>188</v>
      </c>
      <c r="T177" t="s">
        <v>191</v>
      </c>
      <c r="U177" t="s">
        <v>186</v>
      </c>
      <c r="V177" t="s">
        <v>186</v>
      </c>
      <c r="W177" t="s">
        <v>186</v>
      </c>
      <c r="X177" t="s">
        <v>186</v>
      </c>
      <c r="Y177" t="s">
        <v>189</v>
      </c>
      <c r="Z177" t="s">
        <v>193</v>
      </c>
      <c r="AA177" t="s">
        <v>186</v>
      </c>
      <c r="AB177" t="s">
        <v>186</v>
      </c>
      <c r="AC177" t="s">
        <v>186</v>
      </c>
      <c r="AD177" t="s">
        <v>192</v>
      </c>
      <c r="AE177" t="s">
        <v>186</v>
      </c>
      <c r="AF177" t="s">
        <v>186</v>
      </c>
      <c r="AG177" t="s">
        <v>187</v>
      </c>
      <c r="AH177" t="s">
        <v>186</v>
      </c>
      <c r="AI177" t="s">
        <v>186</v>
      </c>
      <c r="AJ177" t="s">
        <v>191</v>
      </c>
      <c r="AK177" t="s">
        <v>193</v>
      </c>
      <c r="AL177" t="s">
        <v>186</v>
      </c>
      <c r="AM177" t="s">
        <v>191</v>
      </c>
      <c r="AN177" t="s">
        <v>191</v>
      </c>
      <c r="AO177" t="s">
        <v>186</v>
      </c>
      <c r="AP177" t="s">
        <v>186</v>
      </c>
      <c r="AQ177" t="s">
        <v>186</v>
      </c>
      <c r="AR177" t="s">
        <v>187</v>
      </c>
      <c r="AS177" t="s">
        <v>186</v>
      </c>
      <c r="AT177" t="s">
        <v>192</v>
      </c>
      <c r="AU177" t="s">
        <v>187</v>
      </c>
      <c r="AV177" t="s">
        <v>187</v>
      </c>
      <c r="AW177" t="s">
        <v>186</v>
      </c>
      <c r="AX177" t="s">
        <v>186</v>
      </c>
      <c r="AY177" t="s">
        <v>186</v>
      </c>
      <c r="AZ177" t="s">
        <v>188</v>
      </c>
      <c r="BA177" t="s">
        <v>186</v>
      </c>
      <c r="BB177" t="s">
        <v>189</v>
      </c>
      <c r="BC177" t="s">
        <v>191</v>
      </c>
      <c r="BD177" t="s">
        <v>186</v>
      </c>
      <c r="BE177" t="s">
        <v>193</v>
      </c>
      <c r="BF177" t="s">
        <v>186</v>
      </c>
      <c r="BG177" t="s">
        <v>191</v>
      </c>
      <c r="BH177" t="s">
        <v>187</v>
      </c>
      <c r="BI177" t="s">
        <v>186</v>
      </c>
      <c r="BJ177" t="s">
        <v>186</v>
      </c>
      <c r="BK177" t="s">
        <v>186</v>
      </c>
      <c r="BL177" t="s">
        <v>186</v>
      </c>
      <c r="BM177" t="s">
        <v>191</v>
      </c>
      <c r="BN177" t="s">
        <v>192</v>
      </c>
      <c r="BO177" t="s">
        <v>191</v>
      </c>
      <c r="BP177" t="s">
        <v>192</v>
      </c>
      <c r="BQ177" t="s">
        <v>187</v>
      </c>
      <c r="BR177" t="s">
        <v>186</v>
      </c>
      <c r="BS177" t="s">
        <v>191</v>
      </c>
      <c r="BT177" t="s">
        <v>192</v>
      </c>
      <c r="BU177" t="s">
        <v>186</v>
      </c>
      <c r="BV177" t="s">
        <v>191</v>
      </c>
      <c r="BW177" t="s">
        <v>191</v>
      </c>
      <c r="BX177" t="s">
        <v>186</v>
      </c>
      <c r="BY177" t="s">
        <v>188</v>
      </c>
      <c r="BZ177" t="s">
        <v>191</v>
      </c>
      <c r="CA177" t="s">
        <v>186</v>
      </c>
      <c r="CB177" t="s">
        <v>192</v>
      </c>
      <c r="CC177" t="s">
        <v>191</v>
      </c>
      <c r="CD177" t="s">
        <v>192</v>
      </c>
      <c r="CE177" t="s">
        <v>193</v>
      </c>
      <c r="CF177" t="s">
        <v>187</v>
      </c>
      <c r="CG177" t="s">
        <v>191</v>
      </c>
      <c r="CH177" t="s">
        <v>187</v>
      </c>
      <c r="CI177" t="s">
        <v>192</v>
      </c>
      <c r="CJ177" t="s">
        <v>186</v>
      </c>
      <c r="CK177" t="s">
        <v>186</v>
      </c>
    </row>
    <row r="178" spans="1:89" x14ac:dyDescent="0.25">
      <c r="A178" s="18" t="s">
        <v>152</v>
      </c>
      <c r="B178" t="s">
        <v>187</v>
      </c>
      <c r="C178" t="s">
        <v>186</v>
      </c>
      <c r="D178" t="s">
        <v>186</v>
      </c>
      <c r="E178" t="s">
        <v>187</v>
      </c>
      <c r="F178" t="s">
        <v>186</v>
      </c>
      <c r="G178" t="s">
        <v>187</v>
      </c>
      <c r="H178" t="s">
        <v>186</v>
      </c>
      <c r="I178" t="s">
        <v>186</v>
      </c>
      <c r="J178" t="s">
        <v>192</v>
      </c>
      <c r="K178" t="s">
        <v>186</v>
      </c>
      <c r="L178" t="s">
        <v>193</v>
      </c>
      <c r="M178" t="s">
        <v>186</v>
      </c>
      <c r="N178" t="s">
        <v>186</v>
      </c>
      <c r="O178" t="s">
        <v>186</v>
      </c>
      <c r="P178" t="s">
        <v>193</v>
      </c>
      <c r="Q178" t="s">
        <v>191</v>
      </c>
      <c r="R178" t="s">
        <v>186</v>
      </c>
      <c r="S178" t="s">
        <v>186</v>
      </c>
      <c r="T178" t="s">
        <v>192</v>
      </c>
      <c r="U178" t="s">
        <v>186</v>
      </c>
      <c r="V178" t="s">
        <v>186</v>
      </c>
      <c r="W178" t="s">
        <v>191</v>
      </c>
      <c r="X178" t="s">
        <v>186</v>
      </c>
      <c r="Y178" t="s">
        <v>186</v>
      </c>
      <c r="Z178" t="s">
        <v>191</v>
      </c>
      <c r="AA178" t="s">
        <v>186</v>
      </c>
      <c r="AB178" t="s">
        <v>187</v>
      </c>
      <c r="AC178" t="s">
        <v>186</v>
      </c>
      <c r="AD178" t="s">
        <v>186</v>
      </c>
      <c r="AE178" t="s">
        <v>186</v>
      </c>
      <c r="AF178" t="s">
        <v>188</v>
      </c>
      <c r="AG178" t="s">
        <v>189</v>
      </c>
      <c r="AH178" t="s">
        <v>191</v>
      </c>
      <c r="AI178" t="s">
        <v>186</v>
      </c>
      <c r="AJ178" t="s">
        <v>192</v>
      </c>
      <c r="AK178" t="s">
        <v>186</v>
      </c>
      <c r="AL178" t="s">
        <v>189</v>
      </c>
      <c r="AM178" t="s">
        <v>192</v>
      </c>
      <c r="AN178" t="s">
        <v>191</v>
      </c>
      <c r="AO178" t="s">
        <v>193</v>
      </c>
      <c r="AP178" t="s">
        <v>191</v>
      </c>
      <c r="AQ178" t="s">
        <v>186</v>
      </c>
      <c r="AR178" t="s">
        <v>188</v>
      </c>
      <c r="AS178" t="s">
        <v>197</v>
      </c>
      <c r="AT178" t="s">
        <v>192</v>
      </c>
      <c r="AU178" t="s">
        <v>186</v>
      </c>
      <c r="AV178" t="s">
        <v>197</v>
      </c>
      <c r="AW178" t="s">
        <v>186</v>
      </c>
      <c r="AX178" t="s">
        <v>186</v>
      </c>
      <c r="AY178" t="s">
        <v>187</v>
      </c>
      <c r="AZ178" t="s">
        <v>191</v>
      </c>
      <c r="BA178" t="s">
        <v>186</v>
      </c>
      <c r="BB178" t="s">
        <v>187</v>
      </c>
      <c r="BC178" t="s">
        <v>193</v>
      </c>
      <c r="BD178" t="s">
        <v>186</v>
      </c>
      <c r="BE178" t="s">
        <v>186</v>
      </c>
      <c r="BF178" t="s">
        <v>191</v>
      </c>
      <c r="BG178" t="s">
        <v>191</v>
      </c>
      <c r="BH178" t="s">
        <v>186</v>
      </c>
      <c r="BI178" t="s">
        <v>186</v>
      </c>
      <c r="BJ178" t="s">
        <v>189</v>
      </c>
      <c r="BK178" t="s">
        <v>187</v>
      </c>
      <c r="BL178" t="s">
        <v>186</v>
      </c>
      <c r="BM178" t="s">
        <v>191</v>
      </c>
      <c r="BN178" t="s">
        <v>192</v>
      </c>
      <c r="BO178" t="s">
        <v>186</v>
      </c>
      <c r="BP178" t="s">
        <v>186</v>
      </c>
      <c r="BQ178" t="s">
        <v>186</v>
      </c>
      <c r="BR178" t="s">
        <v>191</v>
      </c>
      <c r="BS178" t="s">
        <v>191</v>
      </c>
      <c r="BT178" t="s">
        <v>186</v>
      </c>
      <c r="BU178" t="s">
        <v>186</v>
      </c>
      <c r="BV178" t="s">
        <v>186</v>
      </c>
      <c r="BW178" t="s">
        <v>193</v>
      </c>
      <c r="BX178" t="s">
        <v>192</v>
      </c>
      <c r="BY178" t="s">
        <v>186</v>
      </c>
      <c r="BZ178" t="s">
        <v>191</v>
      </c>
      <c r="CA178" t="s">
        <v>186</v>
      </c>
      <c r="CB178" t="s">
        <v>192</v>
      </c>
      <c r="CC178" t="s">
        <v>186</v>
      </c>
      <c r="CD178" t="s">
        <v>186</v>
      </c>
      <c r="CE178" t="s">
        <v>193</v>
      </c>
      <c r="CF178" t="s">
        <v>186</v>
      </c>
      <c r="CG178" t="s">
        <v>186</v>
      </c>
      <c r="CH178" t="s">
        <v>187</v>
      </c>
      <c r="CI178" t="s">
        <v>191</v>
      </c>
      <c r="CJ178" t="s">
        <v>189</v>
      </c>
      <c r="CK178" t="s">
        <v>186</v>
      </c>
    </row>
    <row r="179" spans="1:89" x14ac:dyDescent="0.25">
      <c r="A179" s="18" t="s">
        <v>153</v>
      </c>
      <c r="B179" t="s">
        <v>186</v>
      </c>
      <c r="C179" t="s">
        <v>186</v>
      </c>
      <c r="D179" t="s">
        <v>186</v>
      </c>
      <c r="E179" t="s">
        <v>187</v>
      </c>
      <c r="F179" t="s">
        <v>187</v>
      </c>
      <c r="G179" t="s">
        <v>188</v>
      </c>
      <c r="H179" t="s">
        <v>187</v>
      </c>
      <c r="I179" t="s">
        <v>187</v>
      </c>
      <c r="J179" t="s">
        <v>192</v>
      </c>
      <c r="K179" t="s">
        <v>193</v>
      </c>
      <c r="L179" t="s">
        <v>192</v>
      </c>
      <c r="M179" t="s">
        <v>188</v>
      </c>
      <c r="N179" t="s">
        <v>186</v>
      </c>
      <c r="O179" t="s">
        <v>191</v>
      </c>
      <c r="P179" t="s">
        <v>192</v>
      </c>
      <c r="Q179" t="s">
        <v>186</v>
      </c>
      <c r="R179" t="s">
        <v>186</v>
      </c>
      <c r="S179" t="s">
        <v>186</v>
      </c>
      <c r="T179" t="s">
        <v>192</v>
      </c>
      <c r="U179" t="s">
        <v>191</v>
      </c>
      <c r="V179" t="s">
        <v>186</v>
      </c>
      <c r="W179" t="s">
        <v>193</v>
      </c>
      <c r="X179" t="s">
        <v>186</v>
      </c>
      <c r="Y179" t="s">
        <v>186</v>
      </c>
      <c r="Z179" t="s">
        <v>191</v>
      </c>
      <c r="AA179" t="s">
        <v>187</v>
      </c>
      <c r="AB179" t="s">
        <v>187</v>
      </c>
      <c r="AC179" t="s">
        <v>186</v>
      </c>
      <c r="AD179" t="s">
        <v>191</v>
      </c>
      <c r="AE179" t="s">
        <v>191</v>
      </c>
      <c r="AF179" t="s">
        <v>187</v>
      </c>
      <c r="AH179" t="s">
        <v>186</v>
      </c>
      <c r="AI179" t="s">
        <v>186</v>
      </c>
      <c r="AJ179" t="s">
        <v>186</v>
      </c>
      <c r="AK179" t="s">
        <v>186</v>
      </c>
      <c r="AL179" t="s">
        <v>188</v>
      </c>
      <c r="AM179" t="s">
        <v>191</v>
      </c>
      <c r="AN179" t="s">
        <v>186</v>
      </c>
      <c r="AO179" t="s">
        <v>193</v>
      </c>
      <c r="AP179" t="s">
        <v>192</v>
      </c>
      <c r="AQ179" t="s">
        <v>192</v>
      </c>
      <c r="AR179" t="s">
        <v>188</v>
      </c>
      <c r="AS179" t="s">
        <v>186</v>
      </c>
      <c r="AT179" t="s">
        <v>192</v>
      </c>
      <c r="AU179" t="s">
        <v>187</v>
      </c>
      <c r="AV179" t="s">
        <v>187</v>
      </c>
      <c r="AW179" t="s">
        <v>191</v>
      </c>
      <c r="AX179" t="s">
        <v>186</v>
      </c>
      <c r="AY179" t="s">
        <v>186</v>
      </c>
      <c r="AZ179" t="s">
        <v>189</v>
      </c>
      <c r="BA179" t="s">
        <v>186</v>
      </c>
      <c r="BB179" t="s">
        <v>192</v>
      </c>
      <c r="BC179" t="s">
        <v>186</v>
      </c>
      <c r="BD179" t="s">
        <v>186</v>
      </c>
      <c r="BE179" t="s">
        <v>193</v>
      </c>
      <c r="BF179" t="s">
        <v>191</v>
      </c>
      <c r="BG179" t="s">
        <v>186</v>
      </c>
      <c r="BH179" t="s">
        <v>186</v>
      </c>
      <c r="BI179" t="s">
        <v>191</v>
      </c>
      <c r="BJ179" t="s">
        <v>189</v>
      </c>
      <c r="BK179" t="s">
        <v>186</v>
      </c>
      <c r="BL179" t="s">
        <v>186</v>
      </c>
      <c r="BM179" t="s">
        <v>186</v>
      </c>
      <c r="BN179" t="s">
        <v>186</v>
      </c>
      <c r="BO179" t="s">
        <v>191</v>
      </c>
      <c r="BP179" t="s">
        <v>191</v>
      </c>
      <c r="BQ179" t="s">
        <v>186</v>
      </c>
      <c r="BR179" t="s">
        <v>191</v>
      </c>
      <c r="BS179" t="s">
        <v>186</v>
      </c>
      <c r="BT179" t="s">
        <v>186</v>
      </c>
      <c r="BU179" t="s">
        <v>192</v>
      </c>
      <c r="BV179" t="s">
        <v>186</v>
      </c>
      <c r="BW179" t="s">
        <v>186</v>
      </c>
      <c r="BX179" t="s">
        <v>193</v>
      </c>
      <c r="BY179" t="s">
        <v>186</v>
      </c>
      <c r="BZ179" t="s">
        <v>191</v>
      </c>
      <c r="CA179" t="s">
        <v>186</v>
      </c>
      <c r="CB179" t="s">
        <v>192</v>
      </c>
      <c r="CC179" t="s">
        <v>191</v>
      </c>
      <c r="CD179" t="s">
        <v>192</v>
      </c>
      <c r="CE179" t="s">
        <v>193</v>
      </c>
      <c r="CF179" t="s">
        <v>187</v>
      </c>
      <c r="CG179" t="s">
        <v>191</v>
      </c>
      <c r="CH179" t="s">
        <v>186</v>
      </c>
      <c r="CI179" t="s">
        <v>192</v>
      </c>
      <c r="CJ179" t="s">
        <v>192</v>
      </c>
      <c r="CK179" t="s">
        <v>191</v>
      </c>
    </row>
    <row r="180" spans="1:89" x14ac:dyDescent="0.25">
      <c r="A180" s="18" t="s">
        <v>154</v>
      </c>
      <c r="B180" t="s">
        <v>189</v>
      </c>
      <c r="C180" t="s">
        <v>186</v>
      </c>
      <c r="D180" t="s">
        <v>186</v>
      </c>
      <c r="E180" t="s">
        <v>187</v>
      </c>
      <c r="F180" t="s">
        <v>187</v>
      </c>
      <c r="G180" t="s">
        <v>187</v>
      </c>
      <c r="H180" t="s">
        <v>186</v>
      </c>
      <c r="I180" t="s">
        <v>186</v>
      </c>
      <c r="J180" t="s">
        <v>192</v>
      </c>
      <c r="K180" t="s">
        <v>191</v>
      </c>
      <c r="L180" t="s">
        <v>186</v>
      </c>
      <c r="M180" t="s">
        <v>186</v>
      </c>
      <c r="N180" t="s">
        <v>191</v>
      </c>
      <c r="O180" t="s">
        <v>191</v>
      </c>
      <c r="P180" t="s">
        <v>186</v>
      </c>
      <c r="Q180" t="s">
        <v>186</v>
      </c>
      <c r="R180" t="s">
        <v>186</v>
      </c>
      <c r="S180" t="s">
        <v>186</v>
      </c>
      <c r="T180" t="s">
        <v>193</v>
      </c>
      <c r="U180" t="s">
        <v>191</v>
      </c>
      <c r="V180" t="s">
        <v>188</v>
      </c>
      <c r="W180" t="s">
        <v>186</v>
      </c>
      <c r="X180" t="s">
        <v>186</v>
      </c>
      <c r="Y180" t="s">
        <v>186</v>
      </c>
      <c r="Z180" t="s">
        <v>186</v>
      </c>
      <c r="AA180" t="s">
        <v>187</v>
      </c>
      <c r="AB180" t="s">
        <v>188</v>
      </c>
      <c r="AC180" t="s">
        <v>191</v>
      </c>
      <c r="AD180" t="s">
        <v>193</v>
      </c>
      <c r="AE180" t="s">
        <v>189</v>
      </c>
      <c r="AF180" t="s">
        <v>186</v>
      </c>
      <c r="AG180" t="s">
        <v>186</v>
      </c>
      <c r="AH180" t="s">
        <v>186</v>
      </c>
      <c r="AI180" t="s">
        <v>186</v>
      </c>
      <c r="AJ180" t="s">
        <v>192</v>
      </c>
      <c r="AK180" t="s">
        <v>186</v>
      </c>
      <c r="AL180" t="s">
        <v>188</v>
      </c>
      <c r="AM180" t="s">
        <v>191</v>
      </c>
      <c r="AN180" t="s">
        <v>186</v>
      </c>
      <c r="AO180" t="s">
        <v>193</v>
      </c>
      <c r="AP180" t="s">
        <v>192</v>
      </c>
      <c r="AQ180" t="s">
        <v>192</v>
      </c>
      <c r="AR180" t="s">
        <v>188</v>
      </c>
      <c r="AS180" t="s">
        <v>186</v>
      </c>
      <c r="AT180" t="s">
        <v>192</v>
      </c>
      <c r="AU180" t="s">
        <v>187</v>
      </c>
      <c r="AV180" t="s">
        <v>187</v>
      </c>
      <c r="AW180" t="s">
        <v>191</v>
      </c>
      <c r="AX180" t="s">
        <v>191</v>
      </c>
      <c r="AY180" t="s">
        <v>186</v>
      </c>
      <c r="AZ180" t="s">
        <v>191</v>
      </c>
      <c r="BA180" t="s">
        <v>186</v>
      </c>
      <c r="BB180" t="s">
        <v>187</v>
      </c>
      <c r="BC180" t="s">
        <v>186</v>
      </c>
      <c r="BD180" t="s">
        <v>191</v>
      </c>
      <c r="BE180" t="s">
        <v>193</v>
      </c>
      <c r="BF180" t="s">
        <v>191</v>
      </c>
      <c r="BG180" t="s">
        <v>191</v>
      </c>
      <c r="BH180" t="s">
        <v>186</v>
      </c>
      <c r="BI180" t="s">
        <v>191</v>
      </c>
      <c r="BJ180" t="s">
        <v>186</v>
      </c>
      <c r="BK180" t="s">
        <v>186</v>
      </c>
      <c r="BL180" t="s">
        <v>186</v>
      </c>
      <c r="BM180" t="s">
        <v>191</v>
      </c>
      <c r="BN180" t="s">
        <v>187</v>
      </c>
      <c r="BO180" t="s">
        <v>191</v>
      </c>
      <c r="BP180" t="s">
        <v>191</v>
      </c>
      <c r="BQ180" t="s">
        <v>187</v>
      </c>
      <c r="BR180" t="s">
        <v>191</v>
      </c>
      <c r="BS180" t="s">
        <v>191</v>
      </c>
      <c r="BT180" t="s">
        <v>192</v>
      </c>
      <c r="BU180" t="s">
        <v>191</v>
      </c>
      <c r="BV180" t="s">
        <v>186</v>
      </c>
      <c r="BW180" t="s">
        <v>186</v>
      </c>
      <c r="BX180" t="s">
        <v>186</v>
      </c>
      <c r="BY180" t="s">
        <v>187</v>
      </c>
      <c r="BZ180" t="s">
        <v>192</v>
      </c>
      <c r="CA180" t="s">
        <v>189</v>
      </c>
      <c r="CB180" t="s">
        <v>192</v>
      </c>
      <c r="CC180" t="s">
        <v>191</v>
      </c>
      <c r="CD180" t="s">
        <v>186</v>
      </c>
      <c r="CE180" t="s">
        <v>186</v>
      </c>
      <c r="CF180" t="s">
        <v>186</v>
      </c>
      <c r="CG180" t="s">
        <v>192</v>
      </c>
      <c r="CH180" t="s">
        <v>188</v>
      </c>
      <c r="CI180" t="s">
        <v>192</v>
      </c>
      <c r="CJ180" t="s">
        <v>186</v>
      </c>
      <c r="CK180" t="s">
        <v>193</v>
      </c>
    </row>
    <row r="181" spans="1:89" x14ac:dyDescent="0.25">
      <c r="A181" s="18" t="s">
        <v>155</v>
      </c>
      <c r="B181" t="s">
        <v>188</v>
      </c>
      <c r="C181" t="s">
        <v>187</v>
      </c>
      <c r="D181" t="s">
        <v>187</v>
      </c>
      <c r="E181" t="s">
        <v>187</v>
      </c>
      <c r="F181" t="s">
        <v>188</v>
      </c>
      <c r="G181" t="s">
        <v>188</v>
      </c>
      <c r="H181" t="s">
        <v>187</v>
      </c>
      <c r="I181" t="s">
        <v>186</v>
      </c>
      <c r="J181" t="s">
        <v>192</v>
      </c>
      <c r="K181" t="s">
        <v>186</v>
      </c>
      <c r="L181" t="s">
        <v>196</v>
      </c>
      <c r="M181" t="s">
        <v>186</v>
      </c>
      <c r="N181" t="s">
        <v>186</v>
      </c>
      <c r="O181" t="s">
        <v>186</v>
      </c>
      <c r="P181" t="s">
        <v>186</v>
      </c>
      <c r="Q181" t="s">
        <v>186</v>
      </c>
      <c r="R181" t="s">
        <v>191</v>
      </c>
      <c r="S181" t="s">
        <v>186</v>
      </c>
      <c r="T181" t="s">
        <v>193</v>
      </c>
      <c r="U181" t="s">
        <v>191</v>
      </c>
      <c r="V181" t="s">
        <v>186</v>
      </c>
      <c r="W181" t="s">
        <v>191</v>
      </c>
      <c r="X181" t="s">
        <v>186</v>
      </c>
      <c r="Y181" t="s">
        <v>186</v>
      </c>
      <c r="Z181" t="s">
        <v>191</v>
      </c>
      <c r="AA181" t="s">
        <v>188</v>
      </c>
      <c r="AB181" t="s">
        <v>188</v>
      </c>
      <c r="AC181" t="s">
        <v>191</v>
      </c>
      <c r="AD181" t="s">
        <v>186</v>
      </c>
      <c r="AE181" t="s">
        <v>188</v>
      </c>
      <c r="AF181" t="s">
        <v>186</v>
      </c>
      <c r="AG181" t="s">
        <v>187</v>
      </c>
      <c r="AH181" t="s">
        <v>186</v>
      </c>
      <c r="AI181" t="s">
        <v>186</v>
      </c>
      <c r="AJ181" t="s">
        <v>192</v>
      </c>
      <c r="AK181" t="s">
        <v>186</v>
      </c>
      <c r="AL181" t="s">
        <v>188</v>
      </c>
      <c r="AM181" t="s">
        <v>192</v>
      </c>
      <c r="AN181" t="s">
        <v>191</v>
      </c>
      <c r="AO181" t="s">
        <v>193</v>
      </c>
      <c r="AP181" t="s">
        <v>186</v>
      </c>
      <c r="AQ181" t="s">
        <v>186</v>
      </c>
      <c r="AR181" t="s">
        <v>188</v>
      </c>
      <c r="AS181" t="s">
        <v>186</v>
      </c>
      <c r="AT181" t="s">
        <v>192</v>
      </c>
      <c r="AU181" t="s">
        <v>186</v>
      </c>
      <c r="AV181" t="s">
        <v>187</v>
      </c>
      <c r="AW181" t="s">
        <v>186</v>
      </c>
      <c r="AX181" t="s">
        <v>186</v>
      </c>
      <c r="AY181" t="s">
        <v>186</v>
      </c>
      <c r="AZ181" t="s">
        <v>191</v>
      </c>
      <c r="BA181" t="s">
        <v>186</v>
      </c>
      <c r="BB181" t="s">
        <v>186</v>
      </c>
      <c r="BC181" t="s">
        <v>191</v>
      </c>
      <c r="BD181" t="s">
        <v>192</v>
      </c>
      <c r="BE181" t="s">
        <v>193</v>
      </c>
      <c r="BF181" t="s">
        <v>187</v>
      </c>
      <c r="BG181" t="s">
        <v>186</v>
      </c>
      <c r="BH181" t="s">
        <v>186</v>
      </c>
      <c r="BI181" t="s">
        <v>192</v>
      </c>
      <c r="BJ181" t="s">
        <v>186</v>
      </c>
      <c r="BK181" t="s">
        <v>186</v>
      </c>
      <c r="BL181" t="s">
        <v>186</v>
      </c>
      <c r="BM181" t="s">
        <v>191</v>
      </c>
      <c r="BN181" t="s">
        <v>192</v>
      </c>
      <c r="BO181" t="s">
        <v>192</v>
      </c>
      <c r="BP181" t="s">
        <v>192</v>
      </c>
      <c r="BQ181" t="s">
        <v>186</v>
      </c>
      <c r="BR181" t="s">
        <v>186</v>
      </c>
      <c r="BS181" t="s">
        <v>186</v>
      </c>
      <c r="BT181" t="s">
        <v>191</v>
      </c>
      <c r="BU181" t="s">
        <v>191</v>
      </c>
      <c r="BV181" t="s">
        <v>186</v>
      </c>
      <c r="BW181" t="s">
        <v>188</v>
      </c>
      <c r="BX181" t="s">
        <v>191</v>
      </c>
      <c r="BY181" t="s">
        <v>188</v>
      </c>
      <c r="BZ181" t="s">
        <v>191</v>
      </c>
      <c r="CA181" t="s">
        <v>187</v>
      </c>
      <c r="CB181" t="s">
        <v>191</v>
      </c>
      <c r="CC181" t="s">
        <v>191</v>
      </c>
      <c r="CD181" t="s">
        <v>192</v>
      </c>
      <c r="CE181" t="s">
        <v>192</v>
      </c>
      <c r="CF181" t="s">
        <v>189</v>
      </c>
      <c r="CG181" t="s">
        <v>191</v>
      </c>
      <c r="CH181" t="s">
        <v>189</v>
      </c>
      <c r="CI181" t="s">
        <v>192</v>
      </c>
      <c r="CJ181" t="s">
        <v>186</v>
      </c>
      <c r="CK181" t="s">
        <v>192</v>
      </c>
    </row>
    <row r="182" spans="1:89" x14ac:dyDescent="0.25">
      <c r="A182" s="18" t="s">
        <v>156</v>
      </c>
      <c r="B182" t="s">
        <v>186</v>
      </c>
      <c r="C182" t="s">
        <v>187</v>
      </c>
      <c r="D182" t="s">
        <v>186</v>
      </c>
      <c r="E182" t="s">
        <v>187</v>
      </c>
      <c r="F182" t="s">
        <v>186</v>
      </c>
      <c r="G182" t="s">
        <v>189</v>
      </c>
      <c r="H182" t="s">
        <v>186</v>
      </c>
      <c r="I182" t="s">
        <v>186</v>
      </c>
      <c r="J182" t="s">
        <v>192</v>
      </c>
      <c r="K182" t="s">
        <v>190</v>
      </c>
      <c r="L182" t="s">
        <v>193</v>
      </c>
      <c r="M182" t="s">
        <v>190</v>
      </c>
      <c r="N182" t="s">
        <v>191</v>
      </c>
      <c r="O182" t="s">
        <v>190</v>
      </c>
      <c r="P182" t="s">
        <v>192</v>
      </c>
      <c r="Q182" t="s">
        <v>192</v>
      </c>
      <c r="R182" t="s">
        <v>190</v>
      </c>
      <c r="S182" t="s">
        <v>190</v>
      </c>
      <c r="T182" t="s">
        <v>190</v>
      </c>
      <c r="U182" t="s">
        <v>191</v>
      </c>
      <c r="V182" t="s">
        <v>188</v>
      </c>
      <c r="W182" t="s">
        <v>191</v>
      </c>
      <c r="X182" t="s">
        <v>191</v>
      </c>
      <c r="Y182" t="s">
        <v>190</v>
      </c>
      <c r="Z182" t="s">
        <v>191</v>
      </c>
      <c r="AA182" t="s">
        <v>188</v>
      </c>
      <c r="AB182" t="s">
        <v>186</v>
      </c>
      <c r="AC182" t="s">
        <v>190</v>
      </c>
      <c r="AD182" t="s">
        <v>190</v>
      </c>
      <c r="AE182" t="s">
        <v>191</v>
      </c>
      <c r="AF182" t="s">
        <v>188</v>
      </c>
      <c r="AG182" t="s">
        <v>186</v>
      </c>
      <c r="AH182" t="s">
        <v>190</v>
      </c>
      <c r="AI182" t="s">
        <v>193</v>
      </c>
      <c r="AJ182" t="s">
        <v>192</v>
      </c>
      <c r="AK182" t="s">
        <v>191</v>
      </c>
      <c r="AL182" t="s">
        <v>186</v>
      </c>
      <c r="AM182" t="s">
        <v>192</v>
      </c>
      <c r="AN182" t="s">
        <v>192</v>
      </c>
      <c r="AO182" t="s">
        <v>196</v>
      </c>
      <c r="AP182" t="s">
        <v>192</v>
      </c>
      <c r="AQ182" t="s">
        <v>192</v>
      </c>
      <c r="AR182" t="s">
        <v>186</v>
      </c>
      <c r="AS182" t="s">
        <v>190</v>
      </c>
      <c r="AT182" t="s">
        <v>190</v>
      </c>
      <c r="AU182" t="s">
        <v>186</v>
      </c>
      <c r="AV182" t="s">
        <v>186</v>
      </c>
      <c r="AW182" t="s">
        <v>191</v>
      </c>
      <c r="AX182" t="s">
        <v>191</v>
      </c>
      <c r="AY182" t="s">
        <v>190</v>
      </c>
      <c r="AZ182" t="s">
        <v>191</v>
      </c>
      <c r="BA182" t="s">
        <v>193</v>
      </c>
      <c r="BB182" t="s">
        <v>193</v>
      </c>
      <c r="BC182" t="s">
        <v>191</v>
      </c>
      <c r="BD182" t="s">
        <v>190</v>
      </c>
      <c r="BE182" t="s">
        <v>193</v>
      </c>
      <c r="BF182" t="s">
        <v>190</v>
      </c>
      <c r="BG182" t="s">
        <v>193</v>
      </c>
      <c r="BH182" t="s">
        <v>186</v>
      </c>
      <c r="BI182" t="s">
        <v>193</v>
      </c>
      <c r="BJ182" t="s">
        <v>190</v>
      </c>
      <c r="BK182" t="s">
        <v>187</v>
      </c>
      <c r="BL182" t="s">
        <v>190</v>
      </c>
      <c r="BM182" t="s">
        <v>191</v>
      </c>
      <c r="BN182" t="s">
        <v>190</v>
      </c>
      <c r="BO182" t="s">
        <v>192</v>
      </c>
      <c r="BP182" t="s">
        <v>190</v>
      </c>
      <c r="BQ182" t="s">
        <v>186</v>
      </c>
      <c r="BR182" t="s">
        <v>191</v>
      </c>
      <c r="BS182" t="s">
        <v>190</v>
      </c>
      <c r="BT182" t="s">
        <v>190</v>
      </c>
      <c r="BU182" t="s">
        <v>190</v>
      </c>
      <c r="BV182" t="s">
        <v>190</v>
      </c>
      <c r="BW182" t="s">
        <v>191</v>
      </c>
      <c r="BX182" t="s">
        <v>191</v>
      </c>
      <c r="BY182" t="s">
        <v>186</v>
      </c>
      <c r="BZ182" t="s">
        <v>190</v>
      </c>
      <c r="CA182" t="s">
        <v>189</v>
      </c>
      <c r="CB182" t="s">
        <v>192</v>
      </c>
      <c r="CC182" t="s">
        <v>190</v>
      </c>
      <c r="CD182" t="s">
        <v>190</v>
      </c>
      <c r="CE182" t="s">
        <v>193</v>
      </c>
      <c r="CF182" t="s">
        <v>187</v>
      </c>
      <c r="CG182" t="s">
        <v>192</v>
      </c>
      <c r="CH182" t="s">
        <v>188</v>
      </c>
      <c r="CI182" t="s">
        <v>190</v>
      </c>
      <c r="CJ182" t="s">
        <v>192</v>
      </c>
      <c r="CK182" t="s">
        <v>190</v>
      </c>
    </row>
    <row r="183" spans="1:89" x14ac:dyDescent="0.25">
      <c r="A183" s="18" t="s">
        <v>157</v>
      </c>
      <c r="B183" t="s">
        <v>186</v>
      </c>
      <c r="C183" t="s">
        <v>186</v>
      </c>
      <c r="D183" t="s">
        <v>186</v>
      </c>
      <c r="E183" t="s">
        <v>187</v>
      </c>
      <c r="F183" t="s">
        <v>186</v>
      </c>
      <c r="G183" t="s">
        <v>188</v>
      </c>
      <c r="H183" t="s">
        <v>186</v>
      </c>
      <c r="I183" t="s">
        <v>186</v>
      </c>
      <c r="J183" t="s">
        <v>192</v>
      </c>
      <c r="K183" t="s">
        <v>190</v>
      </c>
      <c r="L183" t="s">
        <v>190</v>
      </c>
      <c r="M183" t="s">
        <v>196</v>
      </c>
      <c r="N183" t="s">
        <v>192</v>
      </c>
      <c r="O183" t="s">
        <v>190</v>
      </c>
      <c r="P183" t="s">
        <v>193</v>
      </c>
      <c r="Q183" t="s">
        <v>192</v>
      </c>
      <c r="R183" t="s">
        <v>190</v>
      </c>
      <c r="S183" t="s">
        <v>190</v>
      </c>
      <c r="T183" t="s">
        <v>190</v>
      </c>
      <c r="U183" t="s">
        <v>191</v>
      </c>
      <c r="V183" t="s">
        <v>187</v>
      </c>
      <c r="W183" t="s">
        <v>191</v>
      </c>
      <c r="X183" t="s">
        <v>191</v>
      </c>
      <c r="Y183" t="s">
        <v>190</v>
      </c>
      <c r="Z183" t="s">
        <v>190</v>
      </c>
      <c r="AA183" t="s">
        <v>189</v>
      </c>
      <c r="AB183" t="s">
        <v>186</v>
      </c>
      <c r="AC183" t="s">
        <v>190</v>
      </c>
      <c r="AD183" t="s">
        <v>192</v>
      </c>
      <c r="AE183" t="s">
        <v>191</v>
      </c>
      <c r="AF183" t="s">
        <v>186</v>
      </c>
      <c r="AG183" t="s">
        <v>186</v>
      </c>
      <c r="AH183" t="s">
        <v>190</v>
      </c>
      <c r="AI183" t="s">
        <v>193</v>
      </c>
      <c r="AJ183" t="s">
        <v>190</v>
      </c>
      <c r="AK183" t="s">
        <v>192</v>
      </c>
      <c r="AL183" t="s">
        <v>187</v>
      </c>
      <c r="AM183" t="s">
        <v>191</v>
      </c>
      <c r="AN183" t="s">
        <v>191</v>
      </c>
      <c r="AO183" t="s">
        <v>190</v>
      </c>
      <c r="AP183" t="s">
        <v>191</v>
      </c>
      <c r="AQ183" t="s">
        <v>192</v>
      </c>
      <c r="AR183" t="s">
        <v>186</v>
      </c>
      <c r="AS183" t="s">
        <v>190</v>
      </c>
      <c r="AT183" t="s">
        <v>192</v>
      </c>
      <c r="AU183" t="s">
        <v>186</v>
      </c>
      <c r="AV183" t="s">
        <v>187</v>
      </c>
      <c r="AW183" t="s">
        <v>190</v>
      </c>
      <c r="AX183" t="s">
        <v>190</v>
      </c>
      <c r="AY183" t="s">
        <v>190</v>
      </c>
      <c r="AZ183" t="s">
        <v>191</v>
      </c>
      <c r="BA183" t="s">
        <v>190</v>
      </c>
      <c r="BB183" t="s">
        <v>190</v>
      </c>
      <c r="BC183" t="s">
        <v>192</v>
      </c>
      <c r="BD183" t="s">
        <v>191</v>
      </c>
      <c r="BE183" t="s">
        <v>193</v>
      </c>
      <c r="BF183" t="s">
        <v>190</v>
      </c>
      <c r="BG183" t="s">
        <v>190</v>
      </c>
      <c r="BH183" t="s">
        <v>186</v>
      </c>
      <c r="BI183" t="s">
        <v>192</v>
      </c>
      <c r="BJ183" t="s">
        <v>190</v>
      </c>
      <c r="BK183" t="s">
        <v>186</v>
      </c>
      <c r="BL183" t="s">
        <v>190</v>
      </c>
      <c r="BM183" t="s">
        <v>190</v>
      </c>
      <c r="BN183" t="s">
        <v>192</v>
      </c>
      <c r="BO183" t="s">
        <v>192</v>
      </c>
      <c r="BP183" t="s">
        <v>190</v>
      </c>
      <c r="BQ183" t="s">
        <v>197</v>
      </c>
      <c r="BR183" t="s">
        <v>191</v>
      </c>
      <c r="BS183" t="s">
        <v>190</v>
      </c>
      <c r="BT183" t="s">
        <v>190</v>
      </c>
      <c r="BU183" t="s">
        <v>192</v>
      </c>
      <c r="BV183" t="s">
        <v>190</v>
      </c>
      <c r="BW183" t="s">
        <v>191</v>
      </c>
      <c r="BX183" t="s">
        <v>191</v>
      </c>
      <c r="BY183" t="s">
        <v>187</v>
      </c>
      <c r="BZ183" t="s">
        <v>191</v>
      </c>
      <c r="CA183" t="s">
        <v>189</v>
      </c>
      <c r="CB183" t="s">
        <v>190</v>
      </c>
      <c r="CC183" t="s">
        <v>191</v>
      </c>
      <c r="CD183" t="s">
        <v>191</v>
      </c>
      <c r="CE183" t="s">
        <v>193</v>
      </c>
      <c r="CF183" t="s">
        <v>187</v>
      </c>
      <c r="CG183" t="s">
        <v>192</v>
      </c>
      <c r="CH183" t="s">
        <v>187</v>
      </c>
      <c r="CI183" t="s">
        <v>190</v>
      </c>
      <c r="CJ183" t="s">
        <v>191</v>
      </c>
      <c r="CK183" t="s">
        <v>191</v>
      </c>
    </row>
    <row r="184" spans="1:89" x14ac:dyDescent="0.25">
      <c r="A184" s="18" t="s">
        <v>158</v>
      </c>
      <c r="B184" t="s">
        <v>186</v>
      </c>
      <c r="C184" t="s">
        <v>186</v>
      </c>
      <c r="D184" t="s">
        <v>186</v>
      </c>
      <c r="E184" t="s">
        <v>187</v>
      </c>
      <c r="F184" t="s">
        <v>187</v>
      </c>
      <c r="G184" t="s">
        <v>186</v>
      </c>
      <c r="H184" t="s">
        <v>186</v>
      </c>
      <c r="I184" t="s">
        <v>189</v>
      </c>
      <c r="J184" t="s">
        <v>190</v>
      </c>
      <c r="K184" t="s">
        <v>191</v>
      </c>
      <c r="L184" t="s">
        <v>191</v>
      </c>
      <c r="M184" t="s">
        <v>196</v>
      </c>
      <c r="N184" t="s">
        <v>191</v>
      </c>
      <c r="O184" t="s">
        <v>191</v>
      </c>
      <c r="P184" t="s">
        <v>190</v>
      </c>
      <c r="Q184" t="s">
        <v>190</v>
      </c>
      <c r="R184" t="s">
        <v>190</v>
      </c>
      <c r="S184" t="s">
        <v>190</v>
      </c>
      <c r="T184" t="s">
        <v>190</v>
      </c>
      <c r="U184" t="s">
        <v>190</v>
      </c>
      <c r="V184" t="s">
        <v>189</v>
      </c>
      <c r="W184" t="s">
        <v>193</v>
      </c>
      <c r="X184" t="s">
        <v>190</v>
      </c>
      <c r="Y184" t="s">
        <v>191</v>
      </c>
      <c r="Z184" t="s">
        <v>192</v>
      </c>
      <c r="AA184" t="s">
        <v>187</v>
      </c>
      <c r="AB184" t="s">
        <v>187</v>
      </c>
      <c r="AC184" t="s">
        <v>191</v>
      </c>
      <c r="AD184" t="s">
        <v>191</v>
      </c>
      <c r="AE184" t="s">
        <v>190</v>
      </c>
      <c r="AF184" t="s">
        <v>188</v>
      </c>
      <c r="AG184" t="s">
        <v>186</v>
      </c>
      <c r="AH184" t="s">
        <v>192</v>
      </c>
      <c r="AI184" t="s">
        <v>190</v>
      </c>
      <c r="AJ184" t="s">
        <v>192</v>
      </c>
      <c r="AK184" t="s">
        <v>191</v>
      </c>
      <c r="AL184" t="s">
        <v>187</v>
      </c>
      <c r="AM184" t="s">
        <v>192</v>
      </c>
      <c r="AN184" t="s">
        <v>190</v>
      </c>
      <c r="AO184" t="s">
        <v>190</v>
      </c>
      <c r="AP184" t="s">
        <v>193</v>
      </c>
      <c r="AQ184" t="s">
        <v>192</v>
      </c>
      <c r="AR184" t="s">
        <v>186</v>
      </c>
      <c r="AS184" t="s">
        <v>191</v>
      </c>
      <c r="AT184" t="s">
        <v>190</v>
      </c>
      <c r="AU184" t="s">
        <v>187</v>
      </c>
      <c r="AV184" t="s">
        <v>186</v>
      </c>
      <c r="AW184" t="s">
        <v>190</v>
      </c>
      <c r="AX184" t="s">
        <v>190</v>
      </c>
      <c r="AY184" t="s">
        <v>190</v>
      </c>
      <c r="AZ184" t="s">
        <v>193</v>
      </c>
      <c r="BA184" t="s">
        <v>190</v>
      </c>
      <c r="BB184" t="s">
        <v>190</v>
      </c>
      <c r="BC184" t="s">
        <v>190</v>
      </c>
      <c r="BD184" t="s">
        <v>191</v>
      </c>
      <c r="BE184" t="s">
        <v>193</v>
      </c>
      <c r="BF184" t="s">
        <v>191</v>
      </c>
      <c r="BG184" t="s">
        <v>190</v>
      </c>
      <c r="BH184" t="s">
        <v>187</v>
      </c>
      <c r="BI184" t="s">
        <v>193</v>
      </c>
      <c r="BJ184" t="s">
        <v>190</v>
      </c>
      <c r="BK184" t="s">
        <v>186</v>
      </c>
      <c r="BL184" t="s">
        <v>190</v>
      </c>
      <c r="BM184" t="s">
        <v>191</v>
      </c>
      <c r="BN184" t="s">
        <v>192</v>
      </c>
      <c r="BO184" t="s">
        <v>193</v>
      </c>
      <c r="BP184" t="s">
        <v>191</v>
      </c>
      <c r="BQ184" t="s">
        <v>188</v>
      </c>
      <c r="BR184" t="s">
        <v>191</v>
      </c>
      <c r="BS184" t="s">
        <v>190</v>
      </c>
      <c r="BT184" t="s">
        <v>190</v>
      </c>
      <c r="BU184" t="s">
        <v>190</v>
      </c>
      <c r="BV184" t="s">
        <v>191</v>
      </c>
      <c r="BW184" t="s">
        <v>190</v>
      </c>
      <c r="BX184" t="s">
        <v>192</v>
      </c>
      <c r="BY184" t="s">
        <v>186</v>
      </c>
      <c r="BZ184" t="s">
        <v>192</v>
      </c>
      <c r="CA184" t="s">
        <v>187</v>
      </c>
      <c r="CB184" t="s">
        <v>192</v>
      </c>
      <c r="CC184" t="s">
        <v>190</v>
      </c>
      <c r="CD184" t="s">
        <v>191</v>
      </c>
      <c r="CE184" t="s">
        <v>193</v>
      </c>
      <c r="CF184" t="s">
        <v>188</v>
      </c>
      <c r="CG184" t="s">
        <v>190</v>
      </c>
      <c r="CH184" t="s">
        <v>186</v>
      </c>
      <c r="CI184" t="s">
        <v>190</v>
      </c>
      <c r="CJ184" t="s">
        <v>192</v>
      </c>
      <c r="CK184" t="s">
        <v>193</v>
      </c>
    </row>
    <row r="185" spans="1:89" x14ac:dyDescent="0.25">
      <c r="A185" s="18" t="s">
        <v>159</v>
      </c>
      <c r="B185" t="s">
        <v>187</v>
      </c>
      <c r="C185" t="s">
        <v>186</v>
      </c>
      <c r="D185" t="s">
        <v>186</v>
      </c>
      <c r="E185" t="s">
        <v>187</v>
      </c>
      <c r="F185" t="s">
        <v>187</v>
      </c>
      <c r="G185" t="s">
        <v>186</v>
      </c>
      <c r="H185" t="s">
        <v>186</v>
      </c>
      <c r="I185" t="s">
        <v>186</v>
      </c>
      <c r="J185" t="s">
        <v>192</v>
      </c>
      <c r="K185" t="s">
        <v>191</v>
      </c>
      <c r="L185" t="s">
        <v>196</v>
      </c>
      <c r="M185" t="s">
        <v>190</v>
      </c>
      <c r="N185" t="s">
        <v>193</v>
      </c>
      <c r="O185" t="s">
        <v>190</v>
      </c>
      <c r="P185" t="s">
        <v>191</v>
      </c>
      <c r="Q185" t="s">
        <v>190</v>
      </c>
      <c r="R185" t="s">
        <v>190</v>
      </c>
      <c r="S185" t="s">
        <v>191</v>
      </c>
      <c r="T185" t="s">
        <v>192</v>
      </c>
      <c r="U185" t="s">
        <v>190</v>
      </c>
      <c r="V185" t="s">
        <v>186</v>
      </c>
      <c r="W185" t="s">
        <v>193</v>
      </c>
      <c r="X185" t="s">
        <v>190</v>
      </c>
      <c r="Y185" t="s">
        <v>190</v>
      </c>
      <c r="Z185" t="s">
        <v>193</v>
      </c>
      <c r="AA185" t="s">
        <v>186</v>
      </c>
      <c r="AB185" t="s">
        <v>186</v>
      </c>
      <c r="AC185" t="s">
        <v>193</v>
      </c>
      <c r="AD185" t="s">
        <v>190</v>
      </c>
      <c r="AE185" t="s">
        <v>190</v>
      </c>
      <c r="AF185" t="s">
        <v>188</v>
      </c>
      <c r="AG185" t="s">
        <v>186</v>
      </c>
      <c r="AH185" t="s">
        <v>190</v>
      </c>
      <c r="AI185" t="s">
        <v>190</v>
      </c>
      <c r="AJ185" t="s">
        <v>193</v>
      </c>
      <c r="AK185" t="s">
        <v>192</v>
      </c>
      <c r="AL185" t="s">
        <v>188</v>
      </c>
      <c r="AM185" t="s">
        <v>191</v>
      </c>
      <c r="AN185" t="s">
        <v>191</v>
      </c>
      <c r="AO185" t="s">
        <v>190</v>
      </c>
      <c r="AP185" t="s">
        <v>190</v>
      </c>
      <c r="AQ185" t="s">
        <v>190</v>
      </c>
      <c r="AR185" t="s">
        <v>186</v>
      </c>
      <c r="AS185" t="s">
        <v>190</v>
      </c>
      <c r="AT185" t="s">
        <v>190</v>
      </c>
      <c r="AU185" t="s">
        <v>189</v>
      </c>
      <c r="AV185" t="s">
        <v>186</v>
      </c>
      <c r="AW185" t="s">
        <v>190</v>
      </c>
      <c r="AX185" t="s">
        <v>191</v>
      </c>
      <c r="AY185" t="s">
        <v>190</v>
      </c>
      <c r="AZ185" t="s">
        <v>191</v>
      </c>
      <c r="BA185" t="s">
        <v>190</v>
      </c>
      <c r="BB185" t="s">
        <v>192</v>
      </c>
      <c r="BC185" t="s">
        <v>192</v>
      </c>
      <c r="BD185" t="s">
        <v>190</v>
      </c>
      <c r="BE185" t="s">
        <v>193</v>
      </c>
      <c r="BF185" t="s">
        <v>196</v>
      </c>
      <c r="BG185" t="s">
        <v>190</v>
      </c>
      <c r="BH185" t="s">
        <v>186</v>
      </c>
      <c r="BI185" t="s">
        <v>190</v>
      </c>
      <c r="BJ185" t="s">
        <v>191</v>
      </c>
      <c r="BK185" t="s">
        <v>187</v>
      </c>
      <c r="BL185" t="s">
        <v>191</v>
      </c>
      <c r="BM185" t="s">
        <v>191</v>
      </c>
      <c r="BN185" t="s">
        <v>192</v>
      </c>
      <c r="BO185" t="s">
        <v>190</v>
      </c>
      <c r="BP185" t="s">
        <v>190</v>
      </c>
      <c r="BQ185" t="s">
        <v>187</v>
      </c>
      <c r="BR185" t="s">
        <v>190</v>
      </c>
      <c r="BS185" t="s">
        <v>190</v>
      </c>
      <c r="BT185" t="s">
        <v>190</v>
      </c>
      <c r="BU185" t="s">
        <v>190</v>
      </c>
      <c r="BV185" t="s">
        <v>190</v>
      </c>
      <c r="BW185" t="s">
        <v>191</v>
      </c>
      <c r="BX185" t="s">
        <v>190</v>
      </c>
      <c r="BY185" t="s">
        <v>186</v>
      </c>
      <c r="BZ185" t="s">
        <v>192</v>
      </c>
      <c r="CA185" t="s">
        <v>187</v>
      </c>
      <c r="CB185" t="s">
        <v>190</v>
      </c>
      <c r="CC185" t="s">
        <v>190</v>
      </c>
      <c r="CD185" t="s">
        <v>191</v>
      </c>
      <c r="CE185" t="s">
        <v>190</v>
      </c>
      <c r="CF185" t="s">
        <v>187</v>
      </c>
      <c r="CG185" t="s">
        <v>192</v>
      </c>
      <c r="CH185" t="s">
        <v>187</v>
      </c>
      <c r="CI185" t="s">
        <v>193</v>
      </c>
      <c r="CJ185" t="s">
        <v>191</v>
      </c>
      <c r="CK185" t="s">
        <v>190</v>
      </c>
    </row>
    <row r="186" spans="1:89" x14ac:dyDescent="0.25">
      <c r="A186" s="18" t="s">
        <v>160</v>
      </c>
      <c r="B186" t="s">
        <v>187</v>
      </c>
      <c r="C186" t="s">
        <v>186</v>
      </c>
      <c r="D186" t="s">
        <v>189</v>
      </c>
      <c r="E186" t="s">
        <v>186</v>
      </c>
      <c r="F186" t="s">
        <v>188</v>
      </c>
      <c r="G186" t="s">
        <v>188</v>
      </c>
      <c r="H186" t="s">
        <v>186</v>
      </c>
      <c r="I186" t="s">
        <v>186</v>
      </c>
      <c r="J186" t="s">
        <v>191</v>
      </c>
      <c r="K186" t="s">
        <v>193</v>
      </c>
      <c r="L186" t="s">
        <v>190</v>
      </c>
      <c r="M186" t="s">
        <v>190</v>
      </c>
      <c r="N186" t="s">
        <v>193</v>
      </c>
      <c r="O186" t="s">
        <v>190</v>
      </c>
      <c r="P186" t="s">
        <v>190</v>
      </c>
      <c r="Q186" t="s">
        <v>191</v>
      </c>
      <c r="R186" t="s">
        <v>190</v>
      </c>
      <c r="S186" t="s">
        <v>190</v>
      </c>
      <c r="T186" t="s">
        <v>190</v>
      </c>
      <c r="U186" t="s">
        <v>193</v>
      </c>
      <c r="V186" t="s">
        <v>188</v>
      </c>
      <c r="W186" t="s">
        <v>191</v>
      </c>
      <c r="X186" t="s">
        <v>190</v>
      </c>
      <c r="Y186" t="s">
        <v>192</v>
      </c>
      <c r="Z186" t="s">
        <v>193</v>
      </c>
      <c r="AA186" t="s">
        <v>186</v>
      </c>
      <c r="AB186" t="s">
        <v>189</v>
      </c>
      <c r="AC186" t="s">
        <v>191</v>
      </c>
      <c r="AD186" t="s">
        <v>192</v>
      </c>
      <c r="AE186" t="s">
        <v>190</v>
      </c>
      <c r="AF186" t="s">
        <v>187</v>
      </c>
      <c r="AG186" t="s">
        <v>186</v>
      </c>
      <c r="AH186" t="s">
        <v>191</v>
      </c>
      <c r="AI186" t="s">
        <v>190</v>
      </c>
      <c r="AJ186" t="s">
        <v>190</v>
      </c>
      <c r="AK186" t="s">
        <v>192</v>
      </c>
      <c r="AL186" t="s">
        <v>186</v>
      </c>
      <c r="AM186" t="s">
        <v>192</v>
      </c>
      <c r="AN186" t="s">
        <v>192</v>
      </c>
      <c r="AO186" t="s">
        <v>190</v>
      </c>
      <c r="AP186" t="s">
        <v>190</v>
      </c>
      <c r="AQ186" t="s">
        <v>192</v>
      </c>
      <c r="AR186" t="s">
        <v>186</v>
      </c>
      <c r="AS186" t="s">
        <v>190</v>
      </c>
      <c r="AT186" t="s">
        <v>193</v>
      </c>
      <c r="AU186" t="s">
        <v>186</v>
      </c>
      <c r="AV186" t="s">
        <v>187</v>
      </c>
      <c r="AW186" t="s">
        <v>192</v>
      </c>
      <c r="AX186" t="s">
        <v>191</v>
      </c>
      <c r="AY186" t="s">
        <v>190</v>
      </c>
      <c r="AZ186" t="s">
        <v>193</v>
      </c>
      <c r="BA186" t="s">
        <v>190</v>
      </c>
      <c r="BB186" t="s">
        <v>193</v>
      </c>
      <c r="BC186" t="s">
        <v>190</v>
      </c>
      <c r="BD186" t="s">
        <v>192</v>
      </c>
      <c r="BE186" t="s">
        <v>193</v>
      </c>
      <c r="BF186" t="s">
        <v>192</v>
      </c>
      <c r="BG186" t="s">
        <v>192</v>
      </c>
      <c r="BH186" t="s">
        <v>186</v>
      </c>
      <c r="BI186" t="s">
        <v>191</v>
      </c>
      <c r="BJ186" t="s">
        <v>191</v>
      </c>
      <c r="BK186" t="s">
        <v>187</v>
      </c>
      <c r="BL186" t="s">
        <v>190</v>
      </c>
      <c r="BM186" t="s">
        <v>190</v>
      </c>
      <c r="BN186" t="s">
        <v>192</v>
      </c>
      <c r="BO186" t="s">
        <v>190</v>
      </c>
      <c r="BP186" t="s">
        <v>190</v>
      </c>
      <c r="BQ186" t="s">
        <v>188</v>
      </c>
      <c r="BR186" t="s">
        <v>191</v>
      </c>
      <c r="BS186" t="s">
        <v>190</v>
      </c>
      <c r="BT186" t="s">
        <v>190</v>
      </c>
      <c r="BU186" t="s">
        <v>190</v>
      </c>
      <c r="BV186" t="s">
        <v>190</v>
      </c>
      <c r="BW186" t="s">
        <v>193</v>
      </c>
      <c r="BX186" t="s">
        <v>190</v>
      </c>
      <c r="BY186" t="s">
        <v>187</v>
      </c>
      <c r="BZ186" t="s">
        <v>192</v>
      </c>
      <c r="CA186" t="s">
        <v>186</v>
      </c>
      <c r="CB186" t="s">
        <v>192</v>
      </c>
      <c r="CC186" t="s">
        <v>192</v>
      </c>
      <c r="CD186" t="s">
        <v>192</v>
      </c>
      <c r="CE186" t="s">
        <v>191</v>
      </c>
      <c r="CF186" t="s">
        <v>187</v>
      </c>
      <c r="CG186" t="s">
        <v>190</v>
      </c>
      <c r="CH186" t="s">
        <v>187</v>
      </c>
      <c r="CI186" t="s">
        <v>193</v>
      </c>
      <c r="CJ186" t="s">
        <v>190</v>
      </c>
      <c r="CK186" t="s">
        <v>193</v>
      </c>
    </row>
    <row r="187" spans="1:89" x14ac:dyDescent="0.25">
      <c r="A187" s="18" t="s">
        <v>161</v>
      </c>
      <c r="B187" t="s">
        <v>188</v>
      </c>
      <c r="C187" t="s">
        <v>186</v>
      </c>
      <c r="D187" t="s">
        <v>186</v>
      </c>
      <c r="E187" t="s">
        <v>187</v>
      </c>
      <c r="F187" t="s">
        <v>186</v>
      </c>
      <c r="G187" t="s">
        <v>186</v>
      </c>
      <c r="H187" t="s">
        <v>187</v>
      </c>
      <c r="I187" t="s">
        <v>186</v>
      </c>
      <c r="J187" t="s">
        <v>191</v>
      </c>
      <c r="K187" t="s">
        <v>191</v>
      </c>
      <c r="L187" t="s">
        <v>196</v>
      </c>
      <c r="M187" t="s">
        <v>196</v>
      </c>
      <c r="N187" t="s">
        <v>193</v>
      </c>
      <c r="O187" t="s">
        <v>190</v>
      </c>
      <c r="P187" t="s">
        <v>191</v>
      </c>
      <c r="Q187" t="s">
        <v>191</v>
      </c>
      <c r="R187" t="s">
        <v>191</v>
      </c>
      <c r="S187" t="s">
        <v>190</v>
      </c>
      <c r="T187" t="s">
        <v>191</v>
      </c>
      <c r="U187" t="s">
        <v>190</v>
      </c>
      <c r="V187" t="s">
        <v>188</v>
      </c>
      <c r="W187" t="s">
        <v>191</v>
      </c>
      <c r="X187" t="s">
        <v>190</v>
      </c>
      <c r="Y187" t="s">
        <v>190</v>
      </c>
      <c r="Z187" t="s">
        <v>191</v>
      </c>
      <c r="AA187" t="s">
        <v>188</v>
      </c>
      <c r="AB187" t="s">
        <v>187</v>
      </c>
      <c r="AC187" t="s">
        <v>191</v>
      </c>
      <c r="AD187" t="s">
        <v>193</v>
      </c>
      <c r="AE187" t="s">
        <v>190</v>
      </c>
      <c r="AF187" t="s">
        <v>186</v>
      </c>
      <c r="AG187" t="s">
        <v>186</v>
      </c>
      <c r="AH187" t="s">
        <v>193</v>
      </c>
      <c r="AI187" t="s">
        <v>190</v>
      </c>
      <c r="AJ187" t="s">
        <v>191</v>
      </c>
      <c r="AK187" t="s">
        <v>191</v>
      </c>
      <c r="AL187" t="s">
        <v>188</v>
      </c>
      <c r="AM187" t="s">
        <v>191</v>
      </c>
      <c r="AN187" t="s">
        <v>191</v>
      </c>
      <c r="AO187" t="s">
        <v>190</v>
      </c>
      <c r="AP187" t="s">
        <v>191</v>
      </c>
      <c r="AQ187" t="s">
        <v>190</v>
      </c>
      <c r="AR187" t="s">
        <v>186</v>
      </c>
      <c r="AS187" t="s">
        <v>190</v>
      </c>
      <c r="AT187" t="s">
        <v>192</v>
      </c>
      <c r="AU187" t="s">
        <v>187</v>
      </c>
      <c r="AV187" t="s">
        <v>186</v>
      </c>
      <c r="AW187" t="s">
        <v>190</v>
      </c>
      <c r="AX187" t="s">
        <v>191</v>
      </c>
      <c r="AY187" t="s">
        <v>190</v>
      </c>
      <c r="AZ187" t="s">
        <v>191</v>
      </c>
      <c r="BA187" t="s">
        <v>190</v>
      </c>
      <c r="BB187" t="s">
        <v>193</v>
      </c>
      <c r="BC187" t="s">
        <v>190</v>
      </c>
      <c r="BD187" t="s">
        <v>190</v>
      </c>
      <c r="BE187" t="s">
        <v>193</v>
      </c>
      <c r="BF187" t="s">
        <v>191</v>
      </c>
      <c r="BG187" t="s">
        <v>191</v>
      </c>
      <c r="BH187" t="s">
        <v>186</v>
      </c>
      <c r="BI187" t="s">
        <v>190</v>
      </c>
      <c r="BJ187" t="s">
        <v>190</v>
      </c>
      <c r="BK187" t="s">
        <v>187</v>
      </c>
      <c r="BL187" t="s">
        <v>196</v>
      </c>
      <c r="BM187" t="s">
        <v>192</v>
      </c>
      <c r="BN187" t="s">
        <v>190</v>
      </c>
      <c r="BO187" t="s">
        <v>191</v>
      </c>
      <c r="BP187" t="s">
        <v>190</v>
      </c>
      <c r="BQ187" t="s">
        <v>187</v>
      </c>
      <c r="BR187" t="s">
        <v>190</v>
      </c>
      <c r="BS187" t="s">
        <v>190</v>
      </c>
      <c r="BT187" t="s">
        <v>192</v>
      </c>
      <c r="BU187" t="s">
        <v>192</v>
      </c>
      <c r="BV187" t="s">
        <v>190</v>
      </c>
      <c r="BW187" t="s">
        <v>190</v>
      </c>
      <c r="BX187" t="s">
        <v>192</v>
      </c>
      <c r="BY187" t="s">
        <v>187</v>
      </c>
      <c r="BZ187" t="s">
        <v>191</v>
      </c>
      <c r="CA187" t="s">
        <v>187</v>
      </c>
      <c r="CB187" t="s">
        <v>192</v>
      </c>
      <c r="CC187" t="s">
        <v>190</v>
      </c>
      <c r="CD187" t="s">
        <v>192</v>
      </c>
      <c r="CE187" t="s">
        <v>192</v>
      </c>
      <c r="CF187" t="s">
        <v>186</v>
      </c>
      <c r="CG187" t="s">
        <v>191</v>
      </c>
      <c r="CH187" t="s">
        <v>188</v>
      </c>
      <c r="CI187" t="s">
        <v>190</v>
      </c>
      <c r="CJ187" t="s">
        <v>191</v>
      </c>
      <c r="CK187" t="s">
        <v>190</v>
      </c>
    </row>
    <row r="188" spans="1:89" x14ac:dyDescent="0.25">
      <c r="A188" s="18" t="s">
        <v>162</v>
      </c>
      <c r="B188" t="s">
        <v>188</v>
      </c>
      <c r="C188" t="s">
        <v>186</v>
      </c>
      <c r="D188" t="s">
        <v>186</v>
      </c>
      <c r="E188" t="s">
        <v>186</v>
      </c>
      <c r="F188" t="s">
        <v>186</v>
      </c>
      <c r="G188" t="s">
        <v>186</v>
      </c>
      <c r="H188" t="s">
        <v>189</v>
      </c>
      <c r="I188" t="s">
        <v>186</v>
      </c>
      <c r="J188" t="s">
        <v>192</v>
      </c>
      <c r="K188" t="s">
        <v>191</v>
      </c>
      <c r="L188" t="s">
        <v>192</v>
      </c>
      <c r="M188" t="s">
        <v>191</v>
      </c>
      <c r="N188" t="s">
        <v>192</v>
      </c>
      <c r="O188" t="s">
        <v>191</v>
      </c>
      <c r="P188" t="s">
        <v>192</v>
      </c>
      <c r="Q188" t="s">
        <v>193</v>
      </c>
      <c r="R188" t="s">
        <v>191</v>
      </c>
      <c r="S188" t="s">
        <v>190</v>
      </c>
      <c r="T188" t="s">
        <v>190</v>
      </c>
      <c r="U188" t="s">
        <v>191</v>
      </c>
      <c r="V188" t="s">
        <v>186</v>
      </c>
      <c r="W188" t="s">
        <v>191</v>
      </c>
      <c r="X188" t="s">
        <v>190</v>
      </c>
      <c r="Y188" t="s">
        <v>190</v>
      </c>
      <c r="Z188" t="s">
        <v>191</v>
      </c>
      <c r="AA188" t="s">
        <v>187</v>
      </c>
      <c r="AB188" t="s">
        <v>186</v>
      </c>
      <c r="AC188" t="s">
        <v>193</v>
      </c>
      <c r="AD188" t="s">
        <v>191</v>
      </c>
      <c r="AE188" t="s">
        <v>190</v>
      </c>
      <c r="AF188" t="s">
        <v>186</v>
      </c>
      <c r="AG188" t="s">
        <v>197</v>
      </c>
      <c r="AH188" t="s">
        <v>190</v>
      </c>
      <c r="AI188" t="s">
        <v>190</v>
      </c>
      <c r="AJ188" t="s">
        <v>192</v>
      </c>
      <c r="AK188" t="s">
        <v>193</v>
      </c>
      <c r="AL188" t="s">
        <v>197</v>
      </c>
      <c r="AM188" t="s">
        <v>190</v>
      </c>
      <c r="AN188" t="s">
        <v>191</v>
      </c>
      <c r="AO188" t="s">
        <v>190</v>
      </c>
      <c r="AP188" t="s">
        <v>190</v>
      </c>
      <c r="AQ188" t="s">
        <v>190</v>
      </c>
      <c r="AR188" t="s">
        <v>187</v>
      </c>
      <c r="AS188" t="s">
        <v>190</v>
      </c>
      <c r="AT188" t="s">
        <v>191</v>
      </c>
      <c r="AU188" t="s">
        <v>187</v>
      </c>
      <c r="AV188" t="s">
        <v>187</v>
      </c>
      <c r="AW188" t="s">
        <v>191</v>
      </c>
      <c r="AX188" t="s">
        <v>191</v>
      </c>
      <c r="AY188" t="s">
        <v>190</v>
      </c>
      <c r="AZ188" t="s">
        <v>190</v>
      </c>
      <c r="BA188" t="s">
        <v>191</v>
      </c>
      <c r="BB188" t="s">
        <v>190</v>
      </c>
      <c r="BC188" t="s">
        <v>192</v>
      </c>
      <c r="BD188" t="s">
        <v>191</v>
      </c>
      <c r="BE188" t="s">
        <v>193</v>
      </c>
      <c r="BF188" t="s">
        <v>190</v>
      </c>
      <c r="BG188" t="s">
        <v>191</v>
      </c>
      <c r="BH188" t="s">
        <v>187</v>
      </c>
      <c r="BI188" t="s">
        <v>190</v>
      </c>
      <c r="BJ188" t="s">
        <v>190</v>
      </c>
      <c r="BK188" t="s">
        <v>186</v>
      </c>
      <c r="BL188" t="s">
        <v>190</v>
      </c>
      <c r="BM188" t="s">
        <v>192</v>
      </c>
      <c r="BN188" t="s">
        <v>192</v>
      </c>
      <c r="BO188" t="s">
        <v>191</v>
      </c>
      <c r="BP188" t="s">
        <v>191</v>
      </c>
      <c r="BQ188" t="s">
        <v>188</v>
      </c>
      <c r="BR188" t="s">
        <v>191</v>
      </c>
      <c r="BS188" t="s">
        <v>190</v>
      </c>
      <c r="BT188" t="s">
        <v>190</v>
      </c>
      <c r="BU188" t="s">
        <v>191</v>
      </c>
      <c r="BV188" t="s">
        <v>190</v>
      </c>
      <c r="BW188" t="s">
        <v>190</v>
      </c>
      <c r="BX188" t="s">
        <v>190</v>
      </c>
      <c r="BY188" t="s">
        <v>186</v>
      </c>
      <c r="BZ188" t="s">
        <v>190</v>
      </c>
      <c r="CA188" t="s">
        <v>186</v>
      </c>
      <c r="CB188" t="s">
        <v>192</v>
      </c>
      <c r="CC188" t="s">
        <v>190</v>
      </c>
      <c r="CD188" t="s">
        <v>190</v>
      </c>
      <c r="CE188" t="s">
        <v>193</v>
      </c>
      <c r="CF188" t="s">
        <v>187</v>
      </c>
      <c r="CG188" t="s">
        <v>190</v>
      </c>
      <c r="CH188" t="s">
        <v>187</v>
      </c>
      <c r="CI188" t="s">
        <v>190</v>
      </c>
      <c r="CJ188" t="s">
        <v>190</v>
      </c>
      <c r="CK188" t="s">
        <v>190</v>
      </c>
    </row>
    <row r="189" spans="1:89" x14ac:dyDescent="0.25">
      <c r="A189" s="18" t="s">
        <v>163</v>
      </c>
      <c r="B189" t="s">
        <v>187</v>
      </c>
      <c r="C189" t="s">
        <v>187</v>
      </c>
      <c r="D189" t="s">
        <v>189</v>
      </c>
      <c r="E189" t="s">
        <v>187</v>
      </c>
      <c r="F189" t="s">
        <v>186</v>
      </c>
      <c r="G189" t="s">
        <v>187</v>
      </c>
      <c r="H189" t="s">
        <v>186</v>
      </c>
      <c r="I189" t="s">
        <v>186</v>
      </c>
      <c r="J189" t="s">
        <v>192</v>
      </c>
      <c r="K189" t="s">
        <v>191</v>
      </c>
      <c r="L189" t="s">
        <v>190</v>
      </c>
      <c r="M189" t="s">
        <v>191</v>
      </c>
      <c r="N189" t="s">
        <v>190</v>
      </c>
      <c r="O189" t="s">
        <v>190</v>
      </c>
      <c r="P189" t="s">
        <v>193</v>
      </c>
      <c r="Q189" t="s">
        <v>193</v>
      </c>
      <c r="R189" t="s">
        <v>192</v>
      </c>
      <c r="S189" t="s">
        <v>190</v>
      </c>
      <c r="T189" t="s">
        <v>190</v>
      </c>
      <c r="U189" t="s">
        <v>191</v>
      </c>
      <c r="V189" t="s">
        <v>186</v>
      </c>
      <c r="W189" t="s">
        <v>191</v>
      </c>
      <c r="X189" t="s">
        <v>190</v>
      </c>
      <c r="Y189" t="s">
        <v>190</v>
      </c>
      <c r="Z189" t="s">
        <v>192</v>
      </c>
      <c r="AA189" t="s">
        <v>189</v>
      </c>
      <c r="AB189" t="s">
        <v>189</v>
      </c>
      <c r="AC189" t="s">
        <v>193</v>
      </c>
      <c r="AD189" t="s">
        <v>190</v>
      </c>
      <c r="AE189" t="s">
        <v>191</v>
      </c>
      <c r="AF189" t="s">
        <v>188</v>
      </c>
      <c r="AG189" t="s">
        <v>187</v>
      </c>
      <c r="AH189" t="s">
        <v>191</v>
      </c>
      <c r="AI189" t="s">
        <v>191</v>
      </c>
      <c r="AJ189" t="s">
        <v>191</v>
      </c>
      <c r="AK189" t="s">
        <v>190</v>
      </c>
      <c r="AL189" t="s">
        <v>187</v>
      </c>
      <c r="AM189" t="s">
        <v>190</v>
      </c>
      <c r="AN189" t="s">
        <v>190</v>
      </c>
      <c r="AO189" t="s">
        <v>190</v>
      </c>
      <c r="AP189" t="s">
        <v>190</v>
      </c>
      <c r="AQ189" t="s">
        <v>192</v>
      </c>
      <c r="AR189" t="s">
        <v>187</v>
      </c>
      <c r="AS189" t="s">
        <v>190</v>
      </c>
      <c r="AT189" t="s">
        <v>192</v>
      </c>
      <c r="AU189" t="s">
        <v>189</v>
      </c>
      <c r="AV189" t="s">
        <v>187</v>
      </c>
      <c r="AW189" t="s">
        <v>193</v>
      </c>
      <c r="AX189" t="s">
        <v>190</v>
      </c>
      <c r="AY189" t="s">
        <v>196</v>
      </c>
      <c r="AZ189" t="s">
        <v>191</v>
      </c>
      <c r="BA189" t="s">
        <v>190</v>
      </c>
      <c r="BB189" t="s">
        <v>187</v>
      </c>
      <c r="BC189" t="s">
        <v>191</v>
      </c>
      <c r="BD189" t="s">
        <v>191</v>
      </c>
      <c r="BE189" t="s">
        <v>193</v>
      </c>
      <c r="BF189" t="s">
        <v>191</v>
      </c>
      <c r="BG189" t="s">
        <v>192</v>
      </c>
      <c r="BH189" t="s">
        <v>186</v>
      </c>
      <c r="BI189" t="s">
        <v>190</v>
      </c>
      <c r="BJ189" t="s">
        <v>191</v>
      </c>
      <c r="BK189" t="s">
        <v>187</v>
      </c>
      <c r="BL189" t="s">
        <v>190</v>
      </c>
      <c r="BM189" t="s">
        <v>196</v>
      </c>
      <c r="BN189" t="s">
        <v>190</v>
      </c>
      <c r="BO189" t="s">
        <v>191</v>
      </c>
      <c r="BP189" t="s">
        <v>192</v>
      </c>
      <c r="BQ189" t="s">
        <v>186</v>
      </c>
      <c r="BR189" t="s">
        <v>191</v>
      </c>
      <c r="BS189" t="s">
        <v>190</v>
      </c>
      <c r="BT189" t="s">
        <v>191</v>
      </c>
      <c r="BU189" t="s">
        <v>190</v>
      </c>
      <c r="BV189" t="s">
        <v>192</v>
      </c>
      <c r="BW189" t="s">
        <v>191</v>
      </c>
      <c r="BX189" t="s">
        <v>190</v>
      </c>
      <c r="BY189" t="s">
        <v>188</v>
      </c>
      <c r="BZ189" t="s">
        <v>190</v>
      </c>
      <c r="CA189" t="s">
        <v>189</v>
      </c>
      <c r="CB189" t="s">
        <v>190</v>
      </c>
      <c r="CC189" t="s">
        <v>190</v>
      </c>
      <c r="CD189" t="s">
        <v>191</v>
      </c>
      <c r="CE189" t="s">
        <v>193</v>
      </c>
      <c r="CF189" t="s">
        <v>187</v>
      </c>
      <c r="CG189" t="s">
        <v>191</v>
      </c>
      <c r="CH189" t="s">
        <v>188</v>
      </c>
      <c r="CI189" t="s">
        <v>191</v>
      </c>
      <c r="CJ189" t="s">
        <v>190</v>
      </c>
      <c r="CK189" t="s">
        <v>190</v>
      </c>
    </row>
    <row r="190" spans="1:89" x14ac:dyDescent="0.25">
      <c r="A190" s="18" t="s">
        <v>164</v>
      </c>
      <c r="B190" t="s">
        <v>189</v>
      </c>
      <c r="C190" t="s">
        <v>187</v>
      </c>
      <c r="D190" t="s">
        <v>186</v>
      </c>
      <c r="E190" t="s">
        <v>187</v>
      </c>
      <c r="F190" t="s">
        <v>187</v>
      </c>
      <c r="G190" t="s">
        <v>187</v>
      </c>
      <c r="H190" t="s">
        <v>186</v>
      </c>
      <c r="I190" t="s">
        <v>187</v>
      </c>
      <c r="J190" t="s">
        <v>192</v>
      </c>
      <c r="K190" t="s">
        <v>193</v>
      </c>
      <c r="L190" t="s">
        <v>192</v>
      </c>
      <c r="M190" t="s">
        <v>190</v>
      </c>
      <c r="N190" t="s">
        <v>191</v>
      </c>
      <c r="O190" t="s">
        <v>190</v>
      </c>
      <c r="P190" t="s">
        <v>193</v>
      </c>
      <c r="Q190" t="s">
        <v>193</v>
      </c>
      <c r="R190" t="s">
        <v>190</v>
      </c>
      <c r="S190" t="s">
        <v>190</v>
      </c>
      <c r="T190" t="s">
        <v>192</v>
      </c>
      <c r="U190" t="s">
        <v>191</v>
      </c>
      <c r="V190" t="s">
        <v>186</v>
      </c>
      <c r="W190" t="s">
        <v>191</v>
      </c>
      <c r="X190" t="s">
        <v>193</v>
      </c>
      <c r="Y190" t="s">
        <v>190</v>
      </c>
      <c r="Z190" t="s">
        <v>191</v>
      </c>
      <c r="AA190" t="s">
        <v>187</v>
      </c>
      <c r="AB190" t="s">
        <v>188</v>
      </c>
      <c r="AC190" t="s">
        <v>190</v>
      </c>
      <c r="AD190" t="s">
        <v>193</v>
      </c>
      <c r="AE190" t="s">
        <v>190</v>
      </c>
      <c r="AF190" t="s">
        <v>187</v>
      </c>
      <c r="AG190" t="s">
        <v>186</v>
      </c>
      <c r="AH190" t="s">
        <v>192</v>
      </c>
      <c r="AI190" t="s">
        <v>190</v>
      </c>
      <c r="AJ190" t="s">
        <v>190</v>
      </c>
      <c r="AK190" t="s">
        <v>192</v>
      </c>
      <c r="AL190" t="s">
        <v>189</v>
      </c>
      <c r="AM190" t="s">
        <v>191</v>
      </c>
      <c r="AN190" t="s">
        <v>191</v>
      </c>
      <c r="AO190" t="s">
        <v>193</v>
      </c>
      <c r="AP190" t="s">
        <v>192</v>
      </c>
      <c r="AQ190" t="s">
        <v>190</v>
      </c>
      <c r="AR190" t="s">
        <v>188</v>
      </c>
      <c r="AS190" t="s">
        <v>190</v>
      </c>
      <c r="AT190" t="s">
        <v>192</v>
      </c>
      <c r="AU190" t="s">
        <v>189</v>
      </c>
      <c r="AV190" t="s">
        <v>187</v>
      </c>
      <c r="AW190" t="s">
        <v>190</v>
      </c>
      <c r="AX190" t="s">
        <v>191</v>
      </c>
      <c r="AY190" t="s">
        <v>190</v>
      </c>
      <c r="AZ190" t="s">
        <v>193</v>
      </c>
      <c r="BA190" t="s">
        <v>191</v>
      </c>
      <c r="BB190" t="s">
        <v>187</v>
      </c>
      <c r="BC190" t="s">
        <v>192</v>
      </c>
      <c r="BD190" t="s">
        <v>190</v>
      </c>
      <c r="BE190" t="s">
        <v>192</v>
      </c>
      <c r="BF190" t="s">
        <v>191</v>
      </c>
      <c r="BG190" t="s">
        <v>192</v>
      </c>
      <c r="BH190" t="s">
        <v>186</v>
      </c>
      <c r="BI190" t="s">
        <v>190</v>
      </c>
      <c r="BJ190" t="s">
        <v>186</v>
      </c>
      <c r="BK190" t="s">
        <v>186</v>
      </c>
      <c r="BL190" t="s">
        <v>190</v>
      </c>
      <c r="BM190" t="s">
        <v>191</v>
      </c>
      <c r="BN190" t="s">
        <v>190</v>
      </c>
      <c r="BO190" t="s">
        <v>190</v>
      </c>
      <c r="BP190" t="s">
        <v>192</v>
      </c>
      <c r="BQ190" t="s">
        <v>187</v>
      </c>
      <c r="BR190" t="s">
        <v>191</v>
      </c>
      <c r="BS190" t="s">
        <v>190</v>
      </c>
      <c r="BT190" t="s">
        <v>192</v>
      </c>
      <c r="BU190" t="s">
        <v>191</v>
      </c>
      <c r="BV190" t="s">
        <v>190</v>
      </c>
      <c r="BW190" t="s">
        <v>190</v>
      </c>
      <c r="BX190" t="s">
        <v>193</v>
      </c>
      <c r="BY190" t="s">
        <v>186</v>
      </c>
      <c r="BZ190" t="s">
        <v>191</v>
      </c>
      <c r="CA190" t="s">
        <v>188</v>
      </c>
      <c r="CB190" t="s">
        <v>191</v>
      </c>
      <c r="CC190" t="s">
        <v>190</v>
      </c>
      <c r="CD190" t="s">
        <v>192</v>
      </c>
      <c r="CE190" t="s">
        <v>191</v>
      </c>
      <c r="CF190" t="s">
        <v>187</v>
      </c>
      <c r="CG190" t="s">
        <v>190</v>
      </c>
      <c r="CH190" t="s">
        <v>187</v>
      </c>
      <c r="CI190" t="s">
        <v>190</v>
      </c>
      <c r="CJ190" t="s">
        <v>192</v>
      </c>
      <c r="CK190" t="s">
        <v>192</v>
      </c>
    </row>
    <row r="191" spans="1:89" x14ac:dyDescent="0.25">
      <c r="A191" s="18" t="s">
        <v>165</v>
      </c>
      <c r="B191" t="s">
        <v>188</v>
      </c>
      <c r="C191" t="s">
        <v>186</v>
      </c>
      <c r="D191" t="s">
        <v>186</v>
      </c>
      <c r="E191" t="s">
        <v>187</v>
      </c>
      <c r="F191" t="s">
        <v>187</v>
      </c>
      <c r="G191" t="s">
        <v>188</v>
      </c>
      <c r="H191" t="s">
        <v>187</v>
      </c>
      <c r="I191" t="s">
        <v>186</v>
      </c>
      <c r="J191" t="s">
        <v>192</v>
      </c>
      <c r="K191" t="s">
        <v>193</v>
      </c>
      <c r="L191" t="s">
        <v>190</v>
      </c>
      <c r="M191" t="s">
        <v>190</v>
      </c>
      <c r="N191" t="s">
        <v>191</v>
      </c>
      <c r="O191" t="s">
        <v>190</v>
      </c>
      <c r="P191" t="s">
        <v>193</v>
      </c>
      <c r="Q191" t="s">
        <v>190</v>
      </c>
      <c r="R191" t="s">
        <v>190</v>
      </c>
      <c r="S191" t="s">
        <v>190</v>
      </c>
      <c r="T191" t="s">
        <v>193</v>
      </c>
      <c r="U191" t="s">
        <v>190</v>
      </c>
      <c r="V191" t="s">
        <v>188</v>
      </c>
      <c r="W191" t="s">
        <v>191</v>
      </c>
      <c r="X191" t="s">
        <v>193</v>
      </c>
      <c r="Y191" t="s">
        <v>190</v>
      </c>
      <c r="Z191" t="s">
        <v>191</v>
      </c>
      <c r="AA191" t="s">
        <v>186</v>
      </c>
      <c r="AB191" t="s">
        <v>186</v>
      </c>
      <c r="AC191" t="s">
        <v>190</v>
      </c>
      <c r="AD191" t="s">
        <v>193</v>
      </c>
      <c r="AE191" t="s">
        <v>191</v>
      </c>
      <c r="AF191" t="s">
        <v>189</v>
      </c>
      <c r="AG191" t="s">
        <v>186</v>
      </c>
      <c r="AH191" t="s">
        <v>191</v>
      </c>
      <c r="AI191" t="s">
        <v>190</v>
      </c>
      <c r="AJ191" t="s">
        <v>191</v>
      </c>
      <c r="AK191" t="s">
        <v>190</v>
      </c>
      <c r="AL191" t="s">
        <v>188</v>
      </c>
      <c r="AM191" t="s">
        <v>190</v>
      </c>
      <c r="AN191" t="s">
        <v>191</v>
      </c>
      <c r="AO191" t="s">
        <v>193</v>
      </c>
      <c r="AP191" t="s">
        <v>192</v>
      </c>
      <c r="AQ191" t="s">
        <v>192</v>
      </c>
      <c r="AR191" t="s">
        <v>188</v>
      </c>
      <c r="AS191" t="s">
        <v>190</v>
      </c>
      <c r="AT191" t="s">
        <v>192</v>
      </c>
      <c r="AU191" t="s">
        <v>187</v>
      </c>
      <c r="AV191" t="s">
        <v>187</v>
      </c>
      <c r="AW191" t="s">
        <v>191</v>
      </c>
      <c r="AX191" t="s">
        <v>190</v>
      </c>
      <c r="AY191" t="s">
        <v>190</v>
      </c>
      <c r="AZ191" t="s">
        <v>190</v>
      </c>
      <c r="BA191" t="s">
        <v>190</v>
      </c>
      <c r="BB191" t="s">
        <v>187</v>
      </c>
      <c r="BC191" t="s">
        <v>193</v>
      </c>
      <c r="BD191" t="s">
        <v>190</v>
      </c>
      <c r="BE191" t="s">
        <v>193</v>
      </c>
      <c r="BF191" t="s">
        <v>191</v>
      </c>
      <c r="BG191" t="s">
        <v>191</v>
      </c>
      <c r="BH191" t="s">
        <v>186</v>
      </c>
      <c r="BI191" t="s">
        <v>190</v>
      </c>
      <c r="BJ191" t="s">
        <v>190</v>
      </c>
      <c r="BK191" t="s">
        <v>186</v>
      </c>
      <c r="BL191" t="s">
        <v>190</v>
      </c>
      <c r="BM191" t="s">
        <v>190</v>
      </c>
      <c r="BN191" t="s">
        <v>192</v>
      </c>
      <c r="BO191" t="s">
        <v>190</v>
      </c>
      <c r="BP191" t="s">
        <v>191</v>
      </c>
      <c r="BQ191" t="s">
        <v>186</v>
      </c>
      <c r="BR191" t="s">
        <v>191</v>
      </c>
      <c r="BS191" t="s">
        <v>191</v>
      </c>
      <c r="BT191" t="s">
        <v>190</v>
      </c>
      <c r="BU191" t="s">
        <v>193</v>
      </c>
      <c r="BV191" t="s">
        <v>190</v>
      </c>
      <c r="BW191" t="s">
        <v>191</v>
      </c>
      <c r="BX191" t="s">
        <v>193</v>
      </c>
      <c r="BY191" t="s">
        <v>186</v>
      </c>
      <c r="BZ191" t="s">
        <v>190</v>
      </c>
      <c r="CA191" t="s">
        <v>186</v>
      </c>
      <c r="CB191" t="s">
        <v>192</v>
      </c>
      <c r="CC191" t="s">
        <v>190</v>
      </c>
      <c r="CD191" t="s">
        <v>192</v>
      </c>
      <c r="CE191" t="s">
        <v>192</v>
      </c>
      <c r="CF191" t="s">
        <v>187</v>
      </c>
      <c r="CG191" t="s">
        <v>192</v>
      </c>
      <c r="CH191" t="s">
        <v>188</v>
      </c>
      <c r="CI191" t="s">
        <v>192</v>
      </c>
      <c r="CJ191" t="s">
        <v>192</v>
      </c>
      <c r="CK191" t="s">
        <v>191</v>
      </c>
    </row>
    <row r="192" spans="1:89" x14ac:dyDescent="0.25">
      <c r="A192" s="18" t="s">
        <v>166</v>
      </c>
      <c r="B192" t="s">
        <v>189</v>
      </c>
      <c r="C192" t="s">
        <v>197</v>
      </c>
      <c r="D192" t="s">
        <v>186</v>
      </c>
      <c r="E192" t="s">
        <v>187</v>
      </c>
      <c r="F192" t="s">
        <v>188</v>
      </c>
      <c r="G192" t="s">
        <v>188</v>
      </c>
      <c r="H192" t="s">
        <v>186</v>
      </c>
      <c r="I192" t="s">
        <v>186</v>
      </c>
      <c r="J192" t="s">
        <v>192</v>
      </c>
      <c r="K192" t="s">
        <v>191</v>
      </c>
      <c r="L192" t="s">
        <v>196</v>
      </c>
      <c r="M192" t="s">
        <v>190</v>
      </c>
      <c r="N192" t="s">
        <v>191</v>
      </c>
      <c r="O192" t="s">
        <v>190</v>
      </c>
      <c r="P192" t="s">
        <v>191</v>
      </c>
      <c r="Q192" t="s">
        <v>193</v>
      </c>
      <c r="R192" t="s">
        <v>190</v>
      </c>
      <c r="S192" t="s">
        <v>190</v>
      </c>
      <c r="T192" t="s">
        <v>193</v>
      </c>
      <c r="U192" t="s">
        <v>190</v>
      </c>
      <c r="V192" t="s">
        <v>189</v>
      </c>
      <c r="W192" t="s">
        <v>191</v>
      </c>
      <c r="X192" t="s">
        <v>190</v>
      </c>
      <c r="Y192" t="s">
        <v>190</v>
      </c>
      <c r="Z192" t="s">
        <v>191</v>
      </c>
      <c r="AA192" t="s">
        <v>186</v>
      </c>
      <c r="AB192" t="s">
        <v>188</v>
      </c>
      <c r="AC192" t="s">
        <v>190</v>
      </c>
      <c r="AD192" t="s">
        <v>191</v>
      </c>
      <c r="AE192" t="s">
        <v>190</v>
      </c>
      <c r="AF192" t="s">
        <v>187</v>
      </c>
      <c r="AG192" t="s">
        <v>186</v>
      </c>
      <c r="AH192" t="s">
        <v>191</v>
      </c>
      <c r="AI192" t="s">
        <v>190</v>
      </c>
      <c r="AJ192" t="s">
        <v>193</v>
      </c>
      <c r="AK192" t="s">
        <v>190</v>
      </c>
      <c r="AL192" t="s">
        <v>188</v>
      </c>
      <c r="AM192" t="s">
        <v>192</v>
      </c>
      <c r="AN192" t="s">
        <v>191</v>
      </c>
      <c r="AO192" t="s">
        <v>193</v>
      </c>
      <c r="AP192" t="s">
        <v>191</v>
      </c>
      <c r="AQ192" t="s">
        <v>190</v>
      </c>
      <c r="AR192" t="s">
        <v>188</v>
      </c>
      <c r="AS192" t="s">
        <v>190</v>
      </c>
      <c r="AT192" t="s">
        <v>192</v>
      </c>
      <c r="AU192" t="s">
        <v>187</v>
      </c>
      <c r="AV192" t="s">
        <v>187</v>
      </c>
      <c r="AW192" t="s">
        <v>190</v>
      </c>
      <c r="AX192" t="s">
        <v>191</v>
      </c>
      <c r="AY192" t="s">
        <v>192</v>
      </c>
      <c r="AZ192" t="s">
        <v>191</v>
      </c>
      <c r="BA192" t="s">
        <v>190</v>
      </c>
      <c r="BB192" t="s">
        <v>190</v>
      </c>
      <c r="BC192" t="s">
        <v>190</v>
      </c>
      <c r="BD192" t="s">
        <v>190</v>
      </c>
      <c r="BE192" t="s">
        <v>193</v>
      </c>
      <c r="BF192" t="s">
        <v>191</v>
      </c>
      <c r="BG192" t="s">
        <v>190</v>
      </c>
      <c r="BH192" t="s">
        <v>186</v>
      </c>
      <c r="BI192" t="s">
        <v>191</v>
      </c>
      <c r="BJ192" t="s">
        <v>186</v>
      </c>
      <c r="BK192" t="s">
        <v>186</v>
      </c>
      <c r="BL192" t="s">
        <v>190</v>
      </c>
      <c r="BM192" t="s">
        <v>190</v>
      </c>
      <c r="BN192" t="s">
        <v>190</v>
      </c>
      <c r="BO192" t="s">
        <v>190</v>
      </c>
      <c r="BP192" t="s">
        <v>193</v>
      </c>
      <c r="BQ192" t="s">
        <v>187</v>
      </c>
      <c r="BR192" t="s">
        <v>190</v>
      </c>
      <c r="BS192" t="s">
        <v>190</v>
      </c>
      <c r="BT192" t="s">
        <v>190</v>
      </c>
      <c r="BU192" t="s">
        <v>191</v>
      </c>
      <c r="BV192" t="s">
        <v>190</v>
      </c>
      <c r="BW192" t="s">
        <v>190</v>
      </c>
      <c r="BX192" t="s">
        <v>190</v>
      </c>
      <c r="BY192" t="s">
        <v>188</v>
      </c>
      <c r="BZ192" t="s">
        <v>190</v>
      </c>
      <c r="CA192" t="s">
        <v>186</v>
      </c>
      <c r="CB192" t="s">
        <v>193</v>
      </c>
      <c r="CC192" t="s">
        <v>191</v>
      </c>
      <c r="CD192" t="s">
        <v>191</v>
      </c>
      <c r="CE192" t="s">
        <v>192</v>
      </c>
      <c r="CF192" t="s">
        <v>187</v>
      </c>
      <c r="CG192" t="s">
        <v>191</v>
      </c>
      <c r="CH192" t="s">
        <v>187</v>
      </c>
      <c r="CI192" t="s">
        <v>193</v>
      </c>
      <c r="CJ192" t="s">
        <v>192</v>
      </c>
      <c r="CK192" t="s">
        <v>192</v>
      </c>
    </row>
    <row r="193" spans="1:89" x14ac:dyDescent="0.25">
      <c r="A193" s="18" t="s">
        <v>167</v>
      </c>
      <c r="B193" t="s">
        <v>187</v>
      </c>
      <c r="C193" t="s">
        <v>186</v>
      </c>
      <c r="D193" t="s">
        <v>197</v>
      </c>
      <c r="E193" t="s">
        <v>187</v>
      </c>
      <c r="F193" t="s">
        <v>188</v>
      </c>
      <c r="G193" t="s">
        <v>188</v>
      </c>
      <c r="H193" t="s">
        <v>186</v>
      </c>
      <c r="I193" t="s">
        <v>187</v>
      </c>
      <c r="J193" t="s">
        <v>191</v>
      </c>
      <c r="K193" t="s">
        <v>190</v>
      </c>
      <c r="L193" t="s">
        <v>190</v>
      </c>
      <c r="M193" t="s">
        <v>190</v>
      </c>
      <c r="N193" t="s">
        <v>190</v>
      </c>
      <c r="O193" t="s">
        <v>190</v>
      </c>
      <c r="P193" t="s">
        <v>190</v>
      </c>
      <c r="Q193" t="s">
        <v>190</v>
      </c>
      <c r="R193" t="s">
        <v>190</v>
      </c>
      <c r="S193" t="s">
        <v>190</v>
      </c>
      <c r="T193" t="s">
        <v>191</v>
      </c>
      <c r="U193" t="s">
        <v>192</v>
      </c>
      <c r="V193" t="s">
        <v>186</v>
      </c>
      <c r="W193" t="s">
        <v>192</v>
      </c>
      <c r="X193" t="s">
        <v>190</v>
      </c>
      <c r="Y193" t="s">
        <v>190</v>
      </c>
      <c r="AA193" t="s">
        <v>186</v>
      </c>
      <c r="AB193" t="s">
        <v>186</v>
      </c>
      <c r="AC193" t="s">
        <v>190</v>
      </c>
      <c r="AD193" t="s">
        <v>196</v>
      </c>
      <c r="AE193" t="s">
        <v>190</v>
      </c>
      <c r="AF193" t="s">
        <v>186</v>
      </c>
      <c r="AG193" t="s">
        <v>187</v>
      </c>
      <c r="AH193" t="s">
        <v>190</v>
      </c>
      <c r="AI193" t="s">
        <v>190</v>
      </c>
      <c r="AJ193" t="s">
        <v>192</v>
      </c>
      <c r="AK193" t="s">
        <v>190</v>
      </c>
      <c r="AL193" t="s">
        <v>188</v>
      </c>
      <c r="AM193" t="s">
        <v>192</v>
      </c>
      <c r="AN193" t="s">
        <v>191</v>
      </c>
      <c r="AO193" t="s">
        <v>190</v>
      </c>
      <c r="AP193" t="s">
        <v>191</v>
      </c>
      <c r="AQ193" t="s">
        <v>190</v>
      </c>
      <c r="AR193" t="s">
        <v>188</v>
      </c>
      <c r="AS193" t="s">
        <v>190</v>
      </c>
      <c r="AT193" t="s">
        <v>193</v>
      </c>
      <c r="AU193" t="s">
        <v>188</v>
      </c>
      <c r="AV193" t="s">
        <v>187</v>
      </c>
      <c r="AW193" t="s">
        <v>190</v>
      </c>
      <c r="AX193" t="s">
        <v>191</v>
      </c>
      <c r="AY193" t="s">
        <v>190</v>
      </c>
      <c r="AZ193" t="s">
        <v>191</v>
      </c>
      <c r="BA193" t="s">
        <v>190</v>
      </c>
      <c r="BB193" t="s">
        <v>190</v>
      </c>
      <c r="BC193" t="s">
        <v>191</v>
      </c>
      <c r="BD193" t="s">
        <v>191</v>
      </c>
      <c r="BE193" t="s">
        <v>193</v>
      </c>
      <c r="BF193" t="s">
        <v>192</v>
      </c>
      <c r="BG193" t="s">
        <v>191</v>
      </c>
      <c r="BH193" t="s">
        <v>186</v>
      </c>
      <c r="BI193" t="s">
        <v>191</v>
      </c>
      <c r="BJ193" t="s">
        <v>190</v>
      </c>
      <c r="BK193" t="s">
        <v>186</v>
      </c>
      <c r="BL193" t="s">
        <v>190</v>
      </c>
      <c r="BM193" t="s">
        <v>191</v>
      </c>
      <c r="BN193" t="s">
        <v>190</v>
      </c>
      <c r="BO193" t="s">
        <v>191</v>
      </c>
      <c r="BP193" t="s">
        <v>192</v>
      </c>
      <c r="BQ193" t="s">
        <v>186</v>
      </c>
      <c r="BR193" t="s">
        <v>191</v>
      </c>
      <c r="BS193" t="s">
        <v>190</v>
      </c>
      <c r="BT193" t="s">
        <v>190</v>
      </c>
      <c r="BU193" t="s">
        <v>190</v>
      </c>
      <c r="BV193" t="s">
        <v>190</v>
      </c>
      <c r="BW193" t="s">
        <v>191</v>
      </c>
      <c r="BX193" t="s">
        <v>191</v>
      </c>
      <c r="BY193" t="s">
        <v>186</v>
      </c>
      <c r="BZ193" t="s">
        <v>191</v>
      </c>
      <c r="CA193" t="s">
        <v>186</v>
      </c>
      <c r="CB193" t="s">
        <v>191</v>
      </c>
      <c r="CC193" t="s">
        <v>191</v>
      </c>
      <c r="CD193" t="s">
        <v>192</v>
      </c>
      <c r="CE193" t="s">
        <v>190</v>
      </c>
      <c r="CF193" t="s">
        <v>187</v>
      </c>
      <c r="CG193" t="s">
        <v>191</v>
      </c>
      <c r="CH193" t="s">
        <v>186</v>
      </c>
      <c r="CI193" t="s">
        <v>192</v>
      </c>
      <c r="CJ193" t="s">
        <v>191</v>
      </c>
      <c r="CK193" t="s">
        <v>192</v>
      </c>
    </row>
    <row r="195" spans="1:89" x14ac:dyDescent="0.25">
      <c r="A195" t="s">
        <v>168</v>
      </c>
      <c r="B195" s="23">
        <f t="shared" ref="B195:AG195" si="0">AVERAGE(B2:B25)</f>
        <v>3.125</v>
      </c>
      <c r="C195" s="23">
        <f t="shared" ref="C195" si="1">AVERAGE(C2:C25)</f>
        <v>6.916666666666667</v>
      </c>
      <c r="D195" s="23">
        <f t="shared" si="0"/>
        <v>3.8249999999999997</v>
      </c>
      <c r="E195" s="23">
        <f t="shared" si="0"/>
        <v>2.1041666666666665</v>
      </c>
      <c r="F195" s="23">
        <f t="shared" si="0"/>
        <v>2.0583333333333336</v>
      </c>
      <c r="G195" s="23">
        <f t="shared" si="0"/>
        <v>3.6583333333333332</v>
      </c>
      <c r="H195" s="23">
        <f t="shared" si="0"/>
        <v>2.5749999999999997</v>
      </c>
      <c r="I195" s="23">
        <f t="shared" si="0"/>
        <v>1.5374999999999996</v>
      </c>
      <c r="J195" s="23">
        <f t="shared" si="0"/>
        <v>2.9</v>
      </c>
      <c r="K195" s="23">
        <f t="shared" si="0"/>
        <v>2.1833333333333331</v>
      </c>
      <c r="L195" s="23">
        <f t="shared" si="0"/>
        <v>5.7291666666666679</v>
      </c>
      <c r="M195" s="23">
        <f t="shared" si="0"/>
        <v>4.0445833333333336</v>
      </c>
      <c r="N195" s="23">
        <f t="shared" si="0"/>
        <v>1.4999999999999998</v>
      </c>
      <c r="O195" s="23">
        <f t="shared" si="0"/>
        <v>1.908333333333333</v>
      </c>
      <c r="P195" s="23">
        <f t="shared" si="0"/>
        <v>3.2624999999999993</v>
      </c>
      <c r="Q195" s="23">
        <f t="shared" si="0"/>
        <v>5.9250000000000007</v>
      </c>
      <c r="R195" s="23">
        <f t="shared" si="0"/>
        <v>2.3749999999999996</v>
      </c>
      <c r="S195" s="23">
        <f t="shared" si="0"/>
        <v>2.3374999999999999</v>
      </c>
      <c r="T195" s="23">
        <f t="shared" si="0"/>
        <v>2.7208333333333332</v>
      </c>
      <c r="U195" s="23">
        <f t="shared" si="0"/>
        <v>3.4625000000000004</v>
      </c>
      <c r="V195" s="23">
        <f t="shared" si="0"/>
        <v>0.95000000000000007</v>
      </c>
      <c r="W195" s="23">
        <f t="shared" si="0"/>
        <v>2.2500000000000004</v>
      </c>
      <c r="X195" s="23">
        <f t="shared" si="0"/>
        <v>1.6999999999999993</v>
      </c>
      <c r="Y195" s="23">
        <f t="shared" si="0"/>
        <v>2.1166666666666667</v>
      </c>
      <c r="Z195" s="23">
        <f t="shared" si="0"/>
        <v>3.5304347826086957</v>
      </c>
      <c r="AA195" s="23">
        <f t="shared" si="0"/>
        <v>2.8583333333333338</v>
      </c>
      <c r="AB195" s="23">
        <f t="shared" si="0"/>
        <v>1.6333333333333335</v>
      </c>
      <c r="AC195" s="23">
        <f t="shared" si="0"/>
        <v>4.8374999999999995</v>
      </c>
      <c r="AD195" s="23">
        <f t="shared" si="0"/>
        <v>2.9666666666666668</v>
      </c>
      <c r="AE195" s="23">
        <f t="shared" si="0"/>
        <v>3.7708333333333335</v>
      </c>
      <c r="AF195" s="23">
        <f t="shared" si="0"/>
        <v>3.5208333333333344</v>
      </c>
      <c r="AG195" s="23">
        <f t="shared" si="0"/>
        <v>5.4375</v>
      </c>
      <c r="AH195" s="23">
        <f t="shared" ref="AH195:BM195" si="2">AVERAGE(AH2:AH25)</f>
        <v>4.4541666666666666</v>
      </c>
      <c r="AI195" s="23">
        <f t="shared" si="2"/>
        <v>3.1708333333333338</v>
      </c>
      <c r="AJ195" s="23">
        <f t="shared" si="2"/>
        <v>2.9250000000000003</v>
      </c>
      <c r="AK195" s="23">
        <f t="shared" si="2"/>
        <v>1.4083333333333334</v>
      </c>
      <c r="AL195" s="23">
        <f t="shared" si="2"/>
        <v>5.4333333333333327</v>
      </c>
      <c r="AM195" s="23">
        <f t="shared" si="2"/>
        <v>3.9208333333333338</v>
      </c>
      <c r="AN195" s="23">
        <f t="shared" si="2"/>
        <v>3.3333333333333339</v>
      </c>
      <c r="AO195" s="23">
        <f t="shared" si="2"/>
        <v>5.7458333333333336</v>
      </c>
      <c r="AP195" s="23">
        <f t="shared" si="2"/>
        <v>4.3458333333333332</v>
      </c>
      <c r="AQ195" s="23">
        <f t="shared" si="2"/>
        <v>1.8458333333333334</v>
      </c>
      <c r="AR195" s="23">
        <f t="shared" si="2"/>
        <v>2.5708333333333329</v>
      </c>
      <c r="AS195" s="23">
        <f t="shared" si="2"/>
        <v>1.9833333333333334</v>
      </c>
      <c r="AT195" s="23">
        <f t="shared" si="2"/>
        <v>3.0083333333333333</v>
      </c>
      <c r="AU195" s="23">
        <f t="shared" si="2"/>
        <v>4.6249999999999991</v>
      </c>
      <c r="AV195" s="23">
        <f t="shared" si="2"/>
        <v>2.85</v>
      </c>
      <c r="AW195" s="23">
        <f t="shared" si="2"/>
        <v>5.9958333333333327</v>
      </c>
      <c r="AX195" s="23">
        <f t="shared" si="2"/>
        <v>2.3999999999999995</v>
      </c>
      <c r="AY195" s="23">
        <f t="shared" si="2"/>
        <v>2.1770833333333335</v>
      </c>
      <c r="AZ195" s="23">
        <f t="shared" si="2"/>
        <v>4.3875000000000002</v>
      </c>
      <c r="BA195" s="23">
        <f t="shared" si="2"/>
        <v>0.97083333333333355</v>
      </c>
      <c r="BB195" s="23">
        <f t="shared" si="2"/>
        <v>2.6499999999999995</v>
      </c>
      <c r="BC195" s="23">
        <f t="shared" si="2"/>
        <v>1.9708333333333332</v>
      </c>
      <c r="BD195" s="23">
        <f t="shared" si="2"/>
        <v>1.8625</v>
      </c>
      <c r="BE195" s="23">
        <f t="shared" si="2"/>
        <v>0.91250000000000009</v>
      </c>
      <c r="BF195" s="23">
        <f t="shared" si="2"/>
        <v>6.145833333333333</v>
      </c>
      <c r="BG195" s="23">
        <f t="shared" si="2"/>
        <v>2.9782608695652173</v>
      </c>
      <c r="BH195" s="23">
        <f t="shared" si="2"/>
        <v>1.8916666666666664</v>
      </c>
      <c r="BI195" s="23">
        <f t="shared" si="2"/>
        <v>3.0791666666666671</v>
      </c>
      <c r="BJ195" s="23">
        <f t="shared" si="2"/>
        <v>1.3958333333333337</v>
      </c>
      <c r="BK195" s="23">
        <f t="shared" si="2"/>
        <v>1.7958333333333334</v>
      </c>
      <c r="BL195" s="23">
        <f t="shared" si="2"/>
        <v>2.9166666666666674</v>
      </c>
      <c r="BM195" s="23">
        <f t="shared" si="2"/>
        <v>2.8374999999999999</v>
      </c>
      <c r="BN195" s="23">
        <f t="shared" ref="BN195:CK195" si="3">AVERAGE(BN2:BN25)</f>
        <v>3.3583333333333329</v>
      </c>
      <c r="BO195" s="23">
        <f t="shared" si="3"/>
        <v>3.8333333333333335</v>
      </c>
      <c r="BP195" s="23">
        <f t="shared" si="3"/>
        <v>2.0958333333333337</v>
      </c>
      <c r="BQ195" s="23">
        <f t="shared" si="3"/>
        <v>2.6083333333333329</v>
      </c>
      <c r="BR195" s="23">
        <f t="shared" si="3"/>
        <v>2.5416666666666665</v>
      </c>
      <c r="BS195" s="23">
        <f t="shared" si="3"/>
        <v>1.3291666666666668</v>
      </c>
      <c r="BT195" s="23">
        <f t="shared" si="3"/>
        <v>2.9624999999999999</v>
      </c>
      <c r="BU195" s="23">
        <f t="shared" si="3"/>
        <v>4.5125000000000002</v>
      </c>
      <c r="BV195" s="23">
        <f t="shared" si="3"/>
        <v>1.2249999999999999</v>
      </c>
      <c r="BW195" s="23">
        <f t="shared" si="3"/>
        <v>1.8208333333333335</v>
      </c>
      <c r="BX195" s="23">
        <f t="shared" si="3"/>
        <v>3.25</v>
      </c>
      <c r="BY195" s="23">
        <f t="shared" si="3"/>
        <v>4.6291666666666673</v>
      </c>
      <c r="BZ195" s="23">
        <f t="shared" si="3"/>
        <v>7.5000000000000009</v>
      </c>
      <c r="CA195" s="23">
        <f t="shared" si="3"/>
        <v>2.9125000000000001</v>
      </c>
      <c r="CB195" s="23">
        <f t="shared" si="3"/>
        <v>1.4166666666666667</v>
      </c>
      <c r="CC195" s="23">
        <f t="shared" si="3"/>
        <v>6.4333333333333327</v>
      </c>
      <c r="CD195" s="23">
        <f t="shared" si="3"/>
        <v>4.5458333333333334</v>
      </c>
      <c r="CE195" s="23">
        <f t="shared" si="3"/>
        <v>2.8833333333333342</v>
      </c>
      <c r="CF195" s="23">
        <f t="shared" si="3"/>
        <v>2.8916666666666662</v>
      </c>
      <c r="CG195" s="23">
        <f t="shared" si="3"/>
        <v>2.9</v>
      </c>
      <c r="CH195" s="23">
        <f t="shared" si="3"/>
        <v>4.8000000000000016</v>
      </c>
      <c r="CI195" s="23">
        <f t="shared" si="3"/>
        <v>1.9083333333333332</v>
      </c>
      <c r="CJ195" s="23">
        <f t="shared" si="3"/>
        <v>3.4791666666666674</v>
      </c>
      <c r="CK195" s="23">
        <f t="shared" si="3"/>
        <v>5.6375000000000002</v>
      </c>
    </row>
    <row r="196" spans="1:89" x14ac:dyDescent="0.25">
      <c r="A196" t="s">
        <v>178</v>
      </c>
      <c r="B196" s="23">
        <f t="shared" ref="B196:AG196" si="4">_xlfn.STDEV.S(B2:B25)</f>
        <v>0.92607164714841306</v>
      </c>
      <c r="C196" s="23">
        <f t="shared" ref="C196" si="5">_xlfn.STDEV.S(C2:C25)</f>
        <v>0.49490154195747277</v>
      </c>
      <c r="D196" s="23">
        <f t="shared" si="4"/>
        <v>0.41833001326703662</v>
      </c>
      <c r="E196" s="23">
        <f t="shared" si="4"/>
        <v>0.60251586063674833</v>
      </c>
      <c r="F196" s="23">
        <f t="shared" si="4"/>
        <v>0.94635073315601415</v>
      </c>
      <c r="G196" s="23">
        <f t="shared" si="4"/>
        <v>1.4946038203183285</v>
      </c>
      <c r="H196" s="23">
        <f t="shared" si="4"/>
        <v>0.71032754232910322</v>
      </c>
      <c r="I196" s="23">
        <f t="shared" si="4"/>
        <v>0.61982641328737864</v>
      </c>
      <c r="J196" s="23">
        <f t="shared" si="4"/>
        <v>0.69968937207256943</v>
      </c>
      <c r="K196" s="23">
        <f t="shared" si="4"/>
        <v>0.4478612621615411</v>
      </c>
      <c r="L196" s="23">
        <f t="shared" si="4"/>
        <v>1.8359878674096277</v>
      </c>
      <c r="M196" s="23">
        <f t="shared" si="4"/>
        <v>0.77086049697535974</v>
      </c>
      <c r="N196" s="23">
        <f t="shared" si="4"/>
        <v>0.54692818064404924</v>
      </c>
      <c r="O196" s="23">
        <f t="shared" si="4"/>
        <v>0.52908178595741306</v>
      </c>
      <c r="P196" s="23">
        <f t="shared" si="4"/>
        <v>1.4367271079118331</v>
      </c>
      <c r="Q196" s="23">
        <f t="shared" si="4"/>
        <v>2.7017305243282399</v>
      </c>
      <c r="R196" s="23">
        <f t="shared" si="4"/>
        <v>0.90132752334976918</v>
      </c>
      <c r="S196" s="23">
        <f t="shared" si="4"/>
        <v>0.52652470110106431</v>
      </c>
      <c r="T196" s="23">
        <f t="shared" si="4"/>
        <v>0.92782080666223821</v>
      </c>
      <c r="U196" s="23">
        <f t="shared" si="4"/>
        <v>1.0499741197638695</v>
      </c>
      <c r="V196" s="23">
        <f t="shared" si="4"/>
        <v>0.30072376462244504</v>
      </c>
      <c r="W196" s="23">
        <f t="shared" si="4"/>
        <v>1.0232089335708168</v>
      </c>
      <c r="X196" s="23">
        <f t="shared" si="4"/>
        <v>0.49956502819083182</v>
      </c>
      <c r="Y196" s="23">
        <f t="shared" si="4"/>
        <v>0.35590260840104421</v>
      </c>
      <c r="Z196" s="23">
        <f t="shared" si="4"/>
        <v>1.0742586376442869</v>
      </c>
      <c r="AA196" s="23">
        <f t="shared" si="4"/>
        <v>0.84024668565464744</v>
      </c>
      <c r="AB196" s="23">
        <f t="shared" si="4"/>
        <v>0.74813778472119363</v>
      </c>
      <c r="AC196" s="23">
        <f t="shared" si="4"/>
        <v>1.2218348639577328</v>
      </c>
      <c r="AD196" s="23">
        <f t="shared" si="4"/>
        <v>1.0639003985199986</v>
      </c>
      <c r="AE196" s="23">
        <f t="shared" si="4"/>
        <v>1.404798969578045</v>
      </c>
      <c r="AF196" s="23">
        <f t="shared" si="4"/>
        <v>0.95415756909781824</v>
      </c>
      <c r="AG196" s="23">
        <f t="shared" si="4"/>
        <v>0.82820523606379015</v>
      </c>
      <c r="AH196" s="23">
        <f t="shared" ref="AH196:BM196" si="6">_xlfn.STDEV.S(AH2:AH25)</f>
        <v>1.4631648742624193</v>
      </c>
      <c r="AI196" s="23">
        <f t="shared" si="6"/>
        <v>0.78931955652881092</v>
      </c>
      <c r="AJ196" s="23">
        <f t="shared" si="6"/>
        <v>1.6141359244526752</v>
      </c>
      <c r="AK196" s="23">
        <f t="shared" si="6"/>
        <v>0.43028470520834372</v>
      </c>
      <c r="AL196" s="23">
        <f t="shared" si="6"/>
        <v>1.9113884474646861</v>
      </c>
      <c r="AM196" s="23">
        <f t="shared" si="6"/>
        <v>1.7987868294967622</v>
      </c>
      <c r="AN196" s="23">
        <f t="shared" si="6"/>
        <v>1.4687074076463835</v>
      </c>
      <c r="AO196" s="23">
        <f t="shared" si="6"/>
        <v>2.3361021356965135</v>
      </c>
      <c r="AP196" s="23">
        <f t="shared" si="6"/>
        <v>1.4673191071879486</v>
      </c>
      <c r="AQ196" s="23">
        <f t="shared" si="6"/>
        <v>0.79835655468330458</v>
      </c>
      <c r="AR196" s="23">
        <f t="shared" si="6"/>
        <v>1.3362761907521277</v>
      </c>
      <c r="AS196" s="23">
        <f t="shared" si="6"/>
        <v>0.28539319431675009</v>
      </c>
      <c r="AT196" s="23">
        <f t="shared" si="6"/>
        <v>0.76551583442383664</v>
      </c>
      <c r="AU196" s="23">
        <f t="shared" si="6"/>
        <v>1.4554993166846804</v>
      </c>
      <c r="AV196" s="23">
        <f t="shared" si="6"/>
        <v>0.93063792987484451</v>
      </c>
      <c r="AW196" s="23">
        <f t="shared" si="6"/>
        <v>1.1947272443557191</v>
      </c>
      <c r="AX196" s="23">
        <f t="shared" si="6"/>
        <v>1.006068542915185</v>
      </c>
      <c r="AY196" s="23">
        <f t="shared" si="6"/>
        <v>0.53527302392790743</v>
      </c>
      <c r="AZ196" s="23">
        <f t="shared" si="6"/>
        <v>1.1880976756801278</v>
      </c>
      <c r="BA196" s="23">
        <f t="shared" si="6"/>
        <v>0.27263475593718317</v>
      </c>
      <c r="BB196" s="23">
        <f t="shared" si="6"/>
        <v>1.2215457064897246</v>
      </c>
      <c r="BC196" s="23">
        <f t="shared" si="6"/>
        <v>0.74219367369667266</v>
      </c>
      <c r="BD196" s="23">
        <f t="shared" si="6"/>
        <v>0.59695786756870328</v>
      </c>
      <c r="BE196" s="23">
        <f t="shared" si="6"/>
        <v>0.24013130466113874</v>
      </c>
      <c r="BF196" s="23">
        <f t="shared" si="6"/>
        <v>1.7788562927187028</v>
      </c>
      <c r="BG196" s="23">
        <f t="shared" si="6"/>
        <v>0.83826472372131411</v>
      </c>
      <c r="BH196" s="23">
        <f t="shared" si="6"/>
        <v>0.55082283640155183</v>
      </c>
      <c r="BI196" s="23">
        <f t="shared" si="6"/>
        <v>0.93342714331867127</v>
      </c>
      <c r="BJ196" s="23">
        <f t="shared" si="6"/>
        <v>0.32900266507003795</v>
      </c>
      <c r="BK196" s="23">
        <f t="shared" si="6"/>
        <v>0.38839599544197451</v>
      </c>
      <c r="BL196" s="23">
        <f t="shared" si="6"/>
        <v>0.58582284506247884</v>
      </c>
      <c r="BM196" s="23">
        <f t="shared" si="6"/>
        <v>0.93892283333430715</v>
      </c>
      <c r="BN196" s="23">
        <f t="shared" ref="BN196:CK196" si="7">_xlfn.STDEV.S(BN2:BN25)</f>
        <v>1.2863553727207506</v>
      </c>
      <c r="BO196" s="23">
        <f t="shared" si="7"/>
        <v>1.051155334016757</v>
      </c>
      <c r="BP196" s="23">
        <f t="shared" si="7"/>
        <v>0.57368311709564779</v>
      </c>
      <c r="BQ196" s="23">
        <f t="shared" si="7"/>
        <v>0.82615751033568574</v>
      </c>
      <c r="BR196" s="23">
        <f t="shared" si="7"/>
        <v>0.67817957520990313</v>
      </c>
      <c r="BS196" s="23">
        <f t="shared" si="7"/>
        <v>0.21564698743178751</v>
      </c>
      <c r="BT196" s="23">
        <f t="shared" si="7"/>
        <v>1.3887161728357784</v>
      </c>
      <c r="BU196" s="23">
        <f t="shared" si="7"/>
        <v>1.3482073443941254</v>
      </c>
      <c r="BV196" s="23">
        <f t="shared" si="7"/>
        <v>0.41624616462523506</v>
      </c>
      <c r="BW196" s="23">
        <f t="shared" si="7"/>
        <v>1.0790411067910841</v>
      </c>
      <c r="BX196" s="23">
        <f t="shared" si="7"/>
        <v>1.1617078881505918</v>
      </c>
      <c r="BY196" s="23">
        <f t="shared" si="7"/>
        <v>1.5886770998337663</v>
      </c>
      <c r="BZ196" s="23">
        <f t="shared" si="7"/>
        <v>2.957637409761213</v>
      </c>
      <c r="CA196" s="23">
        <f t="shared" si="7"/>
        <v>1.2563966764902113</v>
      </c>
      <c r="CB196" s="23">
        <f t="shared" si="7"/>
        <v>0.61337744012799444</v>
      </c>
      <c r="CC196" s="23">
        <f t="shared" si="7"/>
        <v>1.6833369206447679</v>
      </c>
      <c r="CD196" s="23">
        <f t="shared" si="7"/>
        <v>1.5511508116813513</v>
      </c>
      <c r="CE196" s="23">
        <f t="shared" si="7"/>
        <v>0.96082693852592138</v>
      </c>
      <c r="CF196" s="23">
        <f t="shared" si="7"/>
        <v>0.77230128535586506</v>
      </c>
      <c r="CG196" s="23">
        <f t="shared" si="7"/>
        <v>1.0986157297886885</v>
      </c>
      <c r="CH196" s="23">
        <f t="shared" si="7"/>
        <v>1.8308942932467371</v>
      </c>
      <c r="CI196" s="23">
        <f t="shared" si="7"/>
        <v>0.52743568877835878</v>
      </c>
      <c r="CJ196" s="23">
        <f t="shared" si="7"/>
        <v>0.89295755128997722</v>
      </c>
      <c r="CK196" s="23">
        <f t="shared" si="7"/>
        <v>3.0394239299720849</v>
      </c>
    </row>
    <row r="197" spans="1:89" x14ac:dyDescent="0.25">
      <c r="A197" t="s">
        <v>24</v>
      </c>
      <c r="B197" s="23">
        <f t="shared" ref="B197:AG197" si="8">MAX(B26:B97)</f>
        <v>1</v>
      </c>
      <c r="C197" s="23">
        <f t="shared" ref="C197" si="9">MAX(C26:C97)</f>
        <v>0.7</v>
      </c>
      <c r="D197" s="23">
        <f t="shared" si="8"/>
        <v>0.7</v>
      </c>
      <c r="E197" s="23">
        <f t="shared" si="8"/>
        <v>0.24</v>
      </c>
      <c r="F197" s="23">
        <f t="shared" si="8"/>
        <v>0.59</v>
      </c>
      <c r="G197" s="23">
        <f t="shared" si="8"/>
        <v>0.88</v>
      </c>
      <c r="H197" s="23">
        <f t="shared" si="8"/>
        <v>0.62</v>
      </c>
      <c r="I197" s="23">
        <f t="shared" si="8"/>
        <v>0.5</v>
      </c>
      <c r="J197" s="23">
        <f t="shared" si="8"/>
        <v>0.44</v>
      </c>
      <c r="K197" s="23">
        <f t="shared" si="8"/>
        <v>0.52</v>
      </c>
      <c r="L197" s="23">
        <f t="shared" si="8"/>
        <v>1.5</v>
      </c>
      <c r="M197" s="23">
        <f t="shared" si="8"/>
        <v>0.72</v>
      </c>
      <c r="N197" s="23">
        <f t="shared" si="8"/>
        <v>0.68</v>
      </c>
      <c r="O197" s="23">
        <f t="shared" si="8"/>
        <v>0.56000000000000005</v>
      </c>
      <c r="P197" s="23">
        <f t="shared" si="8"/>
        <v>0.84</v>
      </c>
      <c r="Q197" s="23">
        <f t="shared" si="8"/>
        <v>1.5</v>
      </c>
      <c r="R197" s="23">
        <f t="shared" si="8"/>
        <v>0.62</v>
      </c>
      <c r="S197" s="23">
        <f t="shared" si="8"/>
        <v>0.7</v>
      </c>
      <c r="T197" s="23">
        <f t="shared" si="8"/>
        <v>0.76</v>
      </c>
      <c r="U197" s="23">
        <f t="shared" si="8"/>
        <v>0.66</v>
      </c>
      <c r="V197" s="23">
        <f t="shared" si="8"/>
        <v>0.36</v>
      </c>
      <c r="W197" s="23">
        <f t="shared" si="8"/>
        <v>0.8</v>
      </c>
      <c r="X197" s="23">
        <f t="shared" si="8"/>
        <v>0.5</v>
      </c>
      <c r="Y197" s="23">
        <f t="shared" si="8"/>
        <v>0.48</v>
      </c>
      <c r="Z197" s="23">
        <f t="shared" si="8"/>
        <v>0.68</v>
      </c>
      <c r="AA197" s="23">
        <f t="shared" si="8"/>
        <v>0.56000000000000005</v>
      </c>
      <c r="AB197" s="23">
        <f t="shared" si="8"/>
        <v>0.68</v>
      </c>
      <c r="AC197" s="23">
        <f t="shared" si="8"/>
        <v>0.84</v>
      </c>
      <c r="AD197" s="23">
        <f t="shared" si="8"/>
        <v>1.3</v>
      </c>
      <c r="AE197" s="23">
        <f t="shared" si="8"/>
        <v>0.8</v>
      </c>
      <c r="AF197" s="23">
        <f t="shared" si="8"/>
        <v>0.7</v>
      </c>
      <c r="AG197" s="23">
        <f t="shared" si="8"/>
        <v>0.62</v>
      </c>
      <c r="AH197" s="23">
        <f t="shared" ref="AH197:BM197" si="10">MAX(AH26:AH97)</f>
        <v>0.8</v>
      </c>
      <c r="AI197" s="23">
        <f t="shared" si="10"/>
        <v>0.64</v>
      </c>
      <c r="AJ197" s="23">
        <f t="shared" si="10"/>
        <v>0.78</v>
      </c>
      <c r="AK197" s="23">
        <f t="shared" si="10"/>
        <v>0.56000000000000005</v>
      </c>
      <c r="AL197" s="23">
        <f t="shared" si="10"/>
        <v>0.98</v>
      </c>
      <c r="AM197" s="23">
        <f t="shared" si="10"/>
        <v>1</v>
      </c>
      <c r="AN197" s="23">
        <f t="shared" si="10"/>
        <v>0.54</v>
      </c>
      <c r="AO197" s="23">
        <f t="shared" si="10"/>
        <v>0.8</v>
      </c>
      <c r="AP197" s="23">
        <f t="shared" si="10"/>
        <v>0.88</v>
      </c>
      <c r="AQ197" s="23">
        <f t="shared" si="10"/>
        <v>0.3</v>
      </c>
      <c r="AR197" s="23">
        <f t="shared" si="10"/>
        <v>0.78</v>
      </c>
      <c r="AS197" s="23">
        <f t="shared" si="10"/>
        <v>0.52</v>
      </c>
      <c r="AT197" s="23">
        <f t="shared" si="10"/>
        <v>0.82</v>
      </c>
      <c r="AU197" s="23">
        <f t="shared" si="10"/>
        <v>0.63</v>
      </c>
      <c r="AV197" s="23">
        <f t="shared" si="10"/>
        <v>0.48</v>
      </c>
      <c r="AW197" s="23">
        <f t="shared" si="10"/>
        <v>0.88</v>
      </c>
      <c r="AX197" s="23">
        <f t="shared" si="10"/>
        <v>0.5</v>
      </c>
      <c r="AY197" s="23">
        <f t="shared" si="10"/>
        <v>0.74</v>
      </c>
      <c r="AZ197" s="23">
        <f t="shared" si="10"/>
        <v>0.56000000000000005</v>
      </c>
      <c r="BA197" s="23">
        <f t="shared" si="10"/>
        <v>0.53</v>
      </c>
      <c r="BB197" s="23">
        <f t="shared" si="10"/>
        <v>0.42</v>
      </c>
      <c r="BC197" s="23">
        <f t="shared" si="10"/>
        <v>0.84</v>
      </c>
      <c r="BD197" s="23">
        <f t="shared" si="10"/>
        <v>0.86</v>
      </c>
      <c r="BE197" s="23">
        <f t="shared" si="10"/>
        <v>2</v>
      </c>
      <c r="BF197" s="23">
        <f t="shared" si="10"/>
        <v>0.62</v>
      </c>
      <c r="BG197" s="23">
        <f t="shared" si="10"/>
        <v>0.62</v>
      </c>
      <c r="BH197" s="23">
        <f t="shared" si="10"/>
        <v>0.4</v>
      </c>
      <c r="BI197" s="23">
        <f t="shared" si="10"/>
        <v>0.74</v>
      </c>
      <c r="BJ197" s="23">
        <f t="shared" si="10"/>
        <v>0.46</v>
      </c>
      <c r="BK197" s="23">
        <f t="shared" si="10"/>
        <v>0.32</v>
      </c>
      <c r="BL197" s="23">
        <f t="shared" si="10"/>
        <v>0.68</v>
      </c>
      <c r="BM197" s="23">
        <f t="shared" si="10"/>
        <v>0.62</v>
      </c>
      <c r="BN197" s="23">
        <f t="shared" ref="BN197:CK197" si="11">MAX(BN26:BN97)</f>
        <v>0.54</v>
      </c>
      <c r="BO197" s="23">
        <f t="shared" si="11"/>
        <v>1.08</v>
      </c>
      <c r="BP197" s="23">
        <f t="shared" si="11"/>
        <v>0.42</v>
      </c>
      <c r="BQ197" s="23">
        <f t="shared" si="11"/>
        <v>0.52</v>
      </c>
      <c r="BR197" s="23">
        <f t="shared" si="11"/>
        <v>0.3</v>
      </c>
      <c r="BS197" s="23">
        <f t="shared" si="11"/>
        <v>0.77</v>
      </c>
      <c r="BT197" s="23">
        <f t="shared" si="11"/>
        <v>0.56000000000000005</v>
      </c>
      <c r="BU197" s="23">
        <f t="shared" si="11"/>
        <v>0.57999999999999996</v>
      </c>
      <c r="BV197" s="23">
        <f t="shared" si="11"/>
        <v>0.6</v>
      </c>
      <c r="BW197" s="23">
        <f t="shared" si="11"/>
        <v>0.44</v>
      </c>
      <c r="BX197" s="23">
        <f t="shared" si="11"/>
        <v>0.69</v>
      </c>
      <c r="BY197" s="23">
        <f t="shared" si="11"/>
        <v>0.74</v>
      </c>
      <c r="BZ197" s="23">
        <f t="shared" si="11"/>
        <v>1.1000000000000001</v>
      </c>
      <c r="CA197" s="23">
        <f t="shared" si="11"/>
        <v>1.4</v>
      </c>
      <c r="CB197" s="23">
        <f t="shared" si="11"/>
        <v>0.5</v>
      </c>
      <c r="CC197" s="23">
        <f t="shared" si="11"/>
        <v>1</v>
      </c>
      <c r="CD197" s="23">
        <f t="shared" si="11"/>
        <v>0.92</v>
      </c>
      <c r="CE197" s="23">
        <f t="shared" si="11"/>
        <v>0.36</v>
      </c>
      <c r="CF197" s="23">
        <f t="shared" si="11"/>
        <v>0.4</v>
      </c>
      <c r="CG197" s="23">
        <f t="shared" si="11"/>
        <v>0.24</v>
      </c>
      <c r="CH197" s="23">
        <f t="shared" si="11"/>
        <v>0.72</v>
      </c>
      <c r="CI197" s="23">
        <f t="shared" si="11"/>
        <v>0.38</v>
      </c>
      <c r="CJ197" s="23">
        <f t="shared" si="11"/>
        <v>0.6</v>
      </c>
      <c r="CK197" s="23">
        <f t="shared" si="11"/>
        <v>1.08</v>
      </c>
    </row>
    <row r="198" spans="1:89" x14ac:dyDescent="0.25">
      <c r="A198" t="s">
        <v>169</v>
      </c>
      <c r="B198" s="23">
        <f>(B$216/B$222)*100</f>
        <v>2.2727272727272729</v>
      </c>
      <c r="C198" s="23">
        <f>(C$216/C$222)*100</f>
        <v>0</v>
      </c>
      <c r="D198" s="23">
        <f>(D216/$D$222)*100</f>
        <v>1.3888888888888888</v>
      </c>
      <c r="E198" s="23">
        <f>(E216/$E$222)*100</f>
        <v>3.0303030303030303</v>
      </c>
      <c r="F198" s="23">
        <f>(F216/$F$222)*100</f>
        <v>0</v>
      </c>
      <c r="G198" s="23">
        <f>(G216/$G$222)*100</f>
        <v>0</v>
      </c>
      <c r="H198" s="23">
        <f>(H216/$H$222)*100</f>
        <v>8.695652173913043</v>
      </c>
      <c r="I198" s="23">
        <f>(I216/$I$222)*100</f>
        <v>0</v>
      </c>
      <c r="J198" s="23">
        <f>(J216/$J$222)*100</f>
        <v>0</v>
      </c>
      <c r="K198" s="23">
        <f>(K216/$K$222)*100</f>
        <v>0</v>
      </c>
      <c r="L198" s="23">
        <f>(L216/$L$222)*100</f>
        <v>0</v>
      </c>
      <c r="M198" s="23">
        <f t="shared" ref="M198:N200" si="12">(M216/M$222)*100</f>
        <v>0</v>
      </c>
      <c r="N198" s="23">
        <f t="shared" si="12"/>
        <v>0</v>
      </c>
      <c r="O198" s="23">
        <f t="shared" ref="O198:AQ198" si="13">(O216/O$222)*100</f>
        <v>0</v>
      </c>
      <c r="P198" s="23">
        <f t="shared" si="13"/>
        <v>0</v>
      </c>
      <c r="Q198" s="23">
        <f t="shared" si="13"/>
        <v>0</v>
      </c>
      <c r="R198" s="23">
        <f t="shared" si="13"/>
        <v>0</v>
      </c>
      <c r="S198" s="23">
        <f t="shared" si="13"/>
        <v>0</v>
      </c>
      <c r="T198" s="23">
        <f t="shared" si="13"/>
        <v>0</v>
      </c>
      <c r="U198" s="23">
        <f t="shared" si="13"/>
        <v>0</v>
      </c>
      <c r="V198" s="23">
        <f t="shared" si="13"/>
        <v>0</v>
      </c>
      <c r="W198" s="23">
        <f t="shared" si="13"/>
        <v>0</v>
      </c>
      <c r="X198" s="23">
        <f t="shared" si="13"/>
        <v>0</v>
      </c>
      <c r="Y198" s="23">
        <f t="shared" si="13"/>
        <v>0</v>
      </c>
      <c r="Z198" s="23">
        <f t="shared" si="13"/>
        <v>0</v>
      </c>
      <c r="AA198" s="23">
        <f t="shared" si="13"/>
        <v>3.3333333333333335</v>
      </c>
      <c r="AB198" s="23">
        <f t="shared" si="13"/>
        <v>0</v>
      </c>
      <c r="AC198" s="23">
        <f t="shared" si="13"/>
        <v>0</v>
      </c>
      <c r="AD198" s="23">
        <f t="shared" si="13"/>
        <v>0</v>
      </c>
      <c r="AE198" s="23">
        <f t="shared" si="13"/>
        <v>0</v>
      </c>
      <c r="AF198" s="23">
        <f t="shared" si="13"/>
        <v>0</v>
      </c>
      <c r="AG198" s="23">
        <f t="shared" si="13"/>
        <v>2.1739130434782608</v>
      </c>
      <c r="AH198" s="23">
        <f t="shared" si="13"/>
        <v>0</v>
      </c>
      <c r="AI198" s="23">
        <f t="shared" si="13"/>
        <v>8.1081081081081088</v>
      </c>
      <c r="AJ198" s="23">
        <f t="shared" si="13"/>
        <v>0</v>
      </c>
      <c r="AK198" s="23">
        <f t="shared" si="13"/>
        <v>0</v>
      </c>
      <c r="AL198" s="23">
        <f t="shared" si="13"/>
        <v>2.1739130434782608</v>
      </c>
      <c r="AM198" s="23">
        <f t="shared" si="13"/>
        <v>0</v>
      </c>
      <c r="AN198" s="23">
        <f t="shared" si="13"/>
        <v>2.5</v>
      </c>
      <c r="AO198" s="23">
        <f t="shared" si="13"/>
        <v>0</v>
      </c>
      <c r="AP198" s="23">
        <f t="shared" si="13"/>
        <v>0</v>
      </c>
      <c r="AQ198" s="23">
        <f t="shared" si="13"/>
        <v>0</v>
      </c>
      <c r="AR198" s="23">
        <f>(AR216/$AR$222)*100</f>
        <v>0</v>
      </c>
      <c r="AS198" s="23">
        <f t="shared" ref="AS198:CK198" si="14">(AS216/AS$222)*100</f>
        <v>0</v>
      </c>
      <c r="AT198" s="23">
        <f t="shared" si="14"/>
        <v>0</v>
      </c>
      <c r="AU198" s="23">
        <f t="shared" si="14"/>
        <v>3.7037037037037033</v>
      </c>
      <c r="AV198" s="23">
        <f t="shared" si="14"/>
        <v>0</v>
      </c>
      <c r="AW198" s="23">
        <f t="shared" si="14"/>
        <v>0</v>
      </c>
      <c r="AX198" s="23">
        <f t="shared" si="14"/>
        <v>0</v>
      </c>
      <c r="AY198" s="23">
        <f t="shared" si="14"/>
        <v>0</v>
      </c>
      <c r="AZ198" s="23">
        <f t="shared" si="14"/>
        <v>0</v>
      </c>
      <c r="BA198" s="23">
        <f t="shared" si="14"/>
        <v>0</v>
      </c>
      <c r="BB198" s="23">
        <f t="shared" si="14"/>
        <v>0</v>
      </c>
      <c r="BC198" s="23">
        <f t="shared" si="14"/>
        <v>0</v>
      </c>
      <c r="BD198" s="23">
        <f t="shared" si="14"/>
        <v>7.1428571428571423</v>
      </c>
      <c r="BE198" s="23">
        <f t="shared" si="14"/>
        <v>0</v>
      </c>
      <c r="BF198" s="23">
        <f t="shared" si="14"/>
        <v>0</v>
      </c>
      <c r="BG198" s="23">
        <f t="shared" si="14"/>
        <v>2.9411764705882351</v>
      </c>
      <c r="BH198" s="23">
        <f t="shared" si="14"/>
        <v>0</v>
      </c>
      <c r="BI198" s="23">
        <f t="shared" si="14"/>
        <v>0</v>
      </c>
      <c r="BJ198" s="23">
        <f t="shared" si="14"/>
        <v>0</v>
      </c>
      <c r="BK198" s="23">
        <f t="shared" si="14"/>
        <v>0</v>
      </c>
      <c r="BL198" s="23">
        <f t="shared" si="14"/>
        <v>0</v>
      </c>
      <c r="BM198" s="23">
        <f t="shared" si="14"/>
        <v>3.225806451612903</v>
      </c>
      <c r="BN198" s="23">
        <f t="shared" si="14"/>
        <v>0</v>
      </c>
      <c r="BO198" s="23">
        <f t="shared" si="14"/>
        <v>0</v>
      </c>
      <c r="BP198" s="23">
        <f t="shared" si="14"/>
        <v>6.8965517241379306</v>
      </c>
      <c r="BQ198" s="23">
        <f t="shared" si="14"/>
        <v>0</v>
      </c>
      <c r="BR198" s="23">
        <f t="shared" si="14"/>
        <v>0</v>
      </c>
      <c r="BS198" s="23">
        <f t="shared" si="14"/>
        <v>0</v>
      </c>
      <c r="BT198" s="23">
        <f t="shared" si="14"/>
        <v>0</v>
      </c>
      <c r="BU198" s="23">
        <f t="shared" si="14"/>
        <v>2.2727272727272729</v>
      </c>
      <c r="BV198" s="23">
        <f t="shared" si="14"/>
        <v>0</v>
      </c>
      <c r="BW198" s="23">
        <f t="shared" si="14"/>
        <v>0</v>
      </c>
      <c r="BX198" s="23">
        <f t="shared" si="14"/>
        <v>0</v>
      </c>
      <c r="BY198" s="23">
        <f t="shared" si="14"/>
        <v>0</v>
      </c>
      <c r="BZ198" s="23">
        <f t="shared" si="14"/>
        <v>2.2222222222222223</v>
      </c>
      <c r="CA198" s="23">
        <f t="shared" si="14"/>
        <v>0</v>
      </c>
      <c r="CB198" s="23">
        <f t="shared" si="14"/>
        <v>0</v>
      </c>
      <c r="CC198" s="23">
        <f t="shared" si="14"/>
        <v>8.5106382978723403</v>
      </c>
      <c r="CD198" s="23">
        <f t="shared" si="14"/>
        <v>0</v>
      </c>
      <c r="CE198" s="23">
        <f t="shared" si="14"/>
        <v>5.5555555555555554</v>
      </c>
      <c r="CF198" s="23">
        <f t="shared" si="14"/>
        <v>0</v>
      </c>
      <c r="CG198" s="23">
        <f t="shared" si="14"/>
        <v>0</v>
      </c>
      <c r="CH198" s="23">
        <f t="shared" si="14"/>
        <v>0</v>
      </c>
      <c r="CI198" s="23">
        <f t="shared" si="14"/>
        <v>2.9411764705882351</v>
      </c>
      <c r="CJ198" s="23">
        <f t="shared" si="14"/>
        <v>2.5</v>
      </c>
      <c r="CK198" s="23">
        <f t="shared" si="14"/>
        <v>2.1739130434782608</v>
      </c>
    </row>
    <row r="199" spans="1:89" x14ac:dyDescent="0.25">
      <c r="A199" t="s">
        <v>175</v>
      </c>
      <c r="B199" s="23">
        <f>(B$217/B$222)*100</f>
        <v>27.27272727272727</v>
      </c>
      <c r="C199" s="23">
        <f>(C$217/C$222)*100</f>
        <v>3.9215686274509802</v>
      </c>
      <c r="D199" s="23">
        <f t="shared" ref="D199:D200" si="15">(D217/$D$222)*100</f>
        <v>55.555555555555557</v>
      </c>
      <c r="E199" s="23">
        <f>(E217/$E$222)*100</f>
        <v>9.0909090909090917</v>
      </c>
      <c r="F199" s="23">
        <f>(F217/$F$222)*100</f>
        <v>27.659574468085108</v>
      </c>
      <c r="G199" s="23">
        <f>(G217/$G$222)*100</f>
        <v>37.5</v>
      </c>
      <c r="H199" s="23">
        <f>(H217/$H$222)*100</f>
        <v>4.3478260869565215</v>
      </c>
      <c r="I199" s="23">
        <f>(I217/$I$222)*100</f>
        <v>61.111111111111114</v>
      </c>
      <c r="J199" s="23">
        <f>(J217/$J$222)*100</f>
        <v>47.916666666666671</v>
      </c>
      <c r="K199" s="23">
        <f>(K217/$K$222)*100</f>
        <v>22.58064516129032</v>
      </c>
      <c r="L199" s="23">
        <f>(L217/$L$222)*100</f>
        <v>20.833333333333336</v>
      </c>
      <c r="M199" s="23">
        <f t="shared" si="12"/>
        <v>29.166666666666668</v>
      </c>
      <c r="N199" s="23">
        <f t="shared" si="12"/>
        <v>19.230769230769234</v>
      </c>
      <c r="O199" s="23">
        <f t="shared" ref="O199:AQ199" si="16">(O217/O$222)*100</f>
        <v>16.666666666666664</v>
      </c>
      <c r="P199" s="23">
        <f t="shared" si="16"/>
        <v>8.5714285714285712</v>
      </c>
      <c r="Q199" s="23">
        <f t="shared" si="16"/>
        <v>13.636363636363635</v>
      </c>
      <c r="R199" s="23">
        <f t="shared" si="16"/>
        <v>11.76470588235294</v>
      </c>
      <c r="S199" s="23">
        <f t="shared" si="16"/>
        <v>43.243243243243242</v>
      </c>
      <c r="T199" s="23">
        <f t="shared" si="16"/>
        <v>60</v>
      </c>
      <c r="U199" s="23">
        <f t="shared" si="16"/>
        <v>11.111111111111111</v>
      </c>
      <c r="V199" s="23">
        <f t="shared" si="16"/>
        <v>54.166666666666664</v>
      </c>
      <c r="W199" s="23">
        <f t="shared" si="16"/>
        <v>16.666666666666664</v>
      </c>
      <c r="X199" s="23">
        <f t="shared" si="16"/>
        <v>20.833333333333336</v>
      </c>
      <c r="Y199" s="23">
        <f t="shared" si="16"/>
        <v>65.714285714285708</v>
      </c>
      <c r="Z199" s="23">
        <f t="shared" si="16"/>
        <v>0</v>
      </c>
      <c r="AA199" s="23">
        <f t="shared" si="16"/>
        <v>0</v>
      </c>
      <c r="AB199" s="23">
        <f t="shared" si="16"/>
        <v>14.814814814814813</v>
      </c>
      <c r="AC199" s="23">
        <f t="shared" si="16"/>
        <v>19.148936170212767</v>
      </c>
      <c r="AD199" s="23">
        <f t="shared" si="16"/>
        <v>8.1081081081081088</v>
      </c>
      <c r="AE199" s="23">
        <f t="shared" si="16"/>
        <v>0</v>
      </c>
      <c r="AF199" s="23">
        <f t="shared" si="16"/>
        <v>12.195121951219512</v>
      </c>
      <c r="AG199" s="23">
        <f t="shared" si="16"/>
        <v>10.869565217391305</v>
      </c>
      <c r="AH199" s="23">
        <f t="shared" si="16"/>
        <v>2.2727272727272729</v>
      </c>
      <c r="AI199" s="23">
        <f t="shared" si="16"/>
        <v>62.162162162162161</v>
      </c>
      <c r="AJ199" s="23">
        <f t="shared" si="16"/>
        <v>45.945945945945951</v>
      </c>
      <c r="AK199" s="23">
        <f t="shared" si="16"/>
        <v>76.666666666666671</v>
      </c>
      <c r="AL199" s="23">
        <f t="shared" si="16"/>
        <v>30.434782608695656</v>
      </c>
      <c r="AM199" s="23">
        <f t="shared" si="16"/>
        <v>2.7027027027027026</v>
      </c>
      <c r="AN199" s="23">
        <f t="shared" si="16"/>
        <v>5</v>
      </c>
      <c r="AO199" s="23">
        <f t="shared" si="16"/>
        <v>45.833333333333329</v>
      </c>
      <c r="AP199" s="23">
        <f t="shared" si="16"/>
        <v>8.8888888888888893</v>
      </c>
      <c r="AQ199" s="23">
        <f t="shared" si="16"/>
        <v>33.333333333333329</v>
      </c>
      <c r="AR199" s="23">
        <f>(AR217/$AR$222)*100</f>
        <v>43.75</v>
      </c>
      <c r="AS199" s="23">
        <f t="shared" ref="AS199:CK199" si="17">(AS217/AS$222)*100</f>
        <v>15.789473684210526</v>
      </c>
      <c r="AT199" s="23">
        <f t="shared" si="17"/>
        <v>78.125</v>
      </c>
      <c r="AU199" s="23">
        <f t="shared" si="17"/>
        <v>0</v>
      </c>
      <c r="AV199" s="23">
        <f t="shared" si="17"/>
        <v>9.0909090909090917</v>
      </c>
      <c r="AW199" s="23">
        <f t="shared" si="17"/>
        <v>20.833333333333336</v>
      </c>
      <c r="AX199" s="23">
        <f t="shared" si="17"/>
        <v>11.428571428571429</v>
      </c>
      <c r="AY199" s="23">
        <f t="shared" si="17"/>
        <v>28.000000000000004</v>
      </c>
      <c r="AZ199" s="23">
        <f t="shared" si="17"/>
        <v>13.043478260869565</v>
      </c>
      <c r="BA199" s="23">
        <f t="shared" si="17"/>
        <v>12.5</v>
      </c>
      <c r="BB199" s="23">
        <f t="shared" si="17"/>
        <v>20.689655172413794</v>
      </c>
      <c r="BC199" s="23">
        <f t="shared" si="17"/>
        <v>4.3478260869565215</v>
      </c>
      <c r="BD199" s="23">
        <f t="shared" si="17"/>
        <v>3.5714285714285712</v>
      </c>
      <c r="BE199" s="23">
        <f t="shared" si="17"/>
        <v>100</v>
      </c>
      <c r="BF199" s="23">
        <f t="shared" si="17"/>
        <v>4.5454545454545459</v>
      </c>
      <c r="BG199" s="23">
        <f t="shared" si="17"/>
        <v>5.8823529411764701</v>
      </c>
      <c r="BH199" s="23">
        <f t="shared" si="17"/>
        <v>11.538461538461538</v>
      </c>
      <c r="BI199" s="23">
        <f t="shared" si="17"/>
        <v>0</v>
      </c>
      <c r="BJ199" s="23">
        <f t="shared" si="17"/>
        <v>29.166666666666668</v>
      </c>
      <c r="BK199" s="23">
        <f t="shared" si="17"/>
        <v>2.7777777777777777</v>
      </c>
      <c r="BL199" s="23">
        <f t="shared" si="17"/>
        <v>29.629629629629626</v>
      </c>
      <c r="BM199" s="23">
        <f t="shared" si="17"/>
        <v>3.225806451612903</v>
      </c>
      <c r="BN199" s="23">
        <f t="shared" si="17"/>
        <v>32.352941176470587</v>
      </c>
      <c r="BO199" s="23">
        <f t="shared" si="17"/>
        <v>4.5454545454545459</v>
      </c>
      <c r="BP199" s="23">
        <f t="shared" si="17"/>
        <v>3.4482758620689653</v>
      </c>
      <c r="BQ199" s="23">
        <f t="shared" si="17"/>
        <v>5.5555555555555554</v>
      </c>
      <c r="BR199" s="23">
        <f t="shared" si="17"/>
        <v>0</v>
      </c>
      <c r="BS199" s="23">
        <f t="shared" si="17"/>
        <v>24</v>
      </c>
      <c r="BT199" s="23">
        <f t="shared" si="17"/>
        <v>65.957446808510639</v>
      </c>
      <c r="BU199" s="23">
        <f t="shared" si="17"/>
        <v>18.181818181818183</v>
      </c>
      <c r="BV199" s="23">
        <f t="shared" si="17"/>
        <v>4</v>
      </c>
      <c r="BW199" s="23">
        <f t="shared" si="17"/>
        <v>12</v>
      </c>
      <c r="BX199" s="23">
        <f t="shared" si="17"/>
        <v>10.810810810810811</v>
      </c>
      <c r="BY199" s="23">
        <f t="shared" si="17"/>
        <v>2.7777777777777777</v>
      </c>
      <c r="BZ199" s="23">
        <f t="shared" si="17"/>
        <v>6.666666666666667</v>
      </c>
      <c r="CA199" s="23">
        <f t="shared" si="17"/>
        <v>31.578947368421051</v>
      </c>
      <c r="CB199" s="23">
        <f t="shared" si="17"/>
        <v>45.833333333333329</v>
      </c>
      <c r="CC199" s="23">
        <f t="shared" si="17"/>
        <v>0</v>
      </c>
      <c r="CD199" s="23">
        <f t="shared" si="17"/>
        <v>25</v>
      </c>
      <c r="CE199" s="23">
        <f t="shared" si="17"/>
        <v>13.888888888888889</v>
      </c>
      <c r="CF199" s="23">
        <f t="shared" si="17"/>
        <v>9.375</v>
      </c>
      <c r="CG199" s="23">
        <f t="shared" si="17"/>
        <v>11.111111111111111</v>
      </c>
      <c r="CH199" s="23">
        <f t="shared" si="17"/>
        <v>9.5238095238095237</v>
      </c>
      <c r="CI199" s="23">
        <f t="shared" si="17"/>
        <v>50</v>
      </c>
      <c r="CJ199" s="23">
        <f t="shared" si="17"/>
        <v>5</v>
      </c>
      <c r="CK199" s="23">
        <f t="shared" si="17"/>
        <v>8.695652173913043</v>
      </c>
    </row>
    <row r="200" spans="1:89" x14ac:dyDescent="0.25">
      <c r="A200" t="s">
        <v>174</v>
      </c>
      <c r="B200" s="23">
        <f>(B$218/B$222)*100</f>
        <v>25</v>
      </c>
      <c r="C200" s="23">
        <f>(C$218/C$222)*100</f>
        <v>23.52941176470588</v>
      </c>
      <c r="D200" s="23">
        <f t="shared" si="15"/>
        <v>13.888888888888889</v>
      </c>
      <c r="E200" s="23">
        <f>(E218/$E$222)*100</f>
        <v>0</v>
      </c>
      <c r="F200" s="23">
        <f>(F218/$F$222)*100</f>
        <v>0</v>
      </c>
      <c r="G200" s="23">
        <f>(G218/$G$222)*100</f>
        <v>6.25</v>
      </c>
      <c r="H200" s="23">
        <f>(H218/$H$222)*100</f>
        <v>34.782608695652172</v>
      </c>
      <c r="I200" s="23">
        <f>(I218/$I$222)*100</f>
        <v>0</v>
      </c>
      <c r="J200" s="23">
        <f>(J218/$J$222)*100</f>
        <v>2.083333333333333</v>
      </c>
      <c r="K200" s="23">
        <f>(K218/$K$222)*100</f>
        <v>9.67741935483871</v>
      </c>
      <c r="L200" s="23">
        <f>(L218/$L$222)*100</f>
        <v>0</v>
      </c>
      <c r="M200" s="23">
        <f t="shared" si="12"/>
        <v>4.1666666666666661</v>
      </c>
      <c r="N200" s="23">
        <f t="shared" si="12"/>
        <v>0</v>
      </c>
      <c r="O200" s="23">
        <f t="shared" ref="O200:AQ200" si="18">(O218/O$222)*100</f>
        <v>0</v>
      </c>
      <c r="P200" s="23">
        <f t="shared" si="18"/>
        <v>5.7142857142857144</v>
      </c>
      <c r="Q200" s="23">
        <f t="shared" si="18"/>
        <v>0</v>
      </c>
      <c r="R200" s="23">
        <f t="shared" si="18"/>
        <v>47.058823529411761</v>
      </c>
      <c r="S200" s="23">
        <f t="shared" si="18"/>
        <v>0</v>
      </c>
      <c r="T200" s="23">
        <f t="shared" si="18"/>
        <v>0</v>
      </c>
      <c r="U200" s="23">
        <f t="shared" si="18"/>
        <v>0</v>
      </c>
      <c r="V200" s="23">
        <f t="shared" si="18"/>
        <v>20.833333333333336</v>
      </c>
      <c r="W200" s="23">
        <f t="shared" si="18"/>
        <v>0</v>
      </c>
      <c r="X200" s="23">
        <f t="shared" si="18"/>
        <v>0</v>
      </c>
      <c r="Y200" s="23">
        <f t="shared" si="18"/>
        <v>17.142857142857142</v>
      </c>
      <c r="Z200" s="23">
        <f t="shared" si="18"/>
        <v>0</v>
      </c>
      <c r="AA200" s="23">
        <f t="shared" si="18"/>
        <v>6.666666666666667</v>
      </c>
      <c r="AB200" s="23">
        <f t="shared" si="18"/>
        <v>7.4074074074074066</v>
      </c>
      <c r="AC200" s="23">
        <f t="shared" si="18"/>
        <v>2.1276595744680851</v>
      </c>
      <c r="AD200" s="23">
        <f t="shared" si="18"/>
        <v>2.7027027027027026</v>
      </c>
      <c r="AE200" s="23">
        <f t="shared" si="18"/>
        <v>0</v>
      </c>
      <c r="AF200" s="23">
        <f t="shared" si="18"/>
        <v>9.7560975609756095</v>
      </c>
      <c r="AG200" s="23">
        <f t="shared" si="18"/>
        <v>8.695652173913043</v>
      </c>
      <c r="AH200" s="23">
        <f t="shared" si="18"/>
        <v>4.5454545454545459</v>
      </c>
      <c r="AI200" s="23">
        <f t="shared" si="18"/>
        <v>13.513513513513514</v>
      </c>
      <c r="AJ200" s="23">
        <f t="shared" si="18"/>
        <v>0</v>
      </c>
      <c r="AK200" s="23">
        <f t="shared" si="18"/>
        <v>0</v>
      </c>
      <c r="AL200" s="23">
        <f t="shared" si="18"/>
        <v>0</v>
      </c>
      <c r="AM200" s="23">
        <f t="shared" si="18"/>
        <v>0</v>
      </c>
      <c r="AN200" s="23">
        <f t="shared" si="18"/>
        <v>7.5</v>
      </c>
      <c r="AO200" s="23">
        <f t="shared" si="18"/>
        <v>0</v>
      </c>
      <c r="AP200" s="23">
        <f t="shared" si="18"/>
        <v>0</v>
      </c>
      <c r="AQ200" s="23">
        <f t="shared" si="18"/>
        <v>0</v>
      </c>
      <c r="AR200" s="23">
        <f>(AR218/$AR$222)*100</f>
        <v>18.75</v>
      </c>
      <c r="AS200" s="23">
        <f t="shared" ref="AS200:CK200" si="19">(AS218/AS$222)*100</f>
        <v>2.6315789473684208</v>
      </c>
      <c r="AT200" s="23">
        <f t="shared" si="19"/>
        <v>3.125</v>
      </c>
      <c r="AU200" s="23">
        <f t="shared" si="19"/>
        <v>0</v>
      </c>
      <c r="AV200" s="23">
        <f t="shared" si="19"/>
        <v>3.0303030303030303</v>
      </c>
      <c r="AW200" s="23">
        <f t="shared" si="19"/>
        <v>4.1666666666666661</v>
      </c>
      <c r="AX200" s="23">
        <f t="shared" si="19"/>
        <v>0</v>
      </c>
      <c r="AY200" s="23">
        <f t="shared" si="19"/>
        <v>0</v>
      </c>
      <c r="AZ200" s="23">
        <f t="shared" si="19"/>
        <v>0</v>
      </c>
      <c r="BA200" s="23">
        <f t="shared" si="19"/>
        <v>0</v>
      </c>
      <c r="BB200" s="23">
        <f t="shared" si="19"/>
        <v>0</v>
      </c>
      <c r="BC200" s="23">
        <f t="shared" si="19"/>
        <v>0</v>
      </c>
      <c r="BD200" s="23">
        <f t="shared" si="19"/>
        <v>0</v>
      </c>
      <c r="BE200" s="23">
        <f t="shared" si="19"/>
        <v>0</v>
      </c>
      <c r="BF200" s="23">
        <f t="shared" si="19"/>
        <v>0</v>
      </c>
      <c r="BG200" s="23">
        <f t="shared" si="19"/>
        <v>0</v>
      </c>
      <c r="BH200" s="23">
        <f t="shared" si="19"/>
        <v>0</v>
      </c>
      <c r="BI200" s="23">
        <f t="shared" si="19"/>
        <v>0</v>
      </c>
      <c r="BJ200" s="23">
        <f t="shared" si="19"/>
        <v>8.3333333333333321</v>
      </c>
      <c r="BK200" s="23">
        <f t="shared" si="19"/>
        <v>0</v>
      </c>
      <c r="BL200" s="23">
        <f t="shared" si="19"/>
        <v>0</v>
      </c>
      <c r="BM200" s="23">
        <f t="shared" si="19"/>
        <v>0</v>
      </c>
      <c r="BN200" s="23">
        <f t="shared" si="19"/>
        <v>0</v>
      </c>
      <c r="BO200" s="23">
        <f t="shared" si="19"/>
        <v>2.2727272727272729</v>
      </c>
      <c r="BP200" s="23">
        <f t="shared" si="19"/>
        <v>10.344827586206897</v>
      </c>
      <c r="BQ200" s="23">
        <f t="shared" si="19"/>
        <v>8.3333333333333321</v>
      </c>
      <c r="BR200" s="23">
        <f t="shared" si="19"/>
        <v>0</v>
      </c>
      <c r="BS200" s="23">
        <f t="shared" si="19"/>
        <v>0</v>
      </c>
      <c r="BT200" s="23">
        <f t="shared" si="19"/>
        <v>25.531914893617021</v>
      </c>
      <c r="BU200" s="23">
        <f t="shared" si="19"/>
        <v>29.545454545454547</v>
      </c>
      <c r="BV200" s="23">
        <f t="shared" si="19"/>
        <v>4</v>
      </c>
      <c r="BW200" s="23">
        <f t="shared" si="19"/>
        <v>8</v>
      </c>
      <c r="BX200" s="23">
        <f t="shared" si="19"/>
        <v>0</v>
      </c>
      <c r="BY200" s="23">
        <f t="shared" si="19"/>
        <v>22.222222222222221</v>
      </c>
      <c r="BZ200" s="23">
        <f t="shared" si="19"/>
        <v>8.8888888888888893</v>
      </c>
      <c r="CA200" s="23">
        <f t="shared" si="19"/>
        <v>2.6315789473684208</v>
      </c>
      <c r="CB200" s="23">
        <f t="shared" si="19"/>
        <v>0</v>
      </c>
      <c r="CC200" s="23">
        <f t="shared" si="19"/>
        <v>4.2553191489361701</v>
      </c>
      <c r="CD200" s="23">
        <f t="shared" si="19"/>
        <v>0</v>
      </c>
      <c r="CE200" s="23">
        <f t="shared" si="19"/>
        <v>0</v>
      </c>
      <c r="CF200" s="23">
        <f t="shared" si="19"/>
        <v>3.125</v>
      </c>
      <c r="CG200" s="23">
        <f t="shared" si="19"/>
        <v>11.111111111111111</v>
      </c>
      <c r="CH200" s="23">
        <f t="shared" si="19"/>
        <v>7.1428571428571423</v>
      </c>
      <c r="CI200" s="23">
        <f t="shared" si="19"/>
        <v>8.8235294117647065</v>
      </c>
      <c r="CJ200" s="23">
        <f t="shared" si="19"/>
        <v>0</v>
      </c>
      <c r="CK200" s="23">
        <f t="shared" si="19"/>
        <v>8.695652173913043</v>
      </c>
    </row>
    <row r="201" spans="1:89" x14ac:dyDescent="0.25">
      <c r="A201" t="s">
        <v>177</v>
      </c>
      <c r="B201" s="23">
        <f>SUM(B198:B200)</f>
        <v>54.545454545454547</v>
      </c>
      <c r="C201" s="23">
        <f>SUM(C198:C200)</f>
        <v>27.450980392156861</v>
      </c>
      <c r="D201" s="23">
        <f t="shared" ref="D201:N201" si="20">SUM(D198:D200)</f>
        <v>70.833333333333329</v>
      </c>
      <c r="E201" s="23">
        <f t="shared" si="20"/>
        <v>12.121212121212121</v>
      </c>
      <c r="F201" s="23">
        <f t="shared" si="20"/>
        <v>27.659574468085108</v>
      </c>
      <c r="G201" s="23">
        <f t="shared" si="20"/>
        <v>43.75</v>
      </c>
      <c r="H201" s="23">
        <f t="shared" si="20"/>
        <v>47.826086956521735</v>
      </c>
      <c r="I201" s="23">
        <f t="shared" si="20"/>
        <v>61.111111111111114</v>
      </c>
      <c r="J201" s="23">
        <f t="shared" si="20"/>
        <v>50.000000000000007</v>
      </c>
      <c r="K201" s="23">
        <f t="shared" si="20"/>
        <v>32.258064516129032</v>
      </c>
      <c r="L201" s="23">
        <f t="shared" si="20"/>
        <v>20.833333333333336</v>
      </c>
      <c r="M201" s="23">
        <f t="shared" si="20"/>
        <v>33.333333333333336</v>
      </c>
      <c r="N201" s="23">
        <f t="shared" si="20"/>
        <v>19.230769230769234</v>
      </c>
      <c r="O201" s="23">
        <f t="shared" ref="O201:AQ201" si="21">SUM(O198:O200)</f>
        <v>16.666666666666664</v>
      </c>
      <c r="P201" s="23">
        <f t="shared" si="21"/>
        <v>14.285714285714285</v>
      </c>
      <c r="Q201" s="23">
        <f t="shared" si="21"/>
        <v>13.636363636363635</v>
      </c>
      <c r="R201" s="23">
        <f t="shared" si="21"/>
        <v>58.823529411764703</v>
      </c>
      <c r="S201" s="23">
        <f t="shared" si="21"/>
        <v>43.243243243243242</v>
      </c>
      <c r="T201" s="23">
        <f t="shared" si="21"/>
        <v>60</v>
      </c>
      <c r="U201" s="23">
        <f t="shared" si="21"/>
        <v>11.111111111111111</v>
      </c>
      <c r="V201" s="23">
        <f t="shared" si="21"/>
        <v>75</v>
      </c>
      <c r="W201" s="23">
        <f t="shared" si="21"/>
        <v>16.666666666666664</v>
      </c>
      <c r="X201" s="23">
        <f t="shared" si="21"/>
        <v>20.833333333333336</v>
      </c>
      <c r="Y201" s="23">
        <f t="shared" si="21"/>
        <v>82.857142857142847</v>
      </c>
      <c r="Z201" s="23">
        <f t="shared" si="21"/>
        <v>0</v>
      </c>
      <c r="AA201" s="23">
        <f t="shared" si="21"/>
        <v>10</v>
      </c>
      <c r="AB201" s="23">
        <f t="shared" si="21"/>
        <v>22.222222222222221</v>
      </c>
      <c r="AC201" s="23">
        <f t="shared" si="21"/>
        <v>21.276595744680854</v>
      </c>
      <c r="AD201" s="23">
        <f t="shared" si="21"/>
        <v>10.810810810810811</v>
      </c>
      <c r="AE201" s="23">
        <f t="shared" si="21"/>
        <v>0</v>
      </c>
      <c r="AF201" s="23">
        <f t="shared" si="21"/>
        <v>21.951219512195124</v>
      </c>
      <c r="AG201" s="23">
        <f t="shared" si="21"/>
        <v>21.739130434782609</v>
      </c>
      <c r="AH201" s="23">
        <f t="shared" si="21"/>
        <v>6.8181818181818183</v>
      </c>
      <c r="AI201" s="23">
        <f t="shared" si="21"/>
        <v>83.78378378378379</v>
      </c>
      <c r="AJ201" s="23">
        <f t="shared" si="21"/>
        <v>45.945945945945951</v>
      </c>
      <c r="AK201" s="23">
        <f t="shared" si="21"/>
        <v>76.666666666666671</v>
      </c>
      <c r="AL201" s="23">
        <f t="shared" si="21"/>
        <v>32.608695652173914</v>
      </c>
      <c r="AM201" s="23">
        <f t="shared" si="21"/>
        <v>2.7027027027027026</v>
      </c>
      <c r="AN201" s="23">
        <f t="shared" si="21"/>
        <v>15</v>
      </c>
      <c r="AO201" s="23">
        <f t="shared" si="21"/>
        <v>45.833333333333329</v>
      </c>
      <c r="AP201" s="23">
        <f t="shared" si="21"/>
        <v>8.8888888888888893</v>
      </c>
      <c r="AQ201" s="23">
        <f t="shared" si="21"/>
        <v>33.333333333333329</v>
      </c>
      <c r="AR201" s="23">
        <f>SUM(AR198:AR200)</f>
        <v>62.5</v>
      </c>
      <c r="AS201" s="23">
        <f t="shared" ref="AS201:CK201" si="22">SUM(AS198:AS200)</f>
        <v>18.421052631578945</v>
      </c>
      <c r="AT201" s="23">
        <f t="shared" si="22"/>
        <v>81.25</v>
      </c>
      <c r="AU201" s="23">
        <f t="shared" si="22"/>
        <v>3.7037037037037033</v>
      </c>
      <c r="AV201" s="23">
        <f t="shared" si="22"/>
        <v>12.121212121212121</v>
      </c>
      <c r="AW201" s="23">
        <f t="shared" si="22"/>
        <v>25</v>
      </c>
      <c r="AX201" s="23">
        <f t="shared" si="22"/>
        <v>11.428571428571429</v>
      </c>
      <c r="AY201" s="23">
        <f t="shared" si="22"/>
        <v>28.000000000000004</v>
      </c>
      <c r="AZ201" s="23">
        <f t="shared" si="22"/>
        <v>13.043478260869565</v>
      </c>
      <c r="BA201" s="23">
        <f t="shared" si="22"/>
        <v>12.5</v>
      </c>
      <c r="BB201" s="23">
        <f t="shared" si="22"/>
        <v>20.689655172413794</v>
      </c>
      <c r="BC201" s="23">
        <f t="shared" si="22"/>
        <v>4.3478260869565215</v>
      </c>
      <c r="BD201" s="23">
        <f t="shared" si="22"/>
        <v>10.714285714285714</v>
      </c>
      <c r="BE201" s="23">
        <f t="shared" si="22"/>
        <v>100</v>
      </c>
      <c r="BF201" s="23">
        <f t="shared" si="22"/>
        <v>4.5454545454545459</v>
      </c>
      <c r="BG201" s="23">
        <f t="shared" si="22"/>
        <v>8.8235294117647047</v>
      </c>
      <c r="BH201" s="23">
        <f t="shared" si="22"/>
        <v>11.538461538461538</v>
      </c>
      <c r="BI201" s="23">
        <f t="shared" si="22"/>
        <v>0</v>
      </c>
      <c r="BJ201" s="23">
        <f t="shared" si="22"/>
        <v>37.5</v>
      </c>
      <c r="BK201" s="23">
        <f t="shared" si="22"/>
        <v>2.7777777777777777</v>
      </c>
      <c r="BL201" s="23">
        <f t="shared" si="22"/>
        <v>29.629629629629626</v>
      </c>
      <c r="BM201" s="23">
        <f t="shared" si="22"/>
        <v>6.4516129032258061</v>
      </c>
      <c r="BN201" s="23">
        <f t="shared" si="22"/>
        <v>32.352941176470587</v>
      </c>
      <c r="BO201" s="23">
        <f t="shared" si="22"/>
        <v>6.8181818181818183</v>
      </c>
      <c r="BP201" s="23">
        <f t="shared" si="22"/>
        <v>20.689655172413794</v>
      </c>
      <c r="BQ201" s="23">
        <f t="shared" si="22"/>
        <v>13.888888888888888</v>
      </c>
      <c r="BR201" s="23">
        <f t="shared" si="22"/>
        <v>0</v>
      </c>
      <c r="BS201" s="23">
        <f t="shared" si="22"/>
        <v>24</v>
      </c>
      <c r="BT201" s="23">
        <f t="shared" si="22"/>
        <v>91.489361702127667</v>
      </c>
      <c r="BU201" s="23">
        <f t="shared" si="22"/>
        <v>50</v>
      </c>
      <c r="BV201" s="23">
        <f t="shared" si="22"/>
        <v>8</v>
      </c>
      <c r="BW201" s="23">
        <f t="shared" si="22"/>
        <v>20</v>
      </c>
      <c r="BX201" s="23">
        <f t="shared" si="22"/>
        <v>10.810810810810811</v>
      </c>
      <c r="BY201" s="23">
        <f t="shared" si="22"/>
        <v>25</v>
      </c>
      <c r="BZ201" s="23">
        <f t="shared" si="22"/>
        <v>17.777777777777779</v>
      </c>
      <c r="CA201" s="23">
        <f t="shared" si="22"/>
        <v>34.210526315789473</v>
      </c>
      <c r="CB201" s="23">
        <f t="shared" si="22"/>
        <v>45.833333333333329</v>
      </c>
      <c r="CC201" s="23">
        <f t="shared" si="22"/>
        <v>12.76595744680851</v>
      </c>
      <c r="CD201" s="23">
        <f t="shared" si="22"/>
        <v>25</v>
      </c>
      <c r="CE201" s="23">
        <f t="shared" si="22"/>
        <v>19.444444444444443</v>
      </c>
      <c r="CF201" s="23">
        <f t="shared" si="22"/>
        <v>12.5</v>
      </c>
      <c r="CG201" s="23">
        <f t="shared" si="22"/>
        <v>22.222222222222221</v>
      </c>
      <c r="CH201" s="23">
        <f t="shared" si="22"/>
        <v>16.666666666666664</v>
      </c>
      <c r="CI201" s="23">
        <f t="shared" si="22"/>
        <v>61.764705882352942</v>
      </c>
      <c r="CJ201" s="23">
        <f t="shared" si="22"/>
        <v>7.5</v>
      </c>
      <c r="CK201" s="23">
        <f t="shared" si="22"/>
        <v>19.565217391304348</v>
      </c>
    </row>
    <row r="202" spans="1:89" x14ac:dyDescent="0.25">
      <c r="A202" t="s">
        <v>170</v>
      </c>
      <c r="B202" s="23">
        <f>(B$219/B$222)*100</f>
        <v>2.2727272727272729</v>
      </c>
      <c r="C202" s="23">
        <f>(C$219/C$222)*100</f>
        <v>9.8039215686274517</v>
      </c>
      <c r="D202" s="23">
        <f>(D219/$D$222)*100</f>
        <v>8.3333333333333321</v>
      </c>
      <c r="E202" s="23">
        <f>(E219/$E$222)*100</f>
        <v>0</v>
      </c>
      <c r="F202" s="23">
        <f>(F219/$F$222)*100</f>
        <v>6.3829787234042552</v>
      </c>
      <c r="G202" s="23">
        <f>(G219/$G$222)*100</f>
        <v>6.25</v>
      </c>
      <c r="H202" s="23">
        <f>(H219/$H$222)*100</f>
        <v>23.913043478260871</v>
      </c>
      <c r="I202" s="23">
        <f>(I219/$I$222)*100</f>
        <v>2.7777777777777777</v>
      </c>
      <c r="J202" s="23">
        <f>(J219/$J$222)*100</f>
        <v>4.1666666666666661</v>
      </c>
      <c r="K202" s="23">
        <f>(K219/$K$222)*100</f>
        <v>25.806451612903224</v>
      </c>
      <c r="L202" s="23">
        <f>(L219/$L$222)*100</f>
        <v>0</v>
      </c>
      <c r="M202" s="23">
        <f t="shared" ref="M202:N204" si="23">(M219/M$222)*100</f>
        <v>4.1666666666666661</v>
      </c>
      <c r="N202" s="23">
        <f t="shared" si="23"/>
        <v>7.6923076923076925</v>
      </c>
      <c r="O202" s="23">
        <f t="shared" ref="O202:AQ202" si="24">(O219/O$222)*100</f>
        <v>20.833333333333336</v>
      </c>
      <c r="P202" s="23">
        <f t="shared" si="24"/>
        <v>2.8571428571428572</v>
      </c>
      <c r="Q202" s="23">
        <f t="shared" si="24"/>
        <v>6.8181818181818175</v>
      </c>
      <c r="R202" s="23">
        <f t="shared" si="24"/>
        <v>23.52941176470588</v>
      </c>
      <c r="S202" s="23">
        <f t="shared" si="24"/>
        <v>18.918918918918919</v>
      </c>
      <c r="T202" s="23">
        <f t="shared" si="24"/>
        <v>0</v>
      </c>
      <c r="U202" s="23">
        <f t="shared" si="24"/>
        <v>6.666666666666667</v>
      </c>
      <c r="V202" s="23">
        <f t="shared" si="24"/>
        <v>12.5</v>
      </c>
      <c r="W202" s="23">
        <f t="shared" si="24"/>
        <v>8.3333333333333321</v>
      </c>
      <c r="X202" s="23">
        <f t="shared" si="24"/>
        <v>0</v>
      </c>
      <c r="Y202" s="23">
        <f t="shared" si="24"/>
        <v>0</v>
      </c>
      <c r="Z202" s="23">
        <f t="shared" si="24"/>
        <v>5.7142857142857144</v>
      </c>
      <c r="AA202" s="23">
        <f t="shared" si="24"/>
        <v>0</v>
      </c>
      <c r="AB202" s="23">
        <f t="shared" si="24"/>
        <v>11.111111111111111</v>
      </c>
      <c r="AC202" s="23">
        <f t="shared" si="24"/>
        <v>0</v>
      </c>
      <c r="AD202" s="23">
        <f t="shared" si="24"/>
        <v>8.1081081081081088</v>
      </c>
      <c r="AE202" s="23">
        <f t="shared" si="24"/>
        <v>3.5714285714285712</v>
      </c>
      <c r="AF202" s="23">
        <f t="shared" si="24"/>
        <v>0</v>
      </c>
      <c r="AG202" s="23">
        <f t="shared" si="24"/>
        <v>2.1739130434782608</v>
      </c>
      <c r="AH202" s="23">
        <f t="shared" si="24"/>
        <v>2.2727272727272729</v>
      </c>
      <c r="AI202" s="23">
        <f t="shared" si="24"/>
        <v>10.810810810810811</v>
      </c>
      <c r="AJ202" s="23">
        <f t="shared" si="24"/>
        <v>0</v>
      </c>
      <c r="AK202" s="23">
        <f t="shared" si="24"/>
        <v>3.3333333333333335</v>
      </c>
      <c r="AL202" s="23">
        <f t="shared" si="24"/>
        <v>0</v>
      </c>
      <c r="AM202" s="23">
        <f t="shared" si="24"/>
        <v>0</v>
      </c>
      <c r="AN202" s="23">
        <f t="shared" si="24"/>
        <v>2.5</v>
      </c>
      <c r="AO202" s="23">
        <f t="shared" si="24"/>
        <v>0</v>
      </c>
      <c r="AP202" s="23">
        <f t="shared" si="24"/>
        <v>2.2222222222222223</v>
      </c>
      <c r="AQ202" s="23">
        <f t="shared" si="24"/>
        <v>0</v>
      </c>
      <c r="AR202" s="23">
        <f>(AR219/$AR$222)*100</f>
        <v>9.375</v>
      </c>
      <c r="AS202" s="23">
        <f t="shared" ref="AS202:CK202" si="25">(AS219/AS$222)*100</f>
        <v>15.789473684210526</v>
      </c>
      <c r="AT202" s="23">
        <f t="shared" si="25"/>
        <v>0</v>
      </c>
      <c r="AU202" s="23">
        <f t="shared" si="25"/>
        <v>0</v>
      </c>
      <c r="AV202" s="23">
        <f t="shared" si="25"/>
        <v>0</v>
      </c>
      <c r="AW202" s="23">
        <f t="shared" si="25"/>
        <v>8.3333333333333321</v>
      </c>
      <c r="AX202" s="23">
        <f t="shared" si="25"/>
        <v>0</v>
      </c>
      <c r="AY202" s="23">
        <f t="shared" si="25"/>
        <v>0</v>
      </c>
      <c r="AZ202" s="23">
        <f t="shared" si="25"/>
        <v>8.695652173913043</v>
      </c>
      <c r="BA202" s="23">
        <f t="shared" si="25"/>
        <v>8.3333333333333321</v>
      </c>
      <c r="BB202" s="23">
        <f t="shared" si="25"/>
        <v>0</v>
      </c>
      <c r="BC202" s="23">
        <f t="shared" si="25"/>
        <v>0</v>
      </c>
      <c r="BD202" s="23">
        <f t="shared" si="25"/>
        <v>3.5714285714285712</v>
      </c>
      <c r="BE202" s="23">
        <f t="shared" si="25"/>
        <v>0</v>
      </c>
      <c r="BF202" s="23">
        <f t="shared" si="25"/>
        <v>2.2727272727272729</v>
      </c>
      <c r="BG202" s="23">
        <f t="shared" si="25"/>
        <v>14.705882352941178</v>
      </c>
      <c r="BH202" s="23">
        <f t="shared" si="25"/>
        <v>19.230769230769234</v>
      </c>
      <c r="BI202" s="23">
        <f t="shared" si="25"/>
        <v>3.3333333333333335</v>
      </c>
      <c r="BJ202" s="23">
        <f t="shared" si="25"/>
        <v>12.5</v>
      </c>
      <c r="BK202" s="23">
        <f t="shared" si="25"/>
        <v>2.7777777777777777</v>
      </c>
      <c r="BL202" s="23">
        <f t="shared" si="25"/>
        <v>11.111111111111111</v>
      </c>
      <c r="BM202" s="23">
        <f t="shared" si="25"/>
        <v>0</v>
      </c>
      <c r="BN202" s="23">
        <f t="shared" si="25"/>
        <v>2.9411764705882351</v>
      </c>
      <c r="BO202" s="23">
        <f t="shared" si="25"/>
        <v>0</v>
      </c>
      <c r="BP202" s="23">
        <f t="shared" si="25"/>
        <v>13.793103448275861</v>
      </c>
      <c r="BQ202" s="23">
        <f t="shared" si="25"/>
        <v>5.5555555555555554</v>
      </c>
      <c r="BR202" s="23">
        <f t="shared" si="25"/>
        <v>0</v>
      </c>
      <c r="BS202" s="23">
        <f t="shared" si="25"/>
        <v>20</v>
      </c>
      <c r="BT202" s="23">
        <f t="shared" si="25"/>
        <v>2.1276595744680851</v>
      </c>
      <c r="BU202" s="23">
        <f t="shared" si="25"/>
        <v>2.2727272727272729</v>
      </c>
      <c r="BV202" s="23">
        <f t="shared" si="25"/>
        <v>4</v>
      </c>
      <c r="BW202" s="23">
        <f t="shared" si="25"/>
        <v>16</v>
      </c>
      <c r="BX202" s="23">
        <f t="shared" si="25"/>
        <v>16.216216216216218</v>
      </c>
      <c r="BY202" s="23">
        <f t="shared" si="25"/>
        <v>8.3333333333333321</v>
      </c>
      <c r="BZ202" s="23">
        <f t="shared" si="25"/>
        <v>0</v>
      </c>
      <c r="CA202" s="23">
        <f t="shared" si="25"/>
        <v>5.2631578947368416</v>
      </c>
      <c r="CB202" s="23">
        <f t="shared" si="25"/>
        <v>20.833333333333336</v>
      </c>
      <c r="CC202" s="23">
        <f t="shared" si="25"/>
        <v>10.638297872340425</v>
      </c>
      <c r="CD202" s="23">
        <f t="shared" si="25"/>
        <v>0</v>
      </c>
      <c r="CE202" s="23">
        <f t="shared" si="25"/>
        <v>2.7777777777777777</v>
      </c>
      <c r="CF202" s="23">
        <f t="shared" si="25"/>
        <v>28.125</v>
      </c>
      <c r="CG202" s="23">
        <f t="shared" si="25"/>
        <v>7.4074074074074066</v>
      </c>
      <c r="CH202" s="23">
        <f t="shared" si="25"/>
        <v>0</v>
      </c>
      <c r="CI202" s="23">
        <f t="shared" si="25"/>
        <v>14.705882352941178</v>
      </c>
      <c r="CJ202" s="23">
        <f t="shared" si="25"/>
        <v>5</v>
      </c>
      <c r="CK202" s="23">
        <f t="shared" si="25"/>
        <v>0</v>
      </c>
    </row>
    <row r="203" spans="1:89" x14ac:dyDescent="0.25">
      <c r="A203" t="s">
        <v>171</v>
      </c>
      <c r="B203" s="23">
        <f>(B$220/B$222)*100</f>
        <v>43.18181818181818</v>
      </c>
      <c r="C203" s="23">
        <f>(C$220/C$222)*100</f>
        <v>62.745098039215684</v>
      </c>
      <c r="D203" s="23">
        <f t="shared" ref="D203:D204" si="26">(D220/$D$222)*100</f>
        <v>18.055555555555554</v>
      </c>
      <c r="E203" s="23">
        <f>(E220/$E$222)*100</f>
        <v>87.878787878787875</v>
      </c>
      <c r="F203" s="23">
        <f>(F220/$F$222)*100</f>
        <v>65.957446808510639</v>
      </c>
      <c r="G203" s="23">
        <f>(G220/$G$222)*100</f>
        <v>50</v>
      </c>
      <c r="H203" s="23">
        <f>(H220/$H$222)*100</f>
        <v>28.260869565217391</v>
      </c>
      <c r="I203" s="23">
        <f>(I220/$I$222)*100</f>
        <v>36.111111111111107</v>
      </c>
      <c r="J203" s="23">
        <f>(J220/$J$222)*100</f>
        <v>43.75</v>
      </c>
      <c r="K203" s="23">
        <f>(K220/$K$222)*100</f>
        <v>41.935483870967744</v>
      </c>
      <c r="L203" s="23">
        <f>(L220/$L$222)*100</f>
        <v>77.083333333333343</v>
      </c>
      <c r="M203" s="23">
        <f t="shared" si="23"/>
        <v>62.5</v>
      </c>
      <c r="N203" s="23">
        <f t="shared" si="23"/>
        <v>73.076923076923066</v>
      </c>
      <c r="O203" s="23">
        <f t="shared" ref="O203:AQ203" si="27">(O220/O$222)*100</f>
        <v>62.5</v>
      </c>
      <c r="P203" s="23">
        <f t="shared" si="27"/>
        <v>77.142857142857153</v>
      </c>
      <c r="Q203" s="23">
        <f t="shared" si="27"/>
        <v>75</v>
      </c>
      <c r="R203" s="23">
        <f t="shared" si="27"/>
        <v>17.647058823529413</v>
      </c>
      <c r="S203" s="23">
        <f t="shared" si="27"/>
        <v>37.837837837837839</v>
      </c>
      <c r="T203" s="23">
        <f t="shared" si="27"/>
        <v>40</v>
      </c>
      <c r="U203" s="23">
        <f t="shared" si="27"/>
        <v>82.222222222222214</v>
      </c>
      <c r="V203" s="23">
        <f t="shared" si="27"/>
        <v>12.5</v>
      </c>
      <c r="W203" s="23">
        <f t="shared" si="27"/>
        <v>75</v>
      </c>
      <c r="X203" s="23">
        <f t="shared" si="27"/>
        <v>79.166666666666657</v>
      </c>
      <c r="Y203" s="23">
        <f t="shared" si="27"/>
        <v>17.142857142857142</v>
      </c>
      <c r="Z203" s="23">
        <f t="shared" si="27"/>
        <v>94.285714285714278</v>
      </c>
      <c r="AA203" s="23">
        <f t="shared" si="27"/>
        <v>90</v>
      </c>
      <c r="AB203" s="23">
        <f t="shared" si="27"/>
        <v>66.666666666666657</v>
      </c>
      <c r="AC203" s="23">
        <f t="shared" si="27"/>
        <v>74.468085106382972</v>
      </c>
      <c r="AD203" s="23">
        <f t="shared" si="27"/>
        <v>81.081081081081081</v>
      </c>
      <c r="AE203" s="23">
        <f t="shared" si="27"/>
        <v>92.857142857142861</v>
      </c>
      <c r="AF203" s="23">
        <f t="shared" si="27"/>
        <v>73.170731707317074</v>
      </c>
      <c r="AG203" s="23">
        <f t="shared" si="27"/>
        <v>76.08695652173914</v>
      </c>
      <c r="AH203" s="23">
        <f t="shared" si="27"/>
        <v>90.909090909090907</v>
      </c>
      <c r="AI203" s="23">
        <f t="shared" si="27"/>
        <v>5.4054054054054053</v>
      </c>
      <c r="AJ203" s="23">
        <f t="shared" si="27"/>
        <v>54.054054054054056</v>
      </c>
      <c r="AK203" s="23">
        <f t="shared" si="27"/>
        <v>20</v>
      </c>
      <c r="AL203" s="23">
        <f t="shared" si="27"/>
        <v>65.217391304347828</v>
      </c>
      <c r="AM203" s="23">
        <f t="shared" si="27"/>
        <v>94.594594594594597</v>
      </c>
      <c r="AN203" s="23">
        <f t="shared" si="27"/>
        <v>82.5</v>
      </c>
      <c r="AO203" s="23">
        <f t="shared" si="27"/>
        <v>50</v>
      </c>
      <c r="AP203" s="23">
        <f t="shared" si="27"/>
        <v>88.888888888888886</v>
      </c>
      <c r="AQ203" s="23">
        <f t="shared" si="27"/>
        <v>66.666666666666657</v>
      </c>
      <c r="AR203" s="23">
        <f>(AR220/$AR$222)*100</f>
        <v>28.125</v>
      </c>
      <c r="AS203" s="23">
        <f t="shared" ref="AS203:CK203" si="28">(AS220/AS$222)*100</f>
        <v>65.789473684210535</v>
      </c>
      <c r="AT203" s="23">
        <f t="shared" si="28"/>
        <v>18.75</v>
      </c>
      <c r="AU203" s="23">
        <f t="shared" si="28"/>
        <v>85.18518518518519</v>
      </c>
      <c r="AV203" s="23">
        <f t="shared" si="28"/>
        <v>87.878787878787875</v>
      </c>
      <c r="AW203" s="23">
        <f t="shared" si="28"/>
        <v>64.583333333333343</v>
      </c>
      <c r="AX203" s="23">
        <f t="shared" si="28"/>
        <v>88.571428571428569</v>
      </c>
      <c r="AY203" s="23">
        <f t="shared" si="28"/>
        <v>72</v>
      </c>
      <c r="AZ203" s="23">
        <f t="shared" si="28"/>
        <v>73.91304347826086</v>
      </c>
      <c r="BA203" s="23">
        <f t="shared" si="28"/>
        <v>79.166666666666657</v>
      </c>
      <c r="BB203" s="23">
        <f t="shared" si="28"/>
        <v>79.310344827586206</v>
      </c>
      <c r="BC203" s="23">
        <f t="shared" si="28"/>
        <v>95.652173913043484</v>
      </c>
      <c r="BD203" s="23">
        <f t="shared" si="28"/>
        <v>82.142857142857139</v>
      </c>
      <c r="BE203" s="23">
        <f t="shared" si="28"/>
        <v>0</v>
      </c>
      <c r="BF203" s="23">
        <f t="shared" si="28"/>
        <v>93.181818181818173</v>
      </c>
      <c r="BG203" s="23">
        <f t="shared" si="28"/>
        <v>76.470588235294116</v>
      </c>
      <c r="BH203" s="23">
        <f t="shared" si="28"/>
        <v>69.230769230769226</v>
      </c>
      <c r="BI203" s="23">
        <f t="shared" si="28"/>
        <v>96.666666666666671</v>
      </c>
      <c r="BJ203" s="23">
        <f t="shared" si="28"/>
        <v>50</v>
      </c>
      <c r="BK203" s="23">
        <f t="shared" si="28"/>
        <v>94.444444444444443</v>
      </c>
      <c r="BL203" s="23">
        <f t="shared" si="28"/>
        <v>59.259259259259252</v>
      </c>
      <c r="BM203" s="23">
        <f t="shared" si="28"/>
        <v>87.096774193548384</v>
      </c>
      <c r="BN203" s="23">
        <f t="shared" si="28"/>
        <v>64.705882352941174</v>
      </c>
      <c r="BO203" s="23">
        <f t="shared" si="28"/>
        <v>93.181818181818173</v>
      </c>
      <c r="BP203" s="23">
        <f t="shared" si="28"/>
        <v>65.517241379310349</v>
      </c>
      <c r="BQ203" s="23">
        <f t="shared" si="28"/>
        <v>80.555555555555557</v>
      </c>
      <c r="BR203" s="23">
        <f t="shared" si="28"/>
        <v>100</v>
      </c>
      <c r="BS203" s="23">
        <f t="shared" si="28"/>
        <v>56.000000000000007</v>
      </c>
      <c r="BT203" s="23">
        <f t="shared" si="28"/>
        <v>6.3829787234042552</v>
      </c>
      <c r="BU203" s="23">
        <f t="shared" si="28"/>
        <v>47.727272727272727</v>
      </c>
      <c r="BV203" s="23">
        <f t="shared" si="28"/>
        <v>88</v>
      </c>
      <c r="BW203" s="23">
        <f t="shared" si="28"/>
        <v>64</v>
      </c>
      <c r="BX203" s="23">
        <f t="shared" si="28"/>
        <v>72.972972972972968</v>
      </c>
      <c r="BY203" s="23">
        <f t="shared" si="28"/>
        <v>66.666666666666657</v>
      </c>
      <c r="BZ203" s="23">
        <f t="shared" si="28"/>
        <v>82.222222222222214</v>
      </c>
      <c r="CA203" s="23">
        <f t="shared" si="28"/>
        <v>60.526315789473685</v>
      </c>
      <c r="CB203" s="23">
        <f t="shared" si="28"/>
        <v>33.333333333333329</v>
      </c>
      <c r="CC203" s="23">
        <f t="shared" si="28"/>
        <v>76.59574468085107</v>
      </c>
      <c r="CD203" s="23">
        <f t="shared" si="28"/>
        <v>75</v>
      </c>
      <c r="CE203" s="23">
        <f t="shared" si="28"/>
        <v>77.777777777777786</v>
      </c>
      <c r="CF203" s="23">
        <f t="shared" si="28"/>
        <v>59.375</v>
      </c>
      <c r="CG203" s="23">
        <f t="shared" si="28"/>
        <v>70.370370370370367</v>
      </c>
      <c r="CH203" s="23">
        <f t="shared" si="28"/>
        <v>80.952380952380949</v>
      </c>
      <c r="CI203" s="23">
        <f t="shared" si="28"/>
        <v>23.52941176470588</v>
      </c>
      <c r="CJ203" s="23">
        <f t="shared" si="28"/>
        <v>85</v>
      </c>
      <c r="CK203" s="23">
        <f t="shared" si="28"/>
        <v>73.91304347826086</v>
      </c>
    </row>
    <row r="204" spans="1:89" x14ac:dyDescent="0.25">
      <c r="A204" t="s">
        <v>172</v>
      </c>
      <c r="B204" s="23">
        <f>(B$221/B$222)*100</f>
        <v>0</v>
      </c>
      <c r="C204" s="23">
        <f>(C$221/C$222)*100</f>
        <v>0</v>
      </c>
      <c r="D204" s="23">
        <f t="shared" si="26"/>
        <v>2.7777777777777777</v>
      </c>
      <c r="E204" s="23">
        <f>(E221/$E$222)*100</f>
        <v>0</v>
      </c>
      <c r="F204" s="23">
        <f>(F221/$F$222)*100</f>
        <v>0</v>
      </c>
      <c r="G204" s="23">
        <f>(G221/$G$222)*100</f>
        <v>0</v>
      </c>
      <c r="H204" s="23">
        <f>(H221/$H$222)*100</f>
        <v>0</v>
      </c>
      <c r="I204" s="23">
        <f>(I221/$I$222)*100</f>
        <v>0</v>
      </c>
      <c r="J204" s="23">
        <f>(J221/$J$222)*100</f>
        <v>2.083333333333333</v>
      </c>
      <c r="K204" s="23">
        <f>(K221/$K$222)*100</f>
        <v>0</v>
      </c>
      <c r="L204" s="23">
        <f>(L221/$L$222)*100</f>
        <v>2.083333333333333</v>
      </c>
      <c r="M204" s="23">
        <f t="shared" si="23"/>
        <v>0</v>
      </c>
      <c r="N204" s="23">
        <f t="shared" si="23"/>
        <v>0</v>
      </c>
      <c r="O204" s="23">
        <f t="shared" ref="O204:AQ204" si="29">(O221/O$222)*100</f>
        <v>0</v>
      </c>
      <c r="P204" s="23">
        <f t="shared" si="29"/>
        <v>5.7142857142857144</v>
      </c>
      <c r="Q204" s="23">
        <f t="shared" si="29"/>
        <v>4.5454545454545459</v>
      </c>
      <c r="R204" s="23">
        <f t="shared" si="29"/>
        <v>0</v>
      </c>
      <c r="S204" s="23">
        <f t="shared" si="29"/>
        <v>0</v>
      </c>
      <c r="T204" s="23">
        <f t="shared" si="29"/>
        <v>0</v>
      </c>
      <c r="U204" s="23">
        <f t="shared" si="29"/>
        <v>0</v>
      </c>
      <c r="V204" s="23">
        <f t="shared" si="29"/>
        <v>0</v>
      </c>
      <c r="W204" s="23">
        <f t="shared" si="29"/>
        <v>0</v>
      </c>
      <c r="X204" s="23">
        <f t="shared" si="29"/>
        <v>0</v>
      </c>
      <c r="Y204" s="23">
        <f t="shared" si="29"/>
        <v>0</v>
      </c>
      <c r="Z204" s="23">
        <f t="shared" si="29"/>
        <v>0</v>
      </c>
      <c r="AA204" s="23">
        <f t="shared" si="29"/>
        <v>0</v>
      </c>
      <c r="AB204" s="23">
        <f t="shared" si="29"/>
        <v>0</v>
      </c>
      <c r="AC204" s="23">
        <f t="shared" si="29"/>
        <v>4.2553191489361701</v>
      </c>
      <c r="AD204" s="23">
        <f t="shared" si="29"/>
        <v>0</v>
      </c>
      <c r="AE204" s="23">
        <f t="shared" si="29"/>
        <v>3.5714285714285712</v>
      </c>
      <c r="AF204" s="23">
        <f t="shared" si="29"/>
        <v>4.8780487804878048</v>
      </c>
      <c r="AG204" s="23">
        <f t="shared" si="29"/>
        <v>0</v>
      </c>
      <c r="AH204" s="23">
        <f t="shared" si="29"/>
        <v>0</v>
      </c>
      <c r="AI204" s="23">
        <f t="shared" si="29"/>
        <v>0</v>
      </c>
      <c r="AJ204" s="23">
        <f t="shared" si="29"/>
        <v>0</v>
      </c>
      <c r="AK204" s="23">
        <f t="shared" si="29"/>
        <v>0</v>
      </c>
      <c r="AL204" s="23">
        <f t="shared" si="29"/>
        <v>2.1739130434782608</v>
      </c>
      <c r="AM204" s="23">
        <f t="shared" si="29"/>
        <v>2.7027027027027026</v>
      </c>
      <c r="AN204" s="23">
        <f t="shared" si="29"/>
        <v>0</v>
      </c>
      <c r="AO204" s="23">
        <f t="shared" si="29"/>
        <v>4.1666666666666661</v>
      </c>
      <c r="AP204" s="23">
        <f t="shared" si="29"/>
        <v>0</v>
      </c>
      <c r="AQ204" s="23">
        <f t="shared" si="29"/>
        <v>0</v>
      </c>
      <c r="AR204" s="23">
        <f>(AR221/$AR$222)*100</f>
        <v>0</v>
      </c>
      <c r="AS204" s="23">
        <f t="shared" ref="AS204:CK204" si="30">(AS221/AS$222)*100</f>
        <v>0</v>
      </c>
      <c r="AT204" s="23">
        <f t="shared" si="30"/>
        <v>0</v>
      </c>
      <c r="AU204" s="23">
        <f t="shared" si="30"/>
        <v>11.111111111111111</v>
      </c>
      <c r="AV204" s="23">
        <f t="shared" si="30"/>
        <v>0</v>
      </c>
      <c r="AW204" s="23">
        <f t="shared" si="30"/>
        <v>2.083333333333333</v>
      </c>
      <c r="AX204" s="23">
        <f t="shared" si="30"/>
        <v>0</v>
      </c>
      <c r="AY204" s="23">
        <f t="shared" si="30"/>
        <v>0</v>
      </c>
      <c r="AZ204" s="23">
        <f t="shared" si="30"/>
        <v>4.3478260869565215</v>
      </c>
      <c r="BA204" s="23">
        <f t="shared" si="30"/>
        <v>0</v>
      </c>
      <c r="BB204" s="23">
        <f t="shared" si="30"/>
        <v>0</v>
      </c>
      <c r="BC204" s="23">
        <f t="shared" si="30"/>
        <v>0</v>
      </c>
      <c r="BD204" s="23">
        <f t="shared" si="30"/>
        <v>3.5714285714285712</v>
      </c>
      <c r="BE204" s="23">
        <f t="shared" si="30"/>
        <v>0</v>
      </c>
      <c r="BF204" s="23">
        <f t="shared" si="30"/>
        <v>0</v>
      </c>
      <c r="BG204" s="23">
        <f t="shared" si="30"/>
        <v>0</v>
      </c>
      <c r="BH204" s="23">
        <f t="shared" si="30"/>
        <v>0</v>
      </c>
      <c r="BI204" s="23">
        <f t="shared" si="30"/>
        <v>0</v>
      </c>
      <c r="BJ204" s="23">
        <f t="shared" si="30"/>
        <v>0</v>
      </c>
      <c r="BK204" s="23">
        <f t="shared" si="30"/>
        <v>0</v>
      </c>
      <c r="BL204" s="23">
        <f t="shared" si="30"/>
        <v>0</v>
      </c>
      <c r="BM204" s="23">
        <f t="shared" si="30"/>
        <v>6.4516129032258061</v>
      </c>
      <c r="BN204" s="23">
        <f t="shared" si="30"/>
        <v>0</v>
      </c>
      <c r="BO204" s="23">
        <f t="shared" si="30"/>
        <v>0</v>
      </c>
      <c r="BP204" s="23">
        <f t="shared" si="30"/>
        <v>0</v>
      </c>
      <c r="BQ204" s="23">
        <f t="shared" si="30"/>
        <v>0</v>
      </c>
      <c r="BR204" s="23">
        <f t="shared" si="30"/>
        <v>0</v>
      </c>
      <c r="BS204" s="23">
        <f t="shared" si="30"/>
        <v>0</v>
      </c>
      <c r="BT204" s="23">
        <f t="shared" si="30"/>
        <v>0</v>
      </c>
      <c r="BU204" s="23">
        <f t="shared" si="30"/>
        <v>0</v>
      </c>
      <c r="BV204" s="23">
        <f t="shared" si="30"/>
        <v>0</v>
      </c>
      <c r="BW204" s="23">
        <f t="shared" si="30"/>
        <v>0</v>
      </c>
      <c r="BX204" s="23">
        <f t="shared" si="30"/>
        <v>0</v>
      </c>
      <c r="BY204" s="23">
        <f t="shared" si="30"/>
        <v>0</v>
      </c>
      <c r="BZ204" s="23">
        <f t="shared" si="30"/>
        <v>0</v>
      </c>
      <c r="CA204" s="23">
        <f t="shared" si="30"/>
        <v>0</v>
      </c>
      <c r="CB204" s="23">
        <f t="shared" si="30"/>
        <v>0</v>
      </c>
      <c r="CC204" s="23">
        <f t="shared" si="30"/>
        <v>0</v>
      </c>
      <c r="CD204" s="23">
        <f t="shared" si="30"/>
        <v>0</v>
      </c>
      <c r="CE204" s="23">
        <f t="shared" si="30"/>
        <v>0</v>
      </c>
      <c r="CF204" s="23">
        <f t="shared" si="30"/>
        <v>0</v>
      </c>
      <c r="CG204" s="23">
        <f t="shared" si="30"/>
        <v>0</v>
      </c>
      <c r="CH204" s="23">
        <f t="shared" si="30"/>
        <v>2.3809523809523809</v>
      </c>
      <c r="CI204" s="23">
        <f t="shared" si="30"/>
        <v>0</v>
      </c>
      <c r="CJ204" s="23">
        <f t="shared" si="30"/>
        <v>2.5</v>
      </c>
      <c r="CK204" s="23">
        <f t="shared" si="30"/>
        <v>6.5217391304347823</v>
      </c>
    </row>
    <row r="205" spans="1:89" x14ac:dyDescent="0.25">
      <c r="A205" t="s">
        <v>176</v>
      </c>
      <c r="B205" s="23">
        <f>SUM(B202:B204)</f>
        <v>45.454545454545453</v>
      </c>
      <c r="C205" s="23">
        <f>SUM(C202:C204)</f>
        <v>72.549019607843135</v>
      </c>
      <c r="D205" s="23">
        <f t="shared" ref="D205:N205" si="31">SUM(D202:D204)</f>
        <v>29.166666666666664</v>
      </c>
      <c r="E205" s="23">
        <f t="shared" si="31"/>
        <v>87.878787878787875</v>
      </c>
      <c r="F205" s="23">
        <f t="shared" si="31"/>
        <v>72.340425531914889</v>
      </c>
      <c r="G205" s="23">
        <f t="shared" si="31"/>
        <v>56.25</v>
      </c>
      <c r="H205" s="23">
        <f t="shared" si="31"/>
        <v>52.173913043478265</v>
      </c>
      <c r="I205" s="23">
        <f t="shared" si="31"/>
        <v>38.888888888888886</v>
      </c>
      <c r="J205" s="23">
        <f t="shared" si="31"/>
        <v>50</v>
      </c>
      <c r="K205" s="23">
        <f t="shared" si="31"/>
        <v>67.741935483870975</v>
      </c>
      <c r="L205" s="23">
        <f t="shared" si="31"/>
        <v>79.166666666666671</v>
      </c>
      <c r="M205" s="23">
        <f t="shared" si="31"/>
        <v>66.666666666666671</v>
      </c>
      <c r="N205" s="23">
        <f t="shared" si="31"/>
        <v>80.769230769230759</v>
      </c>
      <c r="O205" s="23">
        <f t="shared" ref="O205:AQ205" si="32">SUM(O202:O204)</f>
        <v>83.333333333333343</v>
      </c>
      <c r="P205" s="23">
        <f t="shared" si="32"/>
        <v>85.714285714285722</v>
      </c>
      <c r="Q205" s="23">
        <f t="shared" si="32"/>
        <v>86.36363636363636</v>
      </c>
      <c r="R205" s="23">
        <f t="shared" si="32"/>
        <v>41.17647058823529</v>
      </c>
      <c r="S205" s="23">
        <f t="shared" si="32"/>
        <v>56.756756756756758</v>
      </c>
      <c r="T205" s="23">
        <f t="shared" si="32"/>
        <v>40</v>
      </c>
      <c r="U205" s="23">
        <f t="shared" si="32"/>
        <v>88.888888888888886</v>
      </c>
      <c r="V205" s="23">
        <f t="shared" si="32"/>
        <v>25</v>
      </c>
      <c r="W205" s="23">
        <f t="shared" si="32"/>
        <v>83.333333333333329</v>
      </c>
      <c r="X205" s="23">
        <f t="shared" si="32"/>
        <v>79.166666666666657</v>
      </c>
      <c r="Y205" s="23">
        <f t="shared" si="32"/>
        <v>17.142857142857142</v>
      </c>
      <c r="Z205" s="23">
        <f t="shared" si="32"/>
        <v>99.999999999999986</v>
      </c>
      <c r="AA205" s="23">
        <f t="shared" si="32"/>
        <v>90</v>
      </c>
      <c r="AB205" s="23">
        <f t="shared" si="32"/>
        <v>77.777777777777771</v>
      </c>
      <c r="AC205" s="23">
        <f t="shared" si="32"/>
        <v>78.723404255319139</v>
      </c>
      <c r="AD205" s="23">
        <f t="shared" si="32"/>
        <v>89.189189189189193</v>
      </c>
      <c r="AE205" s="23">
        <f t="shared" si="32"/>
        <v>100</v>
      </c>
      <c r="AF205" s="23">
        <f t="shared" si="32"/>
        <v>78.048780487804876</v>
      </c>
      <c r="AG205" s="23">
        <f t="shared" si="32"/>
        <v>78.260869565217405</v>
      </c>
      <c r="AH205" s="23">
        <f t="shared" si="32"/>
        <v>93.181818181818173</v>
      </c>
      <c r="AI205" s="23">
        <f t="shared" si="32"/>
        <v>16.216216216216218</v>
      </c>
      <c r="AJ205" s="23">
        <f t="shared" si="32"/>
        <v>54.054054054054056</v>
      </c>
      <c r="AK205" s="23">
        <f t="shared" si="32"/>
        <v>23.333333333333332</v>
      </c>
      <c r="AL205" s="23">
        <f t="shared" si="32"/>
        <v>67.391304347826093</v>
      </c>
      <c r="AM205" s="23">
        <f t="shared" si="32"/>
        <v>97.297297297297305</v>
      </c>
      <c r="AN205" s="23">
        <f t="shared" si="32"/>
        <v>85</v>
      </c>
      <c r="AO205" s="23">
        <f t="shared" si="32"/>
        <v>54.166666666666664</v>
      </c>
      <c r="AP205" s="23">
        <f t="shared" si="32"/>
        <v>91.111111111111114</v>
      </c>
      <c r="AQ205" s="23">
        <f t="shared" si="32"/>
        <v>66.666666666666657</v>
      </c>
      <c r="AR205" s="23">
        <f>SUM(AR202:AR204)</f>
        <v>37.5</v>
      </c>
      <c r="AS205" s="23">
        <f t="shared" ref="AS205:CK205" si="33">SUM(AS202:AS204)</f>
        <v>81.578947368421055</v>
      </c>
      <c r="AT205" s="23">
        <f t="shared" si="33"/>
        <v>18.75</v>
      </c>
      <c r="AU205" s="23">
        <f t="shared" si="33"/>
        <v>96.296296296296305</v>
      </c>
      <c r="AV205" s="23">
        <f t="shared" si="33"/>
        <v>87.878787878787875</v>
      </c>
      <c r="AW205" s="23">
        <f t="shared" si="33"/>
        <v>75</v>
      </c>
      <c r="AX205" s="23">
        <f t="shared" si="33"/>
        <v>88.571428571428569</v>
      </c>
      <c r="AY205" s="23">
        <f t="shared" si="33"/>
        <v>72</v>
      </c>
      <c r="AZ205" s="23">
        <f t="shared" si="33"/>
        <v>86.956521739130423</v>
      </c>
      <c r="BA205" s="23">
        <f t="shared" si="33"/>
        <v>87.499999999999986</v>
      </c>
      <c r="BB205" s="23">
        <f t="shared" si="33"/>
        <v>79.310344827586206</v>
      </c>
      <c r="BC205" s="23">
        <f t="shared" si="33"/>
        <v>95.652173913043484</v>
      </c>
      <c r="BD205" s="23">
        <f t="shared" si="33"/>
        <v>89.285714285714278</v>
      </c>
      <c r="BE205" s="23">
        <f t="shared" si="33"/>
        <v>0</v>
      </c>
      <c r="BF205" s="23">
        <f t="shared" si="33"/>
        <v>95.454545454545439</v>
      </c>
      <c r="BG205" s="23">
        <f t="shared" si="33"/>
        <v>91.17647058823529</v>
      </c>
      <c r="BH205" s="23">
        <f t="shared" si="33"/>
        <v>88.461538461538453</v>
      </c>
      <c r="BI205" s="23">
        <f t="shared" si="33"/>
        <v>100</v>
      </c>
      <c r="BJ205" s="23">
        <f t="shared" si="33"/>
        <v>62.5</v>
      </c>
      <c r="BK205" s="23">
        <f t="shared" si="33"/>
        <v>97.222222222222214</v>
      </c>
      <c r="BL205" s="23">
        <f t="shared" si="33"/>
        <v>70.370370370370367</v>
      </c>
      <c r="BM205" s="23">
        <f t="shared" si="33"/>
        <v>93.548387096774192</v>
      </c>
      <c r="BN205" s="23">
        <f t="shared" si="33"/>
        <v>67.647058823529406</v>
      </c>
      <c r="BO205" s="23">
        <f t="shared" si="33"/>
        <v>93.181818181818173</v>
      </c>
      <c r="BP205" s="23">
        <f t="shared" si="33"/>
        <v>79.310344827586206</v>
      </c>
      <c r="BQ205" s="23">
        <f t="shared" si="33"/>
        <v>86.111111111111114</v>
      </c>
      <c r="BR205" s="23">
        <f t="shared" si="33"/>
        <v>100</v>
      </c>
      <c r="BS205" s="23">
        <f t="shared" si="33"/>
        <v>76</v>
      </c>
      <c r="BT205" s="23">
        <f t="shared" si="33"/>
        <v>8.5106382978723403</v>
      </c>
      <c r="BU205" s="23">
        <f t="shared" si="33"/>
        <v>50</v>
      </c>
      <c r="BV205" s="23">
        <f t="shared" si="33"/>
        <v>92</v>
      </c>
      <c r="BW205" s="23">
        <f t="shared" si="33"/>
        <v>80</v>
      </c>
      <c r="BX205" s="23">
        <f t="shared" si="33"/>
        <v>89.189189189189193</v>
      </c>
      <c r="BY205" s="23">
        <f t="shared" si="33"/>
        <v>74.999999999999986</v>
      </c>
      <c r="BZ205" s="23">
        <f t="shared" si="33"/>
        <v>82.222222222222214</v>
      </c>
      <c r="CA205" s="23">
        <f t="shared" si="33"/>
        <v>65.78947368421052</v>
      </c>
      <c r="CB205" s="23">
        <f t="shared" si="33"/>
        <v>54.166666666666664</v>
      </c>
      <c r="CC205" s="23">
        <f t="shared" si="33"/>
        <v>87.2340425531915</v>
      </c>
      <c r="CD205" s="23">
        <f t="shared" si="33"/>
        <v>75</v>
      </c>
      <c r="CE205" s="23">
        <f t="shared" si="33"/>
        <v>80.555555555555557</v>
      </c>
      <c r="CF205" s="23">
        <f t="shared" si="33"/>
        <v>87.5</v>
      </c>
      <c r="CG205" s="23">
        <f t="shared" si="33"/>
        <v>77.777777777777771</v>
      </c>
      <c r="CH205" s="23">
        <f t="shared" si="33"/>
        <v>83.333333333333329</v>
      </c>
      <c r="CI205" s="23">
        <f t="shared" si="33"/>
        <v>38.235294117647058</v>
      </c>
      <c r="CJ205" s="23">
        <f t="shared" si="33"/>
        <v>92.5</v>
      </c>
      <c r="CK205" s="23">
        <f t="shared" si="33"/>
        <v>80.434782608695642</v>
      </c>
    </row>
    <row r="206" spans="1:89" x14ac:dyDescent="0.25">
      <c r="A206" t="s">
        <v>180</v>
      </c>
      <c r="B206" s="23">
        <f t="shared" ref="B206" si="34">(MAX(B216:B221)/B222)*100</f>
        <v>43.18181818181818</v>
      </c>
      <c r="C206" s="23">
        <f t="shared" ref="C206" si="35">(MAX(C216:C221)/C222)*100</f>
        <v>62.745098039215684</v>
      </c>
      <c r="D206" s="23">
        <f>(MAX(D216:D221)/D222)*100</f>
        <v>55.555555555555557</v>
      </c>
      <c r="E206" s="23">
        <f t="shared" ref="E206:BP206" si="36">(MAX(E216:E221)/E222)*100</f>
        <v>87.878787878787875</v>
      </c>
      <c r="F206" s="23">
        <f t="shared" si="36"/>
        <v>65.957446808510639</v>
      </c>
      <c r="G206" s="23">
        <f t="shared" si="36"/>
        <v>50</v>
      </c>
      <c r="H206" s="23">
        <f t="shared" si="36"/>
        <v>34.782608695652172</v>
      </c>
      <c r="I206" s="23">
        <f t="shared" si="36"/>
        <v>61.111111111111114</v>
      </c>
      <c r="J206" s="23">
        <f t="shared" si="36"/>
        <v>47.916666666666671</v>
      </c>
      <c r="K206" s="23">
        <f t="shared" si="36"/>
        <v>41.935483870967744</v>
      </c>
      <c r="L206" s="23">
        <f t="shared" si="36"/>
        <v>77.083333333333343</v>
      </c>
      <c r="M206" s="23">
        <f t="shared" si="36"/>
        <v>62.5</v>
      </c>
      <c r="N206" s="23">
        <f t="shared" si="36"/>
        <v>73.076923076923066</v>
      </c>
      <c r="O206" s="23">
        <f t="shared" si="36"/>
        <v>62.5</v>
      </c>
      <c r="P206" s="23">
        <f t="shared" si="36"/>
        <v>77.142857142857153</v>
      </c>
      <c r="Q206" s="23">
        <f t="shared" si="36"/>
        <v>75</v>
      </c>
      <c r="R206" s="23">
        <f t="shared" si="36"/>
        <v>47.058823529411761</v>
      </c>
      <c r="S206" s="23">
        <f t="shared" si="36"/>
        <v>43.243243243243242</v>
      </c>
      <c r="T206" s="23">
        <f t="shared" si="36"/>
        <v>60</v>
      </c>
      <c r="U206" s="23">
        <f t="shared" si="36"/>
        <v>82.222222222222214</v>
      </c>
      <c r="V206" s="23">
        <f t="shared" si="36"/>
        <v>54.166666666666664</v>
      </c>
      <c r="W206" s="23">
        <f t="shared" si="36"/>
        <v>75</v>
      </c>
      <c r="X206" s="23">
        <f t="shared" si="36"/>
        <v>79.166666666666657</v>
      </c>
      <c r="Y206" s="23">
        <f t="shared" si="36"/>
        <v>65.714285714285708</v>
      </c>
      <c r="Z206" s="23">
        <f t="shared" si="36"/>
        <v>94.285714285714278</v>
      </c>
      <c r="AA206" s="23">
        <f t="shared" si="36"/>
        <v>90</v>
      </c>
      <c r="AB206" s="23">
        <f t="shared" si="36"/>
        <v>66.666666666666657</v>
      </c>
      <c r="AC206" s="23">
        <f t="shared" si="36"/>
        <v>74.468085106382972</v>
      </c>
      <c r="AD206" s="23">
        <f t="shared" si="36"/>
        <v>81.081081081081081</v>
      </c>
      <c r="AE206" s="23">
        <f t="shared" si="36"/>
        <v>92.857142857142861</v>
      </c>
      <c r="AF206" s="23">
        <f t="shared" si="36"/>
        <v>73.170731707317074</v>
      </c>
      <c r="AG206" s="23">
        <f t="shared" si="36"/>
        <v>76.08695652173914</v>
      </c>
      <c r="AH206" s="23">
        <f t="shared" si="36"/>
        <v>90.909090909090907</v>
      </c>
      <c r="AI206" s="23">
        <f t="shared" si="36"/>
        <v>62.162162162162161</v>
      </c>
      <c r="AJ206" s="23">
        <f t="shared" si="36"/>
        <v>54.054054054054056</v>
      </c>
      <c r="AK206" s="23">
        <f t="shared" si="36"/>
        <v>76.666666666666671</v>
      </c>
      <c r="AL206" s="23">
        <f t="shared" si="36"/>
        <v>65.217391304347828</v>
      </c>
      <c r="AM206" s="23">
        <f t="shared" si="36"/>
        <v>94.594594594594597</v>
      </c>
      <c r="AN206" s="23">
        <f t="shared" si="36"/>
        <v>82.5</v>
      </c>
      <c r="AO206" s="23">
        <f t="shared" si="36"/>
        <v>50</v>
      </c>
      <c r="AP206" s="23">
        <f t="shared" si="36"/>
        <v>88.888888888888886</v>
      </c>
      <c r="AQ206" s="23">
        <f t="shared" si="36"/>
        <v>66.666666666666657</v>
      </c>
      <c r="AR206" s="23">
        <f t="shared" si="36"/>
        <v>43.75</v>
      </c>
      <c r="AS206" s="23">
        <f t="shared" si="36"/>
        <v>65.789473684210535</v>
      </c>
      <c r="AT206" s="23">
        <f t="shared" si="36"/>
        <v>78.125</v>
      </c>
      <c r="AU206" s="23">
        <f t="shared" si="36"/>
        <v>85.18518518518519</v>
      </c>
      <c r="AV206" s="23">
        <f t="shared" si="36"/>
        <v>87.878787878787875</v>
      </c>
      <c r="AW206" s="23">
        <f t="shared" si="36"/>
        <v>64.583333333333343</v>
      </c>
      <c r="AX206" s="23">
        <f t="shared" si="36"/>
        <v>88.571428571428569</v>
      </c>
      <c r="AY206" s="23">
        <f t="shared" si="36"/>
        <v>72</v>
      </c>
      <c r="AZ206" s="23">
        <f t="shared" si="36"/>
        <v>73.91304347826086</v>
      </c>
      <c r="BA206" s="23">
        <f t="shared" si="36"/>
        <v>79.166666666666657</v>
      </c>
      <c r="BB206" s="23">
        <f t="shared" si="36"/>
        <v>79.310344827586206</v>
      </c>
      <c r="BC206" s="23">
        <f t="shared" si="36"/>
        <v>95.652173913043484</v>
      </c>
      <c r="BD206" s="23">
        <f t="shared" si="36"/>
        <v>82.142857142857139</v>
      </c>
      <c r="BE206" s="23">
        <f t="shared" si="36"/>
        <v>100</v>
      </c>
      <c r="BF206" s="23">
        <f t="shared" si="36"/>
        <v>93.181818181818173</v>
      </c>
      <c r="BG206" s="23">
        <f t="shared" si="36"/>
        <v>76.470588235294116</v>
      </c>
      <c r="BH206" s="23">
        <f t="shared" si="36"/>
        <v>69.230769230769226</v>
      </c>
      <c r="BI206" s="23">
        <f t="shared" si="36"/>
        <v>96.666666666666671</v>
      </c>
      <c r="BJ206" s="23">
        <f t="shared" si="36"/>
        <v>50</v>
      </c>
      <c r="BK206" s="23">
        <f t="shared" si="36"/>
        <v>94.444444444444443</v>
      </c>
      <c r="BL206" s="23">
        <f t="shared" si="36"/>
        <v>59.259259259259252</v>
      </c>
      <c r="BM206" s="23">
        <f t="shared" si="36"/>
        <v>87.096774193548384</v>
      </c>
      <c r="BN206" s="23">
        <f t="shared" si="36"/>
        <v>64.705882352941174</v>
      </c>
      <c r="BO206" s="23">
        <f t="shared" si="36"/>
        <v>93.181818181818173</v>
      </c>
      <c r="BP206" s="23">
        <f t="shared" si="36"/>
        <v>65.517241379310349</v>
      </c>
      <c r="BQ206" s="23">
        <f t="shared" ref="BQ206:CK206" si="37">(MAX(BQ216:BQ221)/BQ222)*100</f>
        <v>80.555555555555557</v>
      </c>
      <c r="BR206" s="23">
        <f t="shared" si="37"/>
        <v>100</v>
      </c>
      <c r="BS206" s="23">
        <f t="shared" si="37"/>
        <v>56.000000000000007</v>
      </c>
      <c r="BT206" s="23">
        <f t="shared" si="37"/>
        <v>65.957446808510639</v>
      </c>
      <c r="BU206" s="23">
        <f t="shared" si="37"/>
        <v>47.727272727272727</v>
      </c>
      <c r="BV206" s="23">
        <f t="shared" si="37"/>
        <v>88</v>
      </c>
      <c r="BW206" s="23">
        <f t="shared" si="37"/>
        <v>64</v>
      </c>
      <c r="BX206" s="23">
        <f t="shared" si="37"/>
        <v>72.972972972972968</v>
      </c>
      <c r="BY206" s="23">
        <f t="shared" si="37"/>
        <v>66.666666666666657</v>
      </c>
      <c r="BZ206" s="23">
        <f t="shared" si="37"/>
        <v>82.222222222222214</v>
      </c>
      <c r="CA206" s="23">
        <f t="shared" si="37"/>
        <v>60.526315789473685</v>
      </c>
      <c r="CB206" s="23">
        <f t="shared" si="37"/>
        <v>45.833333333333329</v>
      </c>
      <c r="CC206" s="23">
        <f t="shared" si="37"/>
        <v>76.59574468085107</v>
      </c>
      <c r="CD206" s="23">
        <f t="shared" si="37"/>
        <v>75</v>
      </c>
      <c r="CE206" s="23">
        <f t="shared" si="37"/>
        <v>77.777777777777786</v>
      </c>
      <c r="CF206" s="23">
        <f t="shared" si="37"/>
        <v>59.375</v>
      </c>
      <c r="CG206" s="23">
        <f t="shared" si="37"/>
        <v>70.370370370370367</v>
      </c>
      <c r="CH206" s="23">
        <f t="shared" si="37"/>
        <v>80.952380952380949</v>
      </c>
      <c r="CI206" s="23">
        <f t="shared" si="37"/>
        <v>50</v>
      </c>
      <c r="CJ206" s="23">
        <f t="shared" si="37"/>
        <v>85</v>
      </c>
      <c r="CK206" s="23">
        <f t="shared" si="37"/>
        <v>73.91304347826086</v>
      </c>
    </row>
    <row r="207" spans="1:89" x14ac:dyDescent="0.25">
      <c r="A207" t="s">
        <v>173</v>
      </c>
      <c r="B207" s="23">
        <f>(B$210/B$214)*100</f>
        <v>25</v>
      </c>
      <c r="C207" s="23">
        <f>(C$210/C$214)*100</f>
        <v>21.739130434782609</v>
      </c>
      <c r="D207" s="23">
        <f>(D$210/D$214)*100</f>
        <v>4.3478260869565215</v>
      </c>
      <c r="E207" s="23">
        <f>(E$210/E$214)*100</f>
        <v>83.333333333333343</v>
      </c>
      <c r="F207" s="23">
        <f t="shared" ref="F207:BQ207" si="38">(F$210/F$214)*100</f>
        <v>41.666666666666671</v>
      </c>
      <c r="G207" s="23">
        <f t="shared" si="38"/>
        <v>25</v>
      </c>
      <c r="H207" s="23">
        <f t="shared" si="38"/>
        <v>29.166666666666668</v>
      </c>
      <c r="I207" s="23">
        <f t="shared" si="38"/>
        <v>12.5</v>
      </c>
      <c r="J207" s="23">
        <f t="shared" si="38"/>
        <v>29.166666666666668</v>
      </c>
      <c r="K207" s="23">
        <f t="shared" si="38"/>
        <v>37.5</v>
      </c>
      <c r="L207" s="23">
        <f t="shared" si="38"/>
        <v>35</v>
      </c>
      <c r="M207" s="23">
        <f t="shared" si="38"/>
        <v>19.047619047619047</v>
      </c>
      <c r="N207" s="23">
        <f t="shared" si="38"/>
        <v>29.166666666666668</v>
      </c>
      <c r="O207" s="23">
        <f t="shared" si="38"/>
        <v>20.833333333333336</v>
      </c>
      <c r="P207" s="23">
        <f t="shared" si="38"/>
        <v>16.666666666666664</v>
      </c>
      <c r="Q207" s="23">
        <f t="shared" si="38"/>
        <v>29.166666666666668</v>
      </c>
      <c r="R207" s="23">
        <f t="shared" si="38"/>
        <v>12.5</v>
      </c>
      <c r="S207" s="23">
        <f t="shared" si="38"/>
        <v>8.3333333333333321</v>
      </c>
      <c r="T207" s="23">
        <f t="shared" si="38"/>
        <v>16.666666666666664</v>
      </c>
      <c r="U207" s="23">
        <f t="shared" si="38"/>
        <v>41.666666666666671</v>
      </c>
      <c r="V207" s="23">
        <f t="shared" si="38"/>
        <v>8.3333333333333321</v>
      </c>
      <c r="W207" s="23">
        <f t="shared" si="38"/>
        <v>66.666666666666657</v>
      </c>
      <c r="X207" s="23">
        <f t="shared" si="38"/>
        <v>12.5</v>
      </c>
      <c r="Y207" s="23">
        <f t="shared" si="38"/>
        <v>8.3333333333333321</v>
      </c>
      <c r="Z207" s="23">
        <f t="shared" si="38"/>
        <v>56.521739130434781</v>
      </c>
      <c r="AA207" s="23">
        <f t="shared" si="38"/>
        <v>37.5</v>
      </c>
      <c r="AB207" s="23">
        <f t="shared" si="38"/>
        <v>29.166666666666668</v>
      </c>
      <c r="AC207" s="23">
        <f t="shared" si="38"/>
        <v>33.333333333333329</v>
      </c>
      <c r="AD207" s="23">
        <f t="shared" si="38"/>
        <v>26.086956521739129</v>
      </c>
      <c r="AE207" s="23">
        <f t="shared" si="38"/>
        <v>33.333333333333329</v>
      </c>
      <c r="AF207" s="23">
        <f t="shared" si="38"/>
        <v>29.166666666666668</v>
      </c>
      <c r="AG207" s="23">
        <f t="shared" si="38"/>
        <v>18.181818181818183</v>
      </c>
      <c r="AH207" s="23">
        <f t="shared" si="38"/>
        <v>30.434782608695656</v>
      </c>
      <c r="AI207" s="23">
        <f t="shared" si="38"/>
        <v>4.1666666666666661</v>
      </c>
      <c r="AJ207" s="23">
        <f t="shared" si="38"/>
        <v>16.666666666666664</v>
      </c>
      <c r="AK207" s="23">
        <f t="shared" si="38"/>
        <v>20.833333333333336</v>
      </c>
      <c r="AL207" s="23">
        <f t="shared" si="38"/>
        <v>34.782608695652172</v>
      </c>
      <c r="AM207" s="23">
        <f t="shared" si="38"/>
        <v>41.666666666666671</v>
      </c>
      <c r="AN207" s="23">
        <f t="shared" si="38"/>
        <v>62.5</v>
      </c>
      <c r="AO207" s="23">
        <f t="shared" si="38"/>
        <v>8.695652173913043</v>
      </c>
      <c r="AP207" s="23">
        <f t="shared" si="38"/>
        <v>25</v>
      </c>
      <c r="AQ207" s="23">
        <f t="shared" si="38"/>
        <v>0</v>
      </c>
      <c r="AR207" s="23">
        <f t="shared" si="38"/>
        <v>25</v>
      </c>
      <c r="AS207" s="23">
        <f t="shared" si="38"/>
        <v>8.695652173913043</v>
      </c>
      <c r="AT207" s="23">
        <f t="shared" si="38"/>
        <v>12.5</v>
      </c>
      <c r="AU207" s="23">
        <f t="shared" si="38"/>
        <v>45.833333333333329</v>
      </c>
      <c r="AV207" s="23">
        <f t="shared" si="38"/>
        <v>69.565217391304344</v>
      </c>
      <c r="AW207" s="23">
        <f t="shared" si="38"/>
        <v>29.166666666666668</v>
      </c>
      <c r="AX207" s="23">
        <f t="shared" si="38"/>
        <v>50</v>
      </c>
      <c r="AY207" s="23">
        <f t="shared" si="38"/>
        <v>4.3478260869565215</v>
      </c>
      <c r="AZ207" s="23">
        <f t="shared" si="38"/>
        <v>54.166666666666664</v>
      </c>
      <c r="BA207" s="23">
        <f t="shared" si="38"/>
        <v>20.833333333333336</v>
      </c>
      <c r="BB207" s="23">
        <f t="shared" si="38"/>
        <v>25</v>
      </c>
      <c r="BC207" s="23">
        <f t="shared" si="38"/>
        <v>41.666666666666671</v>
      </c>
      <c r="BD207" s="23">
        <f t="shared" si="38"/>
        <v>29.166666666666668</v>
      </c>
      <c r="BE207" s="23">
        <f t="shared" si="38"/>
        <v>0</v>
      </c>
      <c r="BF207" s="23">
        <f t="shared" si="38"/>
        <v>52.173913043478258</v>
      </c>
      <c r="BG207" s="23">
        <f t="shared" si="38"/>
        <v>37.5</v>
      </c>
      <c r="BH207" s="23">
        <f t="shared" si="38"/>
        <v>29.166666666666668</v>
      </c>
      <c r="BI207" s="23">
        <f t="shared" si="38"/>
        <v>33.333333333333329</v>
      </c>
      <c r="BJ207" s="23">
        <f t="shared" si="38"/>
        <v>16.666666666666664</v>
      </c>
      <c r="BK207" s="23">
        <f t="shared" si="38"/>
        <v>37.5</v>
      </c>
      <c r="BL207" s="23">
        <f t="shared" si="38"/>
        <v>9.0909090909090917</v>
      </c>
      <c r="BM207" s="23">
        <f t="shared" si="38"/>
        <v>47.826086956521742</v>
      </c>
      <c r="BN207" s="23">
        <f t="shared" si="38"/>
        <v>16.666666666666664</v>
      </c>
      <c r="BO207" s="23">
        <f t="shared" si="38"/>
        <v>41.666666666666671</v>
      </c>
      <c r="BP207" s="23">
        <f t="shared" si="38"/>
        <v>33.333333333333329</v>
      </c>
      <c r="BQ207" s="23">
        <f t="shared" si="38"/>
        <v>34.782608695652172</v>
      </c>
      <c r="BR207" s="23">
        <f t="shared" ref="BR207:CK207" si="39">(BR$210/BR$214)*100</f>
        <v>66.666666666666657</v>
      </c>
      <c r="BS207" s="23">
        <f t="shared" si="39"/>
        <v>25</v>
      </c>
      <c r="BT207" s="23">
        <f t="shared" si="39"/>
        <v>8.3333333333333321</v>
      </c>
      <c r="BU207" s="23">
        <f t="shared" si="39"/>
        <v>25</v>
      </c>
      <c r="BV207" s="23">
        <f t="shared" si="39"/>
        <v>8.3333333333333321</v>
      </c>
      <c r="BW207" s="23">
        <f t="shared" si="39"/>
        <v>41.666666666666671</v>
      </c>
      <c r="BX207" s="23">
        <f t="shared" si="39"/>
        <v>25</v>
      </c>
      <c r="BY207" s="23">
        <f t="shared" si="39"/>
        <v>20.833333333333336</v>
      </c>
      <c r="BZ207" s="23">
        <f t="shared" si="39"/>
        <v>41.666666666666671</v>
      </c>
      <c r="CA207" s="23">
        <f t="shared" si="39"/>
        <v>20.833333333333336</v>
      </c>
      <c r="CB207" s="23">
        <f t="shared" si="39"/>
        <v>12.5</v>
      </c>
      <c r="CC207" s="23">
        <f t="shared" si="39"/>
        <v>45.833333333333329</v>
      </c>
      <c r="CD207" s="23">
        <f t="shared" si="39"/>
        <v>20.833333333333336</v>
      </c>
      <c r="CE207" s="23">
        <f t="shared" si="39"/>
        <v>20.833333333333336</v>
      </c>
      <c r="CF207" s="23">
        <f t="shared" si="39"/>
        <v>66.666666666666657</v>
      </c>
      <c r="CG207" s="23">
        <f t="shared" si="39"/>
        <v>50</v>
      </c>
      <c r="CH207" s="23">
        <f t="shared" si="39"/>
        <v>41.666666666666671</v>
      </c>
      <c r="CI207" s="23">
        <f t="shared" si="39"/>
        <v>8.3333333333333321</v>
      </c>
      <c r="CJ207" s="23">
        <f t="shared" si="39"/>
        <v>29.166666666666668</v>
      </c>
      <c r="CK207" s="23">
        <f t="shared" si="39"/>
        <v>25</v>
      </c>
    </row>
    <row r="208" spans="1:89" x14ac:dyDescent="0.25">
      <c r="A208" t="s">
        <v>179</v>
      </c>
      <c r="B208" s="23">
        <f>(9/24)*100</f>
        <v>37.5</v>
      </c>
      <c r="C208" s="23">
        <f>(9/24)*100</f>
        <v>37.5</v>
      </c>
      <c r="D208" s="23">
        <f t="shared" ref="D208:N208" si="40">(MAX(D210:D213)/24)*100</f>
        <v>75</v>
      </c>
      <c r="E208" s="23">
        <f t="shared" si="40"/>
        <v>83.333333333333343</v>
      </c>
      <c r="F208" s="23">
        <f t="shared" si="40"/>
        <v>41.666666666666671</v>
      </c>
      <c r="G208" s="23">
        <f t="shared" si="40"/>
        <v>37.5</v>
      </c>
      <c r="H208" s="23">
        <f t="shared" si="40"/>
        <v>58.333333333333336</v>
      </c>
      <c r="I208" s="23">
        <f t="shared" si="40"/>
        <v>83.333333333333343</v>
      </c>
      <c r="J208" s="23">
        <f t="shared" si="40"/>
        <v>58.333333333333336</v>
      </c>
      <c r="K208" s="23">
        <f t="shared" si="40"/>
        <v>45.833333333333329</v>
      </c>
      <c r="L208" s="23">
        <f t="shared" si="40"/>
        <v>29.166666666666668</v>
      </c>
      <c r="M208" s="23">
        <f t="shared" si="40"/>
        <v>62.5</v>
      </c>
      <c r="N208" s="23">
        <f t="shared" si="40"/>
        <v>33.333333333333329</v>
      </c>
      <c r="O208" s="23">
        <f t="shared" ref="O208:AQ208" si="41">(MAX(O210:O213)/24)*100</f>
        <v>79.166666666666657</v>
      </c>
      <c r="P208" s="23">
        <f t="shared" si="41"/>
        <v>33.333333333333329</v>
      </c>
      <c r="Q208" s="23">
        <f t="shared" si="41"/>
        <v>37.5</v>
      </c>
      <c r="R208" s="23">
        <f t="shared" si="41"/>
        <v>79.166666666666657</v>
      </c>
      <c r="S208" s="23">
        <f t="shared" si="41"/>
        <v>83.333333333333343</v>
      </c>
      <c r="T208" s="23">
        <f t="shared" si="41"/>
        <v>37.5</v>
      </c>
      <c r="U208" s="23">
        <f t="shared" si="41"/>
        <v>45.833333333333329</v>
      </c>
      <c r="V208" s="23">
        <f t="shared" si="41"/>
        <v>58.333333333333336</v>
      </c>
      <c r="W208" s="23">
        <f t="shared" si="41"/>
        <v>66.666666666666657</v>
      </c>
      <c r="X208" s="23">
        <f t="shared" si="41"/>
        <v>79.166666666666657</v>
      </c>
      <c r="Y208" s="23">
        <f t="shared" si="41"/>
        <v>75</v>
      </c>
      <c r="Z208" s="23">
        <f t="shared" si="41"/>
        <v>54.166666666666664</v>
      </c>
      <c r="AA208" s="23">
        <f t="shared" si="41"/>
        <v>37.5</v>
      </c>
      <c r="AB208" s="23">
        <f t="shared" si="41"/>
        <v>45.833333333333329</v>
      </c>
      <c r="AC208" s="23">
        <f t="shared" si="41"/>
        <v>45.833333333333329</v>
      </c>
      <c r="AD208" s="23">
        <f t="shared" si="41"/>
        <v>37.5</v>
      </c>
      <c r="AE208" s="23">
        <f t="shared" si="41"/>
        <v>50</v>
      </c>
      <c r="AF208" s="23">
        <f t="shared" si="41"/>
        <v>33.333333333333329</v>
      </c>
      <c r="AG208" s="23">
        <f t="shared" si="41"/>
        <v>70.833333333333343</v>
      </c>
      <c r="AH208" s="23">
        <f t="shared" si="41"/>
        <v>50</v>
      </c>
      <c r="AI208" s="23">
        <f t="shared" si="41"/>
        <v>79.166666666666657</v>
      </c>
      <c r="AJ208" s="23">
        <f t="shared" si="41"/>
        <v>41.666666666666671</v>
      </c>
      <c r="AK208" s="23">
        <f t="shared" si="41"/>
        <v>41.666666666666671</v>
      </c>
      <c r="AL208" s="23">
        <f t="shared" si="41"/>
        <v>41.666666666666671</v>
      </c>
      <c r="AM208" s="23">
        <f t="shared" si="41"/>
        <v>41.666666666666671</v>
      </c>
      <c r="AN208" s="23">
        <f t="shared" si="41"/>
        <v>62.5</v>
      </c>
      <c r="AO208" s="23">
        <f t="shared" si="41"/>
        <v>50</v>
      </c>
      <c r="AP208" s="23">
        <f t="shared" si="41"/>
        <v>37.5</v>
      </c>
      <c r="AQ208" s="23">
        <f t="shared" si="41"/>
        <v>54.166666666666664</v>
      </c>
      <c r="AR208" s="23">
        <f>(MAX(AR210:AR213)/24)*100</f>
        <v>41.666666666666671</v>
      </c>
      <c r="AS208" s="23">
        <f t="shared" ref="AS208:CK208" si="42">(MAX(AS210:AS213)/24)*100</f>
        <v>87.5</v>
      </c>
      <c r="AT208" s="23">
        <f t="shared" si="42"/>
        <v>45.833333333333329</v>
      </c>
      <c r="AU208" s="23">
        <f t="shared" si="42"/>
        <v>45.833333333333329</v>
      </c>
      <c r="AV208" s="23">
        <f t="shared" si="42"/>
        <v>66.666666666666657</v>
      </c>
      <c r="AW208" s="23">
        <f t="shared" si="42"/>
        <v>58.333333333333336</v>
      </c>
      <c r="AX208" s="23">
        <f t="shared" si="42"/>
        <v>50</v>
      </c>
      <c r="AY208" s="23">
        <f t="shared" si="42"/>
        <v>87.5</v>
      </c>
      <c r="AZ208" s="23">
        <f t="shared" si="42"/>
        <v>54.166666666666664</v>
      </c>
      <c r="BA208" s="23">
        <f t="shared" si="42"/>
        <v>70.833333333333343</v>
      </c>
      <c r="BB208" s="23">
        <f t="shared" si="42"/>
        <v>37.5</v>
      </c>
      <c r="BC208" s="23">
        <f t="shared" si="42"/>
        <v>41.666666666666671</v>
      </c>
      <c r="BD208" s="23">
        <f t="shared" si="42"/>
        <v>58.333333333333336</v>
      </c>
      <c r="BE208" s="23">
        <f t="shared" si="42"/>
        <v>75</v>
      </c>
      <c r="BF208" s="23">
        <f t="shared" si="42"/>
        <v>50</v>
      </c>
      <c r="BG208" s="23">
        <f t="shared" si="42"/>
        <v>41.666666666666671</v>
      </c>
      <c r="BH208" s="23">
        <f t="shared" si="42"/>
        <v>70.833333333333343</v>
      </c>
      <c r="BI208" s="23">
        <f t="shared" si="42"/>
        <v>45.833333333333329</v>
      </c>
      <c r="BJ208" s="23">
        <f t="shared" si="42"/>
        <v>75</v>
      </c>
      <c r="BK208" s="23">
        <f t="shared" si="42"/>
        <v>58.333333333333336</v>
      </c>
      <c r="BL208" s="23">
        <f t="shared" si="42"/>
        <v>83.333333333333343</v>
      </c>
      <c r="BM208" s="23">
        <f t="shared" si="42"/>
        <v>45.833333333333329</v>
      </c>
      <c r="BN208" s="23">
        <f t="shared" si="42"/>
        <v>45.833333333333329</v>
      </c>
      <c r="BO208" s="23">
        <f t="shared" si="42"/>
        <v>41.666666666666671</v>
      </c>
      <c r="BP208" s="23">
        <f t="shared" si="42"/>
        <v>33.333333333333329</v>
      </c>
      <c r="BQ208" s="23">
        <f t="shared" si="42"/>
        <v>41.666666666666671</v>
      </c>
      <c r="BR208" s="23">
        <f t="shared" si="42"/>
        <v>66.666666666666657</v>
      </c>
      <c r="BS208" s="23">
        <f t="shared" si="42"/>
        <v>75</v>
      </c>
      <c r="BT208" s="23">
        <f t="shared" si="42"/>
        <v>70.833333333333343</v>
      </c>
      <c r="BU208" s="23">
        <f t="shared" si="42"/>
        <v>50</v>
      </c>
      <c r="BV208" s="23">
        <f t="shared" si="42"/>
        <v>83.333333333333343</v>
      </c>
      <c r="BW208" s="23">
        <f t="shared" si="42"/>
        <v>41.666666666666671</v>
      </c>
      <c r="BX208" s="23">
        <f t="shared" si="42"/>
        <v>45.833333333333329</v>
      </c>
      <c r="BY208" s="23">
        <f t="shared" si="42"/>
        <v>50</v>
      </c>
      <c r="BZ208" s="23">
        <f t="shared" si="42"/>
        <v>41.666666666666671</v>
      </c>
      <c r="CA208" s="23">
        <f t="shared" si="42"/>
        <v>41.666666666666671</v>
      </c>
      <c r="CB208" s="23">
        <f t="shared" si="42"/>
        <v>66.666666666666657</v>
      </c>
      <c r="CC208" s="23">
        <f t="shared" si="42"/>
        <v>50</v>
      </c>
      <c r="CD208" s="23">
        <f t="shared" si="42"/>
        <v>50</v>
      </c>
      <c r="CE208" s="23">
        <f t="shared" si="42"/>
        <v>33.333333333333329</v>
      </c>
      <c r="CF208" s="23">
        <f t="shared" si="42"/>
        <v>66.666666666666657</v>
      </c>
      <c r="CG208" s="23">
        <f t="shared" si="42"/>
        <v>50</v>
      </c>
      <c r="CH208" s="23">
        <f t="shared" si="42"/>
        <v>41.666666666666671</v>
      </c>
      <c r="CI208" s="23">
        <f t="shared" si="42"/>
        <v>41.666666666666671</v>
      </c>
      <c r="CJ208" s="23">
        <f t="shared" si="42"/>
        <v>33.333333333333329</v>
      </c>
      <c r="CK208" s="23">
        <f t="shared" si="42"/>
        <v>41.666666666666671</v>
      </c>
    </row>
    <row r="209" spans="1:89" x14ac:dyDescent="0.25">
      <c r="B209" t="s">
        <v>194</v>
      </c>
    </row>
    <row r="210" spans="1:89" x14ac:dyDescent="0.25">
      <c r="A210" s="19" t="s">
        <v>187</v>
      </c>
      <c r="B210">
        <f>COUNTIF($B$170:$B$193,A210)</f>
        <v>6</v>
      </c>
      <c r="C210">
        <f>COUNTIF($C$170:$C$193,$A$210)</f>
        <v>5</v>
      </c>
      <c r="D210">
        <f>COUNTIF($D$170:$D$193,A210)</f>
        <v>1</v>
      </c>
      <c r="E210">
        <f>COUNTIF($E$170:$E$193,A210)</f>
        <v>20</v>
      </c>
      <c r="F210">
        <f>COUNTIF($F$170:$F$193,A210)</f>
        <v>10</v>
      </c>
      <c r="G210">
        <f>COUNTIF($G$170:$G$193,A210)</f>
        <v>6</v>
      </c>
      <c r="H210">
        <f>COUNTIF($H$170:$H$193,A210)</f>
        <v>7</v>
      </c>
      <c r="I210">
        <f>COUNTIF($I$170:$I$193,A210)</f>
        <v>3</v>
      </c>
      <c r="J210">
        <f>COUNTIF($J$170:$J$193,A210)</f>
        <v>7</v>
      </c>
      <c r="K210">
        <f>COUNTIF($K$170:$K$193,A210)</f>
        <v>9</v>
      </c>
      <c r="L210">
        <f>COUNTIF($L$170:$L$193,A210)</f>
        <v>7</v>
      </c>
      <c r="M210">
        <f>COUNTIF(M$170:M$193,$A210)</f>
        <v>4</v>
      </c>
      <c r="N210">
        <f>COUNTIF(N$170:N$193,$A210)</f>
        <v>7</v>
      </c>
      <c r="O210">
        <f t="shared" ref="O210:AQ213" si="43">COUNTIF(O$170:O$193,$A210)</f>
        <v>5</v>
      </c>
      <c r="P210">
        <f t="shared" si="43"/>
        <v>4</v>
      </c>
      <c r="Q210">
        <f t="shared" si="43"/>
        <v>7</v>
      </c>
      <c r="R210">
        <f t="shared" si="43"/>
        <v>3</v>
      </c>
      <c r="S210">
        <f t="shared" si="43"/>
        <v>2</v>
      </c>
      <c r="T210">
        <f t="shared" si="43"/>
        <v>4</v>
      </c>
      <c r="U210">
        <f t="shared" si="43"/>
        <v>10</v>
      </c>
      <c r="V210">
        <f t="shared" si="43"/>
        <v>2</v>
      </c>
      <c r="W210">
        <f t="shared" si="43"/>
        <v>16</v>
      </c>
      <c r="X210">
        <f t="shared" si="43"/>
        <v>3</v>
      </c>
      <c r="Y210">
        <f t="shared" si="43"/>
        <v>2</v>
      </c>
      <c r="Z210">
        <f t="shared" si="43"/>
        <v>13</v>
      </c>
      <c r="AA210">
        <f t="shared" si="43"/>
        <v>9</v>
      </c>
      <c r="AB210">
        <f t="shared" si="43"/>
        <v>7</v>
      </c>
      <c r="AC210">
        <f t="shared" si="43"/>
        <v>8</v>
      </c>
      <c r="AD210">
        <f t="shared" si="43"/>
        <v>6</v>
      </c>
      <c r="AE210">
        <f t="shared" si="43"/>
        <v>8</v>
      </c>
      <c r="AF210">
        <f t="shared" si="43"/>
        <v>7</v>
      </c>
      <c r="AG210">
        <f t="shared" si="43"/>
        <v>4</v>
      </c>
      <c r="AH210">
        <f t="shared" si="43"/>
        <v>7</v>
      </c>
      <c r="AI210">
        <f t="shared" si="43"/>
        <v>1</v>
      </c>
      <c r="AJ210">
        <f t="shared" si="43"/>
        <v>4</v>
      </c>
      <c r="AK210">
        <f t="shared" si="43"/>
        <v>5</v>
      </c>
      <c r="AL210">
        <f t="shared" si="43"/>
        <v>8</v>
      </c>
      <c r="AM210">
        <f t="shared" si="43"/>
        <v>10</v>
      </c>
      <c r="AN210">
        <f t="shared" si="43"/>
        <v>15</v>
      </c>
      <c r="AO210">
        <f t="shared" si="43"/>
        <v>2</v>
      </c>
      <c r="AP210">
        <f t="shared" si="43"/>
        <v>6</v>
      </c>
      <c r="AQ210">
        <f t="shared" si="43"/>
        <v>0</v>
      </c>
      <c r="AR210">
        <f>COUNTIF($AR$170:$AR$193,A210)</f>
        <v>6</v>
      </c>
      <c r="AS210">
        <f t="shared" ref="AS210:CK213" si="44">COUNTIF(AS$170:AS$193,$A210)</f>
        <v>2</v>
      </c>
      <c r="AT210">
        <f t="shared" si="44"/>
        <v>3</v>
      </c>
      <c r="AU210">
        <f t="shared" si="44"/>
        <v>11</v>
      </c>
      <c r="AV210">
        <f t="shared" si="44"/>
        <v>16</v>
      </c>
      <c r="AW210">
        <f t="shared" si="44"/>
        <v>7</v>
      </c>
      <c r="AX210">
        <f t="shared" si="44"/>
        <v>12</v>
      </c>
      <c r="AY210">
        <f t="shared" si="44"/>
        <v>1</v>
      </c>
      <c r="AZ210">
        <f t="shared" si="44"/>
        <v>13</v>
      </c>
      <c r="BA210">
        <f t="shared" si="44"/>
        <v>5</v>
      </c>
      <c r="BB210">
        <f t="shared" si="44"/>
        <v>6</v>
      </c>
      <c r="BC210">
        <f t="shared" si="44"/>
        <v>10</v>
      </c>
      <c r="BD210">
        <f t="shared" si="44"/>
        <v>7</v>
      </c>
      <c r="BE210">
        <f t="shared" si="44"/>
        <v>0</v>
      </c>
      <c r="BF210">
        <f t="shared" si="44"/>
        <v>12</v>
      </c>
      <c r="BG210">
        <f t="shared" si="44"/>
        <v>9</v>
      </c>
      <c r="BH210">
        <f t="shared" si="44"/>
        <v>7</v>
      </c>
      <c r="BI210">
        <f t="shared" si="44"/>
        <v>8</v>
      </c>
      <c r="BJ210">
        <f t="shared" si="44"/>
        <v>4</v>
      </c>
      <c r="BK210">
        <f t="shared" si="44"/>
        <v>9</v>
      </c>
      <c r="BL210">
        <f t="shared" si="44"/>
        <v>2</v>
      </c>
      <c r="BM210">
        <f t="shared" si="44"/>
        <v>11</v>
      </c>
      <c r="BN210">
        <f t="shared" si="44"/>
        <v>4</v>
      </c>
      <c r="BO210">
        <f t="shared" si="44"/>
        <v>10</v>
      </c>
      <c r="BP210">
        <f t="shared" si="44"/>
        <v>8</v>
      </c>
      <c r="BQ210">
        <f t="shared" si="44"/>
        <v>8</v>
      </c>
      <c r="BR210">
        <f t="shared" si="44"/>
        <v>16</v>
      </c>
      <c r="BS210">
        <f t="shared" si="44"/>
        <v>6</v>
      </c>
      <c r="BT210">
        <f t="shared" si="44"/>
        <v>2</v>
      </c>
      <c r="BU210">
        <f t="shared" si="44"/>
        <v>6</v>
      </c>
      <c r="BV210">
        <f t="shared" si="44"/>
        <v>2</v>
      </c>
      <c r="BW210">
        <f t="shared" si="44"/>
        <v>10</v>
      </c>
      <c r="BX210">
        <f t="shared" si="44"/>
        <v>6</v>
      </c>
      <c r="BY210">
        <f t="shared" si="44"/>
        <v>5</v>
      </c>
      <c r="BZ210">
        <f t="shared" si="44"/>
        <v>10</v>
      </c>
      <c r="CA210">
        <f t="shared" si="44"/>
        <v>5</v>
      </c>
      <c r="CB210">
        <f t="shared" si="44"/>
        <v>3</v>
      </c>
      <c r="CC210">
        <f t="shared" si="44"/>
        <v>11</v>
      </c>
      <c r="CD210">
        <f t="shared" si="44"/>
        <v>5</v>
      </c>
      <c r="CE210">
        <f t="shared" si="44"/>
        <v>5</v>
      </c>
      <c r="CF210">
        <f t="shared" si="44"/>
        <v>16</v>
      </c>
      <c r="CG210">
        <f t="shared" si="44"/>
        <v>12</v>
      </c>
      <c r="CH210">
        <f t="shared" si="44"/>
        <v>10</v>
      </c>
      <c r="CI210">
        <f t="shared" si="44"/>
        <v>2</v>
      </c>
      <c r="CJ210">
        <f t="shared" si="44"/>
        <v>7</v>
      </c>
      <c r="CK210">
        <f t="shared" si="44"/>
        <v>6</v>
      </c>
    </row>
    <row r="211" spans="1:89" x14ac:dyDescent="0.25">
      <c r="A211" s="19" t="s">
        <v>186</v>
      </c>
      <c r="B211">
        <f>COUNTIF($B$170:$B$193,A211)</f>
        <v>9</v>
      </c>
      <c r="C211">
        <f>COUNTIF($C$170:$C$193,A211)</f>
        <v>16</v>
      </c>
      <c r="D211">
        <f t="shared" ref="D211:D213" si="45">COUNTIF($D$170:$D$193,A211)</f>
        <v>18</v>
      </c>
      <c r="E211">
        <f t="shared" ref="E211:E213" si="46">COUNTIF($E$170:$E$193,A211)</f>
        <v>4</v>
      </c>
      <c r="F211">
        <f t="shared" ref="F211:F213" si="47">COUNTIF($F$170:$F$193,A211)</f>
        <v>8</v>
      </c>
      <c r="G211">
        <f t="shared" ref="G211:G213" si="48">COUNTIF($G$170:$G$193,A211)</f>
        <v>7</v>
      </c>
      <c r="H211">
        <f t="shared" ref="H211:H213" si="49">COUNTIF($H$170:$H$193,A211)</f>
        <v>14</v>
      </c>
      <c r="I211">
        <f t="shared" ref="I211:I213" si="50">COUNTIF($I$170:$I$193,A211)</f>
        <v>20</v>
      </c>
      <c r="J211">
        <f t="shared" ref="J211:J213" si="51">COUNTIF($J$170:$J$193,A211)</f>
        <v>3</v>
      </c>
      <c r="K211">
        <f t="shared" ref="K211:K213" si="52">COUNTIF($K$170:$K$193,A211)</f>
        <v>11</v>
      </c>
      <c r="L211">
        <f t="shared" ref="L211:L213" si="53">COUNTIF($L$170:$L$193,A211)</f>
        <v>7</v>
      </c>
      <c r="M211">
        <f t="shared" ref="M211:AB213" si="54">COUNTIF(M$170:M$193,$A211)</f>
        <v>15</v>
      </c>
      <c r="N211">
        <f t="shared" si="54"/>
        <v>8</v>
      </c>
      <c r="O211">
        <f t="shared" si="54"/>
        <v>19</v>
      </c>
      <c r="P211">
        <f t="shared" si="54"/>
        <v>8</v>
      </c>
      <c r="Q211">
        <f t="shared" si="54"/>
        <v>9</v>
      </c>
      <c r="R211">
        <f t="shared" si="54"/>
        <v>19</v>
      </c>
      <c r="S211">
        <f t="shared" si="54"/>
        <v>20</v>
      </c>
      <c r="T211">
        <f t="shared" si="54"/>
        <v>7</v>
      </c>
      <c r="U211">
        <f t="shared" si="54"/>
        <v>11</v>
      </c>
      <c r="V211">
        <f t="shared" si="54"/>
        <v>14</v>
      </c>
      <c r="W211">
        <f t="shared" si="54"/>
        <v>2</v>
      </c>
      <c r="X211">
        <f t="shared" si="54"/>
        <v>19</v>
      </c>
      <c r="Y211">
        <f t="shared" si="54"/>
        <v>18</v>
      </c>
      <c r="Z211">
        <f t="shared" si="54"/>
        <v>3</v>
      </c>
      <c r="AA211">
        <f t="shared" si="54"/>
        <v>8</v>
      </c>
      <c r="AB211">
        <f t="shared" si="54"/>
        <v>11</v>
      </c>
      <c r="AC211">
        <f t="shared" si="43"/>
        <v>11</v>
      </c>
      <c r="AD211">
        <f t="shared" si="43"/>
        <v>9</v>
      </c>
      <c r="AE211">
        <f t="shared" si="43"/>
        <v>12</v>
      </c>
      <c r="AF211">
        <f t="shared" si="43"/>
        <v>8</v>
      </c>
      <c r="AG211">
        <f t="shared" si="43"/>
        <v>17</v>
      </c>
      <c r="AH211">
        <f t="shared" si="43"/>
        <v>12</v>
      </c>
      <c r="AI211">
        <f t="shared" si="43"/>
        <v>19</v>
      </c>
      <c r="AJ211">
        <f t="shared" si="43"/>
        <v>5</v>
      </c>
      <c r="AK211">
        <f t="shared" si="43"/>
        <v>10</v>
      </c>
      <c r="AL211">
        <f t="shared" si="43"/>
        <v>3</v>
      </c>
      <c r="AM211">
        <f t="shared" si="43"/>
        <v>5</v>
      </c>
      <c r="AN211">
        <f t="shared" si="43"/>
        <v>6</v>
      </c>
      <c r="AO211">
        <f t="shared" si="43"/>
        <v>12</v>
      </c>
      <c r="AP211">
        <f t="shared" si="43"/>
        <v>9</v>
      </c>
      <c r="AQ211">
        <f t="shared" si="43"/>
        <v>11</v>
      </c>
      <c r="AR211">
        <f t="shared" ref="AR211:AR213" si="55">COUNTIF($AR$170:$AR$193,A211)</f>
        <v>10</v>
      </c>
      <c r="AS211">
        <f t="shared" si="44"/>
        <v>21</v>
      </c>
      <c r="AT211">
        <f t="shared" si="44"/>
        <v>7</v>
      </c>
      <c r="AU211">
        <f t="shared" si="44"/>
        <v>7</v>
      </c>
      <c r="AV211">
        <f t="shared" si="44"/>
        <v>7</v>
      </c>
      <c r="AW211">
        <f t="shared" si="44"/>
        <v>14</v>
      </c>
      <c r="AX211">
        <f t="shared" si="44"/>
        <v>12</v>
      </c>
      <c r="AY211">
        <f t="shared" si="44"/>
        <v>21</v>
      </c>
      <c r="AZ211">
        <f t="shared" si="44"/>
        <v>4</v>
      </c>
      <c r="BA211">
        <f t="shared" si="44"/>
        <v>17</v>
      </c>
      <c r="BB211">
        <f t="shared" si="44"/>
        <v>9</v>
      </c>
      <c r="BC211">
        <f t="shared" si="44"/>
        <v>7</v>
      </c>
      <c r="BD211">
        <f t="shared" si="44"/>
        <v>14</v>
      </c>
      <c r="BE211">
        <f t="shared" si="44"/>
        <v>5</v>
      </c>
      <c r="BF211">
        <f t="shared" si="44"/>
        <v>9</v>
      </c>
      <c r="BG211">
        <f t="shared" si="44"/>
        <v>10</v>
      </c>
      <c r="BH211">
        <f t="shared" si="44"/>
        <v>17</v>
      </c>
      <c r="BI211">
        <f t="shared" si="44"/>
        <v>11</v>
      </c>
      <c r="BJ211">
        <f t="shared" si="44"/>
        <v>18</v>
      </c>
      <c r="BK211">
        <f t="shared" si="44"/>
        <v>14</v>
      </c>
      <c r="BL211">
        <f t="shared" si="44"/>
        <v>20</v>
      </c>
      <c r="BM211">
        <f t="shared" si="44"/>
        <v>8</v>
      </c>
      <c r="BN211">
        <f t="shared" si="44"/>
        <v>7</v>
      </c>
      <c r="BO211">
        <f t="shared" si="44"/>
        <v>7</v>
      </c>
      <c r="BP211">
        <f t="shared" si="44"/>
        <v>8</v>
      </c>
      <c r="BQ211">
        <f t="shared" si="44"/>
        <v>10</v>
      </c>
      <c r="BR211">
        <f t="shared" si="44"/>
        <v>8</v>
      </c>
      <c r="BS211">
        <f t="shared" si="44"/>
        <v>18</v>
      </c>
      <c r="BT211">
        <f t="shared" si="44"/>
        <v>17</v>
      </c>
      <c r="BU211">
        <f t="shared" si="44"/>
        <v>12</v>
      </c>
      <c r="BV211">
        <f t="shared" si="44"/>
        <v>20</v>
      </c>
      <c r="BW211">
        <f t="shared" si="44"/>
        <v>10</v>
      </c>
      <c r="BX211">
        <f t="shared" si="44"/>
        <v>11</v>
      </c>
      <c r="BY211">
        <f t="shared" si="44"/>
        <v>12</v>
      </c>
      <c r="BZ211">
        <f t="shared" si="44"/>
        <v>7</v>
      </c>
      <c r="CA211">
        <f t="shared" si="44"/>
        <v>10</v>
      </c>
      <c r="CB211">
        <f t="shared" si="44"/>
        <v>4</v>
      </c>
      <c r="CC211">
        <f t="shared" si="44"/>
        <v>12</v>
      </c>
      <c r="CD211">
        <f t="shared" si="44"/>
        <v>6</v>
      </c>
      <c r="CE211">
        <f t="shared" si="44"/>
        <v>5</v>
      </c>
      <c r="CF211">
        <f t="shared" si="44"/>
        <v>4</v>
      </c>
      <c r="CG211">
        <f t="shared" si="44"/>
        <v>7</v>
      </c>
      <c r="CH211">
        <f t="shared" si="44"/>
        <v>5</v>
      </c>
      <c r="CI211">
        <f t="shared" si="44"/>
        <v>10</v>
      </c>
      <c r="CJ211">
        <f t="shared" si="44"/>
        <v>8</v>
      </c>
      <c r="CK211">
        <f t="shared" si="44"/>
        <v>10</v>
      </c>
    </row>
    <row r="212" spans="1:89" x14ac:dyDescent="0.25">
      <c r="A212" s="19" t="s">
        <v>188</v>
      </c>
      <c r="B212">
        <f>COUNTIF($B$170:$B$193,A212)</f>
        <v>5</v>
      </c>
      <c r="C212">
        <f>COUNTIF($C$170:$C$193,A212)</f>
        <v>1</v>
      </c>
      <c r="D212">
        <f t="shared" si="45"/>
        <v>1</v>
      </c>
      <c r="E212">
        <f t="shared" si="46"/>
        <v>0</v>
      </c>
      <c r="F212">
        <f t="shared" si="47"/>
        <v>6</v>
      </c>
      <c r="G212">
        <f t="shared" si="48"/>
        <v>9</v>
      </c>
      <c r="H212">
        <f t="shared" si="49"/>
        <v>1</v>
      </c>
      <c r="I212">
        <f t="shared" si="50"/>
        <v>0</v>
      </c>
      <c r="J212">
        <f t="shared" si="51"/>
        <v>14</v>
      </c>
      <c r="K212">
        <f t="shared" si="52"/>
        <v>0</v>
      </c>
      <c r="L212">
        <f t="shared" si="53"/>
        <v>4</v>
      </c>
      <c r="M212">
        <f t="shared" si="54"/>
        <v>1</v>
      </c>
      <c r="N212">
        <f t="shared" si="54"/>
        <v>4</v>
      </c>
      <c r="O212">
        <f t="shared" si="43"/>
        <v>0</v>
      </c>
      <c r="P212">
        <f t="shared" si="43"/>
        <v>4</v>
      </c>
      <c r="Q212">
        <f t="shared" si="43"/>
        <v>4</v>
      </c>
      <c r="R212">
        <f t="shared" si="43"/>
        <v>2</v>
      </c>
      <c r="S212">
        <f t="shared" si="43"/>
        <v>2</v>
      </c>
      <c r="T212">
        <f t="shared" si="43"/>
        <v>9</v>
      </c>
      <c r="U212">
        <f t="shared" si="43"/>
        <v>2</v>
      </c>
      <c r="V212">
        <f t="shared" si="43"/>
        <v>5</v>
      </c>
      <c r="W212">
        <f t="shared" si="43"/>
        <v>3</v>
      </c>
      <c r="X212">
        <f t="shared" si="43"/>
        <v>0</v>
      </c>
      <c r="Y212">
        <f t="shared" si="43"/>
        <v>2</v>
      </c>
      <c r="Z212">
        <f t="shared" si="43"/>
        <v>3</v>
      </c>
      <c r="AA212">
        <f t="shared" si="43"/>
        <v>3</v>
      </c>
      <c r="AB212">
        <f t="shared" si="43"/>
        <v>4</v>
      </c>
      <c r="AC212">
        <f t="shared" si="43"/>
        <v>1</v>
      </c>
      <c r="AD212">
        <f t="shared" si="43"/>
        <v>4</v>
      </c>
      <c r="AE212">
        <f t="shared" si="43"/>
        <v>2</v>
      </c>
      <c r="AF212">
        <f t="shared" si="43"/>
        <v>5</v>
      </c>
      <c r="AG212">
        <f t="shared" si="43"/>
        <v>0</v>
      </c>
      <c r="AH212">
        <f t="shared" si="43"/>
        <v>2</v>
      </c>
      <c r="AI212">
        <f t="shared" si="43"/>
        <v>1</v>
      </c>
      <c r="AJ212">
        <f t="shared" si="43"/>
        <v>10</v>
      </c>
      <c r="AK212">
        <f t="shared" si="43"/>
        <v>6</v>
      </c>
      <c r="AL212">
        <f t="shared" si="43"/>
        <v>10</v>
      </c>
      <c r="AM212">
        <f t="shared" si="43"/>
        <v>9</v>
      </c>
      <c r="AN212">
        <f t="shared" si="43"/>
        <v>3</v>
      </c>
      <c r="AO212">
        <f t="shared" si="43"/>
        <v>1</v>
      </c>
      <c r="AP212">
        <f t="shared" si="43"/>
        <v>6</v>
      </c>
      <c r="AQ212">
        <f t="shared" si="43"/>
        <v>13</v>
      </c>
      <c r="AR212">
        <f t="shared" si="55"/>
        <v>8</v>
      </c>
      <c r="AS212">
        <f t="shared" si="44"/>
        <v>0</v>
      </c>
      <c r="AT212">
        <f t="shared" si="44"/>
        <v>11</v>
      </c>
      <c r="AU212">
        <f t="shared" si="44"/>
        <v>3</v>
      </c>
      <c r="AV212">
        <f t="shared" si="44"/>
        <v>0</v>
      </c>
      <c r="AW212">
        <f t="shared" si="44"/>
        <v>2</v>
      </c>
      <c r="AX212">
        <f t="shared" si="44"/>
        <v>0</v>
      </c>
      <c r="AY212">
        <f t="shared" si="44"/>
        <v>1</v>
      </c>
      <c r="AZ212">
        <f t="shared" si="44"/>
        <v>2</v>
      </c>
      <c r="BA212">
        <f t="shared" si="44"/>
        <v>0</v>
      </c>
      <c r="BB212">
        <f t="shared" si="44"/>
        <v>4</v>
      </c>
      <c r="BC212">
        <f t="shared" si="44"/>
        <v>5</v>
      </c>
      <c r="BD212">
        <f t="shared" si="44"/>
        <v>3</v>
      </c>
      <c r="BE212">
        <f t="shared" si="44"/>
        <v>1</v>
      </c>
      <c r="BF212">
        <f t="shared" si="44"/>
        <v>2</v>
      </c>
      <c r="BG212">
        <f t="shared" si="44"/>
        <v>4</v>
      </c>
      <c r="BH212">
        <f t="shared" si="44"/>
        <v>0</v>
      </c>
      <c r="BI212">
        <f t="shared" si="44"/>
        <v>3</v>
      </c>
      <c r="BJ212">
        <f t="shared" si="44"/>
        <v>0</v>
      </c>
      <c r="BK212">
        <f t="shared" si="44"/>
        <v>0</v>
      </c>
      <c r="BL212">
        <f t="shared" si="44"/>
        <v>0</v>
      </c>
      <c r="BM212">
        <f t="shared" si="44"/>
        <v>4</v>
      </c>
      <c r="BN212">
        <f t="shared" si="44"/>
        <v>11</v>
      </c>
      <c r="BO212">
        <f t="shared" si="44"/>
        <v>6</v>
      </c>
      <c r="BP212">
        <f t="shared" si="44"/>
        <v>6</v>
      </c>
      <c r="BQ212">
        <f t="shared" si="44"/>
        <v>4</v>
      </c>
      <c r="BR212">
        <f t="shared" si="44"/>
        <v>0</v>
      </c>
      <c r="BS212">
        <f t="shared" si="44"/>
        <v>0</v>
      </c>
      <c r="BT212">
        <f t="shared" si="44"/>
        <v>4</v>
      </c>
      <c r="BU212">
        <f t="shared" si="44"/>
        <v>4</v>
      </c>
      <c r="BV212">
        <f t="shared" si="44"/>
        <v>2</v>
      </c>
      <c r="BW212">
        <f t="shared" si="44"/>
        <v>1</v>
      </c>
      <c r="BX212">
        <f t="shared" si="44"/>
        <v>4</v>
      </c>
      <c r="BY212">
        <f t="shared" si="44"/>
        <v>7</v>
      </c>
      <c r="BZ212">
        <f t="shared" si="44"/>
        <v>7</v>
      </c>
      <c r="CA212">
        <f t="shared" si="44"/>
        <v>3</v>
      </c>
      <c r="CB212">
        <f t="shared" si="44"/>
        <v>16</v>
      </c>
      <c r="CC212">
        <f t="shared" si="44"/>
        <v>1</v>
      </c>
      <c r="CD212">
        <f t="shared" si="44"/>
        <v>12</v>
      </c>
      <c r="CE212">
        <f t="shared" si="44"/>
        <v>6</v>
      </c>
      <c r="CF212">
        <f t="shared" si="44"/>
        <v>2</v>
      </c>
      <c r="CG212">
        <f t="shared" si="44"/>
        <v>5</v>
      </c>
      <c r="CH212">
        <f t="shared" si="44"/>
        <v>7</v>
      </c>
      <c r="CI212">
        <f t="shared" si="44"/>
        <v>8</v>
      </c>
      <c r="CJ212">
        <f t="shared" si="44"/>
        <v>8</v>
      </c>
      <c r="CK212">
        <f t="shared" si="44"/>
        <v>4</v>
      </c>
    </row>
    <row r="213" spans="1:89" x14ac:dyDescent="0.25">
      <c r="A213" s="19" t="s">
        <v>189</v>
      </c>
      <c r="B213">
        <f>COUNTIF($B$170:$B$193,A213)</f>
        <v>4</v>
      </c>
      <c r="C213">
        <f>COUNTIF($C$170:$C$193,A213)</f>
        <v>1</v>
      </c>
      <c r="D213">
        <f t="shared" si="45"/>
        <v>3</v>
      </c>
      <c r="E213">
        <f t="shared" si="46"/>
        <v>0</v>
      </c>
      <c r="F213">
        <f t="shared" si="47"/>
        <v>0</v>
      </c>
      <c r="G213">
        <f t="shared" si="48"/>
        <v>2</v>
      </c>
      <c r="H213">
        <f t="shared" si="49"/>
        <v>2</v>
      </c>
      <c r="I213">
        <f t="shared" si="50"/>
        <v>1</v>
      </c>
      <c r="J213">
        <f t="shared" si="51"/>
        <v>0</v>
      </c>
      <c r="K213">
        <f t="shared" si="52"/>
        <v>4</v>
      </c>
      <c r="L213">
        <f t="shared" si="53"/>
        <v>2</v>
      </c>
      <c r="M213">
        <f t="shared" si="54"/>
        <v>1</v>
      </c>
      <c r="N213">
        <f t="shared" si="54"/>
        <v>5</v>
      </c>
      <c r="O213">
        <f t="shared" si="43"/>
        <v>0</v>
      </c>
      <c r="P213">
        <f t="shared" si="43"/>
        <v>8</v>
      </c>
      <c r="Q213">
        <f t="shared" si="43"/>
        <v>4</v>
      </c>
      <c r="R213">
        <f t="shared" si="43"/>
        <v>0</v>
      </c>
      <c r="S213">
        <f t="shared" si="43"/>
        <v>0</v>
      </c>
      <c r="T213">
        <f t="shared" si="43"/>
        <v>4</v>
      </c>
      <c r="U213">
        <f t="shared" si="43"/>
        <v>1</v>
      </c>
      <c r="V213">
        <f t="shared" si="43"/>
        <v>3</v>
      </c>
      <c r="W213">
        <f t="shared" si="43"/>
        <v>3</v>
      </c>
      <c r="X213">
        <f t="shared" si="43"/>
        <v>2</v>
      </c>
      <c r="Y213">
        <f t="shared" si="43"/>
        <v>2</v>
      </c>
      <c r="Z213">
        <f t="shared" si="43"/>
        <v>4</v>
      </c>
      <c r="AA213">
        <f t="shared" si="43"/>
        <v>4</v>
      </c>
      <c r="AB213">
        <f t="shared" si="43"/>
        <v>2</v>
      </c>
      <c r="AC213">
        <f t="shared" si="43"/>
        <v>4</v>
      </c>
      <c r="AD213">
        <f t="shared" si="43"/>
        <v>4</v>
      </c>
      <c r="AE213">
        <f t="shared" si="43"/>
        <v>2</v>
      </c>
      <c r="AF213">
        <f t="shared" si="43"/>
        <v>4</v>
      </c>
      <c r="AG213">
        <f t="shared" si="43"/>
        <v>1</v>
      </c>
      <c r="AH213">
        <f t="shared" si="43"/>
        <v>2</v>
      </c>
      <c r="AI213">
        <f t="shared" si="43"/>
        <v>3</v>
      </c>
      <c r="AJ213">
        <f t="shared" si="43"/>
        <v>5</v>
      </c>
      <c r="AK213">
        <f t="shared" si="43"/>
        <v>3</v>
      </c>
      <c r="AL213">
        <f t="shared" si="43"/>
        <v>2</v>
      </c>
      <c r="AM213">
        <f t="shared" si="43"/>
        <v>0</v>
      </c>
      <c r="AN213">
        <f t="shared" si="43"/>
        <v>0</v>
      </c>
      <c r="AO213">
        <f t="shared" si="43"/>
        <v>8</v>
      </c>
      <c r="AP213">
        <f t="shared" si="43"/>
        <v>3</v>
      </c>
      <c r="AQ213">
        <f t="shared" si="43"/>
        <v>0</v>
      </c>
      <c r="AR213">
        <f t="shared" si="55"/>
        <v>0</v>
      </c>
      <c r="AS213">
        <f t="shared" si="44"/>
        <v>0</v>
      </c>
      <c r="AT213">
        <f t="shared" si="44"/>
        <v>3</v>
      </c>
      <c r="AU213">
        <f t="shared" si="44"/>
        <v>3</v>
      </c>
      <c r="AV213">
        <f t="shared" si="44"/>
        <v>0</v>
      </c>
      <c r="AW213">
        <f t="shared" si="44"/>
        <v>1</v>
      </c>
      <c r="AX213">
        <f t="shared" si="44"/>
        <v>0</v>
      </c>
      <c r="AY213">
        <f t="shared" si="44"/>
        <v>0</v>
      </c>
      <c r="AZ213">
        <f t="shared" si="44"/>
        <v>5</v>
      </c>
      <c r="BA213">
        <f t="shared" si="44"/>
        <v>2</v>
      </c>
      <c r="BB213">
        <f t="shared" si="44"/>
        <v>5</v>
      </c>
      <c r="BC213">
        <f t="shared" si="44"/>
        <v>2</v>
      </c>
      <c r="BD213">
        <f t="shared" si="44"/>
        <v>0</v>
      </c>
      <c r="BE213">
        <f t="shared" si="44"/>
        <v>18</v>
      </c>
      <c r="BF213">
        <f t="shared" si="44"/>
        <v>0</v>
      </c>
      <c r="BG213">
        <f t="shared" si="44"/>
        <v>1</v>
      </c>
      <c r="BH213">
        <f t="shared" si="44"/>
        <v>0</v>
      </c>
      <c r="BI213">
        <f t="shared" si="44"/>
        <v>2</v>
      </c>
      <c r="BJ213">
        <f t="shared" si="44"/>
        <v>2</v>
      </c>
      <c r="BK213">
        <f t="shared" si="44"/>
        <v>1</v>
      </c>
      <c r="BL213">
        <f t="shared" si="44"/>
        <v>0</v>
      </c>
      <c r="BM213">
        <f t="shared" si="44"/>
        <v>0</v>
      </c>
      <c r="BN213">
        <f t="shared" si="44"/>
        <v>2</v>
      </c>
      <c r="BO213">
        <f t="shared" si="44"/>
        <v>1</v>
      </c>
      <c r="BP213">
        <f t="shared" si="44"/>
        <v>2</v>
      </c>
      <c r="BQ213">
        <f t="shared" si="44"/>
        <v>1</v>
      </c>
      <c r="BR213">
        <f t="shared" si="44"/>
        <v>0</v>
      </c>
      <c r="BS213">
        <f t="shared" si="44"/>
        <v>0</v>
      </c>
      <c r="BT213">
        <f t="shared" si="44"/>
        <v>1</v>
      </c>
      <c r="BU213">
        <f t="shared" si="44"/>
        <v>2</v>
      </c>
      <c r="BV213">
        <f t="shared" si="44"/>
        <v>0</v>
      </c>
      <c r="BW213">
        <f t="shared" si="44"/>
        <v>3</v>
      </c>
      <c r="BX213">
        <f t="shared" si="44"/>
        <v>3</v>
      </c>
      <c r="BY213">
        <f t="shared" si="44"/>
        <v>0</v>
      </c>
      <c r="BZ213">
        <f t="shared" si="44"/>
        <v>0</v>
      </c>
      <c r="CA213">
        <f t="shared" si="44"/>
        <v>6</v>
      </c>
      <c r="CB213">
        <f t="shared" si="44"/>
        <v>1</v>
      </c>
      <c r="CC213">
        <f t="shared" si="44"/>
        <v>0</v>
      </c>
      <c r="CD213">
        <f t="shared" si="44"/>
        <v>1</v>
      </c>
      <c r="CE213">
        <f t="shared" si="44"/>
        <v>8</v>
      </c>
      <c r="CF213">
        <f t="shared" si="44"/>
        <v>2</v>
      </c>
      <c r="CG213">
        <f t="shared" si="44"/>
        <v>0</v>
      </c>
      <c r="CH213">
        <f t="shared" si="44"/>
        <v>2</v>
      </c>
      <c r="CI213">
        <f t="shared" si="44"/>
        <v>4</v>
      </c>
      <c r="CJ213">
        <f t="shared" si="44"/>
        <v>1</v>
      </c>
      <c r="CK213">
        <f t="shared" si="44"/>
        <v>4</v>
      </c>
    </row>
    <row r="214" spans="1:89" x14ac:dyDescent="0.25">
      <c r="B214">
        <f t="shared" ref="B214:N214" si="56">SUM(B210:B213)</f>
        <v>24</v>
      </c>
      <c r="C214">
        <f t="shared" si="56"/>
        <v>23</v>
      </c>
      <c r="D214">
        <f t="shared" si="56"/>
        <v>23</v>
      </c>
      <c r="E214">
        <f t="shared" si="56"/>
        <v>24</v>
      </c>
      <c r="F214">
        <f t="shared" si="56"/>
        <v>24</v>
      </c>
      <c r="G214">
        <f t="shared" si="56"/>
        <v>24</v>
      </c>
      <c r="H214">
        <f t="shared" si="56"/>
        <v>24</v>
      </c>
      <c r="I214">
        <f t="shared" si="56"/>
        <v>24</v>
      </c>
      <c r="J214">
        <f t="shared" si="56"/>
        <v>24</v>
      </c>
      <c r="K214">
        <f t="shared" si="56"/>
        <v>24</v>
      </c>
      <c r="L214">
        <f t="shared" si="56"/>
        <v>20</v>
      </c>
      <c r="M214">
        <f t="shared" si="56"/>
        <v>21</v>
      </c>
      <c r="N214">
        <f t="shared" si="56"/>
        <v>24</v>
      </c>
      <c r="O214">
        <f t="shared" ref="O214:AQ214" si="57">SUM(O210:O213)</f>
        <v>24</v>
      </c>
      <c r="P214">
        <f t="shared" si="57"/>
        <v>24</v>
      </c>
      <c r="Q214">
        <f t="shared" si="57"/>
        <v>24</v>
      </c>
      <c r="R214">
        <f t="shared" si="57"/>
        <v>24</v>
      </c>
      <c r="S214">
        <f t="shared" si="57"/>
        <v>24</v>
      </c>
      <c r="T214">
        <f t="shared" si="57"/>
        <v>24</v>
      </c>
      <c r="U214">
        <f t="shared" si="57"/>
        <v>24</v>
      </c>
      <c r="V214">
        <f t="shared" si="57"/>
        <v>24</v>
      </c>
      <c r="W214">
        <f t="shared" si="57"/>
        <v>24</v>
      </c>
      <c r="X214">
        <f t="shared" si="57"/>
        <v>24</v>
      </c>
      <c r="Y214">
        <f t="shared" si="57"/>
        <v>24</v>
      </c>
      <c r="Z214">
        <f t="shared" si="57"/>
        <v>23</v>
      </c>
      <c r="AA214">
        <f t="shared" si="57"/>
        <v>24</v>
      </c>
      <c r="AB214">
        <f t="shared" si="57"/>
        <v>24</v>
      </c>
      <c r="AC214">
        <f t="shared" si="57"/>
        <v>24</v>
      </c>
      <c r="AD214">
        <f t="shared" si="57"/>
        <v>23</v>
      </c>
      <c r="AE214">
        <f t="shared" si="57"/>
        <v>24</v>
      </c>
      <c r="AF214">
        <f t="shared" si="57"/>
        <v>24</v>
      </c>
      <c r="AG214">
        <f t="shared" si="57"/>
        <v>22</v>
      </c>
      <c r="AH214">
        <f t="shared" si="57"/>
        <v>23</v>
      </c>
      <c r="AI214">
        <f t="shared" si="57"/>
        <v>24</v>
      </c>
      <c r="AJ214">
        <f t="shared" si="57"/>
        <v>24</v>
      </c>
      <c r="AK214">
        <f t="shared" si="57"/>
        <v>24</v>
      </c>
      <c r="AL214">
        <f t="shared" si="57"/>
        <v>23</v>
      </c>
      <c r="AM214">
        <f t="shared" si="57"/>
        <v>24</v>
      </c>
      <c r="AN214">
        <f t="shared" si="57"/>
        <v>24</v>
      </c>
      <c r="AO214">
        <f t="shared" si="57"/>
        <v>23</v>
      </c>
      <c r="AP214">
        <f t="shared" si="57"/>
        <v>24</v>
      </c>
      <c r="AQ214">
        <f t="shared" si="57"/>
        <v>24</v>
      </c>
      <c r="AR214">
        <f>SUM(AR210:AR213)</f>
        <v>24</v>
      </c>
      <c r="AS214">
        <f t="shared" ref="AS214:CK214" si="58">SUM(AS210:AS213)</f>
        <v>23</v>
      </c>
      <c r="AT214">
        <f t="shared" si="58"/>
        <v>24</v>
      </c>
      <c r="AU214">
        <f t="shared" si="58"/>
        <v>24</v>
      </c>
      <c r="AV214">
        <f t="shared" si="58"/>
        <v>23</v>
      </c>
      <c r="AW214">
        <f t="shared" si="58"/>
        <v>24</v>
      </c>
      <c r="AX214">
        <f t="shared" si="58"/>
        <v>24</v>
      </c>
      <c r="AY214">
        <f t="shared" si="58"/>
        <v>23</v>
      </c>
      <c r="AZ214">
        <f t="shared" si="58"/>
        <v>24</v>
      </c>
      <c r="BA214">
        <f t="shared" si="58"/>
        <v>24</v>
      </c>
      <c r="BB214">
        <f t="shared" si="58"/>
        <v>24</v>
      </c>
      <c r="BC214">
        <f t="shared" si="58"/>
        <v>24</v>
      </c>
      <c r="BD214">
        <f t="shared" si="58"/>
        <v>24</v>
      </c>
      <c r="BE214">
        <f t="shared" si="58"/>
        <v>24</v>
      </c>
      <c r="BF214">
        <f t="shared" si="58"/>
        <v>23</v>
      </c>
      <c r="BG214">
        <f t="shared" si="58"/>
        <v>24</v>
      </c>
      <c r="BH214">
        <f t="shared" si="58"/>
        <v>24</v>
      </c>
      <c r="BI214">
        <f t="shared" si="58"/>
        <v>24</v>
      </c>
      <c r="BJ214">
        <f t="shared" si="58"/>
        <v>24</v>
      </c>
      <c r="BK214">
        <f t="shared" si="58"/>
        <v>24</v>
      </c>
      <c r="BL214">
        <f t="shared" si="58"/>
        <v>22</v>
      </c>
      <c r="BM214">
        <f t="shared" si="58"/>
        <v>23</v>
      </c>
      <c r="BN214">
        <f t="shared" si="58"/>
        <v>24</v>
      </c>
      <c r="BO214">
        <f t="shared" si="58"/>
        <v>24</v>
      </c>
      <c r="BP214">
        <f t="shared" si="58"/>
        <v>24</v>
      </c>
      <c r="BQ214">
        <f t="shared" si="58"/>
        <v>23</v>
      </c>
      <c r="BR214">
        <f t="shared" si="58"/>
        <v>24</v>
      </c>
      <c r="BS214">
        <f t="shared" si="58"/>
        <v>24</v>
      </c>
      <c r="BT214">
        <f t="shared" si="58"/>
        <v>24</v>
      </c>
      <c r="BU214">
        <f t="shared" si="58"/>
        <v>24</v>
      </c>
      <c r="BV214">
        <f t="shared" si="58"/>
        <v>24</v>
      </c>
      <c r="BW214">
        <f t="shared" si="58"/>
        <v>24</v>
      </c>
      <c r="BX214">
        <f t="shared" si="58"/>
        <v>24</v>
      </c>
      <c r="BY214">
        <f t="shared" si="58"/>
        <v>24</v>
      </c>
      <c r="BZ214">
        <f t="shared" si="58"/>
        <v>24</v>
      </c>
      <c r="CA214">
        <f t="shared" si="58"/>
        <v>24</v>
      </c>
      <c r="CB214">
        <f t="shared" si="58"/>
        <v>24</v>
      </c>
      <c r="CC214">
        <f t="shared" si="58"/>
        <v>24</v>
      </c>
      <c r="CD214">
        <f t="shared" si="58"/>
        <v>24</v>
      </c>
      <c r="CE214">
        <f t="shared" si="58"/>
        <v>24</v>
      </c>
      <c r="CF214">
        <f t="shared" si="58"/>
        <v>24</v>
      </c>
      <c r="CG214">
        <f t="shared" si="58"/>
        <v>24</v>
      </c>
      <c r="CH214">
        <f t="shared" si="58"/>
        <v>24</v>
      </c>
      <c r="CI214">
        <f t="shared" si="58"/>
        <v>24</v>
      </c>
      <c r="CJ214">
        <f t="shared" si="58"/>
        <v>24</v>
      </c>
      <c r="CK214">
        <f t="shared" si="58"/>
        <v>24</v>
      </c>
    </row>
    <row r="216" spans="1:89" x14ac:dyDescent="0.25">
      <c r="A216" s="19" t="s">
        <v>202</v>
      </c>
      <c r="B216">
        <f>COUNTIF($B$98:$B$169,A216)</f>
        <v>1</v>
      </c>
      <c r="C216">
        <f>COUNTIF($C$98:$C$169,A216)</f>
        <v>0</v>
      </c>
      <c r="D216">
        <f>COUNTIF($D$98:$D$169,A216)</f>
        <v>1</v>
      </c>
      <c r="E216">
        <f>COUNTIF($E$98:$E$169,A216)</f>
        <v>1</v>
      </c>
      <c r="F216">
        <f>COUNTIF($F$98:$F$169,A216)</f>
        <v>0</v>
      </c>
      <c r="G216">
        <f>COUNTIF($G$98:$G$169,A216)</f>
        <v>0</v>
      </c>
      <c r="H216">
        <f>COUNTIF($H$98:$H$169,A216)</f>
        <v>4</v>
      </c>
      <c r="I216">
        <f>COUNTIF($I$98:$I$169,A216)</f>
        <v>0</v>
      </c>
      <c r="J216">
        <f>COUNTIF($J$98:$J$169,A216)</f>
        <v>0</v>
      </c>
      <c r="K216">
        <f>COUNTIF($K$98:$K$169,A216)</f>
        <v>0</v>
      </c>
      <c r="L216">
        <f>COUNTIF($L$98:$L$169,A216)</f>
        <v>0</v>
      </c>
      <c r="M216">
        <f>COUNTIF(M$98:M$169,$A216)</f>
        <v>0</v>
      </c>
      <c r="N216">
        <f>COUNTIF(N$98:N$169,$A216)</f>
        <v>0</v>
      </c>
      <c r="O216">
        <f t="shared" ref="O216:AQ221" si="59">COUNTIF(O$98:O$169,$A216)</f>
        <v>0</v>
      </c>
      <c r="P216">
        <f t="shared" si="59"/>
        <v>0</v>
      </c>
      <c r="Q216">
        <f t="shared" si="59"/>
        <v>0</v>
      </c>
      <c r="R216">
        <f t="shared" si="59"/>
        <v>0</v>
      </c>
      <c r="S216">
        <f t="shared" si="59"/>
        <v>0</v>
      </c>
      <c r="T216">
        <f t="shared" si="59"/>
        <v>0</v>
      </c>
      <c r="U216">
        <f t="shared" si="59"/>
        <v>0</v>
      </c>
      <c r="V216">
        <f t="shared" si="59"/>
        <v>0</v>
      </c>
      <c r="W216">
        <f t="shared" si="59"/>
        <v>0</v>
      </c>
      <c r="X216">
        <f t="shared" si="59"/>
        <v>0</v>
      </c>
      <c r="Y216">
        <f t="shared" si="59"/>
        <v>0</v>
      </c>
      <c r="Z216">
        <f t="shared" si="59"/>
        <v>0</v>
      </c>
      <c r="AA216">
        <f t="shared" si="59"/>
        <v>1</v>
      </c>
      <c r="AB216">
        <f t="shared" si="59"/>
        <v>0</v>
      </c>
      <c r="AC216">
        <f t="shared" si="59"/>
        <v>0</v>
      </c>
      <c r="AD216">
        <f t="shared" si="59"/>
        <v>0</v>
      </c>
      <c r="AE216">
        <f t="shared" si="59"/>
        <v>0</v>
      </c>
      <c r="AF216">
        <f t="shared" si="59"/>
        <v>0</v>
      </c>
      <c r="AG216">
        <f t="shared" si="59"/>
        <v>1</v>
      </c>
      <c r="AH216">
        <f t="shared" si="59"/>
        <v>0</v>
      </c>
      <c r="AI216">
        <f t="shared" si="59"/>
        <v>3</v>
      </c>
      <c r="AJ216">
        <f t="shared" si="59"/>
        <v>0</v>
      </c>
      <c r="AK216">
        <f t="shared" si="59"/>
        <v>0</v>
      </c>
      <c r="AL216">
        <f t="shared" si="59"/>
        <v>1</v>
      </c>
      <c r="AM216">
        <f t="shared" si="59"/>
        <v>0</v>
      </c>
      <c r="AN216">
        <f t="shared" si="59"/>
        <v>1</v>
      </c>
      <c r="AO216">
        <f t="shared" si="59"/>
        <v>0</v>
      </c>
      <c r="AP216">
        <f t="shared" si="59"/>
        <v>0</v>
      </c>
      <c r="AQ216">
        <f t="shared" si="59"/>
        <v>0</v>
      </c>
      <c r="AR216">
        <f>COUNTIF($AR$98:$AR$169,A216)</f>
        <v>0</v>
      </c>
      <c r="AS216">
        <f t="shared" ref="AS216:CK221" si="60">COUNTIF(AS$98:AS$169,$A216)</f>
        <v>0</v>
      </c>
      <c r="AT216">
        <f t="shared" si="60"/>
        <v>0</v>
      </c>
      <c r="AU216">
        <f t="shared" si="60"/>
        <v>1</v>
      </c>
      <c r="AV216">
        <f t="shared" si="60"/>
        <v>0</v>
      </c>
      <c r="AW216">
        <f t="shared" si="60"/>
        <v>0</v>
      </c>
      <c r="AX216">
        <f t="shared" si="60"/>
        <v>0</v>
      </c>
      <c r="AY216">
        <f t="shared" si="60"/>
        <v>0</v>
      </c>
      <c r="AZ216">
        <f t="shared" si="60"/>
        <v>0</v>
      </c>
      <c r="BA216">
        <f t="shared" si="60"/>
        <v>0</v>
      </c>
      <c r="BB216">
        <f t="shared" si="60"/>
        <v>0</v>
      </c>
      <c r="BC216">
        <f t="shared" si="60"/>
        <v>0</v>
      </c>
      <c r="BD216">
        <f t="shared" si="60"/>
        <v>2</v>
      </c>
      <c r="BE216">
        <f t="shared" si="60"/>
        <v>0</v>
      </c>
      <c r="BF216">
        <f t="shared" si="60"/>
        <v>0</v>
      </c>
      <c r="BG216">
        <f t="shared" si="60"/>
        <v>1</v>
      </c>
      <c r="BH216">
        <f t="shared" si="60"/>
        <v>0</v>
      </c>
      <c r="BI216">
        <f t="shared" si="60"/>
        <v>0</v>
      </c>
      <c r="BJ216">
        <f t="shared" si="60"/>
        <v>0</v>
      </c>
      <c r="BK216">
        <f t="shared" si="60"/>
        <v>0</v>
      </c>
      <c r="BL216">
        <f t="shared" si="60"/>
        <v>0</v>
      </c>
      <c r="BM216">
        <f t="shared" si="60"/>
        <v>1</v>
      </c>
      <c r="BN216">
        <f t="shared" si="60"/>
        <v>0</v>
      </c>
      <c r="BO216">
        <f t="shared" si="60"/>
        <v>0</v>
      </c>
      <c r="BP216">
        <f t="shared" si="60"/>
        <v>2</v>
      </c>
      <c r="BQ216">
        <f t="shared" si="60"/>
        <v>0</v>
      </c>
      <c r="BR216">
        <f t="shared" si="60"/>
        <v>0</v>
      </c>
      <c r="BS216">
        <f t="shared" si="60"/>
        <v>0</v>
      </c>
      <c r="BT216">
        <f t="shared" si="60"/>
        <v>0</v>
      </c>
      <c r="BU216">
        <f t="shared" si="60"/>
        <v>1</v>
      </c>
      <c r="BV216">
        <f t="shared" si="60"/>
        <v>0</v>
      </c>
      <c r="BW216">
        <f t="shared" si="60"/>
        <v>0</v>
      </c>
      <c r="BX216">
        <f t="shared" si="60"/>
        <v>0</v>
      </c>
      <c r="BY216">
        <f t="shared" si="60"/>
        <v>0</v>
      </c>
      <c r="BZ216">
        <f t="shared" si="60"/>
        <v>1</v>
      </c>
      <c r="CA216">
        <f t="shared" si="60"/>
        <v>0</v>
      </c>
      <c r="CB216">
        <f t="shared" si="60"/>
        <v>0</v>
      </c>
      <c r="CC216">
        <f t="shared" si="60"/>
        <v>4</v>
      </c>
      <c r="CD216">
        <f t="shared" si="60"/>
        <v>0</v>
      </c>
      <c r="CE216">
        <f t="shared" si="60"/>
        <v>2</v>
      </c>
      <c r="CF216">
        <f t="shared" si="60"/>
        <v>0</v>
      </c>
      <c r="CG216">
        <f t="shared" si="60"/>
        <v>0</v>
      </c>
      <c r="CH216">
        <f t="shared" si="60"/>
        <v>0</v>
      </c>
      <c r="CI216">
        <f t="shared" si="60"/>
        <v>1</v>
      </c>
      <c r="CJ216">
        <f t="shared" si="60"/>
        <v>1</v>
      </c>
      <c r="CK216">
        <f t="shared" si="60"/>
        <v>1</v>
      </c>
    </row>
    <row r="217" spans="1:89" x14ac:dyDescent="0.25">
      <c r="A217" s="19" t="s">
        <v>200</v>
      </c>
      <c r="B217">
        <f t="shared" ref="B217:B221" si="61">COUNTIF($B$98:$B$169,A217)</f>
        <v>12</v>
      </c>
      <c r="C217">
        <f t="shared" ref="C217:C221" si="62">COUNTIF($C$98:$C$169,A217)</f>
        <v>2</v>
      </c>
      <c r="D217">
        <f t="shared" ref="D217:D221" si="63">COUNTIF($D$98:$D$169,A217)</f>
        <v>40</v>
      </c>
      <c r="E217">
        <f t="shared" ref="E217:E221" si="64">COUNTIF($E$98:$E$169,A217)</f>
        <v>3</v>
      </c>
      <c r="F217">
        <f t="shared" ref="F217:F221" si="65">COUNTIF($F$98:$F$169,A217)</f>
        <v>13</v>
      </c>
      <c r="G217">
        <f t="shared" ref="G217:G221" si="66">COUNTIF($G$98:$G$169,A217)</f>
        <v>12</v>
      </c>
      <c r="H217">
        <f t="shared" ref="H217:H221" si="67">COUNTIF($H$98:$H$169,A217)</f>
        <v>2</v>
      </c>
      <c r="I217">
        <f t="shared" ref="I217:I221" si="68">COUNTIF($I$98:$I$169,A217)</f>
        <v>22</v>
      </c>
      <c r="J217">
        <f t="shared" ref="J217:J221" si="69">COUNTIF($J$98:$J$169,A217)</f>
        <v>23</v>
      </c>
      <c r="K217">
        <f t="shared" ref="K217:K221" si="70">COUNTIF($K$98:$K$169,A217)</f>
        <v>7</v>
      </c>
      <c r="L217">
        <f t="shared" ref="L217:L221" si="71">COUNTIF($L$98:$L$169,A217)</f>
        <v>10</v>
      </c>
      <c r="M217">
        <f t="shared" ref="M217:AB221" si="72">COUNTIF(M$98:M$169,$A217)</f>
        <v>14</v>
      </c>
      <c r="N217">
        <f t="shared" si="72"/>
        <v>5</v>
      </c>
      <c r="O217">
        <f t="shared" si="72"/>
        <v>4</v>
      </c>
      <c r="P217">
        <f t="shared" si="72"/>
        <v>3</v>
      </c>
      <c r="Q217">
        <f t="shared" si="72"/>
        <v>6</v>
      </c>
      <c r="R217">
        <f t="shared" si="72"/>
        <v>4</v>
      </c>
      <c r="S217">
        <f t="shared" si="72"/>
        <v>16</v>
      </c>
      <c r="T217">
        <f t="shared" si="72"/>
        <v>21</v>
      </c>
      <c r="U217">
        <f t="shared" si="72"/>
        <v>5</v>
      </c>
      <c r="V217">
        <f t="shared" si="72"/>
        <v>13</v>
      </c>
      <c r="W217">
        <f t="shared" si="72"/>
        <v>2</v>
      </c>
      <c r="X217">
        <f t="shared" si="72"/>
        <v>5</v>
      </c>
      <c r="Y217">
        <f t="shared" si="72"/>
        <v>23</v>
      </c>
      <c r="Z217">
        <f t="shared" si="72"/>
        <v>0</v>
      </c>
      <c r="AA217">
        <f t="shared" si="72"/>
        <v>0</v>
      </c>
      <c r="AB217">
        <f t="shared" si="72"/>
        <v>4</v>
      </c>
      <c r="AC217">
        <f t="shared" si="59"/>
        <v>9</v>
      </c>
      <c r="AD217">
        <f t="shared" si="59"/>
        <v>3</v>
      </c>
      <c r="AE217">
        <f t="shared" si="59"/>
        <v>0</v>
      </c>
      <c r="AF217">
        <f t="shared" si="59"/>
        <v>5</v>
      </c>
      <c r="AG217">
        <f t="shared" si="59"/>
        <v>5</v>
      </c>
      <c r="AH217">
        <f t="shared" si="59"/>
        <v>1</v>
      </c>
      <c r="AI217">
        <f t="shared" si="59"/>
        <v>23</v>
      </c>
      <c r="AJ217">
        <f t="shared" si="59"/>
        <v>17</v>
      </c>
      <c r="AK217">
        <f t="shared" si="59"/>
        <v>23</v>
      </c>
      <c r="AL217">
        <f t="shared" si="59"/>
        <v>14</v>
      </c>
      <c r="AM217">
        <f t="shared" si="59"/>
        <v>1</v>
      </c>
      <c r="AN217">
        <f t="shared" si="59"/>
        <v>2</v>
      </c>
      <c r="AO217">
        <f t="shared" si="59"/>
        <v>22</v>
      </c>
      <c r="AP217">
        <f t="shared" si="59"/>
        <v>4</v>
      </c>
      <c r="AQ217">
        <f t="shared" si="59"/>
        <v>8</v>
      </c>
      <c r="AR217">
        <f t="shared" ref="AR217:AR221" si="73">COUNTIF($AR$98:$AR$169,A217)</f>
        <v>14</v>
      </c>
      <c r="AS217">
        <f t="shared" si="60"/>
        <v>6</v>
      </c>
      <c r="AT217">
        <f t="shared" si="60"/>
        <v>25</v>
      </c>
      <c r="AU217">
        <f t="shared" si="60"/>
        <v>0</v>
      </c>
      <c r="AV217">
        <f t="shared" si="60"/>
        <v>3</v>
      </c>
      <c r="AW217">
        <f t="shared" si="60"/>
        <v>10</v>
      </c>
      <c r="AX217">
        <f t="shared" si="60"/>
        <v>4</v>
      </c>
      <c r="AY217">
        <f t="shared" si="60"/>
        <v>7</v>
      </c>
      <c r="AZ217">
        <f t="shared" si="60"/>
        <v>6</v>
      </c>
      <c r="BA217">
        <f t="shared" si="60"/>
        <v>3</v>
      </c>
      <c r="BB217">
        <f t="shared" si="60"/>
        <v>6</v>
      </c>
      <c r="BC217">
        <f t="shared" si="60"/>
        <v>1</v>
      </c>
      <c r="BD217">
        <f t="shared" si="60"/>
        <v>1</v>
      </c>
      <c r="BE217">
        <f t="shared" si="60"/>
        <v>22</v>
      </c>
      <c r="BF217">
        <f t="shared" si="60"/>
        <v>2</v>
      </c>
      <c r="BG217">
        <f t="shared" si="60"/>
        <v>2</v>
      </c>
      <c r="BH217">
        <f t="shared" si="60"/>
        <v>3</v>
      </c>
      <c r="BI217">
        <f t="shared" si="60"/>
        <v>0</v>
      </c>
      <c r="BJ217">
        <f t="shared" si="60"/>
        <v>7</v>
      </c>
      <c r="BK217">
        <f t="shared" si="60"/>
        <v>1</v>
      </c>
      <c r="BL217">
        <f t="shared" si="60"/>
        <v>8</v>
      </c>
      <c r="BM217">
        <f t="shared" si="60"/>
        <v>1</v>
      </c>
      <c r="BN217">
        <f t="shared" si="60"/>
        <v>11</v>
      </c>
      <c r="BO217">
        <f t="shared" si="60"/>
        <v>2</v>
      </c>
      <c r="BP217">
        <f t="shared" si="60"/>
        <v>1</v>
      </c>
      <c r="BQ217">
        <f t="shared" si="60"/>
        <v>2</v>
      </c>
      <c r="BR217">
        <f t="shared" si="60"/>
        <v>0</v>
      </c>
      <c r="BS217">
        <f t="shared" si="60"/>
        <v>6</v>
      </c>
      <c r="BT217">
        <f t="shared" si="60"/>
        <v>31</v>
      </c>
      <c r="BU217">
        <f t="shared" si="60"/>
        <v>8</v>
      </c>
      <c r="BV217">
        <f t="shared" si="60"/>
        <v>1</v>
      </c>
      <c r="BW217">
        <f t="shared" si="60"/>
        <v>3</v>
      </c>
      <c r="BX217">
        <f t="shared" si="60"/>
        <v>4</v>
      </c>
      <c r="BY217">
        <f t="shared" si="60"/>
        <v>1</v>
      </c>
      <c r="BZ217">
        <f t="shared" si="60"/>
        <v>3</v>
      </c>
      <c r="CA217">
        <f t="shared" si="60"/>
        <v>12</v>
      </c>
      <c r="CB217">
        <f t="shared" si="60"/>
        <v>11</v>
      </c>
      <c r="CC217">
        <f t="shared" si="60"/>
        <v>0</v>
      </c>
      <c r="CD217">
        <f t="shared" si="60"/>
        <v>6</v>
      </c>
      <c r="CE217">
        <f t="shared" si="60"/>
        <v>5</v>
      </c>
      <c r="CF217">
        <f t="shared" si="60"/>
        <v>3</v>
      </c>
      <c r="CG217">
        <f t="shared" si="60"/>
        <v>3</v>
      </c>
      <c r="CH217">
        <f t="shared" si="60"/>
        <v>4</v>
      </c>
      <c r="CI217">
        <f t="shared" si="60"/>
        <v>17</v>
      </c>
      <c r="CJ217">
        <f t="shared" si="60"/>
        <v>2</v>
      </c>
      <c r="CK217">
        <f t="shared" si="60"/>
        <v>4</v>
      </c>
    </row>
    <row r="218" spans="1:89" x14ac:dyDescent="0.25">
      <c r="A218" s="19" t="s">
        <v>181</v>
      </c>
      <c r="B218">
        <f t="shared" si="61"/>
        <v>11</v>
      </c>
      <c r="C218">
        <f t="shared" si="62"/>
        <v>12</v>
      </c>
      <c r="D218">
        <f t="shared" si="63"/>
        <v>10</v>
      </c>
      <c r="E218">
        <f t="shared" si="64"/>
        <v>0</v>
      </c>
      <c r="F218">
        <f t="shared" si="65"/>
        <v>0</v>
      </c>
      <c r="G218">
        <f t="shared" si="66"/>
        <v>2</v>
      </c>
      <c r="H218">
        <f t="shared" si="67"/>
        <v>16</v>
      </c>
      <c r="I218">
        <f t="shared" si="68"/>
        <v>0</v>
      </c>
      <c r="J218">
        <f t="shared" si="69"/>
        <v>1</v>
      </c>
      <c r="K218">
        <f t="shared" si="70"/>
        <v>3</v>
      </c>
      <c r="L218">
        <f t="shared" si="71"/>
        <v>0</v>
      </c>
      <c r="M218">
        <f t="shared" si="72"/>
        <v>2</v>
      </c>
      <c r="N218">
        <f t="shared" si="72"/>
        <v>0</v>
      </c>
      <c r="O218">
        <f t="shared" si="59"/>
        <v>0</v>
      </c>
      <c r="P218">
        <f t="shared" si="59"/>
        <v>2</v>
      </c>
      <c r="Q218">
        <f t="shared" si="59"/>
        <v>0</v>
      </c>
      <c r="R218">
        <f t="shared" si="59"/>
        <v>16</v>
      </c>
      <c r="S218">
        <f t="shared" si="59"/>
        <v>0</v>
      </c>
      <c r="T218">
        <f t="shared" si="59"/>
        <v>0</v>
      </c>
      <c r="U218">
        <f t="shared" si="59"/>
        <v>0</v>
      </c>
      <c r="V218">
        <f t="shared" si="59"/>
        <v>5</v>
      </c>
      <c r="W218">
        <f t="shared" si="59"/>
        <v>0</v>
      </c>
      <c r="X218">
        <f t="shared" si="59"/>
        <v>0</v>
      </c>
      <c r="Y218">
        <f t="shared" si="59"/>
        <v>6</v>
      </c>
      <c r="Z218">
        <f t="shared" si="59"/>
        <v>0</v>
      </c>
      <c r="AA218">
        <f t="shared" si="59"/>
        <v>2</v>
      </c>
      <c r="AB218">
        <f t="shared" si="59"/>
        <v>2</v>
      </c>
      <c r="AC218">
        <f t="shared" si="59"/>
        <v>1</v>
      </c>
      <c r="AD218">
        <f t="shared" si="59"/>
        <v>1</v>
      </c>
      <c r="AE218">
        <f t="shared" si="59"/>
        <v>0</v>
      </c>
      <c r="AF218">
        <f t="shared" si="59"/>
        <v>4</v>
      </c>
      <c r="AG218">
        <f t="shared" si="59"/>
        <v>4</v>
      </c>
      <c r="AH218">
        <f t="shared" si="59"/>
        <v>2</v>
      </c>
      <c r="AI218">
        <f t="shared" si="59"/>
        <v>5</v>
      </c>
      <c r="AJ218">
        <f t="shared" si="59"/>
        <v>0</v>
      </c>
      <c r="AK218">
        <f t="shared" si="59"/>
        <v>0</v>
      </c>
      <c r="AL218">
        <f t="shared" si="59"/>
        <v>0</v>
      </c>
      <c r="AM218">
        <f t="shared" si="59"/>
        <v>0</v>
      </c>
      <c r="AN218">
        <f t="shared" si="59"/>
        <v>3</v>
      </c>
      <c r="AO218">
        <f t="shared" si="59"/>
        <v>0</v>
      </c>
      <c r="AP218">
        <f t="shared" si="59"/>
        <v>0</v>
      </c>
      <c r="AQ218">
        <f t="shared" si="59"/>
        <v>0</v>
      </c>
      <c r="AR218">
        <f t="shared" si="73"/>
        <v>6</v>
      </c>
      <c r="AS218">
        <f t="shared" si="60"/>
        <v>1</v>
      </c>
      <c r="AT218">
        <f t="shared" si="60"/>
        <v>1</v>
      </c>
      <c r="AU218">
        <f t="shared" si="60"/>
        <v>0</v>
      </c>
      <c r="AV218">
        <f t="shared" si="60"/>
        <v>1</v>
      </c>
      <c r="AW218">
        <f t="shared" si="60"/>
        <v>2</v>
      </c>
      <c r="AX218">
        <f t="shared" si="60"/>
        <v>0</v>
      </c>
      <c r="AY218">
        <f t="shared" si="60"/>
        <v>0</v>
      </c>
      <c r="AZ218">
        <f t="shared" si="60"/>
        <v>0</v>
      </c>
      <c r="BA218">
        <f t="shared" si="60"/>
        <v>0</v>
      </c>
      <c r="BB218">
        <f t="shared" si="60"/>
        <v>0</v>
      </c>
      <c r="BC218">
        <f t="shared" si="60"/>
        <v>0</v>
      </c>
      <c r="BD218">
        <f t="shared" si="60"/>
        <v>0</v>
      </c>
      <c r="BE218">
        <f t="shared" si="60"/>
        <v>0</v>
      </c>
      <c r="BF218">
        <f t="shared" si="60"/>
        <v>0</v>
      </c>
      <c r="BG218">
        <f t="shared" si="60"/>
        <v>0</v>
      </c>
      <c r="BH218">
        <f t="shared" si="60"/>
        <v>0</v>
      </c>
      <c r="BI218">
        <f t="shared" si="60"/>
        <v>0</v>
      </c>
      <c r="BJ218">
        <f t="shared" si="60"/>
        <v>2</v>
      </c>
      <c r="BK218">
        <f t="shared" si="60"/>
        <v>0</v>
      </c>
      <c r="BL218">
        <f t="shared" si="60"/>
        <v>0</v>
      </c>
      <c r="BM218">
        <f t="shared" si="60"/>
        <v>0</v>
      </c>
      <c r="BN218">
        <f t="shared" si="60"/>
        <v>0</v>
      </c>
      <c r="BO218">
        <f t="shared" si="60"/>
        <v>1</v>
      </c>
      <c r="BP218">
        <f t="shared" si="60"/>
        <v>3</v>
      </c>
      <c r="BQ218">
        <f t="shared" si="60"/>
        <v>3</v>
      </c>
      <c r="BR218">
        <f t="shared" si="60"/>
        <v>0</v>
      </c>
      <c r="BS218">
        <f t="shared" si="60"/>
        <v>0</v>
      </c>
      <c r="BT218">
        <f t="shared" si="60"/>
        <v>12</v>
      </c>
      <c r="BU218">
        <f t="shared" si="60"/>
        <v>13</v>
      </c>
      <c r="BV218">
        <f t="shared" si="60"/>
        <v>1</v>
      </c>
      <c r="BW218">
        <f t="shared" si="60"/>
        <v>2</v>
      </c>
      <c r="BX218">
        <f t="shared" si="60"/>
        <v>0</v>
      </c>
      <c r="BY218">
        <f t="shared" si="60"/>
        <v>8</v>
      </c>
      <c r="BZ218">
        <f t="shared" si="60"/>
        <v>4</v>
      </c>
      <c r="CA218">
        <f t="shared" si="60"/>
        <v>1</v>
      </c>
      <c r="CB218">
        <f t="shared" si="60"/>
        <v>0</v>
      </c>
      <c r="CC218">
        <f t="shared" si="60"/>
        <v>2</v>
      </c>
      <c r="CD218">
        <f t="shared" si="60"/>
        <v>0</v>
      </c>
      <c r="CE218">
        <f t="shared" si="60"/>
        <v>0</v>
      </c>
      <c r="CF218">
        <f t="shared" si="60"/>
        <v>1</v>
      </c>
      <c r="CG218">
        <f t="shared" si="60"/>
        <v>3</v>
      </c>
      <c r="CH218">
        <f t="shared" si="60"/>
        <v>3</v>
      </c>
      <c r="CI218">
        <f t="shared" si="60"/>
        <v>3</v>
      </c>
      <c r="CJ218">
        <f t="shared" si="60"/>
        <v>0</v>
      </c>
      <c r="CK218">
        <f t="shared" si="60"/>
        <v>4</v>
      </c>
    </row>
    <row r="219" spans="1:89" x14ac:dyDescent="0.25">
      <c r="A219" s="19" t="s">
        <v>199</v>
      </c>
      <c r="B219">
        <f t="shared" si="61"/>
        <v>1</v>
      </c>
      <c r="C219">
        <f t="shared" si="62"/>
        <v>5</v>
      </c>
      <c r="D219">
        <f t="shared" si="63"/>
        <v>6</v>
      </c>
      <c r="E219">
        <f t="shared" si="64"/>
        <v>0</v>
      </c>
      <c r="F219">
        <f t="shared" si="65"/>
        <v>3</v>
      </c>
      <c r="G219">
        <f t="shared" si="66"/>
        <v>2</v>
      </c>
      <c r="H219">
        <f t="shared" si="67"/>
        <v>11</v>
      </c>
      <c r="I219">
        <f t="shared" si="68"/>
        <v>1</v>
      </c>
      <c r="J219">
        <f t="shared" si="69"/>
        <v>2</v>
      </c>
      <c r="K219">
        <f t="shared" si="70"/>
        <v>8</v>
      </c>
      <c r="L219">
        <f t="shared" si="71"/>
        <v>0</v>
      </c>
      <c r="M219">
        <f t="shared" si="72"/>
        <v>2</v>
      </c>
      <c r="N219">
        <f t="shared" si="72"/>
        <v>2</v>
      </c>
      <c r="O219">
        <f t="shared" si="59"/>
        <v>5</v>
      </c>
      <c r="P219">
        <f t="shared" si="59"/>
        <v>1</v>
      </c>
      <c r="Q219">
        <f t="shared" si="59"/>
        <v>3</v>
      </c>
      <c r="R219">
        <f t="shared" si="59"/>
        <v>8</v>
      </c>
      <c r="S219">
        <f t="shared" si="59"/>
        <v>7</v>
      </c>
      <c r="T219">
        <f t="shared" si="59"/>
        <v>0</v>
      </c>
      <c r="U219">
        <f t="shared" si="59"/>
        <v>3</v>
      </c>
      <c r="V219">
        <f t="shared" si="59"/>
        <v>3</v>
      </c>
      <c r="W219">
        <f t="shared" si="59"/>
        <v>1</v>
      </c>
      <c r="X219">
        <f t="shared" si="59"/>
        <v>0</v>
      </c>
      <c r="Y219">
        <f t="shared" si="59"/>
        <v>0</v>
      </c>
      <c r="Z219">
        <f t="shared" si="59"/>
        <v>2</v>
      </c>
      <c r="AA219">
        <f t="shared" si="59"/>
        <v>0</v>
      </c>
      <c r="AB219">
        <f t="shared" si="59"/>
        <v>3</v>
      </c>
      <c r="AC219">
        <f t="shared" si="59"/>
        <v>0</v>
      </c>
      <c r="AD219">
        <f t="shared" si="59"/>
        <v>3</v>
      </c>
      <c r="AE219">
        <f t="shared" si="59"/>
        <v>1</v>
      </c>
      <c r="AF219">
        <f t="shared" si="59"/>
        <v>0</v>
      </c>
      <c r="AG219">
        <f t="shared" si="59"/>
        <v>1</v>
      </c>
      <c r="AH219">
        <f t="shared" si="59"/>
        <v>1</v>
      </c>
      <c r="AI219">
        <f t="shared" si="59"/>
        <v>4</v>
      </c>
      <c r="AJ219">
        <f t="shared" si="59"/>
        <v>0</v>
      </c>
      <c r="AK219">
        <f t="shared" si="59"/>
        <v>1</v>
      </c>
      <c r="AL219">
        <f t="shared" si="59"/>
        <v>0</v>
      </c>
      <c r="AM219">
        <f t="shared" si="59"/>
        <v>0</v>
      </c>
      <c r="AN219">
        <f t="shared" si="59"/>
        <v>1</v>
      </c>
      <c r="AO219">
        <f t="shared" si="59"/>
        <v>0</v>
      </c>
      <c r="AP219">
        <f t="shared" si="59"/>
        <v>1</v>
      </c>
      <c r="AQ219">
        <f t="shared" si="59"/>
        <v>0</v>
      </c>
      <c r="AR219">
        <f t="shared" si="73"/>
        <v>3</v>
      </c>
      <c r="AS219">
        <f t="shared" si="60"/>
        <v>6</v>
      </c>
      <c r="AT219">
        <f t="shared" si="60"/>
        <v>0</v>
      </c>
      <c r="AU219">
        <f t="shared" si="60"/>
        <v>0</v>
      </c>
      <c r="AV219">
        <f t="shared" si="60"/>
        <v>0</v>
      </c>
      <c r="AW219">
        <f t="shared" si="60"/>
        <v>4</v>
      </c>
      <c r="AX219">
        <f t="shared" si="60"/>
        <v>0</v>
      </c>
      <c r="AY219">
        <f t="shared" si="60"/>
        <v>0</v>
      </c>
      <c r="AZ219">
        <f t="shared" si="60"/>
        <v>4</v>
      </c>
      <c r="BA219">
        <f t="shared" si="60"/>
        <v>2</v>
      </c>
      <c r="BB219">
        <f t="shared" si="60"/>
        <v>0</v>
      </c>
      <c r="BC219">
        <f t="shared" si="60"/>
        <v>0</v>
      </c>
      <c r="BD219">
        <f t="shared" si="60"/>
        <v>1</v>
      </c>
      <c r="BE219">
        <f t="shared" si="60"/>
        <v>0</v>
      </c>
      <c r="BF219">
        <f t="shared" si="60"/>
        <v>1</v>
      </c>
      <c r="BG219">
        <f t="shared" si="60"/>
        <v>5</v>
      </c>
      <c r="BH219">
        <f t="shared" si="60"/>
        <v>5</v>
      </c>
      <c r="BI219">
        <f t="shared" si="60"/>
        <v>1</v>
      </c>
      <c r="BJ219">
        <f t="shared" si="60"/>
        <v>3</v>
      </c>
      <c r="BK219">
        <f t="shared" si="60"/>
        <v>1</v>
      </c>
      <c r="BL219">
        <f t="shared" si="60"/>
        <v>3</v>
      </c>
      <c r="BM219">
        <f t="shared" si="60"/>
        <v>0</v>
      </c>
      <c r="BN219">
        <f t="shared" si="60"/>
        <v>1</v>
      </c>
      <c r="BO219">
        <f t="shared" si="60"/>
        <v>0</v>
      </c>
      <c r="BP219">
        <f t="shared" si="60"/>
        <v>4</v>
      </c>
      <c r="BQ219">
        <f t="shared" si="60"/>
        <v>2</v>
      </c>
      <c r="BR219">
        <f t="shared" si="60"/>
        <v>0</v>
      </c>
      <c r="BS219">
        <f t="shared" si="60"/>
        <v>5</v>
      </c>
      <c r="BT219">
        <f t="shared" si="60"/>
        <v>1</v>
      </c>
      <c r="BU219">
        <f t="shared" si="60"/>
        <v>1</v>
      </c>
      <c r="BV219">
        <f t="shared" si="60"/>
        <v>1</v>
      </c>
      <c r="BW219">
        <f t="shared" si="60"/>
        <v>4</v>
      </c>
      <c r="BX219">
        <f t="shared" si="60"/>
        <v>6</v>
      </c>
      <c r="BY219">
        <f t="shared" si="60"/>
        <v>3</v>
      </c>
      <c r="BZ219">
        <f t="shared" si="60"/>
        <v>0</v>
      </c>
      <c r="CA219">
        <f t="shared" si="60"/>
        <v>2</v>
      </c>
      <c r="CB219">
        <f t="shared" si="60"/>
        <v>5</v>
      </c>
      <c r="CC219">
        <f t="shared" si="60"/>
        <v>5</v>
      </c>
      <c r="CD219">
        <f t="shared" si="60"/>
        <v>0</v>
      </c>
      <c r="CE219">
        <f t="shared" si="60"/>
        <v>1</v>
      </c>
      <c r="CF219">
        <f t="shared" si="60"/>
        <v>9</v>
      </c>
      <c r="CG219">
        <f t="shared" si="60"/>
        <v>2</v>
      </c>
      <c r="CH219">
        <f t="shared" si="60"/>
        <v>0</v>
      </c>
      <c r="CI219">
        <f t="shared" si="60"/>
        <v>5</v>
      </c>
      <c r="CJ219">
        <f t="shared" si="60"/>
        <v>2</v>
      </c>
      <c r="CK219">
        <f t="shared" si="60"/>
        <v>0</v>
      </c>
    </row>
    <row r="220" spans="1:89" x14ac:dyDescent="0.25">
      <c r="A220" s="19" t="s">
        <v>198</v>
      </c>
      <c r="B220">
        <f t="shared" si="61"/>
        <v>19</v>
      </c>
      <c r="C220">
        <f t="shared" si="62"/>
        <v>32</v>
      </c>
      <c r="D220">
        <f t="shared" si="63"/>
        <v>13</v>
      </c>
      <c r="E220">
        <f t="shared" si="64"/>
        <v>29</v>
      </c>
      <c r="F220">
        <f t="shared" si="65"/>
        <v>31</v>
      </c>
      <c r="G220">
        <f t="shared" si="66"/>
        <v>16</v>
      </c>
      <c r="H220">
        <f t="shared" si="67"/>
        <v>13</v>
      </c>
      <c r="I220">
        <f t="shared" si="68"/>
        <v>13</v>
      </c>
      <c r="J220">
        <f t="shared" si="69"/>
        <v>21</v>
      </c>
      <c r="K220">
        <f t="shared" si="70"/>
        <v>13</v>
      </c>
      <c r="L220">
        <f t="shared" si="71"/>
        <v>37</v>
      </c>
      <c r="M220">
        <f t="shared" si="72"/>
        <v>30</v>
      </c>
      <c r="N220">
        <f t="shared" si="72"/>
        <v>19</v>
      </c>
      <c r="O220">
        <f t="shared" si="59"/>
        <v>15</v>
      </c>
      <c r="P220">
        <f t="shared" si="59"/>
        <v>27</v>
      </c>
      <c r="Q220">
        <f t="shared" si="59"/>
        <v>33</v>
      </c>
      <c r="R220">
        <f t="shared" si="59"/>
        <v>6</v>
      </c>
      <c r="S220">
        <f t="shared" si="59"/>
        <v>14</v>
      </c>
      <c r="T220">
        <f t="shared" si="59"/>
        <v>14</v>
      </c>
      <c r="U220">
        <f t="shared" si="59"/>
        <v>37</v>
      </c>
      <c r="V220">
        <f t="shared" si="59"/>
        <v>3</v>
      </c>
      <c r="W220">
        <f t="shared" si="59"/>
        <v>9</v>
      </c>
      <c r="X220">
        <f t="shared" si="59"/>
        <v>19</v>
      </c>
      <c r="Y220">
        <f t="shared" si="59"/>
        <v>6</v>
      </c>
      <c r="Z220">
        <f t="shared" si="59"/>
        <v>33</v>
      </c>
      <c r="AA220">
        <f t="shared" si="59"/>
        <v>27</v>
      </c>
      <c r="AB220">
        <f t="shared" si="59"/>
        <v>18</v>
      </c>
      <c r="AC220">
        <f t="shared" si="59"/>
        <v>35</v>
      </c>
      <c r="AD220">
        <f t="shared" si="59"/>
        <v>30</v>
      </c>
      <c r="AE220">
        <f t="shared" si="59"/>
        <v>26</v>
      </c>
      <c r="AF220">
        <f t="shared" si="59"/>
        <v>30</v>
      </c>
      <c r="AG220">
        <f t="shared" si="59"/>
        <v>35</v>
      </c>
      <c r="AH220">
        <f t="shared" si="59"/>
        <v>40</v>
      </c>
      <c r="AI220">
        <f t="shared" si="59"/>
        <v>2</v>
      </c>
      <c r="AJ220">
        <f t="shared" si="59"/>
        <v>20</v>
      </c>
      <c r="AK220">
        <f t="shared" si="59"/>
        <v>6</v>
      </c>
      <c r="AL220">
        <f t="shared" si="59"/>
        <v>30</v>
      </c>
      <c r="AM220">
        <f t="shared" si="59"/>
        <v>35</v>
      </c>
      <c r="AN220">
        <f t="shared" si="59"/>
        <v>33</v>
      </c>
      <c r="AO220">
        <f t="shared" si="59"/>
        <v>24</v>
      </c>
      <c r="AP220">
        <f t="shared" si="59"/>
        <v>40</v>
      </c>
      <c r="AQ220">
        <f t="shared" si="59"/>
        <v>16</v>
      </c>
      <c r="AR220">
        <f t="shared" si="73"/>
        <v>9</v>
      </c>
      <c r="AS220">
        <f t="shared" si="60"/>
        <v>25</v>
      </c>
      <c r="AT220">
        <f t="shared" si="60"/>
        <v>6</v>
      </c>
      <c r="AU220">
        <f t="shared" si="60"/>
        <v>23</v>
      </c>
      <c r="AV220">
        <f t="shared" si="60"/>
        <v>29</v>
      </c>
      <c r="AW220">
        <f t="shared" si="60"/>
        <v>31</v>
      </c>
      <c r="AX220">
        <f t="shared" si="60"/>
        <v>31</v>
      </c>
      <c r="AY220">
        <f t="shared" si="60"/>
        <v>18</v>
      </c>
      <c r="AZ220">
        <f t="shared" si="60"/>
        <v>34</v>
      </c>
      <c r="BA220">
        <f t="shared" si="60"/>
        <v>19</v>
      </c>
      <c r="BB220">
        <f t="shared" si="60"/>
        <v>23</v>
      </c>
      <c r="BC220">
        <f t="shared" si="60"/>
        <v>22</v>
      </c>
      <c r="BD220">
        <f t="shared" si="60"/>
        <v>23</v>
      </c>
      <c r="BE220">
        <f t="shared" si="60"/>
        <v>0</v>
      </c>
      <c r="BF220">
        <f t="shared" si="60"/>
        <v>41</v>
      </c>
      <c r="BG220">
        <f t="shared" si="60"/>
        <v>26</v>
      </c>
      <c r="BH220">
        <f t="shared" si="60"/>
        <v>18</v>
      </c>
      <c r="BI220">
        <f t="shared" si="60"/>
        <v>29</v>
      </c>
      <c r="BJ220">
        <f t="shared" si="60"/>
        <v>12</v>
      </c>
      <c r="BK220">
        <f t="shared" si="60"/>
        <v>34</v>
      </c>
      <c r="BL220">
        <f t="shared" si="60"/>
        <v>16</v>
      </c>
      <c r="BM220">
        <f t="shared" si="60"/>
        <v>27</v>
      </c>
      <c r="BN220">
        <f t="shared" si="60"/>
        <v>22</v>
      </c>
      <c r="BO220">
        <f t="shared" si="60"/>
        <v>41</v>
      </c>
      <c r="BP220">
        <f t="shared" si="60"/>
        <v>19</v>
      </c>
      <c r="BQ220">
        <f t="shared" si="60"/>
        <v>29</v>
      </c>
      <c r="BR220">
        <f t="shared" si="60"/>
        <v>33</v>
      </c>
      <c r="BS220">
        <f t="shared" si="60"/>
        <v>14</v>
      </c>
      <c r="BT220">
        <f t="shared" si="60"/>
        <v>3</v>
      </c>
      <c r="BU220">
        <f t="shared" si="60"/>
        <v>21</v>
      </c>
      <c r="BV220">
        <f t="shared" si="60"/>
        <v>22</v>
      </c>
      <c r="BW220">
        <f t="shared" si="60"/>
        <v>16</v>
      </c>
      <c r="BX220">
        <f t="shared" si="60"/>
        <v>27</v>
      </c>
      <c r="BY220">
        <f t="shared" si="60"/>
        <v>24</v>
      </c>
      <c r="BZ220">
        <f t="shared" si="60"/>
        <v>37</v>
      </c>
      <c r="CA220">
        <f t="shared" si="60"/>
        <v>23</v>
      </c>
      <c r="CB220">
        <f t="shared" si="60"/>
        <v>8</v>
      </c>
      <c r="CC220">
        <f t="shared" si="60"/>
        <v>36</v>
      </c>
      <c r="CD220">
        <f t="shared" si="60"/>
        <v>18</v>
      </c>
      <c r="CE220">
        <f t="shared" si="60"/>
        <v>28</v>
      </c>
      <c r="CF220">
        <f t="shared" si="60"/>
        <v>19</v>
      </c>
      <c r="CG220">
        <f t="shared" si="60"/>
        <v>19</v>
      </c>
      <c r="CH220">
        <f t="shared" si="60"/>
        <v>34</v>
      </c>
      <c r="CI220">
        <f t="shared" si="60"/>
        <v>8</v>
      </c>
      <c r="CJ220">
        <f t="shared" si="60"/>
        <v>34</v>
      </c>
      <c r="CK220">
        <f t="shared" si="60"/>
        <v>34</v>
      </c>
    </row>
    <row r="221" spans="1:89" x14ac:dyDescent="0.25">
      <c r="A221" s="19" t="s">
        <v>201</v>
      </c>
      <c r="B221">
        <f t="shared" si="61"/>
        <v>0</v>
      </c>
      <c r="C221">
        <f t="shared" si="62"/>
        <v>0</v>
      </c>
      <c r="D221">
        <f t="shared" si="63"/>
        <v>2</v>
      </c>
      <c r="E221">
        <f t="shared" si="64"/>
        <v>0</v>
      </c>
      <c r="F221">
        <f t="shared" si="65"/>
        <v>0</v>
      </c>
      <c r="G221">
        <f t="shared" si="66"/>
        <v>0</v>
      </c>
      <c r="H221">
        <f t="shared" si="67"/>
        <v>0</v>
      </c>
      <c r="I221">
        <f t="shared" si="68"/>
        <v>0</v>
      </c>
      <c r="J221">
        <f t="shared" si="69"/>
        <v>1</v>
      </c>
      <c r="K221">
        <f t="shared" si="70"/>
        <v>0</v>
      </c>
      <c r="L221">
        <f t="shared" si="71"/>
        <v>1</v>
      </c>
      <c r="M221">
        <f t="shared" si="72"/>
        <v>0</v>
      </c>
      <c r="N221">
        <f t="shared" si="72"/>
        <v>0</v>
      </c>
      <c r="O221">
        <f t="shared" si="59"/>
        <v>0</v>
      </c>
      <c r="P221">
        <f t="shared" si="59"/>
        <v>2</v>
      </c>
      <c r="Q221">
        <f t="shared" si="59"/>
        <v>2</v>
      </c>
      <c r="R221">
        <f t="shared" si="59"/>
        <v>0</v>
      </c>
      <c r="S221">
        <f t="shared" si="59"/>
        <v>0</v>
      </c>
      <c r="T221">
        <f t="shared" si="59"/>
        <v>0</v>
      </c>
      <c r="U221">
        <f t="shared" si="59"/>
        <v>0</v>
      </c>
      <c r="V221">
        <f t="shared" si="59"/>
        <v>0</v>
      </c>
      <c r="W221">
        <f t="shared" si="59"/>
        <v>0</v>
      </c>
      <c r="X221">
        <f t="shared" si="59"/>
        <v>0</v>
      </c>
      <c r="Y221">
        <f t="shared" si="59"/>
        <v>0</v>
      </c>
      <c r="Z221">
        <f t="shared" si="59"/>
        <v>0</v>
      </c>
      <c r="AA221">
        <f t="shared" si="59"/>
        <v>0</v>
      </c>
      <c r="AB221">
        <f t="shared" si="59"/>
        <v>0</v>
      </c>
      <c r="AC221">
        <f t="shared" si="59"/>
        <v>2</v>
      </c>
      <c r="AD221">
        <f t="shared" si="59"/>
        <v>0</v>
      </c>
      <c r="AE221">
        <f t="shared" si="59"/>
        <v>1</v>
      </c>
      <c r="AF221">
        <f t="shared" si="59"/>
        <v>2</v>
      </c>
      <c r="AG221">
        <f t="shared" si="59"/>
        <v>0</v>
      </c>
      <c r="AH221">
        <f t="shared" si="59"/>
        <v>0</v>
      </c>
      <c r="AI221">
        <f t="shared" si="59"/>
        <v>0</v>
      </c>
      <c r="AJ221">
        <f t="shared" si="59"/>
        <v>0</v>
      </c>
      <c r="AK221">
        <f t="shared" si="59"/>
        <v>0</v>
      </c>
      <c r="AL221">
        <f t="shared" si="59"/>
        <v>1</v>
      </c>
      <c r="AM221">
        <f t="shared" si="59"/>
        <v>1</v>
      </c>
      <c r="AN221">
        <f t="shared" si="59"/>
        <v>0</v>
      </c>
      <c r="AO221">
        <f t="shared" si="59"/>
        <v>2</v>
      </c>
      <c r="AP221">
        <f t="shared" si="59"/>
        <v>0</v>
      </c>
      <c r="AQ221">
        <f t="shared" si="59"/>
        <v>0</v>
      </c>
      <c r="AR221">
        <f t="shared" si="73"/>
        <v>0</v>
      </c>
      <c r="AS221">
        <f t="shared" si="60"/>
        <v>0</v>
      </c>
      <c r="AT221">
        <f t="shared" si="60"/>
        <v>0</v>
      </c>
      <c r="AU221">
        <f t="shared" si="60"/>
        <v>3</v>
      </c>
      <c r="AV221">
        <f t="shared" si="60"/>
        <v>0</v>
      </c>
      <c r="AW221">
        <f t="shared" si="60"/>
        <v>1</v>
      </c>
      <c r="AX221">
        <f t="shared" si="60"/>
        <v>0</v>
      </c>
      <c r="AY221">
        <f t="shared" si="60"/>
        <v>0</v>
      </c>
      <c r="AZ221">
        <f t="shared" si="60"/>
        <v>2</v>
      </c>
      <c r="BA221">
        <f t="shared" si="60"/>
        <v>0</v>
      </c>
      <c r="BB221">
        <f t="shared" si="60"/>
        <v>0</v>
      </c>
      <c r="BC221">
        <f t="shared" si="60"/>
        <v>0</v>
      </c>
      <c r="BD221">
        <f t="shared" si="60"/>
        <v>1</v>
      </c>
      <c r="BE221">
        <f t="shared" si="60"/>
        <v>0</v>
      </c>
      <c r="BF221">
        <f t="shared" si="60"/>
        <v>0</v>
      </c>
      <c r="BG221">
        <f t="shared" si="60"/>
        <v>0</v>
      </c>
      <c r="BH221">
        <f t="shared" si="60"/>
        <v>0</v>
      </c>
      <c r="BI221">
        <f t="shared" si="60"/>
        <v>0</v>
      </c>
      <c r="BJ221">
        <f t="shared" si="60"/>
        <v>0</v>
      </c>
      <c r="BK221">
        <f t="shared" si="60"/>
        <v>0</v>
      </c>
      <c r="BL221">
        <f t="shared" si="60"/>
        <v>0</v>
      </c>
      <c r="BM221">
        <f t="shared" si="60"/>
        <v>2</v>
      </c>
      <c r="BN221">
        <f t="shared" si="60"/>
        <v>0</v>
      </c>
      <c r="BO221">
        <f t="shared" si="60"/>
        <v>0</v>
      </c>
      <c r="BP221">
        <f t="shared" si="60"/>
        <v>0</v>
      </c>
      <c r="BQ221">
        <f t="shared" si="60"/>
        <v>0</v>
      </c>
      <c r="BR221">
        <f t="shared" si="60"/>
        <v>0</v>
      </c>
      <c r="BS221">
        <f t="shared" si="60"/>
        <v>0</v>
      </c>
      <c r="BT221">
        <f t="shared" si="60"/>
        <v>0</v>
      </c>
      <c r="BU221">
        <f t="shared" si="60"/>
        <v>0</v>
      </c>
      <c r="BV221">
        <f t="shared" si="60"/>
        <v>0</v>
      </c>
      <c r="BW221">
        <f t="shared" ref="BW221:CK221" si="74">COUNTIF(BW$98:BW$169,$A221)</f>
        <v>0</v>
      </c>
      <c r="BX221">
        <f t="shared" si="74"/>
        <v>0</v>
      </c>
      <c r="BY221">
        <f t="shared" si="74"/>
        <v>0</v>
      </c>
      <c r="BZ221">
        <f t="shared" si="74"/>
        <v>0</v>
      </c>
      <c r="CA221">
        <f t="shared" si="74"/>
        <v>0</v>
      </c>
      <c r="CB221">
        <f t="shared" si="74"/>
        <v>0</v>
      </c>
      <c r="CC221">
        <f t="shared" si="74"/>
        <v>0</v>
      </c>
      <c r="CD221">
        <f t="shared" si="74"/>
        <v>0</v>
      </c>
      <c r="CE221">
        <f t="shared" si="74"/>
        <v>0</v>
      </c>
      <c r="CF221">
        <f t="shared" si="74"/>
        <v>0</v>
      </c>
      <c r="CG221">
        <f t="shared" si="74"/>
        <v>0</v>
      </c>
      <c r="CH221">
        <f t="shared" si="74"/>
        <v>1</v>
      </c>
      <c r="CI221">
        <f t="shared" si="74"/>
        <v>0</v>
      </c>
      <c r="CJ221">
        <f t="shared" si="74"/>
        <v>1</v>
      </c>
      <c r="CK221">
        <f t="shared" si="74"/>
        <v>3</v>
      </c>
    </row>
    <row r="222" spans="1:89" x14ac:dyDescent="0.25">
      <c r="B222">
        <f>SUM(B216:B221)</f>
        <v>44</v>
      </c>
      <c r="C222">
        <f t="shared" ref="C222" si="75">SUM(C216:C221)</f>
        <v>51</v>
      </c>
      <c r="D222">
        <f t="shared" ref="D222:N222" si="76">SUM(D216:D221)</f>
        <v>72</v>
      </c>
      <c r="E222">
        <f t="shared" si="76"/>
        <v>33</v>
      </c>
      <c r="F222">
        <f t="shared" si="76"/>
        <v>47</v>
      </c>
      <c r="G222">
        <f t="shared" si="76"/>
        <v>32</v>
      </c>
      <c r="H222">
        <f t="shared" si="76"/>
        <v>46</v>
      </c>
      <c r="I222">
        <f t="shared" si="76"/>
        <v>36</v>
      </c>
      <c r="J222">
        <f t="shared" si="76"/>
        <v>48</v>
      </c>
      <c r="K222">
        <f t="shared" si="76"/>
        <v>31</v>
      </c>
      <c r="L222">
        <f t="shared" si="76"/>
        <v>48</v>
      </c>
      <c r="M222">
        <f t="shared" si="76"/>
        <v>48</v>
      </c>
      <c r="N222">
        <f t="shared" si="76"/>
        <v>26</v>
      </c>
      <c r="O222">
        <f t="shared" ref="O222:AQ222" si="77">SUM(O216:O221)</f>
        <v>24</v>
      </c>
      <c r="P222">
        <f t="shared" si="77"/>
        <v>35</v>
      </c>
      <c r="Q222">
        <f t="shared" si="77"/>
        <v>44</v>
      </c>
      <c r="R222">
        <f t="shared" si="77"/>
        <v>34</v>
      </c>
      <c r="S222">
        <f t="shared" si="77"/>
        <v>37</v>
      </c>
      <c r="T222">
        <f t="shared" si="77"/>
        <v>35</v>
      </c>
      <c r="U222">
        <f t="shared" si="77"/>
        <v>45</v>
      </c>
      <c r="V222">
        <f t="shared" si="77"/>
        <v>24</v>
      </c>
      <c r="W222">
        <f t="shared" si="77"/>
        <v>12</v>
      </c>
      <c r="X222">
        <f t="shared" si="77"/>
        <v>24</v>
      </c>
      <c r="Y222">
        <f t="shared" si="77"/>
        <v>35</v>
      </c>
      <c r="Z222">
        <f t="shared" si="77"/>
        <v>35</v>
      </c>
      <c r="AA222">
        <f t="shared" si="77"/>
        <v>30</v>
      </c>
      <c r="AB222">
        <f t="shared" si="77"/>
        <v>27</v>
      </c>
      <c r="AC222">
        <f t="shared" si="77"/>
        <v>47</v>
      </c>
      <c r="AD222">
        <f t="shared" si="77"/>
        <v>37</v>
      </c>
      <c r="AE222">
        <f t="shared" si="77"/>
        <v>28</v>
      </c>
      <c r="AF222">
        <f t="shared" si="77"/>
        <v>41</v>
      </c>
      <c r="AG222">
        <f t="shared" si="77"/>
        <v>46</v>
      </c>
      <c r="AH222">
        <f t="shared" si="77"/>
        <v>44</v>
      </c>
      <c r="AI222">
        <f t="shared" si="77"/>
        <v>37</v>
      </c>
      <c r="AJ222">
        <f t="shared" si="77"/>
        <v>37</v>
      </c>
      <c r="AK222">
        <f t="shared" si="77"/>
        <v>30</v>
      </c>
      <c r="AL222">
        <f t="shared" si="77"/>
        <v>46</v>
      </c>
      <c r="AM222">
        <f t="shared" si="77"/>
        <v>37</v>
      </c>
      <c r="AN222">
        <f t="shared" si="77"/>
        <v>40</v>
      </c>
      <c r="AO222">
        <f t="shared" si="77"/>
        <v>48</v>
      </c>
      <c r="AP222">
        <f t="shared" si="77"/>
        <v>45</v>
      </c>
      <c r="AQ222">
        <f t="shared" si="77"/>
        <v>24</v>
      </c>
      <c r="AR222">
        <f>SUM(AR216:AR221)</f>
        <v>32</v>
      </c>
      <c r="AS222">
        <f t="shared" ref="AS222:CK222" si="78">SUM(AS216:AS221)</f>
        <v>38</v>
      </c>
      <c r="AT222">
        <f t="shared" si="78"/>
        <v>32</v>
      </c>
      <c r="AU222">
        <f t="shared" si="78"/>
        <v>27</v>
      </c>
      <c r="AV222">
        <f t="shared" si="78"/>
        <v>33</v>
      </c>
      <c r="AW222">
        <f t="shared" si="78"/>
        <v>48</v>
      </c>
      <c r="AX222">
        <f t="shared" si="78"/>
        <v>35</v>
      </c>
      <c r="AY222">
        <f t="shared" si="78"/>
        <v>25</v>
      </c>
      <c r="AZ222">
        <f t="shared" si="78"/>
        <v>46</v>
      </c>
      <c r="BA222">
        <f t="shared" si="78"/>
        <v>24</v>
      </c>
      <c r="BB222">
        <f t="shared" si="78"/>
        <v>29</v>
      </c>
      <c r="BC222">
        <f t="shared" si="78"/>
        <v>23</v>
      </c>
      <c r="BD222">
        <f t="shared" si="78"/>
        <v>28</v>
      </c>
      <c r="BE222">
        <f t="shared" si="78"/>
        <v>22</v>
      </c>
      <c r="BF222">
        <f t="shared" si="78"/>
        <v>44</v>
      </c>
      <c r="BG222">
        <f t="shared" si="78"/>
        <v>34</v>
      </c>
      <c r="BH222">
        <f t="shared" si="78"/>
        <v>26</v>
      </c>
      <c r="BI222">
        <f t="shared" si="78"/>
        <v>30</v>
      </c>
      <c r="BJ222">
        <f t="shared" si="78"/>
        <v>24</v>
      </c>
      <c r="BK222">
        <f t="shared" si="78"/>
        <v>36</v>
      </c>
      <c r="BL222">
        <f t="shared" si="78"/>
        <v>27</v>
      </c>
      <c r="BM222">
        <f t="shared" si="78"/>
        <v>31</v>
      </c>
      <c r="BN222">
        <f t="shared" si="78"/>
        <v>34</v>
      </c>
      <c r="BO222">
        <f t="shared" si="78"/>
        <v>44</v>
      </c>
      <c r="BP222">
        <f t="shared" si="78"/>
        <v>29</v>
      </c>
      <c r="BQ222">
        <f t="shared" si="78"/>
        <v>36</v>
      </c>
      <c r="BR222">
        <f t="shared" si="78"/>
        <v>33</v>
      </c>
      <c r="BS222">
        <f t="shared" si="78"/>
        <v>25</v>
      </c>
      <c r="BT222">
        <f t="shared" si="78"/>
        <v>47</v>
      </c>
      <c r="BU222">
        <f t="shared" si="78"/>
        <v>44</v>
      </c>
      <c r="BV222">
        <f t="shared" si="78"/>
        <v>25</v>
      </c>
      <c r="BW222">
        <f t="shared" si="78"/>
        <v>25</v>
      </c>
      <c r="BX222">
        <f t="shared" si="78"/>
        <v>37</v>
      </c>
      <c r="BY222">
        <f t="shared" si="78"/>
        <v>36</v>
      </c>
      <c r="BZ222">
        <f t="shared" si="78"/>
        <v>45</v>
      </c>
      <c r="CA222">
        <f t="shared" si="78"/>
        <v>38</v>
      </c>
      <c r="CB222">
        <f t="shared" si="78"/>
        <v>24</v>
      </c>
      <c r="CC222">
        <f t="shared" si="78"/>
        <v>47</v>
      </c>
      <c r="CD222">
        <f t="shared" si="78"/>
        <v>24</v>
      </c>
      <c r="CE222">
        <f t="shared" si="78"/>
        <v>36</v>
      </c>
      <c r="CF222">
        <f t="shared" si="78"/>
        <v>32</v>
      </c>
      <c r="CG222">
        <f t="shared" si="78"/>
        <v>27</v>
      </c>
      <c r="CH222">
        <f t="shared" si="78"/>
        <v>42</v>
      </c>
      <c r="CI222">
        <f t="shared" si="78"/>
        <v>34</v>
      </c>
      <c r="CJ222">
        <f t="shared" si="78"/>
        <v>40</v>
      </c>
      <c r="CK222">
        <f t="shared" si="78"/>
        <v>46</v>
      </c>
    </row>
    <row r="225" spans="1:89" x14ac:dyDescent="0.25">
      <c r="A225" s="26" t="s">
        <v>36</v>
      </c>
      <c r="B225" s="24">
        <f>AVERAGE(B$26:B$45,B$86:B$89)</f>
        <v>0.22249999999999998</v>
      </c>
      <c r="C225" s="24">
        <f t="shared" ref="C225:BN225" si="79">AVERAGE(C$26:C$45,C$86:C$89)</f>
        <v>0.44791666666666657</v>
      </c>
      <c r="D225" s="24">
        <f t="shared" si="79"/>
        <v>0.54291666666666671</v>
      </c>
      <c r="E225" s="24">
        <f t="shared" si="79"/>
        <v>9.1249999999999998E-2</v>
      </c>
      <c r="F225" s="24">
        <f t="shared" si="79"/>
        <v>0.11000000000000001</v>
      </c>
      <c r="G225" s="24">
        <f t="shared" si="79"/>
        <v>0.45466666666666661</v>
      </c>
      <c r="H225" s="24">
        <f t="shared" si="79"/>
        <v>0.18625000000000003</v>
      </c>
      <c r="I225" s="24">
        <f t="shared" si="79"/>
        <v>0.26666666666666666</v>
      </c>
      <c r="J225" s="24">
        <f t="shared" si="79"/>
        <v>0.15062500000000004</v>
      </c>
      <c r="K225" s="24">
        <f t="shared" si="79"/>
        <v>0.21000000000000002</v>
      </c>
      <c r="L225" s="24">
        <f t="shared" si="79"/>
        <v>0.24812500000000001</v>
      </c>
      <c r="M225" s="24">
        <f t="shared" si="79"/>
        <v>0.359375</v>
      </c>
      <c r="N225" s="24">
        <f t="shared" si="79"/>
        <v>0.27</v>
      </c>
      <c r="O225" s="24">
        <f t="shared" si="79"/>
        <v>0.29750000000000004</v>
      </c>
      <c r="P225" s="24">
        <f t="shared" si="79"/>
        <v>0.27000000000000007</v>
      </c>
      <c r="Q225" s="24">
        <f t="shared" si="79"/>
        <v>0.41562500000000002</v>
      </c>
      <c r="R225" s="24">
        <f t="shared" si="79"/>
        <v>0.24545454545454543</v>
      </c>
      <c r="S225" s="24">
        <f t="shared" si="79"/>
        <v>0.35333333333333333</v>
      </c>
      <c r="T225" s="24">
        <f t="shared" si="79"/>
        <v>0.27166666666666667</v>
      </c>
      <c r="U225" s="24">
        <f t="shared" si="79"/>
        <v>0.18000000000000002</v>
      </c>
      <c r="V225" s="24">
        <f t="shared" si="79"/>
        <v>0.23250000000000004</v>
      </c>
      <c r="W225" s="24">
        <f t="shared" si="79"/>
        <v>0.29454545454545455</v>
      </c>
      <c r="X225" s="24">
        <f t="shared" si="79"/>
        <v>0.27749999999999997</v>
      </c>
      <c r="Y225" s="24">
        <f t="shared" si="79"/>
        <v>0.24545454545454548</v>
      </c>
      <c r="Z225" s="24">
        <f t="shared" si="79"/>
        <v>0.35299999999999998</v>
      </c>
      <c r="AA225" s="24">
        <f t="shared" si="79"/>
        <v>0.2225</v>
      </c>
      <c r="AB225" s="24">
        <f t="shared" si="79"/>
        <v>0.12222222222222223</v>
      </c>
      <c r="AC225" s="24">
        <f t="shared" si="79"/>
        <v>0.34499999999999997</v>
      </c>
      <c r="AD225" s="24">
        <f t="shared" si="79"/>
        <v>0.30153846153846153</v>
      </c>
      <c r="AE225" s="24">
        <f t="shared" si="79"/>
        <v>0.27909090909090906</v>
      </c>
      <c r="AF225" s="24">
        <f t="shared" si="79"/>
        <v>0.28857142857142859</v>
      </c>
      <c r="AG225" s="24">
        <f t="shared" si="79"/>
        <v>0.39066666666666666</v>
      </c>
      <c r="AH225" s="24">
        <f t="shared" si="79"/>
        <v>0.35000000000000003</v>
      </c>
      <c r="AI225" s="24">
        <f t="shared" si="79"/>
        <v>0.38384615384615384</v>
      </c>
      <c r="AJ225" s="24">
        <f t="shared" si="79"/>
        <v>0.28333333333333338</v>
      </c>
      <c r="AK225" s="24">
        <f t="shared" si="79"/>
        <v>0.246</v>
      </c>
      <c r="AL225" s="24">
        <f t="shared" si="79"/>
        <v>0.29533333333333334</v>
      </c>
      <c r="AM225" s="24">
        <f t="shared" si="79"/>
        <v>0.34769230769230774</v>
      </c>
      <c r="AN225" s="24">
        <f t="shared" si="79"/>
        <v>0.23250000000000004</v>
      </c>
      <c r="AO225" s="24">
        <f t="shared" si="79"/>
        <v>0.36125000000000002</v>
      </c>
      <c r="AP225" s="24">
        <f t="shared" si="79"/>
        <v>0.2985714285714286</v>
      </c>
      <c r="AQ225" s="24">
        <f t="shared" si="79"/>
        <v>0.14000000000000001</v>
      </c>
      <c r="AR225" s="24">
        <f t="shared" si="79"/>
        <v>0.27</v>
      </c>
      <c r="AS225" s="24">
        <f t="shared" si="79"/>
        <v>0.22142857142857145</v>
      </c>
      <c r="AT225" s="24">
        <f t="shared" si="79"/>
        <v>0.19090909090909092</v>
      </c>
      <c r="AU225" s="24">
        <f t="shared" si="79"/>
        <v>0.21333333333333337</v>
      </c>
      <c r="AV225" s="24">
        <f t="shared" si="79"/>
        <v>0.27833333333333332</v>
      </c>
      <c r="AW225" s="24">
        <f t="shared" si="79"/>
        <v>0.32625000000000004</v>
      </c>
      <c r="AX225" s="24">
        <f t="shared" si="79"/>
        <v>0.13833333333333334</v>
      </c>
      <c r="AY225" s="24">
        <f t="shared" si="79"/>
        <v>0.25888888888888889</v>
      </c>
      <c r="AZ225" s="24">
        <f t="shared" si="79"/>
        <v>0.25624999999999998</v>
      </c>
      <c r="BA225" s="24">
        <f t="shared" si="79"/>
        <v>0.23249999999999998</v>
      </c>
      <c r="BB225" s="24">
        <f t="shared" si="79"/>
        <v>0.22000000000000003</v>
      </c>
      <c r="BC225" s="24">
        <f t="shared" si="79"/>
        <v>0.26</v>
      </c>
      <c r="BD225" s="24">
        <f t="shared" si="79"/>
        <v>0.13125000000000001</v>
      </c>
      <c r="BE225" s="24">
        <f t="shared" si="79"/>
        <v>0.28249999999999997</v>
      </c>
      <c r="BF225" s="24">
        <f t="shared" si="79"/>
        <v>0.30375000000000002</v>
      </c>
      <c r="BG225" s="24">
        <f t="shared" si="79"/>
        <v>0.27499999999999997</v>
      </c>
      <c r="BH225" s="24">
        <f t="shared" si="79"/>
        <v>0.2</v>
      </c>
      <c r="BI225" s="24">
        <f t="shared" si="79"/>
        <v>0.31</v>
      </c>
      <c r="BJ225" s="24">
        <f t="shared" si="79"/>
        <v>0.25375000000000003</v>
      </c>
      <c r="BK225" s="24">
        <f t="shared" si="79"/>
        <v>0.16833333333333336</v>
      </c>
      <c r="BL225" s="24">
        <f t="shared" si="79"/>
        <v>0.47555555555555556</v>
      </c>
      <c r="BM225" s="24">
        <f t="shared" si="79"/>
        <v>0.31384615384615394</v>
      </c>
      <c r="BN225" s="24">
        <f t="shared" si="79"/>
        <v>0.22363636363636363</v>
      </c>
      <c r="BO225" s="24">
        <f t="shared" ref="BO225:CK225" si="80">AVERAGE(BO$26:BO$45,BO$86:BO$89)</f>
        <v>0.44687500000000008</v>
      </c>
      <c r="BP225" s="24">
        <f t="shared" si="80"/>
        <v>0.12444444444444445</v>
      </c>
      <c r="BQ225" s="24">
        <f t="shared" si="80"/>
        <v>0.14000000000000001</v>
      </c>
      <c r="BR225" s="24">
        <f t="shared" si="80"/>
        <v>0.11833333333333335</v>
      </c>
      <c r="BS225" s="24">
        <f t="shared" si="80"/>
        <v>0.13500000000000001</v>
      </c>
      <c r="BT225" s="24">
        <f t="shared" si="80"/>
        <v>0.42399999999999999</v>
      </c>
      <c r="BU225" s="24">
        <f t="shared" si="80"/>
        <v>0.26357142857142857</v>
      </c>
      <c r="BV225" s="24">
        <f t="shared" si="80"/>
        <v>0.37000000000000005</v>
      </c>
      <c r="BW225" s="24">
        <f t="shared" si="80"/>
        <v>0.17222222222222219</v>
      </c>
      <c r="BX225" s="24">
        <f t="shared" si="80"/>
        <v>0.23250000000000001</v>
      </c>
      <c r="BY225" s="24">
        <f t="shared" si="80"/>
        <v>0.3116666666666667</v>
      </c>
      <c r="BZ225" s="24">
        <f t="shared" si="80"/>
        <v>0.46928571428571431</v>
      </c>
      <c r="CA225" s="24">
        <f t="shared" si="80"/>
        <v>0.3428571428571428</v>
      </c>
      <c r="CB225" s="24">
        <f t="shared" si="80"/>
        <v>0.29375000000000001</v>
      </c>
      <c r="CC225" s="24">
        <f t="shared" si="80"/>
        <v>0.41999999999999993</v>
      </c>
      <c r="CD225" s="24">
        <f t="shared" si="80"/>
        <v>0.30250000000000005</v>
      </c>
      <c r="CE225" s="24">
        <f t="shared" si="80"/>
        <v>0.11833333333333335</v>
      </c>
      <c r="CF225" s="24">
        <f t="shared" si="80"/>
        <v>0.15916666666666668</v>
      </c>
      <c r="CG225" s="24">
        <f t="shared" si="80"/>
        <v>0.16</v>
      </c>
      <c r="CH225" s="24">
        <f t="shared" si="80"/>
        <v>0.21312500000000004</v>
      </c>
      <c r="CI225" s="24">
        <f t="shared" si="80"/>
        <v>0.22999999999999998</v>
      </c>
      <c r="CJ225" s="24">
        <f t="shared" si="80"/>
        <v>0.28000000000000008</v>
      </c>
      <c r="CK225" s="24">
        <f t="shared" si="80"/>
        <v>0.33799999999999997</v>
      </c>
    </row>
    <row r="226" spans="1:89" x14ac:dyDescent="0.25">
      <c r="A226" s="26" t="s">
        <v>37</v>
      </c>
      <c r="B226" s="24">
        <f>AVERAGE(B$46:B$65,B$90:B$93)</f>
        <v>0.37687500000000002</v>
      </c>
      <c r="C226" s="24">
        <f t="shared" ref="C226:BN226" si="81">AVERAGE(C$46:C$65,C$90:C$93)</f>
        <v>0.29166666666666674</v>
      </c>
      <c r="D226" s="24">
        <f t="shared" si="81"/>
        <v>0.45458333333333351</v>
      </c>
      <c r="E226" s="24">
        <f t="shared" si="81"/>
        <v>0.14333333333333337</v>
      </c>
      <c r="F226" s="24">
        <f t="shared" si="81"/>
        <v>0.25062500000000004</v>
      </c>
      <c r="G226" s="24">
        <f t="shared" si="81"/>
        <v>0.32999999999999996</v>
      </c>
      <c r="H226" s="24">
        <f t="shared" si="81"/>
        <v>0.35562500000000002</v>
      </c>
      <c r="I226" s="24">
        <f t="shared" si="81"/>
        <v>0.3033333333333334</v>
      </c>
      <c r="J226" s="24">
        <f t="shared" si="81"/>
        <v>0.14250000000000002</v>
      </c>
      <c r="K226" s="24">
        <f t="shared" si="81"/>
        <v>0.24909090909090906</v>
      </c>
      <c r="L226" s="24">
        <f t="shared" si="81"/>
        <v>0.33875000000000005</v>
      </c>
      <c r="M226" s="24">
        <f t="shared" si="81"/>
        <v>0.31230769230769229</v>
      </c>
      <c r="N226" s="24">
        <f t="shared" si="81"/>
        <v>0.15777777777777777</v>
      </c>
      <c r="O226" s="24">
        <f t="shared" si="81"/>
        <v>0.30500000000000005</v>
      </c>
      <c r="P226" s="24">
        <f t="shared" si="81"/>
        <v>0.18333333333333335</v>
      </c>
      <c r="Q226" s="24">
        <f t="shared" si="81"/>
        <v>0.33333333333333331</v>
      </c>
      <c r="R226" s="24">
        <f t="shared" si="81"/>
        <v>0.27499999999999997</v>
      </c>
      <c r="S226" s="24">
        <f t="shared" si="81"/>
        <v>0.47166666666666668</v>
      </c>
      <c r="T226" s="24">
        <f t="shared" si="81"/>
        <v>0.14000000000000001</v>
      </c>
      <c r="U226" s="24">
        <f t="shared" si="81"/>
        <v>0.26</v>
      </c>
      <c r="V226" s="24">
        <f t="shared" si="81"/>
        <v>0.22125</v>
      </c>
      <c r="W226" s="24">
        <f t="shared" si="81"/>
        <v>9.1111111111111115E-2</v>
      </c>
      <c r="X226" s="24">
        <f t="shared" si="81"/>
        <v>0.22624999999999998</v>
      </c>
      <c r="Y226" s="24">
        <f t="shared" si="81"/>
        <v>0.14583333333333334</v>
      </c>
      <c r="Z226" s="24">
        <f t="shared" si="81"/>
        <v>0.23785714285714285</v>
      </c>
      <c r="AA226" s="24">
        <f t="shared" si="81"/>
        <v>0.25</v>
      </c>
      <c r="AB226" s="24">
        <f t="shared" si="81"/>
        <v>0.13</v>
      </c>
      <c r="AC226" s="24">
        <f t="shared" si="81"/>
        <v>0.21937500000000001</v>
      </c>
      <c r="AD226" s="24">
        <f t="shared" si="81"/>
        <v>0.48833333333333329</v>
      </c>
      <c r="AE226" s="24">
        <f t="shared" si="81"/>
        <v>0.13999999999999999</v>
      </c>
      <c r="AF226" s="24">
        <f t="shared" si="81"/>
        <v>0.23153846153846155</v>
      </c>
      <c r="AG226" s="24">
        <f t="shared" si="81"/>
        <v>0.31937500000000002</v>
      </c>
      <c r="AH226" s="24">
        <f t="shared" si="81"/>
        <v>0.18428571428571425</v>
      </c>
      <c r="AI226" s="24">
        <f t="shared" si="81"/>
        <v>0.21500000000000005</v>
      </c>
      <c r="AJ226" s="24">
        <f t="shared" si="81"/>
        <v>0.17000000000000004</v>
      </c>
      <c r="AK226" s="24">
        <f t="shared" si="81"/>
        <v>0.23799999999999999</v>
      </c>
      <c r="AL226" s="24">
        <f t="shared" si="81"/>
        <v>0.233125</v>
      </c>
      <c r="AM226" s="24">
        <f t="shared" si="81"/>
        <v>0.23</v>
      </c>
      <c r="AN226" s="24">
        <f t="shared" si="81"/>
        <v>0.19333333333333333</v>
      </c>
      <c r="AO226" s="24">
        <f t="shared" si="81"/>
        <v>0.35062500000000002</v>
      </c>
      <c r="AP226" s="24">
        <f t="shared" si="81"/>
        <v>0.12250000000000001</v>
      </c>
      <c r="AQ226" s="24">
        <f t="shared" si="81"/>
        <v>0.11750000000000002</v>
      </c>
      <c r="AR226" s="24">
        <f t="shared" si="81"/>
        <v>0.16545454545454547</v>
      </c>
      <c r="AS226" s="24">
        <f t="shared" si="81"/>
        <v>0.32187500000000002</v>
      </c>
      <c r="AT226" s="24">
        <f t="shared" si="81"/>
        <v>0.32545454545454544</v>
      </c>
      <c r="AU226" s="24">
        <f t="shared" si="81"/>
        <v>0.13583333333333336</v>
      </c>
      <c r="AV226" s="24">
        <f t="shared" si="81"/>
        <v>0.15636363636363637</v>
      </c>
      <c r="AW226" s="24">
        <f t="shared" si="81"/>
        <v>0.42249999999999999</v>
      </c>
      <c r="AX226" s="24">
        <f t="shared" si="81"/>
        <v>0.22333333333333336</v>
      </c>
      <c r="AY226" s="24">
        <f t="shared" si="81"/>
        <v>0.3125</v>
      </c>
      <c r="AZ226" s="24">
        <f t="shared" si="81"/>
        <v>0.20600000000000004</v>
      </c>
      <c r="BA226" s="24">
        <f t="shared" si="81"/>
        <v>0.17750000000000002</v>
      </c>
      <c r="BB226" s="24">
        <f t="shared" si="81"/>
        <v>0.29833333333333328</v>
      </c>
      <c r="BC226" s="24">
        <f t="shared" si="81"/>
        <v>0.21250000000000002</v>
      </c>
      <c r="BD226" s="24">
        <f t="shared" si="81"/>
        <v>0.22727272727272732</v>
      </c>
      <c r="BE226" s="24">
        <f t="shared" si="81"/>
        <v>0.30500000000000005</v>
      </c>
      <c r="BF226" s="24">
        <f t="shared" si="81"/>
        <v>0.26749999999999996</v>
      </c>
      <c r="BG226" s="24">
        <f t="shared" si="81"/>
        <v>0.23333333333333336</v>
      </c>
      <c r="BH226" s="24">
        <f t="shared" si="81"/>
        <v>0.21800000000000003</v>
      </c>
      <c r="BI226" s="24">
        <f t="shared" si="81"/>
        <v>0.16818181818181818</v>
      </c>
      <c r="BJ226" s="24">
        <f t="shared" si="81"/>
        <v>0.26</v>
      </c>
      <c r="BK226" s="24">
        <f t="shared" si="81"/>
        <v>0.20333333333333337</v>
      </c>
      <c r="BL226" s="24">
        <f t="shared" si="81"/>
        <v>0.38500000000000001</v>
      </c>
      <c r="BM226" s="24">
        <f t="shared" si="81"/>
        <v>0.39090909090909087</v>
      </c>
      <c r="BN226" s="24">
        <f t="shared" si="81"/>
        <v>0.22272727272727275</v>
      </c>
      <c r="BO226" s="24">
        <f t="shared" ref="BO226:CK226" si="82">AVERAGE(BO$46:BO$65,BO$90:BO$93)</f>
        <v>0.2207142857142857</v>
      </c>
      <c r="BP226" s="24">
        <f t="shared" si="82"/>
        <v>0.2218181818181818</v>
      </c>
      <c r="BQ226" s="24">
        <f t="shared" si="82"/>
        <v>0.21000000000000005</v>
      </c>
      <c r="BR226" s="24">
        <f t="shared" si="82"/>
        <v>0.14000000000000001</v>
      </c>
      <c r="BS226" s="24">
        <f t="shared" si="82"/>
        <v>0.11555555555555556</v>
      </c>
      <c r="BT226" s="24">
        <f t="shared" si="82"/>
        <v>0.32437500000000002</v>
      </c>
      <c r="BU226" s="24">
        <f t="shared" si="82"/>
        <v>0.24933333333333335</v>
      </c>
      <c r="BV226" s="24">
        <f t="shared" si="82"/>
        <v>0.38222222222222219</v>
      </c>
      <c r="BW226" s="24">
        <f t="shared" si="82"/>
        <v>0.1125</v>
      </c>
      <c r="BX226" s="24">
        <f t="shared" si="82"/>
        <v>0.28307692307692311</v>
      </c>
      <c r="BY226" s="24">
        <f t="shared" si="82"/>
        <v>0.31333333333333335</v>
      </c>
      <c r="BZ226" s="24">
        <f t="shared" si="82"/>
        <v>0.45333333333333325</v>
      </c>
      <c r="CA226" s="24">
        <f t="shared" si="82"/>
        <v>0.31</v>
      </c>
      <c r="CB226" s="24">
        <f t="shared" si="82"/>
        <v>0.3175</v>
      </c>
      <c r="CC226" s="24">
        <f t="shared" si="82"/>
        <v>0.38375000000000004</v>
      </c>
      <c r="CD226" s="24">
        <f t="shared" si="82"/>
        <v>0.37249999999999994</v>
      </c>
      <c r="CE226" s="24">
        <f t="shared" si="82"/>
        <v>0.13499999999999998</v>
      </c>
      <c r="CF226" s="24">
        <f t="shared" si="82"/>
        <v>0.17000000000000004</v>
      </c>
      <c r="CG226" s="24">
        <f t="shared" si="82"/>
        <v>0.11600000000000002</v>
      </c>
      <c r="CH226" s="24">
        <f t="shared" si="82"/>
        <v>0.23999999999999996</v>
      </c>
      <c r="CI226" s="24">
        <f t="shared" si="82"/>
        <v>0.21600000000000003</v>
      </c>
      <c r="CJ226" s="24">
        <f t="shared" si="82"/>
        <v>0.15076923076923079</v>
      </c>
      <c r="CK226" s="24">
        <f t="shared" si="82"/>
        <v>0.23374999999999996</v>
      </c>
    </row>
    <row r="227" spans="1:89" x14ac:dyDescent="0.25">
      <c r="A227" s="26" t="s">
        <v>38</v>
      </c>
      <c r="B227" s="24">
        <f>AVERAGE(B$66:B$85,B$94:B$97)</f>
        <v>0.41384615384615392</v>
      </c>
      <c r="C227" s="24">
        <f t="shared" ref="C227:BN227" si="83">AVERAGE(C$66:C$85,C$94:C$97)</f>
        <v>0.30687500000000001</v>
      </c>
      <c r="D227" s="24">
        <f t="shared" si="83"/>
        <v>0.38874999999999998</v>
      </c>
      <c r="E227" s="24">
        <f t="shared" si="83"/>
        <v>8.5384615384615378E-2</v>
      </c>
      <c r="F227" s="24">
        <f t="shared" si="83"/>
        <v>0.19</v>
      </c>
      <c r="G227" s="24">
        <f t="shared" si="83"/>
        <v>0.53374999999999995</v>
      </c>
      <c r="H227" s="24">
        <f t="shared" si="83"/>
        <v>0.17466666666666666</v>
      </c>
      <c r="I227" s="24">
        <f t="shared" si="83"/>
        <v>0.27666666666666667</v>
      </c>
      <c r="J227" s="24">
        <f t="shared" si="83"/>
        <v>0.18437500000000001</v>
      </c>
      <c r="K227" s="24">
        <f t="shared" si="83"/>
        <v>0.32300000000000001</v>
      </c>
      <c r="L227" s="24">
        <f t="shared" si="83"/>
        <v>0.25750000000000001</v>
      </c>
      <c r="M227" s="24">
        <f t="shared" si="83"/>
        <v>0.48375000000000001</v>
      </c>
      <c r="N227" s="24">
        <f t="shared" si="83"/>
        <v>0.12888888888888889</v>
      </c>
      <c r="O227" s="24">
        <f t="shared" si="83"/>
        <v>0.26750000000000002</v>
      </c>
      <c r="P227" s="24">
        <f t="shared" si="83"/>
        <v>0.44833333333333325</v>
      </c>
      <c r="Q227" s="24">
        <f t="shared" si="83"/>
        <v>0.28875000000000001</v>
      </c>
      <c r="R227" s="24">
        <f t="shared" si="83"/>
        <v>0.2290909090909091</v>
      </c>
      <c r="S227" s="24">
        <f t="shared" si="83"/>
        <v>0.39076923076923087</v>
      </c>
      <c r="T227" s="24">
        <f t="shared" si="83"/>
        <v>0.34</v>
      </c>
      <c r="U227" s="24">
        <f t="shared" si="83"/>
        <v>0.21857142857142858</v>
      </c>
      <c r="V227" s="24">
        <f t="shared" si="83"/>
        <v>0.1925</v>
      </c>
      <c r="W227" s="24">
        <f t="shared" si="83"/>
        <v>0.16625000000000001</v>
      </c>
      <c r="X227" s="24">
        <f t="shared" si="83"/>
        <v>0.37</v>
      </c>
      <c r="Y227" s="24">
        <f t="shared" si="83"/>
        <v>0.10666666666666669</v>
      </c>
      <c r="Z227" s="24">
        <f t="shared" si="83"/>
        <v>0.16545454545454544</v>
      </c>
      <c r="AA227" s="24">
        <f t="shared" si="83"/>
        <v>0.19833333333333333</v>
      </c>
      <c r="AB227" s="24">
        <f t="shared" si="83"/>
        <v>0.26800000000000002</v>
      </c>
      <c r="AC227" s="24">
        <f t="shared" si="83"/>
        <v>0.27875000000000005</v>
      </c>
      <c r="AD227" s="24">
        <f t="shared" si="83"/>
        <v>0.29416666666666669</v>
      </c>
      <c r="AE227" s="24">
        <f t="shared" si="83"/>
        <v>0.27250000000000002</v>
      </c>
      <c r="AF227" s="24">
        <f t="shared" si="83"/>
        <v>0.20400000000000004</v>
      </c>
      <c r="AG227" s="24">
        <f t="shared" si="83"/>
        <v>0.34333333333333338</v>
      </c>
      <c r="AH227" s="24">
        <f t="shared" si="83"/>
        <v>0.37571428571428572</v>
      </c>
      <c r="AI227" s="24">
        <f t="shared" si="83"/>
        <v>0.32999999999999996</v>
      </c>
      <c r="AJ227" s="24">
        <f t="shared" si="83"/>
        <v>0.40384615384615385</v>
      </c>
      <c r="AK227" s="24">
        <f t="shared" si="83"/>
        <v>0.17199999999999999</v>
      </c>
      <c r="AL227" s="24">
        <f t="shared" si="83"/>
        <v>0.65187499999999998</v>
      </c>
      <c r="AM227" s="24">
        <f t="shared" si="83"/>
        <v>0.35166666666666674</v>
      </c>
      <c r="AN227" s="24">
        <f t="shared" si="83"/>
        <v>0.15333333333333335</v>
      </c>
      <c r="AO227" s="24">
        <f t="shared" si="83"/>
        <v>0.58437499999999998</v>
      </c>
      <c r="AP227" s="24">
        <f t="shared" si="83"/>
        <v>0.33333333333333326</v>
      </c>
      <c r="AQ227" s="24">
        <f t="shared" si="83"/>
        <v>9.2499999999999999E-2</v>
      </c>
      <c r="AR227" s="24">
        <f t="shared" si="83"/>
        <v>0.5763636363636363</v>
      </c>
      <c r="AS227" s="24">
        <f t="shared" si="83"/>
        <v>0.41000000000000003</v>
      </c>
      <c r="AT227" s="24">
        <f t="shared" si="83"/>
        <v>0.5591666666666667</v>
      </c>
      <c r="AU227" s="24">
        <f t="shared" si="83"/>
        <v>0.16416666666666668</v>
      </c>
      <c r="AV227" s="24">
        <f t="shared" si="83"/>
        <v>0.16200000000000001</v>
      </c>
      <c r="AW227" s="24">
        <f t="shared" si="83"/>
        <v>0.22437500000000005</v>
      </c>
      <c r="AX227" s="24">
        <f t="shared" si="83"/>
        <v>0.13454545454545458</v>
      </c>
      <c r="AY227" s="24">
        <f t="shared" si="83"/>
        <v>0.38749999999999996</v>
      </c>
      <c r="AZ227" s="24">
        <f t="shared" si="83"/>
        <v>0.2106666666666667</v>
      </c>
      <c r="BA227" s="24">
        <f t="shared" si="83"/>
        <v>0.22000000000000003</v>
      </c>
      <c r="BB227" s="24">
        <f t="shared" si="83"/>
        <v>0.16818181818181818</v>
      </c>
      <c r="BC227" s="24">
        <f t="shared" si="83"/>
        <v>0.20250000000000001</v>
      </c>
      <c r="BD227" s="24">
        <f t="shared" si="83"/>
        <v>0.14833333333333334</v>
      </c>
      <c r="BE227" s="24">
        <f t="shared" si="83"/>
        <v>0.46000000000000008</v>
      </c>
      <c r="BF227" s="24">
        <f t="shared" si="83"/>
        <v>0.17125000000000001</v>
      </c>
      <c r="BG227" s="24">
        <f t="shared" si="83"/>
        <v>0.19090909090909092</v>
      </c>
      <c r="BH227" s="24">
        <f t="shared" si="83"/>
        <v>0.26500000000000001</v>
      </c>
      <c r="BI227" s="24">
        <f t="shared" si="83"/>
        <v>0.26666666666666666</v>
      </c>
      <c r="BJ227" s="24">
        <f t="shared" si="83"/>
        <v>0.33624999999999999</v>
      </c>
      <c r="BK227" s="24">
        <f t="shared" si="83"/>
        <v>0.21166666666666667</v>
      </c>
      <c r="BL227" s="24">
        <f t="shared" si="83"/>
        <v>0.45600000000000007</v>
      </c>
      <c r="BM227" s="24">
        <f t="shared" si="83"/>
        <v>0.21555555555555558</v>
      </c>
      <c r="BN227" s="24">
        <f t="shared" si="83"/>
        <v>0.18666666666666665</v>
      </c>
      <c r="BO227" s="24">
        <f t="shared" ref="BO227:CK227" si="84">AVERAGE(BO$66:BO$85,BO$94:BO$97)</f>
        <v>0.22785714285714284</v>
      </c>
      <c r="BP227" s="24">
        <f t="shared" si="84"/>
        <v>0.20666666666666669</v>
      </c>
      <c r="BQ227" s="24">
        <f t="shared" si="84"/>
        <v>0.12333333333333335</v>
      </c>
      <c r="BR227" s="24">
        <f t="shared" si="84"/>
        <v>0.10249999999999999</v>
      </c>
      <c r="BS227" s="24">
        <f t="shared" si="84"/>
        <v>0.23125000000000001</v>
      </c>
      <c r="BT227" s="24">
        <f t="shared" si="84"/>
        <v>0.32187499999999997</v>
      </c>
      <c r="BU227" s="24">
        <f t="shared" si="84"/>
        <v>0.19133333333333333</v>
      </c>
      <c r="BV227" s="24">
        <f t="shared" si="84"/>
        <v>0.40499999999999997</v>
      </c>
      <c r="BW227" s="24">
        <f t="shared" si="84"/>
        <v>0.17750000000000005</v>
      </c>
      <c r="BX227" s="24">
        <f t="shared" si="84"/>
        <v>0.23833333333333337</v>
      </c>
      <c r="BY227" s="24">
        <f t="shared" si="84"/>
        <v>0.28666666666666663</v>
      </c>
      <c r="BZ227" s="24">
        <f t="shared" si="84"/>
        <v>0.21937500000000004</v>
      </c>
      <c r="CA227" s="24">
        <f t="shared" si="84"/>
        <v>0.33499999999999996</v>
      </c>
      <c r="CB227" s="24">
        <f t="shared" si="84"/>
        <v>0.23</v>
      </c>
      <c r="CC227" s="24">
        <f t="shared" si="84"/>
        <v>0.43687500000000001</v>
      </c>
      <c r="CD227" s="24">
        <f t="shared" si="84"/>
        <v>0.58250000000000002</v>
      </c>
      <c r="CE227" s="24">
        <f t="shared" si="84"/>
        <v>0.18500000000000003</v>
      </c>
      <c r="CF227" s="24">
        <f t="shared" si="84"/>
        <v>0.12249999999999998</v>
      </c>
      <c r="CG227" s="24">
        <f t="shared" si="84"/>
        <v>0.12545454545454546</v>
      </c>
      <c r="CH227" s="24">
        <f t="shared" si="84"/>
        <v>0.25875000000000004</v>
      </c>
      <c r="CI227" s="24">
        <f t="shared" si="84"/>
        <v>0.26285714285714284</v>
      </c>
      <c r="CJ227" s="24">
        <f t="shared" si="84"/>
        <v>0.29428571428571432</v>
      </c>
      <c r="CK227" s="24">
        <f t="shared" si="84"/>
        <v>0.32133333333333336</v>
      </c>
    </row>
    <row r="228" spans="1:89" x14ac:dyDescent="0.25">
      <c r="A228" s="26" t="s">
        <v>39</v>
      </c>
      <c r="B228" s="24">
        <f>AVERAGE(B$26:B$97)</f>
        <v>0.33266666666666667</v>
      </c>
      <c r="C228" s="24">
        <f t="shared" ref="C228:BN228" si="85">AVERAGE(C$26:C$97)</f>
        <v>0.36051724137931035</v>
      </c>
      <c r="D228" s="24">
        <f t="shared" si="85"/>
        <v>0.46208333333333318</v>
      </c>
      <c r="E228" s="24">
        <f t="shared" si="85"/>
        <v>0.10787878787878791</v>
      </c>
      <c r="F228" s="24">
        <f t="shared" si="85"/>
        <v>0.1835416666666666</v>
      </c>
      <c r="G228" s="24">
        <f t="shared" si="85"/>
        <v>0.43937499999999996</v>
      </c>
      <c r="H228" s="24">
        <f t="shared" si="85"/>
        <v>0.24021276595744684</v>
      </c>
      <c r="I228" s="24">
        <f t="shared" si="85"/>
        <v>0.28222222222222215</v>
      </c>
      <c r="J228" s="24">
        <f t="shared" si="85"/>
        <v>0.15916666666666668</v>
      </c>
      <c r="K228" s="24">
        <f t="shared" si="85"/>
        <v>0.26032258064516128</v>
      </c>
      <c r="L228" s="24">
        <f t="shared" si="85"/>
        <v>0.28145833333333337</v>
      </c>
      <c r="M228" s="24">
        <f t="shared" si="85"/>
        <v>0.39</v>
      </c>
      <c r="N228" s="24">
        <f t="shared" si="85"/>
        <v>0.18230769230769231</v>
      </c>
      <c r="O228" s="24">
        <f t="shared" si="85"/>
        <v>0.29000000000000004</v>
      </c>
      <c r="P228" s="24">
        <f t="shared" si="85"/>
        <v>0.30055555555555563</v>
      </c>
      <c r="Q228" s="24">
        <f t="shared" si="85"/>
        <v>0.3470454545454546</v>
      </c>
      <c r="R228" s="24">
        <f t="shared" si="85"/>
        <v>0.25058823529411767</v>
      </c>
      <c r="S228" s="24">
        <f t="shared" si="85"/>
        <v>0.40486486486486495</v>
      </c>
      <c r="T228" s="24">
        <f t="shared" si="85"/>
        <v>0.25371428571428573</v>
      </c>
      <c r="U228" s="24">
        <f t="shared" si="85"/>
        <v>0.22044444444444444</v>
      </c>
      <c r="V228" s="24">
        <f t="shared" si="85"/>
        <v>0.21541666666666662</v>
      </c>
      <c r="W228" s="24">
        <f t="shared" si="85"/>
        <v>0.19249999999999995</v>
      </c>
      <c r="X228" s="24">
        <f t="shared" si="85"/>
        <v>0.29125000000000006</v>
      </c>
      <c r="Y228" s="24">
        <f t="shared" si="85"/>
        <v>0.16371428571428576</v>
      </c>
      <c r="Z228" s="24">
        <f t="shared" si="85"/>
        <v>0.24800000000000005</v>
      </c>
      <c r="AA228" s="24">
        <f t="shared" si="85"/>
        <v>0.22361111111111112</v>
      </c>
      <c r="AB228" s="24">
        <f t="shared" si="85"/>
        <v>0.17517241379310347</v>
      </c>
      <c r="AC228" s="24">
        <f t="shared" si="85"/>
        <v>0.28104166666666669</v>
      </c>
      <c r="AD228" s="24">
        <f t="shared" si="85"/>
        <v>0.35972972972972972</v>
      </c>
      <c r="AE228" s="24">
        <f t="shared" si="85"/>
        <v>0.22931034482758619</v>
      </c>
      <c r="AF228" s="24">
        <f t="shared" si="85"/>
        <v>0.24071428571428574</v>
      </c>
      <c r="AG228" s="24">
        <f t="shared" si="85"/>
        <v>0.35043478260869565</v>
      </c>
      <c r="AH228" s="24">
        <f t="shared" si="85"/>
        <v>0.30545454545454537</v>
      </c>
      <c r="AI228" s="24">
        <f t="shared" si="85"/>
        <v>0.29918918918918913</v>
      </c>
      <c r="AJ228" s="24">
        <f t="shared" si="85"/>
        <v>0.28578947368421054</v>
      </c>
      <c r="AK228" s="24">
        <f t="shared" si="85"/>
        <v>0.21866666666666668</v>
      </c>
      <c r="AL228" s="24">
        <f t="shared" si="85"/>
        <v>0.39553191489361694</v>
      </c>
      <c r="AM228" s="24">
        <f t="shared" si="85"/>
        <v>0.3108108108108108</v>
      </c>
      <c r="AN228" s="24">
        <f t="shared" si="85"/>
        <v>0.19700000000000004</v>
      </c>
      <c r="AO228" s="24">
        <f t="shared" si="85"/>
        <v>0.43208333333333332</v>
      </c>
      <c r="AP228" s="24">
        <f t="shared" si="85"/>
        <v>0.24755555555555553</v>
      </c>
      <c r="AQ228" s="24">
        <f t="shared" si="85"/>
        <v>0.1166666666666667</v>
      </c>
      <c r="AR228" s="24">
        <f t="shared" si="85"/>
        <v>0.33937499999999993</v>
      </c>
      <c r="AS228" s="24">
        <f t="shared" si="85"/>
        <v>0.30342105263157904</v>
      </c>
      <c r="AT228" s="24">
        <f t="shared" si="85"/>
        <v>0.36441176470588232</v>
      </c>
      <c r="AU228" s="24">
        <f t="shared" si="85"/>
        <v>0.1711111111111111</v>
      </c>
      <c r="AV228" s="24">
        <f t="shared" si="85"/>
        <v>0.20242424242424245</v>
      </c>
      <c r="AW228" s="24">
        <f t="shared" si="85"/>
        <v>0.32437500000000008</v>
      </c>
      <c r="AX228" s="24">
        <f t="shared" si="85"/>
        <v>0.16628571428571426</v>
      </c>
      <c r="AY228" s="24">
        <f t="shared" si="85"/>
        <v>0.31719999999999998</v>
      </c>
      <c r="AZ228" s="24">
        <f t="shared" si="85"/>
        <v>0.22500000000000001</v>
      </c>
      <c r="BA228" s="24">
        <f t="shared" si="85"/>
        <v>0.21000000000000005</v>
      </c>
      <c r="BB228" s="24">
        <f t="shared" si="85"/>
        <v>0.23193548387096771</v>
      </c>
      <c r="BC228" s="24">
        <f t="shared" si="85"/>
        <v>0.22500000000000001</v>
      </c>
      <c r="BD228" s="24">
        <f t="shared" si="85"/>
        <v>0.17193548387096771</v>
      </c>
      <c r="BE228" s="24">
        <f t="shared" si="85"/>
        <v>0.34916666666666668</v>
      </c>
      <c r="BF228" s="24">
        <f t="shared" si="85"/>
        <v>0.24749999999999997</v>
      </c>
      <c r="BG228" s="24">
        <f t="shared" si="85"/>
        <v>0.23428571428571426</v>
      </c>
      <c r="BH228" s="24">
        <f t="shared" si="85"/>
        <v>0.22692307692307698</v>
      </c>
      <c r="BI228" s="24">
        <f t="shared" si="85"/>
        <v>0.25057142857142861</v>
      </c>
      <c r="BJ228" s="24">
        <f t="shared" si="85"/>
        <v>0.28333333333333338</v>
      </c>
      <c r="BK228" s="24">
        <f t="shared" si="85"/>
        <v>0.19444444444444453</v>
      </c>
      <c r="BL228" s="24">
        <f t="shared" si="85"/>
        <v>0.44148148148148147</v>
      </c>
      <c r="BM228" s="24">
        <f t="shared" si="85"/>
        <v>0.31272727272727274</v>
      </c>
      <c r="BN228" s="24">
        <f t="shared" si="85"/>
        <v>0.21029411764705883</v>
      </c>
      <c r="BO228" s="24">
        <f t="shared" ref="BO228:CK228" si="86">AVERAGE(BO$26:BO$97)</f>
        <v>0.30522727272727268</v>
      </c>
      <c r="BP228" s="24">
        <f t="shared" si="86"/>
        <v>0.18689655172413794</v>
      </c>
      <c r="BQ228" s="24">
        <f t="shared" si="86"/>
        <v>0.15777777777777777</v>
      </c>
      <c r="BR228" s="24">
        <f t="shared" si="86"/>
        <v>0.11971428571428573</v>
      </c>
      <c r="BS228" s="24">
        <f t="shared" si="86"/>
        <v>0.15880000000000005</v>
      </c>
      <c r="BT228" s="24">
        <f t="shared" si="86"/>
        <v>0.35531914893617028</v>
      </c>
      <c r="BU228" s="24">
        <f t="shared" si="86"/>
        <v>0.23409090909090907</v>
      </c>
      <c r="BV228" s="24">
        <f t="shared" si="86"/>
        <v>0.3856</v>
      </c>
      <c r="BW228" s="24">
        <f t="shared" si="86"/>
        <v>0.15480000000000005</v>
      </c>
      <c r="BX228" s="24">
        <f t="shared" si="86"/>
        <v>0.25216216216216214</v>
      </c>
      <c r="BY228" s="24">
        <f t="shared" si="86"/>
        <v>0.30388888888888899</v>
      </c>
      <c r="BZ228" s="24">
        <f t="shared" si="86"/>
        <v>0.37511111111111117</v>
      </c>
      <c r="CA228" s="24">
        <f t="shared" si="86"/>
        <v>0.32948717948717948</v>
      </c>
      <c r="CB228" s="24">
        <f t="shared" si="86"/>
        <v>0.28041666666666659</v>
      </c>
      <c r="CC228" s="24">
        <f t="shared" si="86"/>
        <v>0.41354166666666653</v>
      </c>
      <c r="CD228" s="24">
        <f t="shared" si="86"/>
        <v>0.41916666666666652</v>
      </c>
      <c r="CE228" s="24">
        <f t="shared" si="86"/>
        <v>0.14611111111111114</v>
      </c>
      <c r="CF228" s="24">
        <f t="shared" si="86"/>
        <v>0.15055555555555561</v>
      </c>
      <c r="CG228" s="24">
        <f t="shared" si="86"/>
        <v>0.13172413793103452</v>
      </c>
      <c r="CH228" s="24">
        <f t="shared" si="86"/>
        <v>0.23723404255319153</v>
      </c>
      <c r="CI228" s="24">
        <f t="shared" si="86"/>
        <v>0.23941176470588238</v>
      </c>
      <c r="CJ228" s="24">
        <f t="shared" si="86"/>
        <v>0.24476190476190482</v>
      </c>
      <c r="CK228" s="24">
        <f t="shared" si="86"/>
        <v>0.296304347826087</v>
      </c>
    </row>
    <row r="229" spans="1:89" x14ac:dyDescent="0.25">
      <c r="A229" s="26" t="s">
        <v>435</v>
      </c>
      <c r="B229" s="24">
        <f>_xlfn.STDEV.S(B$26:B$97)</f>
        <v>0.20597219582881934</v>
      </c>
      <c r="C229" s="24">
        <f t="shared" ref="C229:BN229" si="87">_xlfn.STDEV.S(C$26:C$97)</f>
        <v>0.14410549758549032</v>
      </c>
      <c r="D229" s="24">
        <f t="shared" si="87"/>
        <v>0.12220898171275155</v>
      </c>
      <c r="E229" s="24">
        <f t="shared" si="87"/>
        <v>4.3139133608416917E-2</v>
      </c>
      <c r="F229" s="24">
        <f t="shared" si="87"/>
        <v>0.15732456738712525</v>
      </c>
      <c r="G229" s="24">
        <f t="shared" si="87"/>
        <v>0.20857330265555374</v>
      </c>
      <c r="H229" s="24">
        <f t="shared" si="87"/>
        <v>0.15973468983860495</v>
      </c>
      <c r="I229" s="24">
        <f t="shared" si="87"/>
        <v>0.10709438056782623</v>
      </c>
      <c r="J229" s="24">
        <f t="shared" si="87"/>
        <v>0.10006026552827378</v>
      </c>
      <c r="K229" s="24">
        <f t="shared" si="87"/>
        <v>9.9815959678057495E-2</v>
      </c>
      <c r="L229" s="24">
        <f t="shared" si="87"/>
        <v>0.22884529368050435</v>
      </c>
      <c r="M229" s="24">
        <f t="shared" si="87"/>
        <v>0.14641162397966787</v>
      </c>
      <c r="N229" s="24">
        <f t="shared" si="87"/>
        <v>0.13063866785321085</v>
      </c>
      <c r="O229" s="24">
        <f t="shared" si="87"/>
        <v>0.11375029861403703</v>
      </c>
      <c r="P229" s="24">
        <f t="shared" si="87"/>
        <v>0.18228618699247054</v>
      </c>
      <c r="Q229" s="24">
        <f t="shared" si="87"/>
        <v>0.27190610165715884</v>
      </c>
      <c r="R229" s="24">
        <f t="shared" si="87"/>
        <v>0.13533216546302898</v>
      </c>
      <c r="S229" s="24">
        <f t="shared" si="87"/>
        <v>0.1541395763877953</v>
      </c>
      <c r="T229" s="24">
        <f t="shared" si="87"/>
        <v>0.14501695061745901</v>
      </c>
      <c r="U229" s="24">
        <f t="shared" si="87"/>
        <v>0.13317718128929448</v>
      </c>
      <c r="V229" s="24">
        <f t="shared" si="87"/>
        <v>8.4027902543126282E-2</v>
      </c>
      <c r="W229" s="24">
        <f t="shared" si="87"/>
        <v>0.21012562380104391</v>
      </c>
      <c r="X229" s="24">
        <f t="shared" si="87"/>
        <v>0.12480637177156696</v>
      </c>
      <c r="Y229" s="24">
        <f t="shared" si="87"/>
        <v>9.8102159066176281E-2</v>
      </c>
      <c r="Z229" s="24">
        <f t="shared" si="87"/>
        <v>0.16021676493022147</v>
      </c>
      <c r="AA229" s="24">
        <f t="shared" si="87"/>
        <v>0.12226792074965714</v>
      </c>
      <c r="AB229" s="24">
        <f t="shared" si="87"/>
        <v>0.14497834049202887</v>
      </c>
      <c r="AC229" s="24">
        <f t="shared" si="87"/>
        <v>0.1459268190732009</v>
      </c>
      <c r="AD229" s="24">
        <f t="shared" si="87"/>
        <v>0.28296531478145764</v>
      </c>
      <c r="AE229" s="24">
        <f t="shared" si="87"/>
        <v>0.191943649366213</v>
      </c>
      <c r="AF229" s="24">
        <f t="shared" si="87"/>
        <v>0.13765267102283646</v>
      </c>
      <c r="AG229" s="24">
        <f t="shared" si="87"/>
        <v>0.12379115965095985</v>
      </c>
      <c r="AH229" s="24">
        <f t="shared" si="87"/>
        <v>0.18768422943566257</v>
      </c>
      <c r="AI229" s="24">
        <f t="shared" si="87"/>
        <v>0.13544942431234827</v>
      </c>
      <c r="AJ229" s="24">
        <f t="shared" si="87"/>
        <v>0.19851654678051753</v>
      </c>
      <c r="AK229" s="24">
        <f t="shared" si="87"/>
        <v>0.11410017780315967</v>
      </c>
      <c r="AL229" s="24">
        <f t="shared" si="87"/>
        <v>0.25917770058598033</v>
      </c>
      <c r="AM229" s="24">
        <f t="shared" si="87"/>
        <v>0.22274023707721338</v>
      </c>
      <c r="AN229" s="24">
        <f t="shared" si="87"/>
        <v>0.11987600431385922</v>
      </c>
      <c r="AO229" s="24">
        <f t="shared" si="87"/>
        <v>0.18403235531128329</v>
      </c>
      <c r="AP229" s="24">
        <f t="shared" si="87"/>
        <v>0.20446332806949161</v>
      </c>
      <c r="AQ229" s="24">
        <f t="shared" si="87"/>
        <v>7.1909766323870195E-2</v>
      </c>
      <c r="AR229" s="24">
        <f t="shared" si="87"/>
        <v>0.20874335994848006</v>
      </c>
      <c r="AS229" s="24">
        <f t="shared" si="87"/>
        <v>0.12085900464701581</v>
      </c>
      <c r="AT229" s="24">
        <f t="shared" si="87"/>
        <v>0.21874561365604839</v>
      </c>
      <c r="AU229" s="24">
        <f t="shared" si="87"/>
        <v>0.12473463896901366</v>
      </c>
      <c r="AV229" s="24">
        <f t="shared" si="87"/>
        <v>0.1107652445216431</v>
      </c>
      <c r="AW229" s="24">
        <f t="shared" si="87"/>
        <v>0.1567204619425597</v>
      </c>
      <c r="AX229" s="24">
        <f t="shared" si="87"/>
        <v>9.3150280675454639E-2</v>
      </c>
      <c r="AY229" s="24">
        <f t="shared" si="87"/>
        <v>0.12607934009979596</v>
      </c>
      <c r="AZ229" s="24">
        <f t="shared" si="87"/>
        <v>0.11377853732385372</v>
      </c>
      <c r="BA229" s="24">
        <f t="shared" si="87"/>
        <v>0.10210821199355966</v>
      </c>
      <c r="BB229" s="24">
        <f t="shared" si="87"/>
        <v>8.6116949738469437E-2</v>
      </c>
      <c r="BC229" s="24">
        <f t="shared" si="87"/>
        <v>0.2029564099697915</v>
      </c>
      <c r="BD229" s="24">
        <f t="shared" si="87"/>
        <v>0.17702013736368549</v>
      </c>
      <c r="BE229" s="24">
        <f t="shared" si="87"/>
        <v>0.35907994346259642</v>
      </c>
      <c r="BF229" s="24">
        <f t="shared" si="87"/>
        <v>0.12912965610233151</v>
      </c>
      <c r="BG229" s="24">
        <f t="shared" si="87"/>
        <v>0.13638797847416362</v>
      </c>
      <c r="BH229" s="24">
        <f t="shared" si="87"/>
        <v>7.8779146010564433E-2</v>
      </c>
      <c r="BI229" s="24">
        <f t="shared" si="87"/>
        <v>0.17806051279968677</v>
      </c>
      <c r="BJ229" s="24">
        <f t="shared" si="87"/>
        <v>8.4424737085075099E-2</v>
      </c>
      <c r="BK229" s="24">
        <f t="shared" si="87"/>
        <v>7.1331998207353933E-2</v>
      </c>
      <c r="BL229" s="24">
        <f t="shared" si="87"/>
        <v>0.12960602145626124</v>
      </c>
      <c r="BM229" s="24">
        <f t="shared" si="87"/>
        <v>0.13129815134058251</v>
      </c>
      <c r="BN229" s="24">
        <f t="shared" si="87"/>
        <v>0.14044270467946246</v>
      </c>
      <c r="BO229" s="24">
        <f t="shared" ref="BO229:CK229" si="88">_xlfn.STDEV.S(BO$26:BO$97)</f>
        <v>0.22443198209644241</v>
      </c>
      <c r="BP229" s="24">
        <f t="shared" si="88"/>
        <v>0.11035991276196074</v>
      </c>
      <c r="BQ229" s="24">
        <f t="shared" si="88"/>
        <v>0.11551403405427442</v>
      </c>
      <c r="BR229" s="24">
        <f t="shared" si="88"/>
        <v>5.8535344490502877E-2</v>
      </c>
      <c r="BS229" s="24">
        <f t="shared" si="88"/>
        <v>0.13207699774500223</v>
      </c>
      <c r="BT229" s="24">
        <f t="shared" si="88"/>
        <v>0.11507749872283193</v>
      </c>
      <c r="BU229" s="24">
        <f t="shared" si="88"/>
        <v>0.13411758433203805</v>
      </c>
      <c r="BV229" s="24">
        <f t="shared" si="88"/>
        <v>0.11409352888456596</v>
      </c>
      <c r="BW229" s="24">
        <f t="shared" si="88"/>
        <v>8.8370432460938633E-2</v>
      </c>
      <c r="BX229" s="24">
        <f t="shared" si="88"/>
        <v>0.14255866502241449</v>
      </c>
      <c r="BY229" s="24">
        <f t="shared" si="88"/>
        <v>0.14027071332203639</v>
      </c>
      <c r="BZ229" s="24">
        <f t="shared" si="88"/>
        <v>0.28208333892842746</v>
      </c>
      <c r="CA229" s="24">
        <f t="shared" si="88"/>
        <v>0.23513656410409131</v>
      </c>
      <c r="CB229" s="24">
        <f t="shared" si="88"/>
        <v>0.13989061461717517</v>
      </c>
      <c r="CC229" s="24">
        <f t="shared" si="88"/>
        <v>0.20334950086869211</v>
      </c>
      <c r="CD229" s="24">
        <f t="shared" si="88"/>
        <v>0.26945866290489329</v>
      </c>
      <c r="CE229" s="24">
        <f t="shared" si="88"/>
        <v>7.9112136608298952E-2</v>
      </c>
      <c r="CF229" s="24">
        <f t="shared" si="88"/>
        <v>9.4625410191809686E-2</v>
      </c>
      <c r="CG229" s="24">
        <f t="shared" si="88"/>
        <v>5.4580802846869676E-2</v>
      </c>
      <c r="CH229" s="24">
        <f t="shared" si="88"/>
        <v>0.15364699982440799</v>
      </c>
      <c r="CI229" s="24">
        <f t="shared" si="88"/>
        <v>7.8583720130308898E-2</v>
      </c>
      <c r="CJ229" s="24">
        <f t="shared" si="88"/>
        <v>0.14913143810219801</v>
      </c>
      <c r="CK229" s="24">
        <f t="shared" si="88"/>
        <v>0.18657567658134697</v>
      </c>
    </row>
    <row r="230" spans="1:89" x14ac:dyDescent="0.25">
      <c r="A230" s="26" t="s">
        <v>40</v>
      </c>
      <c r="B230" s="24">
        <f>MAX(B$26:B$45,B$86:B$89)</f>
        <v>0.32</v>
      </c>
      <c r="C230" s="24">
        <f t="shared" ref="C230:BN230" si="89">MAX(C$26:C$45,C$86:C$89)</f>
        <v>0.7</v>
      </c>
      <c r="D230" s="24">
        <f t="shared" si="89"/>
        <v>0.7</v>
      </c>
      <c r="E230" s="24">
        <f t="shared" si="89"/>
        <v>0.13</v>
      </c>
      <c r="F230" s="24">
        <f t="shared" si="89"/>
        <v>0.36</v>
      </c>
      <c r="G230" s="24">
        <f t="shared" si="89"/>
        <v>0.78</v>
      </c>
      <c r="H230" s="24">
        <f t="shared" si="89"/>
        <v>0.36</v>
      </c>
      <c r="I230" s="24">
        <f t="shared" si="89"/>
        <v>0.42</v>
      </c>
      <c r="J230" s="24">
        <f t="shared" si="89"/>
        <v>0.44</v>
      </c>
      <c r="K230" s="24">
        <f t="shared" si="89"/>
        <v>0.28000000000000003</v>
      </c>
      <c r="L230" s="24">
        <f t="shared" si="89"/>
        <v>0.54</v>
      </c>
      <c r="M230" s="24">
        <f t="shared" si="89"/>
        <v>0.62</v>
      </c>
      <c r="N230" s="24">
        <f t="shared" si="89"/>
        <v>0.68</v>
      </c>
      <c r="O230" s="24">
        <f t="shared" si="89"/>
        <v>0.5</v>
      </c>
      <c r="P230" s="24">
        <f t="shared" si="89"/>
        <v>0.68</v>
      </c>
      <c r="Q230" s="24">
        <f t="shared" si="89"/>
        <v>1.5</v>
      </c>
      <c r="R230" s="24">
        <f t="shared" si="89"/>
        <v>0.5</v>
      </c>
      <c r="S230" s="24">
        <f t="shared" si="89"/>
        <v>0.56000000000000005</v>
      </c>
      <c r="T230" s="24">
        <f t="shared" si="89"/>
        <v>0.4</v>
      </c>
      <c r="U230" s="24">
        <f t="shared" si="89"/>
        <v>0.44</v>
      </c>
      <c r="V230" s="24">
        <f t="shared" si="89"/>
        <v>0.36</v>
      </c>
      <c r="W230" s="24">
        <f t="shared" si="89"/>
        <v>0.8</v>
      </c>
      <c r="X230" s="24">
        <f t="shared" si="89"/>
        <v>0.5</v>
      </c>
      <c r="Y230" s="24">
        <f t="shared" si="89"/>
        <v>0.48</v>
      </c>
      <c r="Z230" s="24">
        <f t="shared" si="89"/>
        <v>0.68</v>
      </c>
      <c r="AA230" s="24">
        <f t="shared" si="89"/>
        <v>0.54</v>
      </c>
      <c r="AB230" s="24">
        <f t="shared" si="89"/>
        <v>0.28000000000000003</v>
      </c>
      <c r="AC230" s="24">
        <f t="shared" si="89"/>
        <v>0.84</v>
      </c>
      <c r="AD230" s="24">
        <f t="shared" si="89"/>
        <v>1.3</v>
      </c>
      <c r="AE230" s="24">
        <f t="shared" si="89"/>
        <v>0.8</v>
      </c>
      <c r="AF230" s="24">
        <f t="shared" si="89"/>
        <v>0.7</v>
      </c>
      <c r="AG230" s="24">
        <f t="shared" si="89"/>
        <v>0.62</v>
      </c>
      <c r="AH230" s="24">
        <f t="shared" si="89"/>
        <v>0.8</v>
      </c>
      <c r="AI230" s="24">
        <f t="shared" si="89"/>
        <v>0.64</v>
      </c>
      <c r="AJ230" s="24">
        <f t="shared" si="89"/>
        <v>0.57999999999999996</v>
      </c>
      <c r="AK230" s="24">
        <f t="shared" si="89"/>
        <v>0.56000000000000005</v>
      </c>
      <c r="AL230" s="24">
        <f t="shared" si="89"/>
        <v>0.68</v>
      </c>
      <c r="AM230" s="24">
        <f t="shared" si="89"/>
        <v>0.74</v>
      </c>
      <c r="AN230" s="24">
        <f t="shared" si="89"/>
        <v>0.54</v>
      </c>
      <c r="AO230" s="24">
        <f t="shared" si="89"/>
        <v>0.6</v>
      </c>
      <c r="AP230" s="24">
        <f t="shared" si="89"/>
        <v>0.88</v>
      </c>
      <c r="AQ230" s="24">
        <f t="shared" si="89"/>
        <v>0.3</v>
      </c>
      <c r="AR230" s="24">
        <f t="shared" si="89"/>
        <v>0.5</v>
      </c>
      <c r="AS230" s="24">
        <f t="shared" si="89"/>
        <v>0.38</v>
      </c>
      <c r="AT230" s="24">
        <f t="shared" si="89"/>
        <v>0.46</v>
      </c>
      <c r="AU230" s="24">
        <f t="shared" si="89"/>
        <v>0.5</v>
      </c>
      <c r="AV230" s="24">
        <f t="shared" si="89"/>
        <v>0.48</v>
      </c>
      <c r="AW230" s="24">
        <f t="shared" si="89"/>
        <v>0.59</v>
      </c>
      <c r="AX230" s="24">
        <f t="shared" si="89"/>
        <v>0.26</v>
      </c>
      <c r="AY230" s="24">
        <f t="shared" si="89"/>
        <v>0.36</v>
      </c>
      <c r="AZ230" s="24">
        <f t="shared" si="89"/>
        <v>0.56000000000000005</v>
      </c>
      <c r="BA230" s="24">
        <f t="shared" si="89"/>
        <v>0.53</v>
      </c>
      <c r="BB230" s="24">
        <f t="shared" si="89"/>
        <v>0.3</v>
      </c>
      <c r="BC230" s="24">
        <f t="shared" si="89"/>
        <v>0.7</v>
      </c>
      <c r="BD230" s="24">
        <f t="shared" si="89"/>
        <v>0.24</v>
      </c>
      <c r="BE230" s="24">
        <f t="shared" si="89"/>
        <v>0.42</v>
      </c>
      <c r="BF230" s="24">
        <f t="shared" si="89"/>
        <v>0.5</v>
      </c>
      <c r="BG230" s="24">
        <f t="shared" si="89"/>
        <v>0.62</v>
      </c>
      <c r="BH230" s="24">
        <f t="shared" si="89"/>
        <v>0.28000000000000003</v>
      </c>
      <c r="BI230" s="24">
        <f t="shared" si="89"/>
        <v>0.74</v>
      </c>
      <c r="BJ230" s="24">
        <f t="shared" si="89"/>
        <v>0.36</v>
      </c>
      <c r="BK230" s="24">
        <f t="shared" si="89"/>
        <v>0.3</v>
      </c>
      <c r="BL230" s="24">
        <f t="shared" si="89"/>
        <v>0.68</v>
      </c>
      <c r="BM230" s="24">
        <f t="shared" si="89"/>
        <v>0.4</v>
      </c>
      <c r="BN230" s="24">
        <f t="shared" si="89"/>
        <v>0.54</v>
      </c>
      <c r="BO230" s="24">
        <f t="shared" ref="BO230:CK230" si="90">MAX(BO$26:BO$45,BO$86:BO$89)</f>
        <v>1.08</v>
      </c>
      <c r="BP230" s="24">
        <f t="shared" si="90"/>
        <v>0.24</v>
      </c>
      <c r="BQ230" s="24">
        <f t="shared" si="90"/>
        <v>0.28000000000000003</v>
      </c>
      <c r="BR230" s="24">
        <f t="shared" si="90"/>
        <v>0.26</v>
      </c>
      <c r="BS230" s="24">
        <f t="shared" si="90"/>
        <v>0.18</v>
      </c>
      <c r="BT230" s="24">
        <f t="shared" si="90"/>
        <v>0.56000000000000005</v>
      </c>
      <c r="BU230" s="24">
        <f t="shared" si="90"/>
        <v>0.57999999999999996</v>
      </c>
      <c r="BV230" s="24">
        <f t="shared" si="90"/>
        <v>0.6</v>
      </c>
      <c r="BW230" s="24">
        <f t="shared" si="90"/>
        <v>0.44</v>
      </c>
      <c r="BX230" s="24">
        <f t="shared" si="90"/>
        <v>0.55000000000000004</v>
      </c>
      <c r="BY230" s="24">
        <f t="shared" si="90"/>
        <v>0.5</v>
      </c>
      <c r="BZ230" s="24">
        <f t="shared" si="90"/>
        <v>1.1000000000000001</v>
      </c>
      <c r="CA230" s="24">
        <f t="shared" si="90"/>
        <v>0.6</v>
      </c>
      <c r="CB230" s="24">
        <f t="shared" si="90"/>
        <v>0.5</v>
      </c>
      <c r="CC230" s="24">
        <f t="shared" si="90"/>
        <v>0.74</v>
      </c>
      <c r="CD230" s="24">
        <f t="shared" si="90"/>
        <v>0.86</v>
      </c>
      <c r="CE230" s="24">
        <f t="shared" si="90"/>
        <v>0.3</v>
      </c>
      <c r="CF230" s="24">
        <f t="shared" si="90"/>
        <v>0.38</v>
      </c>
      <c r="CG230" s="24">
        <f t="shared" si="90"/>
        <v>0.24</v>
      </c>
      <c r="CH230" s="24">
        <f t="shared" si="90"/>
        <v>0.59</v>
      </c>
      <c r="CI230" s="24">
        <f t="shared" si="90"/>
        <v>0.3</v>
      </c>
      <c r="CJ230" s="24">
        <f t="shared" si="90"/>
        <v>0.6</v>
      </c>
      <c r="CK230" s="24">
        <f t="shared" si="90"/>
        <v>0.64</v>
      </c>
    </row>
    <row r="231" spans="1:89" x14ac:dyDescent="0.25">
      <c r="A231" s="26" t="s">
        <v>41</v>
      </c>
      <c r="B231" s="24">
        <f>MAX(B$46:B$65,B$90:B$93)</f>
        <v>1</v>
      </c>
      <c r="C231" s="24">
        <f t="shared" ref="C231:BN231" si="91">MAX(C$46:C$65,C$90:C$93)</f>
        <v>0.46</v>
      </c>
      <c r="D231" s="24">
        <f t="shared" si="91"/>
        <v>0.68</v>
      </c>
      <c r="E231" s="24">
        <f t="shared" si="91"/>
        <v>0.24</v>
      </c>
      <c r="F231" s="24">
        <f t="shared" si="91"/>
        <v>0.59</v>
      </c>
      <c r="G231" s="24">
        <f t="shared" si="91"/>
        <v>0.46</v>
      </c>
      <c r="H231" s="24">
        <f t="shared" si="91"/>
        <v>0.62</v>
      </c>
      <c r="I231" s="24">
        <f t="shared" si="91"/>
        <v>0.5</v>
      </c>
      <c r="J231" s="24">
        <f t="shared" si="91"/>
        <v>0.44</v>
      </c>
      <c r="K231" s="24">
        <f t="shared" si="91"/>
        <v>0.52</v>
      </c>
      <c r="L231" s="24">
        <f t="shared" si="91"/>
        <v>1.5</v>
      </c>
      <c r="M231" s="24">
        <f t="shared" si="91"/>
        <v>0.48</v>
      </c>
      <c r="N231" s="24">
        <f t="shared" si="91"/>
        <v>0.28000000000000003</v>
      </c>
      <c r="O231" s="24">
        <f t="shared" si="91"/>
        <v>0.56000000000000005</v>
      </c>
      <c r="P231" s="24">
        <f t="shared" si="91"/>
        <v>0.36</v>
      </c>
      <c r="Q231" s="24">
        <f t="shared" si="91"/>
        <v>0.78</v>
      </c>
      <c r="R231" s="24">
        <f t="shared" si="91"/>
        <v>0.62</v>
      </c>
      <c r="S231" s="24">
        <f t="shared" si="91"/>
        <v>0.7</v>
      </c>
      <c r="T231" s="24">
        <f t="shared" si="91"/>
        <v>0.24</v>
      </c>
      <c r="U231" s="24">
        <f t="shared" si="91"/>
        <v>0.54</v>
      </c>
      <c r="V231" s="24">
        <f t="shared" si="91"/>
        <v>0.36</v>
      </c>
      <c r="W231" s="24">
        <f t="shared" si="91"/>
        <v>0.16</v>
      </c>
      <c r="X231" s="24">
        <f t="shared" si="91"/>
        <v>0.5</v>
      </c>
      <c r="Y231" s="24">
        <f t="shared" si="91"/>
        <v>0.26</v>
      </c>
      <c r="Z231" s="24">
        <f t="shared" si="91"/>
        <v>0.54</v>
      </c>
      <c r="AA231" s="24">
        <f t="shared" si="91"/>
        <v>0.56000000000000005</v>
      </c>
      <c r="AB231" s="24">
        <f t="shared" si="91"/>
        <v>0.2</v>
      </c>
      <c r="AC231" s="24">
        <f t="shared" si="91"/>
        <v>0.39</v>
      </c>
      <c r="AD231" s="24">
        <f t="shared" si="91"/>
        <v>1.2</v>
      </c>
      <c r="AE231" s="24">
        <f t="shared" si="91"/>
        <v>0.24</v>
      </c>
      <c r="AF231" s="24">
        <f t="shared" si="91"/>
        <v>0.48</v>
      </c>
      <c r="AG231" s="24">
        <f t="shared" si="91"/>
        <v>0.56000000000000005</v>
      </c>
      <c r="AH231" s="24">
        <f t="shared" si="91"/>
        <v>0.34</v>
      </c>
      <c r="AI231" s="24">
        <f t="shared" si="91"/>
        <v>0.36</v>
      </c>
      <c r="AJ231" s="24">
        <f t="shared" si="91"/>
        <v>0.38</v>
      </c>
      <c r="AK231" s="24">
        <f t="shared" si="91"/>
        <v>0.38</v>
      </c>
      <c r="AL231" s="24">
        <f t="shared" si="91"/>
        <v>0.66</v>
      </c>
      <c r="AM231" s="24">
        <f t="shared" si="91"/>
        <v>0.57999999999999996</v>
      </c>
      <c r="AN231" s="24">
        <f t="shared" si="91"/>
        <v>0.52</v>
      </c>
      <c r="AO231" s="24">
        <f t="shared" si="91"/>
        <v>0.65</v>
      </c>
      <c r="AP231" s="24">
        <f t="shared" si="91"/>
        <v>0.26</v>
      </c>
      <c r="AQ231" s="24">
        <f t="shared" si="91"/>
        <v>0.24</v>
      </c>
      <c r="AR231" s="24">
        <f t="shared" si="91"/>
        <v>0.26</v>
      </c>
      <c r="AS231" s="24">
        <f t="shared" si="91"/>
        <v>0.48</v>
      </c>
      <c r="AT231" s="24">
        <f t="shared" si="91"/>
        <v>0.62</v>
      </c>
      <c r="AU231" s="24">
        <f t="shared" si="91"/>
        <v>0.32</v>
      </c>
      <c r="AV231" s="24">
        <f t="shared" si="91"/>
        <v>0.28000000000000003</v>
      </c>
      <c r="AW231" s="24">
        <f t="shared" si="91"/>
        <v>0.88</v>
      </c>
      <c r="AX231" s="24">
        <f t="shared" si="91"/>
        <v>0.5</v>
      </c>
      <c r="AY231" s="24">
        <f t="shared" si="91"/>
        <v>0.44</v>
      </c>
      <c r="AZ231" s="24">
        <f t="shared" si="91"/>
        <v>0.4</v>
      </c>
      <c r="BA231" s="24">
        <f t="shared" si="91"/>
        <v>0.32</v>
      </c>
      <c r="BB231" s="24">
        <f t="shared" si="91"/>
        <v>0.42</v>
      </c>
      <c r="BC231" s="24">
        <f t="shared" si="91"/>
        <v>0.84</v>
      </c>
      <c r="BD231" s="24">
        <f t="shared" si="91"/>
        <v>0.86</v>
      </c>
      <c r="BE231" s="24">
        <f t="shared" si="91"/>
        <v>0.4</v>
      </c>
      <c r="BF231" s="24">
        <f t="shared" si="91"/>
        <v>0.48</v>
      </c>
      <c r="BG231" s="24">
        <f t="shared" si="91"/>
        <v>0.52</v>
      </c>
      <c r="BH231" s="24">
        <f t="shared" si="91"/>
        <v>0.4</v>
      </c>
      <c r="BI231" s="24">
        <f t="shared" si="91"/>
        <v>0.26</v>
      </c>
      <c r="BJ231" s="24">
        <f t="shared" si="91"/>
        <v>0.4</v>
      </c>
      <c r="BK231" s="24">
        <f t="shared" si="91"/>
        <v>0.3</v>
      </c>
      <c r="BL231" s="24">
        <f t="shared" si="91"/>
        <v>0.64</v>
      </c>
      <c r="BM231" s="24">
        <f t="shared" si="91"/>
        <v>0.62</v>
      </c>
      <c r="BN231" s="24">
        <f t="shared" si="91"/>
        <v>0.5</v>
      </c>
      <c r="BO231" s="24">
        <f t="shared" ref="BO231:CK231" si="92">MAX(BO$46:BO$65,BO$90:BO$93)</f>
        <v>0.62</v>
      </c>
      <c r="BP231" s="24">
        <f t="shared" si="92"/>
        <v>0.38</v>
      </c>
      <c r="BQ231" s="24">
        <f t="shared" si="92"/>
        <v>0.52</v>
      </c>
      <c r="BR231" s="24">
        <f t="shared" si="92"/>
        <v>0.3</v>
      </c>
      <c r="BS231" s="24">
        <f t="shared" si="92"/>
        <v>0.18</v>
      </c>
      <c r="BT231" s="24">
        <f t="shared" si="92"/>
        <v>0.5</v>
      </c>
      <c r="BU231" s="24">
        <f t="shared" si="92"/>
        <v>0.44</v>
      </c>
      <c r="BV231" s="24">
        <f t="shared" si="92"/>
        <v>0.52</v>
      </c>
      <c r="BW231" s="24">
        <f t="shared" si="92"/>
        <v>0.18</v>
      </c>
      <c r="BX231" s="24">
        <f t="shared" si="92"/>
        <v>0.69</v>
      </c>
      <c r="BY231" s="24">
        <f t="shared" si="92"/>
        <v>0.74</v>
      </c>
      <c r="BZ231" s="24">
        <f t="shared" si="92"/>
        <v>0.86</v>
      </c>
      <c r="CA231" s="24">
        <f t="shared" si="92"/>
        <v>0.52</v>
      </c>
      <c r="CB231" s="24">
        <f t="shared" si="92"/>
        <v>0.5</v>
      </c>
      <c r="CC231" s="24">
        <f t="shared" si="92"/>
        <v>0.68</v>
      </c>
      <c r="CD231" s="24">
        <f t="shared" si="92"/>
        <v>0.6</v>
      </c>
      <c r="CE231" s="24">
        <f t="shared" si="92"/>
        <v>0.34</v>
      </c>
      <c r="CF231" s="24">
        <f t="shared" si="92"/>
        <v>0.4</v>
      </c>
      <c r="CG231" s="24">
        <f t="shared" si="92"/>
        <v>0.19</v>
      </c>
      <c r="CH231" s="24">
        <f t="shared" si="92"/>
        <v>0.72</v>
      </c>
      <c r="CI231" s="24">
        <f t="shared" si="92"/>
        <v>0.3</v>
      </c>
      <c r="CJ231" s="24">
        <f t="shared" si="92"/>
        <v>0.4</v>
      </c>
      <c r="CK231" s="24">
        <f t="shared" si="92"/>
        <v>0.52</v>
      </c>
    </row>
    <row r="232" spans="1:89" x14ac:dyDescent="0.25">
      <c r="A232" s="26" t="s">
        <v>42</v>
      </c>
      <c r="B232" s="24">
        <f>MAX(B$66:B$85,B$94:B$97)</f>
        <v>0.92</v>
      </c>
      <c r="C232" s="24">
        <f t="shared" ref="C232:BN232" si="93">MAX(C$66:C$85,C$94:C$97)</f>
        <v>0.54</v>
      </c>
      <c r="D232" s="24">
        <f t="shared" si="93"/>
        <v>0.61</v>
      </c>
      <c r="E232" s="24">
        <f t="shared" si="93"/>
        <v>0.15</v>
      </c>
      <c r="F232" s="24">
        <f t="shared" si="93"/>
        <v>0.57999999999999996</v>
      </c>
      <c r="G232" s="24">
        <f t="shared" si="93"/>
        <v>0.88</v>
      </c>
      <c r="H232" s="24">
        <f t="shared" si="93"/>
        <v>0.28000000000000003</v>
      </c>
      <c r="I232" s="24">
        <f t="shared" si="93"/>
        <v>0.44</v>
      </c>
      <c r="J232" s="24">
        <f t="shared" si="93"/>
        <v>0.32</v>
      </c>
      <c r="K232" s="24">
        <f t="shared" si="93"/>
        <v>0.46</v>
      </c>
      <c r="L232" s="24">
        <f t="shared" si="93"/>
        <v>0.48</v>
      </c>
      <c r="M232" s="24">
        <f t="shared" si="93"/>
        <v>0.72</v>
      </c>
      <c r="N232" s="24">
        <f t="shared" si="93"/>
        <v>0.18</v>
      </c>
      <c r="O232" s="24">
        <f t="shared" si="93"/>
        <v>0.38</v>
      </c>
      <c r="P232" s="24">
        <f t="shared" si="93"/>
        <v>0.84</v>
      </c>
      <c r="Q232" s="24">
        <f t="shared" si="93"/>
        <v>0.57999999999999996</v>
      </c>
      <c r="R232" s="24">
        <f t="shared" si="93"/>
        <v>0.48</v>
      </c>
      <c r="S232" s="24">
        <f t="shared" si="93"/>
        <v>0.57999999999999996</v>
      </c>
      <c r="T232" s="24">
        <f t="shared" si="93"/>
        <v>0.76</v>
      </c>
      <c r="U232" s="24">
        <f t="shared" si="93"/>
        <v>0.66</v>
      </c>
      <c r="V232" s="24">
        <f t="shared" si="93"/>
        <v>0.3</v>
      </c>
      <c r="W232" s="24">
        <f t="shared" si="93"/>
        <v>0.6</v>
      </c>
      <c r="X232" s="24">
        <f t="shared" si="93"/>
        <v>0.5</v>
      </c>
      <c r="Y232" s="24">
        <f t="shared" si="93"/>
        <v>0.2</v>
      </c>
      <c r="Z232" s="24">
        <f t="shared" si="93"/>
        <v>0.3</v>
      </c>
      <c r="AA232" s="24">
        <f t="shared" si="93"/>
        <v>0.44</v>
      </c>
      <c r="AB232" s="24">
        <f t="shared" si="93"/>
        <v>0.68</v>
      </c>
      <c r="AC232" s="24">
        <f t="shared" si="93"/>
        <v>0.42</v>
      </c>
      <c r="AD232" s="24">
        <f t="shared" si="93"/>
        <v>0.78</v>
      </c>
      <c r="AE232" s="24">
        <f t="shared" si="93"/>
        <v>0.66</v>
      </c>
      <c r="AF232" s="24">
        <f t="shared" si="93"/>
        <v>0.46</v>
      </c>
      <c r="AG232" s="24">
        <f t="shared" si="93"/>
        <v>0.59</v>
      </c>
      <c r="AH232" s="24">
        <f t="shared" si="93"/>
        <v>0.76</v>
      </c>
      <c r="AI232" s="24">
        <f t="shared" si="93"/>
        <v>0.44</v>
      </c>
      <c r="AJ232" s="24">
        <f t="shared" si="93"/>
        <v>0.78</v>
      </c>
      <c r="AK232" s="24">
        <f t="shared" si="93"/>
        <v>0.24</v>
      </c>
      <c r="AL232" s="24">
        <f t="shared" si="93"/>
        <v>0.98</v>
      </c>
      <c r="AM232" s="24">
        <f t="shared" si="93"/>
        <v>1</v>
      </c>
      <c r="AN232" s="24">
        <f t="shared" si="93"/>
        <v>0.3</v>
      </c>
      <c r="AO232" s="24">
        <f t="shared" si="93"/>
        <v>0.8</v>
      </c>
      <c r="AP232" s="24">
        <f t="shared" si="93"/>
        <v>0.82</v>
      </c>
      <c r="AQ232" s="24">
        <f t="shared" si="93"/>
        <v>0.16</v>
      </c>
      <c r="AR232" s="24">
        <f t="shared" si="93"/>
        <v>0.78</v>
      </c>
      <c r="AS232" s="24">
        <f t="shared" si="93"/>
        <v>0.52</v>
      </c>
      <c r="AT232" s="24">
        <f t="shared" si="93"/>
        <v>0.82</v>
      </c>
      <c r="AU232" s="24">
        <f t="shared" si="93"/>
        <v>0.63</v>
      </c>
      <c r="AV232" s="24">
        <f t="shared" si="93"/>
        <v>0.22</v>
      </c>
      <c r="AW232" s="24">
        <f t="shared" si="93"/>
        <v>0.48</v>
      </c>
      <c r="AX232" s="24">
        <f t="shared" si="93"/>
        <v>0.26</v>
      </c>
      <c r="AY232" s="24">
        <f t="shared" si="93"/>
        <v>0.74</v>
      </c>
      <c r="AZ232" s="24">
        <f t="shared" si="93"/>
        <v>0.32</v>
      </c>
      <c r="BA232" s="24">
        <f t="shared" si="93"/>
        <v>0.36</v>
      </c>
      <c r="BB232" s="24">
        <f t="shared" si="93"/>
        <v>0.3</v>
      </c>
      <c r="BC232" s="24">
        <f t="shared" si="93"/>
        <v>0.4</v>
      </c>
      <c r="BD232" s="24">
        <f t="shared" si="93"/>
        <v>0.42</v>
      </c>
      <c r="BE232" s="24">
        <f t="shared" si="93"/>
        <v>2</v>
      </c>
      <c r="BF232" s="24">
        <f t="shared" si="93"/>
        <v>0.62</v>
      </c>
      <c r="BG232" s="24">
        <f t="shared" si="93"/>
        <v>0.5</v>
      </c>
      <c r="BH232" s="24">
        <f t="shared" si="93"/>
        <v>0.38</v>
      </c>
      <c r="BI232" s="24">
        <f t="shared" si="93"/>
        <v>0.72</v>
      </c>
      <c r="BJ232" s="24">
        <f t="shared" si="93"/>
        <v>0.46</v>
      </c>
      <c r="BK232" s="24">
        <f t="shared" si="93"/>
        <v>0.32</v>
      </c>
      <c r="BL232" s="24">
        <f t="shared" si="93"/>
        <v>0.66</v>
      </c>
      <c r="BM232" s="24">
        <f t="shared" si="93"/>
        <v>0.38</v>
      </c>
      <c r="BN232" s="24">
        <f t="shared" si="93"/>
        <v>0.4</v>
      </c>
      <c r="BO232" s="24">
        <f t="shared" ref="BO232:CK232" si="94">MAX(BO$66:BO$85,BO$94:BO$97)</f>
        <v>0.44</v>
      </c>
      <c r="BP232" s="24">
        <f t="shared" si="94"/>
        <v>0.42</v>
      </c>
      <c r="BQ232" s="24">
        <f t="shared" si="94"/>
        <v>0.26</v>
      </c>
      <c r="BR232" s="24">
        <f t="shared" si="94"/>
        <v>0.22</v>
      </c>
      <c r="BS232" s="24">
        <f t="shared" si="94"/>
        <v>0.77</v>
      </c>
      <c r="BT232" s="24">
        <f t="shared" si="94"/>
        <v>0.54</v>
      </c>
      <c r="BU232" s="24">
        <f t="shared" si="94"/>
        <v>0.54</v>
      </c>
      <c r="BV232" s="24">
        <f t="shared" si="94"/>
        <v>0.52</v>
      </c>
      <c r="BW232" s="24">
        <f t="shared" si="94"/>
        <v>0.28000000000000003</v>
      </c>
      <c r="BX232" s="24">
        <f t="shared" si="94"/>
        <v>0.52</v>
      </c>
      <c r="BY232" s="24">
        <f t="shared" si="94"/>
        <v>0.52</v>
      </c>
      <c r="BZ232" s="24">
        <f t="shared" si="94"/>
        <v>0.6</v>
      </c>
      <c r="CA232" s="24">
        <f t="shared" si="94"/>
        <v>1.4</v>
      </c>
      <c r="CB232" s="24">
        <f t="shared" si="94"/>
        <v>0.42</v>
      </c>
      <c r="CC232" s="24">
        <f t="shared" si="94"/>
        <v>1</v>
      </c>
      <c r="CD232" s="24">
        <f t="shared" si="94"/>
        <v>0.92</v>
      </c>
      <c r="CE232" s="24">
        <f t="shared" si="94"/>
        <v>0.36</v>
      </c>
      <c r="CF232" s="24">
        <f t="shared" si="94"/>
        <v>0.3</v>
      </c>
      <c r="CG232" s="24">
        <f t="shared" si="94"/>
        <v>0.22</v>
      </c>
      <c r="CH232" s="24">
        <f t="shared" si="94"/>
        <v>0.57999999999999996</v>
      </c>
      <c r="CI232" s="24">
        <f t="shared" si="94"/>
        <v>0.38</v>
      </c>
      <c r="CJ232" s="24">
        <f t="shared" si="94"/>
        <v>0.54</v>
      </c>
      <c r="CK232" s="24">
        <f t="shared" si="94"/>
        <v>1.08</v>
      </c>
    </row>
    <row r="233" spans="1:89" x14ac:dyDescent="0.25">
      <c r="A233" s="26" t="s">
        <v>24</v>
      </c>
      <c r="B233" s="24">
        <f>MAX(B$230:B$232)</f>
        <v>1</v>
      </c>
      <c r="C233" s="24">
        <f t="shared" ref="C233:BN233" si="95">MAX(C$230:C$232)</f>
        <v>0.7</v>
      </c>
      <c r="D233" s="24">
        <f t="shared" si="95"/>
        <v>0.7</v>
      </c>
      <c r="E233" s="24">
        <f t="shared" si="95"/>
        <v>0.24</v>
      </c>
      <c r="F233" s="24">
        <f t="shared" si="95"/>
        <v>0.59</v>
      </c>
      <c r="G233" s="24">
        <f t="shared" si="95"/>
        <v>0.88</v>
      </c>
      <c r="H233" s="24">
        <f t="shared" si="95"/>
        <v>0.62</v>
      </c>
      <c r="I233" s="24">
        <f t="shared" si="95"/>
        <v>0.5</v>
      </c>
      <c r="J233" s="24">
        <f t="shared" si="95"/>
        <v>0.44</v>
      </c>
      <c r="K233" s="24">
        <f t="shared" si="95"/>
        <v>0.52</v>
      </c>
      <c r="L233" s="24">
        <f t="shared" si="95"/>
        <v>1.5</v>
      </c>
      <c r="M233" s="24">
        <f t="shared" si="95"/>
        <v>0.72</v>
      </c>
      <c r="N233" s="24">
        <f t="shared" si="95"/>
        <v>0.68</v>
      </c>
      <c r="O233" s="24">
        <f t="shared" si="95"/>
        <v>0.56000000000000005</v>
      </c>
      <c r="P233" s="24">
        <f t="shared" si="95"/>
        <v>0.84</v>
      </c>
      <c r="Q233" s="24">
        <f t="shared" si="95"/>
        <v>1.5</v>
      </c>
      <c r="R233" s="24">
        <f t="shared" si="95"/>
        <v>0.62</v>
      </c>
      <c r="S233" s="24">
        <f t="shared" si="95"/>
        <v>0.7</v>
      </c>
      <c r="T233" s="24">
        <f t="shared" si="95"/>
        <v>0.76</v>
      </c>
      <c r="U233" s="24">
        <f t="shared" si="95"/>
        <v>0.66</v>
      </c>
      <c r="V233" s="24">
        <f t="shared" si="95"/>
        <v>0.36</v>
      </c>
      <c r="W233" s="24">
        <f t="shared" si="95"/>
        <v>0.8</v>
      </c>
      <c r="X233" s="24">
        <f t="shared" si="95"/>
        <v>0.5</v>
      </c>
      <c r="Y233" s="24">
        <f t="shared" si="95"/>
        <v>0.48</v>
      </c>
      <c r="Z233" s="24">
        <f t="shared" si="95"/>
        <v>0.68</v>
      </c>
      <c r="AA233" s="24">
        <f t="shared" si="95"/>
        <v>0.56000000000000005</v>
      </c>
      <c r="AB233" s="24">
        <f t="shared" si="95"/>
        <v>0.68</v>
      </c>
      <c r="AC233" s="24">
        <f t="shared" si="95"/>
        <v>0.84</v>
      </c>
      <c r="AD233" s="24">
        <f t="shared" si="95"/>
        <v>1.3</v>
      </c>
      <c r="AE233" s="24">
        <f t="shared" si="95"/>
        <v>0.8</v>
      </c>
      <c r="AF233" s="24">
        <f t="shared" si="95"/>
        <v>0.7</v>
      </c>
      <c r="AG233" s="24">
        <f t="shared" si="95"/>
        <v>0.62</v>
      </c>
      <c r="AH233" s="24">
        <f t="shared" si="95"/>
        <v>0.8</v>
      </c>
      <c r="AI233" s="24">
        <f t="shared" si="95"/>
        <v>0.64</v>
      </c>
      <c r="AJ233" s="24">
        <f t="shared" si="95"/>
        <v>0.78</v>
      </c>
      <c r="AK233" s="24">
        <f t="shared" si="95"/>
        <v>0.56000000000000005</v>
      </c>
      <c r="AL233" s="24">
        <f t="shared" si="95"/>
        <v>0.98</v>
      </c>
      <c r="AM233" s="24">
        <f t="shared" si="95"/>
        <v>1</v>
      </c>
      <c r="AN233" s="24">
        <f t="shared" si="95"/>
        <v>0.54</v>
      </c>
      <c r="AO233" s="24">
        <f t="shared" si="95"/>
        <v>0.8</v>
      </c>
      <c r="AP233" s="24">
        <f t="shared" si="95"/>
        <v>0.88</v>
      </c>
      <c r="AQ233" s="24">
        <f t="shared" si="95"/>
        <v>0.3</v>
      </c>
      <c r="AR233" s="24">
        <f t="shared" si="95"/>
        <v>0.78</v>
      </c>
      <c r="AS233" s="24">
        <f t="shared" si="95"/>
        <v>0.52</v>
      </c>
      <c r="AT233" s="24">
        <f t="shared" si="95"/>
        <v>0.82</v>
      </c>
      <c r="AU233" s="24">
        <f t="shared" si="95"/>
        <v>0.63</v>
      </c>
      <c r="AV233" s="24">
        <f t="shared" si="95"/>
        <v>0.48</v>
      </c>
      <c r="AW233" s="24">
        <f t="shared" si="95"/>
        <v>0.88</v>
      </c>
      <c r="AX233" s="24">
        <f t="shared" si="95"/>
        <v>0.5</v>
      </c>
      <c r="AY233" s="24">
        <f t="shared" si="95"/>
        <v>0.74</v>
      </c>
      <c r="AZ233" s="24">
        <f t="shared" si="95"/>
        <v>0.56000000000000005</v>
      </c>
      <c r="BA233" s="24">
        <f t="shared" si="95"/>
        <v>0.53</v>
      </c>
      <c r="BB233" s="24">
        <f t="shared" si="95"/>
        <v>0.42</v>
      </c>
      <c r="BC233" s="24">
        <f t="shared" si="95"/>
        <v>0.84</v>
      </c>
      <c r="BD233" s="24">
        <f t="shared" si="95"/>
        <v>0.86</v>
      </c>
      <c r="BE233" s="24">
        <f t="shared" si="95"/>
        <v>2</v>
      </c>
      <c r="BF233" s="24">
        <f t="shared" si="95"/>
        <v>0.62</v>
      </c>
      <c r="BG233" s="24">
        <f t="shared" si="95"/>
        <v>0.62</v>
      </c>
      <c r="BH233" s="24">
        <f t="shared" si="95"/>
        <v>0.4</v>
      </c>
      <c r="BI233" s="24">
        <f t="shared" si="95"/>
        <v>0.74</v>
      </c>
      <c r="BJ233" s="24">
        <f t="shared" si="95"/>
        <v>0.46</v>
      </c>
      <c r="BK233" s="24">
        <f t="shared" si="95"/>
        <v>0.32</v>
      </c>
      <c r="BL233" s="24">
        <f t="shared" si="95"/>
        <v>0.68</v>
      </c>
      <c r="BM233" s="24">
        <f t="shared" si="95"/>
        <v>0.62</v>
      </c>
      <c r="BN233" s="24">
        <f t="shared" si="95"/>
        <v>0.54</v>
      </c>
      <c r="BO233" s="24">
        <f t="shared" ref="BO233:CK233" si="96">MAX(BO$230:BO$232)</f>
        <v>1.08</v>
      </c>
      <c r="BP233" s="24">
        <f t="shared" si="96"/>
        <v>0.42</v>
      </c>
      <c r="BQ233" s="24">
        <f t="shared" si="96"/>
        <v>0.52</v>
      </c>
      <c r="BR233" s="24">
        <f t="shared" si="96"/>
        <v>0.3</v>
      </c>
      <c r="BS233" s="24">
        <f t="shared" si="96"/>
        <v>0.77</v>
      </c>
      <c r="BT233" s="24">
        <f t="shared" si="96"/>
        <v>0.56000000000000005</v>
      </c>
      <c r="BU233" s="24">
        <f t="shared" si="96"/>
        <v>0.57999999999999996</v>
      </c>
      <c r="BV233" s="24">
        <f t="shared" si="96"/>
        <v>0.6</v>
      </c>
      <c r="BW233" s="24">
        <f t="shared" si="96"/>
        <v>0.44</v>
      </c>
      <c r="BX233" s="24">
        <f t="shared" si="96"/>
        <v>0.69</v>
      </c>
      <c r="BY233" s="24">
        <f t="shared" si="96"/>
        <v>0.74</v>
      </c>
      <c r="BZ233" s="24">
        <f t="shared" si="96"/>
        <v>1.1000000000000001</v>
      </c>
      <c r="CA233" s="24">
        <f t="shared" si="96"/>
        <v>1.4</v>
      </c>
      <c r="CB233" s="24">
        <f t="shared" si="96"/>
        <v>0.5</v>
      </c>
      <c r="CC233" s="24">
        <f t="shared" si="96"/>
        <v>1</v>
      </c>
      <c r="CD233" s="24">
        <f t="shared" si="96"/>
        <v>0.92</v>
      </c>
      <c r="CE233" s="24">
        <f t="shared" si="96"/>
        <v>0.36</v>
      </c>
      <c r="CF233" s="24">
        <f t="shared" si="96"/>
        <v>0.4</v>
      </c>
      <c r="CG233" s="24">
        <f t="shared" si="96"/>
        <v>0.24</v>
      </c>
      <c r="CH233" s="24">
        <f t="shared" si="96"/>
        <v>0.72</v>
      </c>
      <c r="CI233" s="24">
        <f t="shared" si="96"/>
        <v>0.38</v>
      </c>
      <c r="CJ233" s="24">
        <f t="shared" si="96"/>
        <v>0.6</v>
      </c>
      <c r="CK233" s="24">
        <f t="shared" si="96"/>
        <v>1.08</v>
      </c>
    </row>
    <row r="236" spans="1:89" x14ac:dyDescent="0.25">
      <c r="A236" s="27" t="s">
        <v>440</v>
      </c>
      <c r="B236">
        <f>(B$211/B$214)</f>
        <v>0.375</v>
      </c>
      <c r="C236">
        <f t="shared" ref="C236:BN236" si="97">(C$211/C$214)</f>
        <v>0.69565217391304346</v>
      </c>
      <c r="D236">
        <f t="shared" si="97"/>
        <v>0.78260869565217395</v>
      </c>
      <c r="E236">
        <f t="shared" si="97"/>
        <v>0.16666666666666666</v>
      </c>
      <c r="F236">
        <f t="shared" si="97"/>
        <v>0.33333333333333331</v>
      </c>
      <c r="G236">
        <f t="shared" si="97"/>
        <v>0.29166666666666669</v>
      </c>
      <c r="H236">
        <f t="shared" si="97"/>
        <v>0.58333333333333337</v>
      </c>
      <c r="I236">
        <f t="shared" si="97"/>
        <v>0.83333333333333337</v>
      </c>
      <c r="J236">
        <f t="shared" si="97"/>
        <v>0.125</v>
      </c>
      <c r="K236">
        <f t="shared" si="97"/>
        <v>0.45833333333333331</v>
      </c>
      <c r="L236">
        <f t="shared" si="97"/>
        <v>0.35</v>
      </c>
      <c r="M236">
        <f t="shared" si="97"/>
        <v>0.7142857142857143</v>
      </c>
      <c r="N236">
        <f t="shared" si="97"/>
        <v>0.33333333333333331</v>
      </c>
      <c r="O236">
        <f t="shared" si="97"/>
        <v>0.79166666666666663</v>
      </c>
      <c r="P236">
        <f t="shared" si="97"/>
        <v>0.33333333333333331</v>
      </c>
      <c r="Q236">
        <f t="shared" si="97"/>
        <v>0.375</v>
      </c>
      <c r="R236">
        <f t="shared" si="97"/>
        <v>0.79166666666666663</v>
      </c>
      <c r="S236">
        <f t="shared" si="97"/>
        <v>0.83333333333333337</v>
      </c>
      <c r="T236">
        <f t="shared" si="97"/>
        <v>0.29166666666666669</v>
      </c>
      <c r="U236">
        <f t="shared" si="97"/>
        <v>0.45833333333333331</v>
      </c>
      <c r="V236">
        <f t="shared" si="97"/>
        <v>0.58333333333333337</v>
      </c>
      <c r="W236">
        <f t="shared" si="97"/>
        <v>8.3333333333333329E-2</v>
      </c>
      <c r="X236">
        <f t="shared" si="97"/>
        <v>0.79166666666666663</v>
      </c>
      <c r="Y236">
        <f t="shared" si="97"/>
        <v>0.75</v>
      </c>
      <c r="Z236">
        <f t="shared" si="97"/>
        <v>0.13043478260869565</v>
      </c>
      <c r="AA236">
        <f t="shared" si="97"/>
        <v>0.33333333333333331</v>
      </c>
      <c r="AB236">
        <f t="shared" si="97"/>
        <v>0.45833333333333331</v>
      </c>
      <c r="AC236">
        <f t="shared" si="97"/>
        <v>0.45833333333333331</v>
      </c>
      <c r="AD236">
        <f t="shared" si="97"/>
        <v>0.39130434782608697</v>
      </c>
      <c r="AE236">
        <f t="shared" si="97"/>
        <v>0.5</v>
      </c>
      <c r="AF236">
        <f t="shared" si="97"/>
        <v>0.33333333333333331</v>
      </c>
      <c r="AG236">
        <f t="shared" si="97"/>
        <v>0.77272727272727271</v>
      </c>
      <c r="AH236">
        <f t="shared" si="97"/>
        <v>0.52173913043478259</v>
      </c>
      <c r="AI236">
        <f t="shared" si="97"/>
        <v>0.79166666666666663</v>
      </c>
      <c r="AJ236">
        <f t="shared" si="97"/>
        <v>0.20833333333333334</v>
      </c>
      <c r="AK236">
        <f t="shared" si="97"/>
        <v>0.41666666666666669</v>
      </c>
      <c r="AL236">
        <f t="shared" si="97"/>
        <v>0.13043478260869565</v>
      </c>
      <c r="AM236">
        <f t="shared" si="97"/>
        <v>0.20833333333333334</v>
      </c>
      <c r="AN236">
        <f t="shared" si="97"/>
        <v>0.25</v>
      </c>
      <c r="AO236">
        <f t="shared" si="97"/>
        <v>0.52173913043478259</v>
      </c>
      <c r="AP236">
        <f t="shared" si="97"/>
        <v>0.375</v>
      </c>
      <c r="AQ236">
        <f t="shared" si="97"/>
        <v>0.45833333333333331</v>
      </c>
      <c r="AR236">
        <f t="shared" si="97"/>
        <v>0.41666666666666669</v>
      </c>
      <c r="AS236">
        <f t="shared" si="97"/>
        <v>0.91304347826086951</v>
      </c>
      <c r="AT236">
        <f t="shared" si="97"/>
        <v>0.29166666666666669</v>
      </c>
      <c r="AU236">
        <f t="shared" si="97"/>
        <v>0.29166666666666669</v>
      </c>
      <c r="AV236">
        <f t="shared" si="97"/>
        <v>0.30434782608695654</v>
      </c>
      <c r="AW236">
        <f t="shared" si="97"/>
        <v>0.58333333333333337</v>
      </c>
      <c r="AX236">
        <f t="shared" si="97"/>
        <v>0.5</v>
      </c>
      <c r="AY236">
        <f t="shared" si="97"/>
        <v>0.91304347826086951</v>
      </c>
      <c r="AZ236">
        <f t="shared" si="97"/>
        <v>0.16666666666666666</v>
      </c>
      <c r="BA236">
        <f t="shared" si="97"/>
        <v>0.70833333333333337</v>
      </c>
      <c r="BB236">
        <f t="shared" si="97"/>
        <v>0.375</v>
      </c>
      <c r="BC236">
        <f t="shared" si="97"/>
        <v>0.29166666666666669</v>
      </c>
      <c r="BD236">
        <f t="shared" si="97"/>
        <v>0.58333333333333337</v>
      </c>
      <c r="BE236">
        <f t="shared" si="97"/>
        <v>0.20833333333333334</v>
      </c>
      <c r="BF236">
        <f t="shared" si="97"/>
        <v>0.39130434782608697</v>
      </c>
      <c r="BG236">
        <f t="shared" si="97"/>
        <v>0.41666666666666669</v>
      </c>
      <c r="BH236">
        <f t="shared" si="97"/>
        <v>0.70833333333333337</v>
      </c>
      <c r="BI236">
        <f t="shared" si="97"/>
        <v>0.45833333333333331</v>
      </c>
      <c r="BJ236">
        <f t="shared" si="97"/>
        <v>0.75</v>
      </c>
      <c r="BK236">
        <f t="shared" si="97"/>
        <v>0.58333333333333337</v>
      </c>
      <c r="BL236">
        <f t="shared" si="97"/>
        <v>0.90909090909090906</v>
      </c>
      <c r="BM236">
        <f t="shared" si="97"/>
        <v>0.34782608695652173</v>
      </c>
      <c r="BN236">
        <f t="shared" si="97"/>
        <v>0.29166666666666669</v>
      </c>
      <c r="BO236">
        <f t="shared" ref="BO236:CK236" si="98">(BO$211/BO$214)</f>
        <v>0.29166666666666669</v>
      </c>
      <c r="BP236">
        <f t="shared" si="98"/>
        <v>0.33333333333333331</v>
      </c>
      <c r="BQ236">
        <f t="shared" si="98"/>
        <v>0.43478260869565216</v>
      </c>
      <c r="BR236">
        <f t="shared" si="98"/>
        <v>0.33333333333333331</v>
      </c>
      <c r="BS236">
        <f t="shared" si="98"/>
        <v>0.75</v>
      </c>
      <c r="BT236">
        <f t="shared" si="98"/>
        <v>0.70833333333333337</v>
      </c>
      <c r="BU236">
        <f t="shared" si="98"/>
        <v>0.5</v>
      </c>
      <c r="BV236">
        <f t="shared" si="98"/>
        <v>0.83333333333333337</v>
      </c>
      <c r="BW236">
        <f t="shared" si="98"/>
        <v>0.41666666666666669</v>
      </c>
      <c r="BX236">
        <f t="shared" si="98"/>
        <v>0.45833333333333331</v>
      </c>
      <c r="BY236">
        <f t="shared" si="98"/>
        <v>0.5</v>
      </c>
      <c r="BZ236">
        <f t="shared" si="98"/>
        <v>0.29166666666666669</v>
      </c>
      <c r="CA236">
        <f t="shared" si="98"/>
        <v>0.41666666666666669</v>
      </c>
      <c r="CB236">
        <f t="shared" si="98"/>
        <v>0.16666666666666666</v>
      </c>
      <c r="CC236">
        <f t="shared" si="98"/>
        <v>0.5</v>
      </c>
      <c r="CD236">
        <f t="shared" si="98"/>
        <v>0.25</v>
      </c>
      <c r="CE236">
        <f t="shared" si="98"/>
        <v>0.20833333333333334</v>
      </c>
      <c r="CF236">
        <f t="shared" si="98"/>
        <v>0.16666666666666666</v>
      </c>
      <c r="CG236">
        <f t="shared" si="98"/>
        <v>0.29166666666666669</v>
      </c>
      <c r="CH236">
        <f t="shared" si="98"/>
        <v>0.20833333333333334</v>
      </c>
      <c r="CI236">
        <f t="shared" si="98"/>
        <v>0.41666666666666669</v>
      </c>
      <c r="CJ236">
        <f t="shared" si="98"/>
        <v>0.33333333333333331</v>
      </c>
      <c r="CK236">
        <f t="shared" si="98"/>
        <v>0.41666666666666669</v>
      </c>
    </row>
    <row r="237" spans="1:89" x14ac:dyDescent="0.25">
      <c r="A237" s="27" t="s">
        <v>443</v>
      </c>
      <c r="B237" s="28">
        <f>COUNTIF(B$170:B$173,"pool") + COUNTIF(B$182:B$185,"pool")+COUNTIF(B$170:B$173, "glide")+COUNTIF(B$182:B$185, "glide")</f>
        <v>0</v>
      </c>
      <c r="C237" s="28">
        <f t="shared" ref="C237:BN237" si="99">COUNTIF(C$170:C$173,"pool") + COUNTIF(C$182:C$185,"pool")+COUNTIF(C$170:C$173, "glide")+COUNTIF(C$182:C$185, "glide")</f>
        <v>2</v>
      </c>
      <c r="D237" s="28">
        <f t="shared" si="99"/>
        <v>0</v>
      </c>
      <c r="E237" s="28">
        <f t="shared" si="99"/>
        <v>0</v>
      </c>
      <c r="F237" s="28">
        <f t="shared" si="99"/>
        <v>0</v>
      </c>
      <c r="G237" s="28">
        <f t="shared" si="99"/>
        <v>5</v>
      </c>
      <c r="H237" s="28">
        <f t="shared" si="99"/>
        <v>0</v>
      </c>
      <c r="I237" s="28">
        <f t="shared" si="99"/>
        <v>1</v>
      </c>
      <c r="J237" s="28">
        <f t="shared" si="99"/>
        <v>4</v>
      </c>
      <c r="K237" s="28">
        <f t="shared" si="99"/>
        <v>0</v>
      </c>
      <c r="L237" s="28">
        <f t="shared" si="99"/>
        <v>1</v>
      </c>
      <c r="M237" s="28">
        <f t="shared" si="99"/>
        <v>1</v>
      </c>
      <c r="N237" s="28">
        <f t="shared" si="99"/>
        <v>5</v>
      </c>
      <c r="O237" s="28">
        <f t="shared" si="99"/>
        <v>0</v>
      </c>
      <c r="P237" s="28">
        <f t="shared" si="99"/>
        <v>4</v>
      </c>
      <c r="Q237" s="28">
        <f t="shared" si="99"/>
        <v>3</v>
      </c>
      <c r="R237" s="28">
        <f t="shared" si="99"/>
        <v>0</v>
      </c>
      <c r="S237" s="28">
        <f t="shared" si="99"/>
        <v>0</v>
      </c>
      <c r="T237" s="28">
        <f t="shared" si="99"/>
        <v>4</v>
      </c>
      <c r="U237" s="28">
        <f t="shared" si="99"/>
        <v>0</v>
      </c>
      <c r="V237" s="28">
        <f t="shared" si="99"/>
        <v>3</v>
      </c>
      <c r="W237" s="28">
        <f t="shared" si="99"/>
        <v>4</v>
      </c>
      <c r="X237" s="28">
        <f t="shared" si="99"/>
        <v>0</v>
      </c>
      <c r="Y237" s="28">
        <f t="shared" si="99"/>
        <v>2</v>
      </c>
      <c r="Z237" s="28">
        <f t="shared" si="99"/>
        <v>3</v>
      </c>
      <c r="AA237" s="28">
        <f t="shared" si="99"/>
        <v>3</v>
      </c>
      <c r="AB237" s="28">
        <f t="shared" si="99"/>
        <v>0</v>
      </c>
      <c r="AC237" s="28">
        <f t="shared" si="99"/>
        <v>3</v>
      </c>
      <c r="AD237" s="28">
        <f t="shared" si="99"/>
        <v>1</v>
      </c>
      <c r="AE237" s="28">
        <f t="shared" si="99"/>
        <v>1</v>
      </c>
      <c r="AF237" s="28">
        <f t="shared" si="99"/>
        <v>5</v>
      </c>
      <c r="AG237" s="28">
        <f t="shared" si="99"/>
        <v>0</v>
      </c>
      <c r="AH237" s="28">
        <f t="shared" si="99"/>
        <v>1</v>
      </c>
      <c r="AI237" s="28">
        <f t="shared" si="99"/>
        <v>4</v>
      </c>
      <c r="AJ237" s="28">
        <f t="shared" si="99"/>
        <v>7</v>
      </c>
      <c r="AK237" s="28">
        <f t="shared" si="99"/>
        <v>3</v>
      </c>
      <c r="AL237" s="28">
        <f t="shared" si="99"/>
        <v>3</v>
      </c>
      <c r="AM237" s="28">
        <f t="shared" si="99"/>
        <v>4</v>
      </c>
      <c r="AN237" s="28">
        <f t="shared" si="99"/>
        <v>2</v>
      </c>
      <c r="AO237" s="28">
        <f t="shared" si="99"/>
        <v>1</v>
      </c>
      <c r="AP237" s="28">
        <f t="shared" si="99"/>
        <v>5</v>
      </c>
      <c r="AQ237" s="28">
        <f t="shared" si="99"/>
        <v>6</v>
      </c>
      <c r="AR237" s="28">
        <f t="shared" si="99"/>
        <v>0</v>
      </c>
      <c r="AS237" s="28">
        <f t="shared" si="99"/>
        <v>0</v>
      </c>
      <c r="AT237" s="28">
        <f t="shared" si="99"/>
        <v>1</v>
      </c>
      <c r="AU237" s="28">
        <f t="shared" si="99"/>
        <v>2</v>
      </c>
      <c r="AV237" s="28">
        <f t="shared" si="99"/>
        <v>0</v>
      </c>
      <c r="AW237" s="28">
        <f t="shared" si="99"/>
        <v>0</v>
      </c>
      <c r="AX237" s="28">
        <f t="shared" si="99"/>
        <v>0</v>
      </c>
      <c r="AY237" s="28">
        <f t="shared" si="99"/>
        <v>0</v>
      </c>
      <c r="AZ237" s="28">
        <f t="shared" si="99"/>
        <v>2</v>
      </c>
      <c r="BA237" s="28">
        <f t="shared" si="99"/>
        <v>2</v>
      </c>
      <c r="BB237" s="28">
        <f t="shared" si="99"/>
        <v>2</v>
      </c>
      <c r="BC237" s="28">
        <f t="shared" si="99"/>
        <v>3</v>
      </c>
      <c r="BD237" s="28">
        <f t="shared" si="99"/>
        <v>0</v>
      </c>
      <c r="BE237" s="28">
        <f t="shared" si="99"/>
        <v>4</v>
      </c>
      <c r="BF237" s="28">
        <f t="shared" si="99"/>
        <v>0</v>
      </c>
      <c r="BG237" s="28">
        <f t="shared" si="99"/>
        <v>1</v>
      </c>
      <c r="BH237" s="28">
        <f t="shared" si="99"/>
        <v>0</v>
      </c>
      <c r="BI237" s="28">
        <f t="shared" si="99"/>
        <v>4</v>
      </c>
      <c r="BJ237" s="28">
        <f t="shared" si="99"/>
        <v>0</v>
      </c>
      <c r="BK237" s="28">
        <f t="shared" si="99"/>
        <v>1</v>
      </c>
      <c r="BL237" s="28">
        <f>COUNTIF(BL$170:BL$173,"pool") + COUNTIF(BL$182:BL$185,"pool")+COUNTIF(BL$170:BL$173, "glide")+COUNTIF(BL$182:BL$185, "glide")</f>
        <v>0</v>
      </c>
      <c r="BM237" s="28">
        <f t="shared" si="99"/>
        <v>1</v>
      </c>
      <c r="BN237" s="28">
        <f t="shared" si="99"/>
        <v>5</v>
      </c>
      <c r="BO237" s="28">
        <f t="shared" ref="BO237:CK237" si="100">COUNTIF(BO$170:BO$173,"pool") + COUNTIF(BO$182:BO$185,"pool")+COUNTIF(BO$170:BO$173, "glide")+COUNTIF(BO$182:BO$185, "glide")</f>
        <v>5</v>
      </c>
      <c r="BP237" s="28">
        <f t="shared" si="100"/>
        <v>0</v>
      </c>
      <c r="BQ237" s="28">
        <f t="shared" si="100"/>
        <v>2</v>
      </c>
      <c r="BR237" s="28">
        <f t="shared" si="100"/>
        <v>0</v>
      </c>
      <c r="BS237" s="28">
        <f t="shared" si="100"/>
        <v>0</v>
      </c>
      <c r="BT237" s="28">
        <f t="shared" si="100"/>
        <v>0</v>
      </c>
      <c r="BU237" s="28">
        <f t="shared" si="100"/>
        <v>2</v>
      </c>
      <c r="BV237" s="28">
        <f t="shared" si="100"/>
        <v>1</v>
      </c>
      <c r="BW237" s="28">
        <f t="shared" si="100"/>
        <v>0</v>
      </c>
      <c r="BX237" s="28">
        <f t="shared" si="100"/>
        <v>1</v>
      </c>
      <c r="BY237" s="28">
        <f t="shared" si="100"/>
        <v>2</v>
      </c>
      <c r="BZ237" s="28">
        <f t="shared" si="100"/>
        <v>4</v>
      </c>
      <c r="CA237" s="28">
        <f t="shared" si="100"/>
        <v>5</v>
      </c>
      <c r="CB237" s="28">
        <f t="shared" si="100"/>
        <v>5</v>
      </c>
      <c r="CC237" s="28">
        <f t="shared" si="100"/>
        <v>0</v>
      </c>
      <c r="CD237" s="28">
        <f t="shared" si="100"/>
        <v>3</v>
      </c>
      <c r="CE237" s="28">
        <f t="shared" si="100"/>
        <v>3</v>
      </c>
      <c r="CF237" s="28">
        <f t="shared" si="100"/>
        <v>2</v>
      </c>
      <c r="CG237" s="28">
        <f t="shared" si="100"/>
        <v>3</v>
      </c>
      <c r="CH237" s="28">
        <f t="shared" si="100"/>
        <v>3</v>
      </c>
      <c r="CI237" s="28">
        <f t="shared" si="100"/>
        <v>3</v>
      </c>
      <c r="CJ237" s="28">
        <f t="shared" si="100"/>
        <v>4</v>
      </c>
      <c r="CK237" s="28">
        <f t="shared" si="100"/>
        <v>2</v>
      </c>
    </row>
    <row r="238" spans="1:89" x14ac:dyDescent="0.25">
      <c r="A238" s="27" t="s">
        <v>444</v>
      </c>
      <c r="B238" s="28">
        <f>COUNTIF(B$174:B$177,"pool") + COUNTIF(B$186:B$189,"pool")+COUNTIF(B$174:B$177, "glide")+COUNTIF(B$186:B$189, "glide")</f>
        <v>4</v>
      </c>
      <c r="C238" s="28">
        <f t="shared" ref="C238:BN238" si="101">COUNTIF(C$174:C$177,"pool") + COUNTIF(C$186:C$189,"pool")+COUNTIF(C$174:C$177, "glide")+COUNTIF(C$186:C$189, "glide")</f>
        <v>0</v>
      </c>
      <c r="D238" s="28">
        <f t="shared" si="101"/>
        <v>4</v>
      </c>
      <c r="E238" s="28">
        <f t="shared" si="101"/>
        <v>0</v>
      </c>
      <c r="F238" s="28">
        <f t="shared" si="101"/>
        <v>3</v>
      </c>
      <c r="G238" s="28">
        <f t="shared" si="101"/>
        <v>1</v>
      </c>
      <c r="H238" s="28">
        <f t="shared" si="101"/>
        <v>3</v>
      </c>
      <c r="I238" s="28">
        <f t="shared" si="101"/>
        <v>0</v>
      </c>
      <c r="J238" s="28">
        <f t="shared" si="101"/>
        <v>3</v>
      </c>
      <c r="K238" s="28">
        <f t="shared" si="101"/>
        <v>1</v>
      </c>
      <c r="L238" s="28">
        <f t="shared" si="101"/>
        <v>2</v>
      </c>
      <c r="M238" s="28">
        <f t="shared" si="101"/>
        <v>0</v>
      </c>
      <c r="N238" s="28">
        <f t="shared" si="101"/>
        <v>4</v>
      </c>
      <c r="O238" s="28">
        <f t="shared" si="101"/>
        <v>0</v>
      </c>
      <c r="P238" s="28">
        <f t="shared" si="101"/>
        <v>4</v>
      </c>
      <c r="Q238" s="28">
        <f t="shared" si="101"/>
        <v>3</v>
      </c>
      <c r="R238" s="28">
        <f t="shared" si="101"/>
        <v>2</v>
      </c>
      <c r="S238" s="28">
        <f t="shared" si="101"/>
        <v>2</v>
      </c>
      <c r="T238" s="28">
        <f t="shared" si="101"/>
        <v>2</v>
      </c>
      <c r="U238" s="28">
        <f t="shared" si="101"/>
        <v>2</v>
      </c>
      <c r="V238" s="28">
        <f t="shared" si="101"/>
        <v>2</v>
      </c>
      <c r="W238" s="28">
        <f t="shared" si="101"/>
        <v>0</v>
      </c>
      <c r="X238" s="28">
        <f t="shared" si="101"/>
        <v>0</v>
      </c>
      <c r="Y238" s="28">
        <f t="shared" si="101"/>
        <v>2</v>
      </c>
      <c r="Z238" s="28">
        <f t="shared" si="101"/>
        <v>4</v>
      </c>
      <c r="AA238" s="28">
        <f t="shared" si="101"/>
        <v>3</v>
      </c>
      <c r="AB238" s="28">
        <f t="shared" si="101"/>
        <v>2</v>
      </c>
      <c r="AC238" s="28">
        <f t="shared" si="101"/>
        <v>2</v>
      </c>
      <c r="AD238" s="28">
        <f t="shared" si="101"/>
        <v>4</v>
      </c>
      <c r="AE238" s="28">
        <f t="shared" si="101"/>
        <v>1</v>
      </c>
      <c r="AF238" s="28">
        <f t="shared" si="101"/>
        <v>2</v>
      </c>
      <c r="AG238" s="28">
        <f t="shared" si="101"/>
        <v>0</v>
      </c>
      <c r="AH238" s="28">
        <f t="shared" si="101"/>
        <v>2</v>
      </c>
      <c r="AI238" s="28">
        <f t="shared" si="101"/>
        <v>0</v>
      </c>
      <c r="AJ238" s="28">
        <f t="shared" si="101"/>
        <v>3</v>
      </c>
      <c r="AK238" s="28">
        <f t="shared" si="101"/>
        <v>5</v>
      </c>
      <c r="AL238" s="28">
        <f t="shared" si="101"/>
        <v>1</v>
      </c>
      <c r="AM238" s="28">
        <f t="shared" si="101"/>
        <v>1</v>
      </c>
      <c r="AN238" s="28">
        <f t="shared" si="101"/>
        <v>1</v>
      </c>
      <c r="AO238" s="28">
        <f t="shared" si="101"/>
        <v>1</v>
      </c>
      <c r="AP238" s="28">
        <f t="shared" si="101"/>
        <v>0</v>
      </c>
      <c r="AQ238" s="28">
        <f t="shared" si="101"/>
        <v>4</v>
      </c>
      <c r="AR238" s="28">
        <f t="shared" si="101"/>
        <v>0</v>
      </c>
      <c r="AS238" s="28">
        <f t="shared" si="101"/>
        <v>0</v>
      </c>
      <c r="AT238" s="28">
        <f t="shared" si="101"/>
        <v>5</v>
      </c>
      <c r="AU238" s="28">
        <f t="shared" si="101"/>
        <v>2</v>
      </c>
      <c r="AV238" s="28">
        <f t="shared" si="101"/>
        <v>0</v>
      </c>
      <c r="AW238" s="28">
        <f t="shared" si="101"/>
        <v>3</v>
      </c>
      <c r="AX238" s="28">
        <f t="shared" si="101"/>
        <v>0</v>
      </c>
      <c r="AY238" s="28">
        <f t="shared" si="101"/>
        <v>0</v>
      </c>
      <c r="AZ238" s="28">
        <f t="shared" si="101"/>
        <v>3</v>
      </c>
      <c r="BA238" s="28">
        <f t="shared" si="101"/>
        <v>0</v>
      </c>
      <c r="BB238" s="28">
        <f t="shared" si="101"/>
        <v>6</v>
      </c>
      <c r="BC238" s="28">
        <f t="shared" si="101"/>
        <v>1</v>
      </c>
      <c r="BD238" s="28">
        <f t="shared" si="101"/>
        <v>2</v>
      </c>
      <c r="BE238" s="28">
        <f t="shared" si="101"/>
        <v>8</v>
      </c>
      <c r="BF238" s="28">
        <f t="shared" si="101"/>
        <v>1</v>
      </c>
      <c r="BG238" s="28">
        <f t="shared" si="101"/>
        <v>3</v>
      </c>
      <c r="BH238" s="28">
        <f t="shared" si="101"/>
        <v>0</v>
      </c>
      <c r="BI238" s="28">
        <f t="shared" si="101"/>
        <v>0</v>
      </c>
      <c r="BJ238" s="28">
        <f t="shared" si="101"/>
        <v>0</v>
      </c>
      <c r="BK238" s="28">
        <f t="shared" si="101"/>
        <v>0</v>
      </c>
      <c r="BL238" s="28">
        <f t="shared" si="101"/>
        <v>0</v>
      </c>
      <c r="BM238" s="28">
        <f t="shared" si="101"/>
        <v>3</v>
      </c>
      <c r="BN238" s="28">
        <f t="shared" si="101"/>
        <v>5</v>
      </c>
      <c r="BO238" s="28">
        <f t="shared" ref="BO238:CK238" si="102">COUNTIF(BO$174:BO$177,"pool") + COUNTIF(BO$186:BO$189,"pool")+COUNTIF(BO$174:BO$177, "glide")+COUNTIF(BO$186:BO$189, "glide")</f>
        <v>1</v>
      </c>
      <c r="BP238" s="28">
        <f t="shared" si="102"/>
        <v>4</v>
      </c>
      <c r="BQ238" s="28">
        <f t="shared" si="102"/>
        <v>3</v>
      </c>
      <c r="BR238" s="28">
        <f t="shared" si="102"/>
        <v>0</v>
      </c>
      <c r="BS238" s="28">
        <f t="shared" si="102"/>
        <v>0</v>
      </c>
      <c r="BT238" s="28">
        <f t="shared" si="102"/>
        <v>3</v>
      </c>
      <c r="BU238" s="28">
        <f t="shared" si="102"/>
        <v>2</v>
      </c>
      <c r="BV238" s="28">
        <f t="shared" si="102"/>
        <v>1</v>
      </c>
      <c r="BW238" s="28">
        <f t="shared" si="102"/>
        <v>2</v>
      </c>
      <c r="BX238" s="28">
        <f t="shared" si="102"/>
        <v>2</v>
      </c>
      <c r="BY238" s="28">
        <f t="shared" si="102"/>
        <v>3</v>
      </c>
      <c r="BZ238" s="28">
        <f t="shared" si="102"/>
        <v>2</v>
      </c>
      <c r="CA238" s="28">
        <f t="shared" si="102"/>
        <v>2</v>
      </c>
      <c r="CB238" s="28">
        <f t="shared" si="102"/>
        <v>7</v>
      </c>
      <c r="CC238" s="28">
        <f t="shared" si="102"/>
        <v>1</v>
      </c>
      <c r="CD238" s="28">
        <f t="shared" si="102"/>
        <v>5</v>
      </c>
      <c r="CE238" s="28">
        <f t="shared" si="102"/>
        <v>6</v>
      </c>
      <c r="CF238" s="28">
        <f t="shared" si="102"/>
        <v>1</v>
      </c>
      <c r="CG238" s="28">
        <f t="shared" si="102"/>
        <v>0</v>
      </c>
      <c r="CH238" s="28">
        <f t="shared" si="102"/>
        <v>3</v>
      </c>
      <c r="CI238" s="28">
        <f t="shared" si="102"/>
        <v>3</v>
      </c>
      <c r="CJ238" s="28">
        <f t="shared" si="102"/>
        <v>0</v>
      </c>
      <c r="CK238" s="28">
        <f t="shared" si="102"/>
        <v>1</v>
      </c>
    </row>
    <row r="239" spans="1:89" x14ac:dyDescent="0.25">
      <c r="A239" s="27" t="s">
        <v>445</v>
      </c>
      <c r="B239" s="28">
        <f>COUNTIF(B$178:B$181,"pool") + COUNTIF(B$190:B$193,"pool")+COUNTIF(B$178:B$181, "glide")+COUNTIF(B$190:B$193, "glide")</f>
        <v>5</v>
      </c>
      <c r="C239" s="28">
        <f t="shared" ref="C239:BN239" si="103">COUNTIF(C$178:C$181,"pool") + COUNTIF(C$190:C$193,"pool")+COUNTIF(C$178:C$181, "glide")+COUNTIF(C$190:C$193, "glide")</f>
        <v>0</v>
      </c>
      <c r="D239" s="28">
        <f t="shared" si="103"/>
        <v>0</v>
      </c>
      <c r="E239" s="28">
        <f t="shared" si="103"/>
        <v>0</v>
      </c>
      <c r="F239" s="28">
        <f t="shared" si="103"/>
        <v>3</v>
      </c>
      <c r="G239" s="28">
        <f t="shared" si="103"/>
        <v>5</v>
      </c>
      <c r="H239" s="28">
        <f t="shared" si="103"/>
        <v>0</v>
      </c>
      <c r="I239" s="28">
        <f t="shared" si="103"/>
        <v>0</v>
      </c>
      <c r="J239" s="28">
        <f t="shared" si="103"/>
        <v>7</v>
      </c>
      <c r="K239" s="28">
        <f t="shared" si="103"/>
        <v>3</v>
      </c>
      <c r="L239" s="28">
        <f t="shared" si="103"/>
        <v>3</v>
      </c>
      <c r="M239" s="28">
        <f t="shared" si="103"/>
        <v>1</v>
      </c>
      <c r="N239" s="28">
        <f t="shared" si="103"/>
        <v>0</v>
      </c>
      <c r="O239" s="28">
        <f t="shared" si="103"/>
        <v>0</v>
      </c>
      <c r="P239" s="28">
        <f t="shared" si="103"/>
        <v>4</v>
      </c>
      <c r="Q239" s="28">
        <f t="shared" si="103"/>
        <v>2</v>
      </c>
      <c r="R239" s="28">
        <f t="shared" si="103"/>
        <v>0</v>
      </c>
      <c r="S239" s="28">
        <f t="shared" si="103"/>
        <v>0</v>
      </c>
      <c r="T239" s="28">
        <f t="shared" si="103"/>
        <v>7</v>
      </c>
      <c r="U239" s="28">
        <f t="shared" si="103"/>
        <v>1</v>
      </c>
      <c r="V239" s="28">
        <f t="shared" si="103"/>
        <v>3</v>
      </c>
      <c r="W239" s="28">
        <f t="shared" si="103"/>
        <v>2</v>
      </c>
      <c r="X239" s="28">
        <f t="shared" si="103"/>
        <v>2</v>
      </c>
      <c r="Y239" s="28">
        <f t="shared" si="103"/>
        <v>0</v>
      </c>
      <c r="Z239" s="28">
        <f t="shared" si="103"/>
        <v>0</v>
      </c>
      <c r="AA239" s="28">
        <f t="shared" si="103"/>
        <v>1</v>
      </c>
      <c r="AB239" s="28">
        <f t="shared" si="103"/>
        <v>4</v>
      </c>
      <c r="AC239" s="28">
        <f t="shared" si="103"/>
        <v>0</v>
      </c>
      <c r="AD239" s="28">
        <f t="shared" si="103"/>
        <v>3</v>
      </c>
      <c r="AE239" s="28">
        <f t="shared" si="103"/>
        <v>2</v>
      </c>
      <c r="AF239" s="28">
        <f t="shared" si="103"/>
        <v>2</v>
      </c>
      <c r="AG239" s="28">
        <f t="shared" si="103"/>
        <v>1</v>
      </c>
      <c r="AH239" s="28">
        <f t="shared" si="103"/>
        <v>1</v>
      </c>
      <c r="AI239" s="28">
        <f t="shared" si="103"/>
        <v>0</v>
      </c>
      <c r="AJ239" s="28">
        <f t="shared" si="103"/>
        <v>5</v>
      </c>
      <c r="AK239" s="28">
        <f t="shared" si="103"/>
        <v>1</v>
      </c>
      <c r="AL239" s="28">
        <f t="shared" si="103"/>
        <v>8</v>
      </c>
      <c r="AM239" s="28">
        <f t="shared" si="103"/>
        <v>4</v>
      </c>
      <c r="AN239" s="28">
        <f t="shared" si="103"/>
        <v>0</v>
      </c>
      <c r="AO239" s="28">
        <f t="shared" si="103"/>
        <v>7</v>
      </c>
      <c r="AP239" s="28">
        <f t="shared" si="103"/>
        <v>4</v>
      </c>
      <c r="AQ239" s="28">
        <f t="shared" si="103"/>
        <v>3</v>
      </c>
      <c r="AR239" s="28">
        <f t="shared" si="103"/>
        <v>8</v>
      </c>
      <c r="AS239" s="28">
        <f t="shared" si="103"/>
        <v>0</v>
      </c>
      <c r="AT239" s="28">
        <f t="shared" si="103"/>
        <v>8</v>
      </c>
      <c r="AU239" s="28">
        <f t="shared" si="103"/>
        <v>2</v>
      </c>
      <c r="AV239" s="28">
        <f t="shared" si="103"/>
        <v>0</v>
      </c>
      <c r="AW239" s="28">
        <f t="shared" si="103"/>
        <v>0</v>
      </c>
      <c r="AX239" s="28">
        <f t="shared" si="103"/>
        <v>0</v>
      </c>
      <c r="AY239" s="28">
        <f t="shared" si="103"/>
        <v>1</v>
      </c>
      <c r="AZ239" s="28">
        <f t="shared" si="103"/>
        <v>2</v>
      </c>
      <c r="BA239" s="28">
        <f t="shared" si="103"/>
        <v>0</v>
      </c>
      <c r="BB239" s="28">
        <f t="shared" si="103"/>
        <v>1</v>
      </c>
      <c r="BC239" s="28">
        <f t="shared" si="103"/>
        <v>3</v>
      </c>
      <c r="BD239" s="28">
        <f t="shared" si="103"/>
        <v>1</v>
      </c>
      <c r="BE239" s="28">
        <f t="shared" si="103"/>
        <v>7</v>
      </c>
      <c r="BF239" s="28">
        <f t="shared" si="103"/>
        <v>1</v>
      </c>
      <c r="BG239" s="28">
        <f t="shared" si="103"/>
        <v>1</v>
      </c>
      <c r="BH239" s="28">
        <f t="shared" si="103"/>
        <v>0</v>
      </c>
      <c r="BI239" s="28">
        <f t="shared" si="103"/>
        <v>1</v>
      </c>
      <c r="BJ239" s="28">
        <f t="shared" si="103"/>
        <v>2</v>
      </c>
      <c r="BK239" s="28">
        <f t="shared" si="103"/>
        <v>0</v>
      </c>
      <c r="BL239" s="28">
        <f t="shared" si="103"/>
        <v>0</v>
      </c>
      <c r="BM239" s="28">
        <f t="shared" si="103"/>
        <v>0</v>
      </c>
      <c r="BN239" s="28">
        <f t="shared" si="103"/>
        <v>3</v>
      </c>
      <c r="BO239" s="28">
        <f t="shared" ref="BO239:CK239" si="104">COUNTIF(BO$178:BO$181,"pool") + COUNTIF(BO$190:BO$193,"pool")+COUNTIF(BO$178:BO$181, "glide")+COUNTIF(BO$190:BO$193, "glide")</f>
        <v>1</v>
      </c>
      <c r="BP239" s="28">
        <f t="shared" si="104"/>
        <v>4</v>
      </c>
      <c r="BQ239" s="28">
        <f t="shared" si="104"/>
        <v>0</v>
      </c>
      <c r="BR239" s="28">
        <f t="shared" si="104"/>
        <v>0</v>
      </c>
      <c r="BS239" s="28">
        <f t="shared" si="104"/>
        <v>0</v>
      </c>
      <c r="BT239" s="28">
        <f t="shared" si="104"/>
        <v>2</v>
      </c>
      <c r="BU239" s="28">
        <f t="shared" si="104"/>
        <v>2</v>
      </c>
      <c r="BV239" s="28">
        <f t="shared" si="104"/>
        <v>0</v>
      </c>
      <c r="BW239" s="28">
        <f t="shared" si="104"/>
        <v>2</v>
      </c>
      <c r="BX239" s="28">
        <f t="shared" si="104"/>
        <v>4</v>
      </c>
      <c r="BY239" s="28">
        <f t="shared" si="104"/>
        <v>2</v>
      </c>
      <c r="BZ239" s="28">
        <f t="shared" si="104"/>
        <v>1</v>
      </c>
      <c r="CA239" s="28">
        <f t="shared" si="104"/>
        <v>2</v>
      </c>
      <c r="CB239" s="28">
        <f t="shared" si="104"/>
        <v>5</v>
      </c>
      <c r="CC239" s="28">
        <f t="shared" si="104"/>
        <v>0</v>
      </c>
      <c r="CD239" s="28">
        <f t="shared" si="104"/>
        <v>5</v>
      </c>
      <c r="CE239" s="28">
        <f t="shared" si="104"/>
        <v>5</v>
      </c>
      <c r="CF239" s="28">
        <f t="shared" si="104"/>
        <v>1</v>
      </c>
      <c r="CG239" s="28">
        <f t="shared" si="104"/>
        <v>2</v>
      </c>
      <c r="CH239" s="28">
        <f t="shared" si="104"/>
        <v>3</v>
      </c>
      <c r="CI239" s="28">
        <f t="shared" si="104"/>
        <v>6</v>
      </c>
      <c r="CJ239" s="28">
        <f t="shared" si="104"/>
        <v>5</v>
      </c>
      <c r="CK239" s="28">
        <f t="shared" si="104"/>
        <v>5</v>
      </c>
    </row>
    <row r="240" spans="1:89" x14ac:dyDescent="0.25">
      <c r="A240" s="27" t="s">
        <v>442</v>
      </c>
      <c r="B240">
        <f>COUNTIF(B$170:B$193, "pool") + COUNTIF(B$170:B$193, "glide")</f>
        <v>9</v>
      </c>
      <c r="C240">
        <f t="shared" ref="C240:BN240" si="105">COUNTIF(C$170:C$193, "pool") + COUNTIF(C$170:C$193, "glide")</f>
        <v>2</v>
      </c>
      <c r="D240">
        <f t="shared" si="105"/>
        <v>4</v>
      </c>
      <c r="E240">
        <f t="shared" si="105"/>
        <v>0</v>
      </c>
      <c r="F240">
        <f t="shared" si="105"/>
        <v>6</v>
      </c>
      <c r="G240">
        <f t="shared" si="105"/>
        <v>11</v>
      </c>
      <c r="H240">
        <f t="shared" si="105"/>
        <v>3</v>
      </c>
      <c r="I240">
        <f t="shared" si="105"/>
        <v>1</v>
      </c>
      <c r="J240">
        <f t="shared" si="105"/>
        <v>14</v>
      </c>
      <c r="K240">
        <f t="shared" si="105"/>
        <v>4</v>
      </c>
      <c r="L240">
        <f t="shared" si="105"/>
        <v>6</v>
      </c>
      <c r="M240">
        <f t="shared" si="105"/>
        <v>2</v>
      </c>
      <c r="N240">
        <f t="shared" si="105"/>
        <v>9</v>
      </c>
      <c r="O240">
        <f t="shared" si="105"/>
        <v>0</v>
      </c>
      <c r="P240">
        <f t="shared" si="105"/>
        <v>12</v>
      </c>
      <c r="Q240">
        <f t="shared" si="105"/>
        <v>8</v>
      </c>
      <c r="R240">
        <f t="shared" si="105"/>
        <v>2</v>
      </c>
      <c r="S240">
        <f t="shared" si="105"/>
        <v>2</v>
      </c>
      <c r="T240">
        <f t="shared" si="105"/>
        <v>13</v>
      </c>
      <c r="U240">
        <f t="shared" si="105"/>
        <v>3</v>
      </c>
      <c r="V240">
        <f t="shared" si="105"/>
        <v>8</v>
      </c>
      <c r="W240">
        <f t="shared" si="105"/>
        <v>6</v>
      </c>
      <c r="X240">
        <f t="shared" si="105"/>
        <v>2</v>
      </c>
      <c r="Y240">
        <f t="shared" si="105"/>
        <v>4</v>
      </c>
      <c r="Z240">
        <f t="shared" si="105"/>
        <v>7</v>
      </c>
      <c r="AA240">
        <f t="shared" si="105"/>
        <v>7</v>
      </c>
      <c r="AB240">
        <f t="shared" si="105"/>
        <v>6</v>
      </c>
      <c r="AC240">
        <f t="shared" si="105"/>
        <v>5</v>
      </c>
      <c r="AD240">
        <f t="shared" si="105"/>
        <v>8</v>
      </c>
      <c r="AE240">
        <f t="shared" si="105"/>
        <v>4</v>
      </c>
      <c r="AF240">
        <f t="shared" si="105"/>
        <v>9</v>
      </c>
      <c r="AG240">
        <f t="shared" si="105"/>
        <v>1</v>
      </c>
      <c r="AH240">
        <f t="shared" si="105"/>
        <v>4</v>
      </c>
      <c r="AI240">
        <f t="shared" si="105"/>
        <v>4</v>
      </c>
      <c r="AJ240">
        <f t="shared" si="105"/>
        <v>15</v>
      </c>
      <c r="AK240">
        <f t="shared" si="105"/>
        <v>9</v>
      </c>
      <c r="AL240">
        <f t="shared" si="105"/>
        <v>12</v>
      </c>
      <c r="AM240">
        <f t="shared" si="105"/>
        <v>9</v>
      </c>
      <c r="AN240">
        <f t="shared" si="105"/>
        <v>3</v>
      </c>
      <c r="AO240">
        <f t="shared" si="105"/>
        <v>9</v>
      </c>
      <c r="AP240">
        <f t="shared" si="105"/>
        <v>9</v>
      </c>
      <c r="AQ240">
        <f t="shared" si="105"/>
        <v>13</v>
      </c>
      <c r="AR240">
        <f t="shared" si="105"/>
        <v>8</v>
      </c>
      <c r="AS240">
        <f t="shared" si="105"/>
        <v>0</v>
      </c>
      <c r="AT240">
        <f t="shared" si="105"/>
        <v>14</v>
      </c>
      <c r="AU240">
        <f t="shared" si="105"/>
        <v>6</v>
      </c>
      <c r="AV240">
        <f t="shared" si="105"/>
        <v>0</v>
      </c>
      <c r="AW240">
        <f t="shared" si="105"/>
        <v>3</v>
      </c>
      <c r="AX240">
        <f t="shared" si="105"/>
        <v>0</v>
      </c>
      <c r="AY240">
        <f t="shared" si="105"/>
        <v>1</v>
      </c>
      <c r="AZ240">
        <f t="shared" si="105"/>
        <v>7</v>
      </c>
      <c r="BA240">
        <f t="shared" si="105"/>
        <v>2</v>
      </c>
      <c r="BB240">
        <f t="shared" si="105"/>
        <v>9</v>
      </c>
      <c r="BC240">
        <f t="shared" si="105"/>
        <v>7</v>
      </c>
      <c r="BD240">
        <f t="shared" si="105"/>
        <v>3</v>
      </c>
      <c r="BE240">
        <f t="shared" si="105"/>
        <v>19</v>
      </c>
      <c r="BF240">
        <f t="shared" si="105"/>
        <v>2</v>
      </c>
      <c r="BG240">
        <f t="shared" si="105"/>
        <v>5</v>
      </c>
      <c r="BH240">
        <f t="shared" si="105"/>
        <v>0</v>
      </c>
      <c r="BI240">
        <f t="shared" si="105"/>
        <v>5</v>
      </c>
      <c r="BJ240">
        <f t="shared" si="105"/>
        <v>2</v>
      </c>
      <c r="BK240">
        <f t="shared" si="105"/>
        <v>1</v>
      </c>
      <c r="BL240">
        <f t="shared" si="105"/>
        <v>0</v>
      </c>
      <c r="BM240">
        <f t="shared" si="105"/>
        <v>4</v>
      </c>
      <c r="BN240">
        <f t="shared" si="105"/>
        <v>13</v>
      </c>
      <c r="BO240">
        <f t="shared" ref="BO240:CK240" si="106">COUNTIF(BO$170:BO$193, "pool") + COUNTIF(BO$170:BO$193, "glide")</f>
        <v>7</v>
      </c>
      <c r="BP240">
        <f t="shared" si="106"/>
        <v>8</v>
      </c>
      <c r="BQ240">
        <f t="shared" si="106"/>
        <v>5</v>
      </c>
      <c r="BR240">
        <f t="shared" si="106"/>
        <v>0</v>
      </c>
      <c r="BS240">
        <f t="shared" si="106"/>
        <v>0</v>
      </c>
      <c r="BT240">
        <f t="shared" si="106"/>
        <v>5</v>
      </c>
      <c r="BU240">
        <f t="shared" si="106"/>
        <v>6</v>
      </c>
      <c r="BV240">
        <f t="shared" si="106"/>
        <v>2</v>
      </c>
      <c r="BW240">
        <f t="shared" si="106"/>
        <v>4</v>
      </c>
      <c r="BX240">
        <f t="shared" si="106"/>
        <v>7</v>
      </c>
      <c r="BY240">
        <f t="shared" si="106"/>
        <v>7</v>
      </c>
      <c r="BZ240">
        <f t="shared" si="106"/>
        <v>7</v>
      </c>
      <c r="CA240">
        <f t="shared" si="106"/>
        <v>9</v>
      </c>
      <c r="CB240">
        <f t="shared" si="106"/>
        <v>17</v>
      </c>
      <c r="CC240">
        <f t="shared" si="106"/>
        <v>1</v>
      </c>
      <c r="CD240">
        <f t="shared" si="106"/>
        <v>13</v>
      </c>
      <c r="CE240">
        <f t="shared" si="106"/>
        <v>14</v>
      </c>
      <c r="CF240">
        <f t="shared" si="106"/>
        <v>4</v>
      </c>
      <c r="CG240">
        <f t="shared" si="106"/>
        <v>5</v>
      </c>
      <c r="CH240">
        <f t="shared" si="106"/>
        <v>9</v>
      </c>
      <c r="CI240">
        <f t="shared" si="106"/>
        <v>12</v>
      </c>
      <c r="CJ240">
        <f t="shared" si="106"/>
        <v>9</v>
      </c>
      <c r="CK240">
        <f t="shared" si="106"/>
        <v>8</v>
      </c>
    </row>
    <row r="241" spans="1:89" x14ac:dyDescent="0.25">
      <c r="A241" s="27" t="s">
        <v>446</v>
      </c>
      <c r="B241">
        <f>(B$237/8)*100</f>
        <v>0</v>
      </c>
      <c r="C241">
        <f t="shared" ref="C241:BN241" si="107">(C$237/8)*100</f>
        <v>25</v>
      </c>
      <c r="D241">
        <f t="shared" si="107"/>
        <v>0</v>
      </c>
      <c r="E241">
        <f t="shared" si="107"/>
        <v>0</v>
      </c>
      <c r="F241">
        <f t="shared" si="107"/>
        <v>0</v>
      </c>
      <c r="G241">
        <f t="shared" si="107"/>
        <v>62.5</v>
      </c>
      <c r="H241">
        <f t="shared" si="107"/>
        <v>0</v>
      </c>
      <c r="I241">
        <f t="shared" si="107"/>
        <v>12.5</v>
      </c>
      <c r="J241">
        <f t="shared" si="107"/>
        <v>50</v>
      </c>
      <c r="K241">
        <f t="shared" si="107"/>
        <v>0</v>
      </c>
      <c r="L241">
        <f t="shared" si="107"/>
        <v>12.5</v>
      </c>
      <c r="M241">
        <f t="shared" si="107"/>
        <v>12.5</v>
      </c>
      <c r="N241">
        <f t="shared" si="107"/>
        <v>62.5</v>
      </c>
      <c r="O241">
        <f t="shared" si="107"/>
        <v>0</v>
      </c>
      <c r="P241">
        <f t="shared" si="107"/>
        <v>50</v>
      </c>
      <c r="Q241">
        <f t="shared" si="107"/>
        <v>37.5</v>
      </c>
      <c r="R241">
        <f t="shared" si="107"/>
        <v>0</v>
      </c>
      <c r="S241">
        <f t="shared" si="107"/>
        <v>0</v>
      </c>
      <c r="T241">
        <f t="shared" si="107"/>
        <v>50</v>
      </c>
      <c r="U241">
        <f t="shared" si="107"/>
        <v>0</v>
      </c>
      <c r="V241">
        <f t="shared" si="107"/>
        <v>37.5</v>
      </c>
      <c r="W241">
        <f t="shared" si="107"/>
        <v>50</v>
      </c>
      <c r="X241">
        <f t="shared" si="107"/>
        <v>0</v>
      </c>
      <c r="Y241">
        <f t="shared" si="107"/>
        <v>25</v>
      </c>
      <c r="Z241">
        <f t="shared" si="107"/>
        <v>37.5</v>
      </c>
      <c r="AA241">
        <f t="shared" si="107"/>
        <v>37.5</v>
      </c>
      <c r="AB241">
        <f t="shared" si="107"/>
        <v>0</v>
      </c>
      <c r="AC241">
        <f t="shared" si="107"/>
        <v>37.5</v>
      </c>
      <c r="AD241">
        <f t="shared" si="107"/>
        <v>12.5</v>
      </c>
      <c r="AE241">
        <f t="shared" si="107"/>
        <v>12.5</v>
      </c>
      <c r="AF241">
        <f t="shared" si="107"/>
        <v>62.5</v>
      </c>
      <c r="AG241">
        <f t="shared" si="107"/>
        <v>0</v>
      </c>
      <c r="AH241">
        <f t="shared" si="107"/>
        <v>12.5</v>
      </c>
      <c r="AI241">
        <f t="shared" si="107"/>
        <v>50</v>
      </c>
      <c r="AJ241">
        <f t="shared" si="107"/>
        <v>87.5</v>
      </c>
      <c r="AK241">
        <f t="shared" si="107"/>
        <v>37.5</v>
      </c>
      <c r="AL241">
        <f t="shared" si="107"/>
        <v>37.5</v>
      </c>
      <c r="AM241">
        <f t="shared" si="107"/>
        <v>50</v>
      </c>
      <c r="AN241">
        <f t="shared" si="107"/>
        <v>25</v>
      </c>
      <c r="AO241">
        <f t="shared" si="107"/>
        <v>12.5</v>
      </c>
      <c r="AP241">
        <f t="shared" si="107"/>
        <v>62.5</v>
      </c>
      <c r="AQ241">
        <f t="shared" si="107"/>
        <v>75</v>
      </c>
      <c r="AR241">
        <f t="shared" si="107"/>
        <v>0</v>
      </c>
      <c r="AS241">
        <f t="shared" si="107"/>
        <v>0</v>
      </c>
      <c r="AT241">
        <f t="shared" si="107"/>
        <v>12.5</v>
      </c>
      <c r="AU241">
        <f t="shared" si="107"/>
        <v>25</v>
      </c>
      <c r="AV241">
        <f t="shared" si="107"/>
        <v>0</v>
      </c>
      <c r="AW241">
        <f t="shared" si="107"/>
        <v>0</v>
      </c>
      <c r="AX241">
        <f t="shared" si="107"/>
        <v>0</v>
      </c>
      <c r="AY241">
        <f t="shared" si="107"/>
        <v>0</v>
      </c>
      <c r="AZ241">
        <f t="shared" si="107"/>
        <v>25</v>
      </c>
      <c r="BA241">
        <f t="shared" si="107"/>
        <v>25</v>
      </c>
      <c r="BB241">
        <f t="shared" si="107"/>
        <v>25</v>
      </c>
      <c r="BC241">
        <f t="shared" si="107"/>
        <v>37.5</v>
      </c>
      <c r="BD241">
        <f t="shared" si="107"/>
        <v>0</v>
      </c>
      <c r="BE241">
        <f t="shared" si="107"/>
        <v>50</v>
      </c>
      <c r="BF241">
        <f t="shared" si="107"/>
        <v>0</v>
      </c>
      <c r="BG241">
        <f t="shared" si="107"/>
        <v>12.5</v>
      </c>
      <c r="BH241">
        <f t="shared" si="107"/>
        <v>0</v>
      </c>
      <c r="BI241">
        <f t="shared" si="107"/>
        <v>50</v>
      </c>
      <c r="BJ241">
        <f t="shared" si="107"/>
        <v>0</v>
      </c>
      <c r="BK241">
        <f t="shared" si="107"/>
        <v>12.5</v>
      </c>
      <c r="BL241">
        <f t="shared" si="107"/>
        <v>0</v>
      </c>
      <c r="BM241">
        <f t="shared" si="107"/>
        <v>12.5</v>
      </c>
      <c r="BN241">
        <f t="shared" si="107"/>
        <v>62.5</v>
      </c>
      <c r="BO241">
        <f t="shared" ref="BO241:CK241" si="108">(BO$237/8)*100</f>
        <v>62.5</v>
      </c>
      <c r="BP241">
        <f t="shared" si="108"/>
        <v>0</v>
      </c>
      <c r="BQ241">
        <f t="shared" si="108"/>
        <v>25</v>
      </c>
      <c r="BR241">
        <f t="shared" si="108"/>
        <v>0</v>
      </c>
      <c r="BS241">
        <f t="shared" si="108"/>
        <v>0</v>
      </c>
      <c r="BT241">
        <f t="shared" si="108"/>
        <v>0</v>
      </c>
      <c r="BU241">
        <f t="shared" si="108"/>
        <v>25</v>
      </c>
      <c r="BV241">
        <f t="shared" si="108"/>
        <v>12.5</v>
      </c>
      <c r="BW241">
        <f t="shared" si="108"/>
        <v>0</v>
      </c>
      <c r="BX241">
        <f t="shared" si="108"/>
        <v>12.5</v>
      </c>
      <c r="BY241">
        <f t="shared" si="108"/>
        <v>25</v>
      </c>
      <c r="BZ241">
        <f t="shared" si="108"/>
        <v>50</v>
      </c>
      <c r="CA241">
        <f t="shared" si="108"/>
        <v>62.5</v>
      </c>
      <c r="CB241">
        <f t="shared" si="108"/>
        <v>62.5</v>
      </c>
      <c r="CC241">
        <f t="shared" si="108"/>
        <v>0</v>
      </c>
      <c r="CD241">
        <f t="shared" si="108"/>
        <v>37.5</v>
      </c>
      <c r="CE241">
        <f t="shared" si="108"/>
        <v>37.5</v>
      </c>
      <c r="CF241">
        <f t="shared" si="108"/>
        <v>25</v>
      </c>
      <c r="CG241">
        <f t="shared" si="108"/>
        <v>37.5</v>
      </c>
      <c r="CH241">
        <f t="shared" si="108"/>
        <v>37.5</v>
      </c>
      <c r="CI241">
        <f t="shared" si="108"/>
        <v>37.5</v>
      </c>
      <c r="CJ241">
        <f t="shared" si="108"/>
        <v>50</v>
      </c>
      <c r="CK241">
        <f t="shared" si="108"/>
        <v>25</v>
      </c>
    </row>
    <row r="242" spans="1:89" x14ac:dyDescent="0.25">
      <c r="A242" s="27" t="s">
        <v>447</v>
      </c>
      <c r="B242">
        <f>(B$238/8)*100</f>
        <v>50</v>
      </c>
      <c r="C242">
        <f t="shared" ref="C242:BN242" si="109">(C$238/8)*100</f>
        <v>0</v>
      </c>
      <c r="D242">
        <f t="shared" si="109"/>
        <v>50</v>
      </c>
      <c r="E242">
        <f t="shared" si="109"/>
        <v>0</v>
      </c>
      <c r="F242">
        <f t="shared" si="109"/>
        <v>37.5</v>
      </c>
      <c r="G242">
        <f t="shared" si="109"/>
        <v>12.5</v>
      </c>
      <c r="H242">
        <f t="shared" si="109"/>
        <v>37.5</v>
      </c>
      <c r="I242">
        <f t="shared" si="109"/>
        <v>0</v>
      </c>
      <c r="J242">
        <f t="shared" si="109"/>
        <v>37.5</v>
      </c>
      <c r="K242">
        <f t="shared" si="109"/>
        <v>12.5</v>
      </c>
      <c r="L242">
        <f t="shared" si="109"/>
        <v>25</v>
      </c>
      <c r="M242">
        <f t="shared" si="109"/>
        <v>0</v>
      </c>
      <c r="N242">
        <f t="shared" si="109"/>
        <v>50</v>
      </c>
      <c r="O242">
        <f t="shared" si="109"/>
        <v>0</v>
      </c>
      <c r="P242">
        <f t="shared" si="109"/>
        <v>50</v>
      </c>
      <c r="Q242">
        <f t="shared" si="109"/>
        <v>37.5</v>
      </c>
      <c r="R242">
        <f t="shared" si="109"/>
        <v>25</v>
      </c>
      <c r="S242">
        <f t="shared" si="109"/>
        <v>25</v>
      </c>
      <c r="T242">
        <f t="shared" si="109"/>
        <v>25</v>
      </c>
      <c r="U242">
        <f t="shared" si="109"/>
        <v>25</v>
      </c>
      <c r="V242">
        <f t="shared" si="109"/>
        <v>25</v>
      </c>
      <c r="W242">
        <f t="shared" si="109"/>
        <v>0</v>
      </c>
      <c r="X242">
        <f t="shared" si="109"/>
        <v>0</v>
      </c>
      <c r="Y242">
        <f t="shared" si="109"/>
        <v>25</v>
      </c>
      <c r="Z242">
        <f t="shared" si="109"/>
        <v>50</v>
      </c>
      <c r="AA242">
        <f t="shared" si="109"/>
        <v>37.5</v>
      </c>
      <c r="AB242">
        <f t="shared" si="109"/>
        <v>25</v>
      </c>
      <c r="AC242">
        <f t="shared" si="109"/>
        <v>25</v>
      </c>
      <c r="AD242">
        <f t="shared" si="109"/>
        <v>50</v>
      </c>
      <c r="AE242">
        <f t="shared" si="109"/>
        <v>12.5</v>
      </c>
      <c r="AF242">
        <f t="shared" si="109"/>
        <v>25</v>
      </c>
      <c r="AG242">
        <f t="shared" si="109"/>
        <v>0</v>
      </c>
      <c r="AH242">
        <f t="shared" si="109"/>
        <v>25</v>
      </c>
      <c r="AI242">
        <f t="shared" si="109"/>
        <v>0</v>
      </c>
      <c r="AJ242">
        <f t="shared" si="109"/>
        <v>37.5</v>
      </c>
      <c r="AK242">
        <f t="shared" si="109"/>
        <v>62.5</v>
      </c>
      <c r="AL242">
        <f t="shared" si="109"/>
        <v>12.5</v>
      </c>
      <c r="AM242">
        <f t="shared" si="109"/>
        <v>12.5</v>
      </c>
      <c r="AN242">
        <f t="shared" si="109"/>
        <v>12.5</v>
      </c>
      <c r="AO242">
        <f t="shared" si="109"/>
        <v>12.5</v>
      </c>
      <c r="AP242">
        <f t="shared" si="109"/>
        <v>0</v>
      </c>
      <c r="AQ242">
        <f t="shared" si="109"/>
        <v>50</v>
      </c>
      <c r="AR242">
        <f t="shared" si="109"/>
        <v>0</v>
      </c>
      <c r="AS242">
        <f t="shared" si="109"/>
        <v>0</v>
      </c>
      <c r="AT242">
        <f t="shared" si="109"/>
        <v>62.5</v>
      </c>
      <c r="AU242">
        <f t="shared" si="109"/>
        <v>25</v>
      </c>
      <c r="AV242">
        <f t="shared" si="109"/>
        <v>0</v>
      </c>
      <c r="AW242">
        <f t="shared" si="109"/>
        <v>37.5</v>
      </c>
      <c r="AX242">
        <f t="shared" si="109"/>
        <v>0</v>
      </c>
      <c r="AY242">
        <f t="shared" si="109"/>
        <v>0</v>
      </c>
      <c r="AZ242">
        <f t="shared" si="109"/>
        <v>37.5</v>
      </c>
      <c r="BA242">
        <f t="shared" si="109"/>
        <v>0</v>
      </c>
      <c r="BB242">
        <f t="shared" si="109"/>
        <v>75</v>
      </c>
      <c r="BC242">
        <f t="shared" si="109"/>
        <v>12.5</v>
      </c>
      <c r="BD242">
        <f t="shared" si="109"/>
        <v>25</v>
      </c>
      <c r="BE242">
        <f t="shared" si="109"/>
        <v>100</v>
      </c>
      <c r="BF242">
        <f t="shared" si="109"/>
        <v>12.5</v>
      </c>
      <c r="BG242">
        <f t="shared" si="109"/>
        <v>37.5</v>
      </c>
      <c r="BH242">
        <f t="shared" si="109"/>
        <v>0</v>
      </c>
      <c r="BI242">
        <f t="shared" si="109"/>
        <v>0</v>
      </c>
      <c r="BJ242">
        <f t="shared" si="109"/>
        <v>0</v>
      </c>
      <c r="BK242">
        <f t="shared" si="109"/>
        <v>0</v>
      </c>
      <c r="BL242">
        <f t="shared" si="109"/>
        <v>0</v>
      </c>
      <c r="BM242">
        <f t="shared" si="109"/>
        <v>37.5</v>
      </c>
      <c r="BN242">
        <f t="shared" si="109"/>
        <v>62.5</v>
      </c>
      <c r="BO242">
        <f t="shared" ref="BO242:CK242" si="110">(BO$238/8)*100</f>
        <v>12.5</v>
      </c>
      <c r="BP242">
        <f t="shared" si="110"/>
        <v>50</v>
      </c>
      <c r="BQ242">
        <f t="shared" si="110"/>
        <v>37.5</v>
      </c>
      <c r="BR242">
        <f t="shared" si="110"/>
        <v>0</v>
      </c>
      <c r="BS242">
        <f t="shared" si="110"/>
        <v>0</v>
      </c>
      <c r="BT242">
        <f t="shared" si="110"/>
        <v>37.5</v>
      </c>
      <c r="BU242">
        <f t="shared" si="110"/>
        <v>25</v>
      </c>
      <c r="BV242">
        <f t="shared" si="110"/>
        <v>12.5</v>
      </c>
      <c r="BW242">
        <f t="shared" si="110"/>
        <v>25</v>
      </c>
      <c r="BX242">
        <f t="shared" si="110"/>
        <v>25</v>
      </c>
      <c r="BY242">
        <f t="shared" si="110"/>
        <v>37.5</v>
      </c>
      <c r="BZ242">
        <f t="shared" si="110"/>
        <v>25</v>
      </c>
      <c r="CA242">
        <f t="shared" si="110"/>
        <v>25</v>
      </c>
      <c r="CB242">
        <f t="shared" si="110"/>
        <v>87.5</v>
      </c>
      <c r="CC242">
        <f t="shared" si="110"/>
        <v>12.5</v>
      </c>
      <c r="CD242">
        <f t="shared" si="110"/>
        <v>62.5</v>
      </c>
      <c r="CE242">
        <f t="shared" si="110"/>
        <v>75</v>
      </c>
      <c r="CF242">
        <f t="shared" si="110"/>
        <v>12.5</v>
      </c>
      <c r="CG242">
        <f t="shared" si="110"/>
        <v>0</v>
      </c>
      <c r="CH242">
        <f t="shared" si="110"/>
        <v>37.5</v>
      </c>
      <c r="CI242">
        <f t="shared" si="110"/>
        <v>37.5</v>
      </c>
      <c r="CJ242">
        <f t="shared" si="110"/>
        <v>0</v>
      </c>
      <c r="CK242">
        <f t="shared" si="110"/>
        <v>12.5</v>
      </c>
    </row>
    <row r="243" spans="1:89" x14ac:dyDescent="0.25">
      <c r="A243" s="27" t="s">
        <v>448</v>
      </c>
      <c r="B243">
        <f>(B$239/8)*100</f>
        <v>62.5</v>
      </c>
      <c r="C243">
        <f t="shared" ref="C243:BN243" si="111">(C$239/8)*100</f>
        <v>0</v>
      </c>
      <c r="D243">
        <f t="shared" si="111"/>
        <v>0</v>
      </c>
      <c r="E243">
        <f t="shared" si="111"/>
        <v>0</v>
      </c>
      <c r="F243">
        <f t="shared" si="111"/>
        <v>37.5</v>
      </c>
      <c r="G243">
        <f t="shared" si="111"/>
        <v>62.5</v>
      </c>
      <c r="H243">
        <f t="shared" si="111"/>
        <v>0</v>
      </c>
      <c r="I243">
        <f t="shared" si="111"/>
        <v>0</v>
      </c>
      <c r="J243">
        <f t="shared" si="111"/>
        <v>87.5</v>
      </c>
      <c r="K243">
        <f t="shared" si="111"/>
        <v>37.5</v>
      </c>
      <c r="L243">
        <f t="shared" si="111"/>
        <v>37.5</v>
      </c>
      <c r="M243">
        <f t="shared" si="111"/>
        <v>12.5</v>
      </c>
      <c r="N243">
        <f t="shared" si="111"/>
        <v>0</v>
      </c>
      <c r="O243">
        <f t="shared" si="111"/>
        <v>0</v>
      </c>
      <c r="P243">
        <f t="shared" si="111"/>
        <v>50</v>
      </c>
      <c r="Q243">
        <f t="shared" si="111"/>
        <v>25</v>
      </c>
      <c r="R243">
        <f t="shared" si="111"/>
        <v>0</v>
      </c>
      <c r="S243">
        <f t="shared" si="111"/>
        <v>0</v>
      </c>
      <c r="T243">
        <f t="shared" si="111"/>
        <v>87.5</v>
      </c>
      <c r="U243">
        <f t="shared" si="111"/>
        <v>12.5</v>
      </c>
      <c r="V243">
        <f t="shared" si="111"/>
        <v>37.5</v>
      </c>
      <c r="W243">
        <f t="shared" si="111"/>
        <v>25</v>
      </c>
      <c r="X243">
        <f t="shared" si="111"/>
        <v>25</v>
      </c>
      <c r="Y243">
        <f t="shared" si="111"/>
        <v>0</v>
      </c>
      <c r="Z243">
        <f t="shared" si="111"/>
        <v>0</v>
      </c>
      <c r="AA243">
        <f t="shared" si="111"/>
        <v>12.5</v>
      </c>
      <c r="AB243">
        <f t="shared" si="111"/>
        <v>50</v>
      </c>
      <c r="AC243">
        <f t="shared" si="111"/>
        <v>0</v>
      </c>
      <c r="AD243">
        <f t="shared" si="111"/>
        <v>37.5</v>
      </c>
      <c r="AE243">
        <f t="shared" si="111"/>
        <v>25</v>
      </c>
      <c r="AF243">
        <f t="shared" si="111"/>
        <v>25</v>
      </c>
      <c r="AG243">
        <f t="shared" si="111"/>
        <v>12.5</v>
      </c>
      <c r="AH243">
        <f t="shared" si="111"/>
        <v>12.5</v>
      </c>
      <c r="AI243">
        <f t="shared" si="111"/>
        <v>0</v>
      </c>
      <c r="AJ243">
        <f t="shared" si="111"/>
        <v>62.5</v>
      </c>
      <c r="AK243">
        <f t="shared" si="111"/>
        <v>12.5</v>
      </c>
      <c r="AL243">
        <f t="shared" si="111"/>
        <v>100</v>
      </c>
      <c r="AM243">
        <f t="shared" si="111"/>
        <v>50</v>
      </c>
      <c r="AN243">
        <f t="shared" si="111"/>
        <v>0</v>
      </c>
      <c r="AO243">
        <f t="shared" si="111"/>
        <v>87.5</v>
      </c>
      <c r="AP243">
        <f t="shared" si="111"/>
        <v>50</v>
      </c>
      <c r="AQ243">
        <f t="shared" si="111"/>
        <v>37.5</v>
      </c>
      <c r="AR243">
        <f t="shared" si="111"/>
        <v>100</v>
      </c>
      <c r="AS243">
        <f t="shared" si="111"/>
        <v>0</v>
      </c>
      <c r="AT243">
        <f t="shared" si="111"/>
        <v>100</v>
      </c>
      <c r="AU243">
        <f t="shared" si="111"/>
        <v>25</v>
      </c>
      <c r="AV243">
        <f t="shared" si="111"/>
        <v>0</v>
      </c>
      <c r="AW243">
        <f t="shared" si="111"/>
        <v>0</v>
      </c>
      <c r="AX243">
        <f t="shared" si="111"/>
        <v>0</v>
      </c>
      <c r="AY243">
        <f t="shared" si="111"/>
        <v>12.5</v>
      </c>
      <c r="AZ243">
        <f t="shared" si="111"/>
        <v>25</v>
      </c>
      <c r="BA243">
        <f t="shared" si="111"/>
        <v>0</v>
      </c>
      <c r="BB243">
        <f t="shared" si="111"/>
        <v>12.5</v>
      </c>
      <c r="BC243">
        <f t="shared" si="111"/>
        <v>37.5</v>
      </c>
      <c r="BD243">
        <f t="shared" si="111"/>
        <v>12.5</v>
      </c>
      <c r="BE243">
        <f t="shared" si="111"/>
        <v>87.5</v>
      </c>
      <c r="BF243">
        <f t="shared" si="111"/>
        <v>12.5</v>
      </c>
      <c r="BG243">
        <f t="shared" si="111"/>
        <v>12.5</v>
      </c>
      <c r="BH243">
        <f t="shared" si="111"/>
        <v>0</v>
      </c>
      <c r="BI243">
        <f t="shared" si="111"/>
        <v>12.5</v>
      </c>
      <c r="BJ243">
        <f t="shared" si="111"/>
        <v>25</v>
      </c>
      <c r="BK243">
        <f t="shared" si="111"/>
        <v>0</v>
      </c>
      <c r="BL243">
        <f t="shared" si="111"/>
        <v>0</v>
      </c>
      <c r="BM243">
        <f t="shared" si="111"/>
        <v>0</v>
      </c>
      <c r="BN243">
        <f t="shared" si="111"/>
        <v>37.5</v>
      </c>
      <c r="BO243">
        <f t="shared" ref="BO243:CK243" si="112">(BO$239/8)*100</f>
        <v>12.5</v>
      </c>
      <c r="BP243">
        <f t="shared" si="112"/>
        <v>50</v>
      </c>
      <c r="BQ243">
        <f t="shared" si="112"/>
        <v>0</v>
      </c>
      <c r="BR243">
        <f t="shared" si="112"/>
        <v>0</v>
      </c>
      <c r="BS243">
        <f t="shared" si="112"/>
        <v>0</v>
      </c>
      <c r="BT243">
        <f t="shared" si="112"/>
        <v>25</v>
      </c>
      <c r="BU243">
        <f t="shared" si="112"/>
        <v>25</v>
      </c>
      <c r="BV243">
        <f t="shared" si="112"/>
        <v>0</v>
      </c>
      <c r="BW243">
        <f t="shared" si="112"/>
        <v>25</v>
      </c>
      <c r="BX243">
        <f t="shared" si="112"/>
        <v>50</v>
      </c>
      <c r="BY243">
        <f t="shared" si="112"/>
        <v>25</v>
      </c>
      <c r="BZ243">
        <f t="shared" si="112"/>
        <v>12.5</v>
      </c>
      <c r="CA243">
        <f t="shared" si="112"/>
        <v>25</v>
      </c>
      <c r="CB243">
        <f t="shared" si="112"/>
        <v>62.5</v>
      </c>
      <c r="CC243">
        <f t="shared" si="112"/>
        <v>0</v>
      </c>
      <c r="CD243">
        <f t="shared" si="112"/>
        <v>62.5</v>
      </c>
      <c r="CE243">
        <f t="shared" si="112"/>
        <v>62.5</v>
      </c>
      <c r="CF243">
        <f t="shared" si="112"/>
        <v>12.5</v>
      </c>
      <c r="CG243">
        <f t="shared" si="112"/>
        <v>25</v>
      </c>
      <c r="CH243">
        <f t="shared" si="112"/>
        <v>37.5</v>
      </c>
      <c r="CI243">
        <f t="shared" si="112"/>
        <v>75</v>
      </c>
      <c r="CJ243">
        <f t="shared" si="112"/>
        <v>62.5</v>
      </c>
      <c r="CK243">
        <f t="shared" si="112"/>
        <v>62.5</v>
      </c>
    </row>
    <row r="244" spans="1:89" x14ac:dyDescent="0.25">
      <c r="A244" s="27" t="s">
        <v>441</v>
      </c>
      <c r="B244">
        <f>(B$240/24)*100</f>
        <v>37.5</v>
      </c>
      <c r="C244">
        <f t="shared" ref="C244:BN244" si="113">(C$240/24)*100</f>
        <v>8.3333333333333321</v>
      </c>
      <c r="D244">
        <f t="shared" si="113"/>
        <v>16.666666666666664</v>
      </c>
      <c r="E244">
        <f t="shared" si="113"/>
        <v>0</v>
      </c>
      <c r="F244">
        <f t="shared" si="113"/>
        <v>25</v>
      </c>
      <c r="G244">
        <f t="shared" si="113"/>
        <v>45.833333333333329</v>
      </c>
      <c r="H244">
        <f t="shared" si="113"/>
        <v>12.5</v>
      </c>
      <c r="I244">
        <f t="shared" si="113"/>
        <v>4.1666666666666661</v>
      </c>
      <c r="J244">
        <f t="shared" si="113"/>
        <v>58.333333333333336</v>
      </c>
      <c r="K244">
        <f t="shared" si="113"/>
        <v>16.666666666666664</v>
      </c>
      <c r="L244">
        <f t="shared" si="113"/>
        <v>25</v>
      </c>
      <c r="M244">
        <f t="shared" si="113"/>
        <v>8.3333333333333321</v>
      </c>
      <c r="N244">
        <f t="shared" si="113"/>
        <v>37.5</v>
      </c>
      <c r="O244">
        <f t="shared" si="113"/>
        <v>0</v>
      </c>
      <c r="P244">
        <f t="shared" si="113"/>
        <v>50</v>
      </c>
      <c r="Q244">
        <f t="shared" si="113"/>
        <v>33.333333333333329</v>
      </c>
      <c r="R244">
        <f t="shared" si="113"/>
        <v>8.3333333333333321</v>
      </c>
      <c r="S244">
        <f t="shared" si="113"/>
        <v>8.3333333333333321</v>
      </c>
      <c r="T244">
        <f t="shared" si="113"/>
        <v>54.166666666666664</v>
      </c>
      <c r="U244">
        <f t="shared" si="113"/>
        <v>12.5</v>
      </c>
      <c r="V244">
        <f t="shared" si="113"/>
        <v>33.333333333333329</v>
      </c>
      <c r="W244">
        <f t="shared" si="113"/>
        <v>25</v>
      </c>
      <c r="X244">
        <f t="shared" si="113"/>
        <v>8.3333333333333321</v>
      </c>
      <c r="Y244">
        <f t="shared" si="113"/>
        <v>16.666666666666664</v>
      </c>
      <c r="Z244">
        <f t="shared" si="113"/>
        <v>29.166666666666668</v>
      </c>
      <c r="AA244">
        <f t="shared" si="113"/>
        <v>29.166666666666668</v>
      </c>
      <c r="AB244">
        <f t="shared" si="113"/>
        <v>25</v>
      </c>
      <c r="AC244">
        <f t="shared" si="113"/>
        <v>20.833333333333336</v>
      </c>
      <c r="AD244">
        <f t="shared" si="113"/>
        <v>33.333333333333329</v>
      </c>
      <c r="AE244">
        <f t="shared" si="113"/>
        <v>16.666666666666664</v>
      </c>
      <c r="AF244">
        <f t="shared" si="113"/>
        <v>37.5</v>
      </c>
      <c r="AG244">
        <f t="shared" si="113"/>
        <v>4.1666666666666661</v>
      </c>
      <c r="AH244">
        <f t="shared" si="113"/>
        <v>16.666666666666664</v>
      </c>
      <c r="AI244">
        <f t="shared" si="113"/>
        <v>16.666666666666664</v>
      </c>
      <c r="AJ244">
        <f t="shared" si="113"/>
        <v>62.5</v>
      </c>
      <c r="AK244">
        <f t="shared" si="113"/>
        <v>37.5</v>
      </c>
      <c r="AL244">
        <f t="shared" si="113"/>
        <v>50</v>
      </c>
      <c r="AM244">
        <f t="shared" si="113"/>
        <v>37.5</v>
      </c>
      <c r="AN244">
        <f t="shared" si="113"/>
        <v>12.5</v>
      </c>
      <c r="AO244">
        <f t="shared" si="113"/>
        <v>37.5</v>
      </c>
      <c r="AP244">
        <f t="shared" si="113"/>
        <v>37.5</v>
      </c>
      <c r="AQ244">
        <f t="shared" si="113"/>
        <v>54.166666666666664</v>
      </c>
      <c r="AR244">
        <f t="shared" si="113"/>
        <v>33.333333333333329</v>
      </c>
      <c r="AS244">
        <f t="shared" si="113"/>
        <v>0</v>
      </c>
      <c r="AT244">
        <f t="shared" si="113"/>
        <v>58.333333333333336</v>
      </c>
      <c r="AU244">
        <f t="shared" si="113"/>
        <v>25</v>
      </c>
      <c r="AV244">
        <f t="shared" si="113"/>
        <v>0</v>
      </c>
      <c r="AW244">
        <f t="shared" si="113"/>
        <v>12.5</v>
      </c>
      <c r="AX244">
        <f t="shared" si="113"/>
        <v>0</v>
      </c>
      <c r="AY244">
        <f t="shared" si="113"/>
        <v>4.1666666666666661</v>
      </c>
      <c r="AZ244">
        <f t="shared" si="113"/>
        <v>29.166666666666668</v>
      </c>
      <c r="BA244">
        <f t="shared" si="113"/>
        <v>8.3333333333333321</v>
      </c>
      <c r="BB244">
        <f t="shared" si="113"/>
        <v>37.5</v>
      </c>
      <c r="BC244">
        <f t="shared" si="113"/>
        <v>29.166666666666668</v>
      </c>
      <c r="BD244">
        <f t="shared" si="113"/>
        <v>12.5</v>
      </c>
      <c r="BE244">
        <f t="shared" si="113"/>
        <v>79.166666666666657</v>
      </c>
      <c r="BF244">
        <f t="shared" si="113"/>
        <v>8.3333333333333321</v>
      </c>
      <c r="BG244">
        <f t="shared" si="113"/>
        <v>20.833333333333336</v>
      </c>
      <c r="BH244">
        <f t="shared" si="113"/>
        <v>0</v>
      </c>
      <c r="BI244">
        <f t="shared" si="113"/>
        <v>20.833333333333336</v>
      </c>
      <c r="BJ244">
        <f t="shared" si="113"/>
        <v>8.3333333333333321</v>
      </c>
      <c r="BK244">
        <f t="shared" si="113"/>
        <v>4.1666666666666661</v>
      </c>
      <c r="BL244">
        <f t="shared" si="113"/>
        <v>0</v>
      </c>
      <c r="BM244">
        <f t="shared" si="113"/>
        <v>16.666666666666664</v>
      </c>
      <c r="BN244">
        <f t="shared" si="113"/>
        <v>54.166666666666664</v>
      </c>
      <c r="BO244">
        <f t="shared" ref="BO244:CK244" si="114">(BO$240/24)*100</f>
        <v>29.166666666666668</v>
      </c>
      <c r="BP244">
        <f t="shared" si="114"/>
        <v>33.333333333333329</v>
      </c>
      <c r="BQ244">
        <f t="shared" si="114"/>
        <v>20.833333333333336</v>
      </c>
      <c r="BR244">
        <f t="shared" si="114"/>
        <v>0</v>
      </c>
      <c r="BS244">
        <f t="shared" si="114"/>
        <v>0</v>
      </c>
      <c r="BT244">
        <f t="shared" si="114"/>
        <v>20.833333333333336</v>
      </c>
      <c r="BU244">
        <f t="shared" si="114"/>
        <v>25</v>
      </c>
      <c r="BV244">
        <f t="shared" si="114"/>
        <v>8.3333333333333321</v>
      </c>
      <c r="BW244">
        <f t="shared" si="114"/>
        <v>16.666666666666664</v>
      </c>
      <c r="BX244">
        <f t="shared" si="114"/>
        <v>29.166666666666668</v>
      </c>
      <c r="BY244">
        <f t="shared" si="114"/>
        <v>29.166666666666668</v>
      </c>
      <c r="BZ244">
        <f t="shared" si="114"/>
        <v>29.166666666666668</v>
      </c>
      <c r="CA244">
        <f t="shared" si="114"/>
        <v>37.5</v>
      </c>
      <c r="CB244">
        <f t="shared" si="114"/>
        <v>70.833333333333343</v>
      </c>
      <c r="CC244">
        <f t="shared" si="114"/>
        <v>4.1666666666666661</v>
      </c>
      <c r="CD244">
        <f t="shared" si="114"/>
        <v>54.166666666666664</v>
      </c>
      <c r="CE244">
        <f t="shared" si="114"/>
        <v>58.333333333333336</v>
      </c>
      <c r="CF244">
        <f t="shared" si="114"/>
        <v>16.666666666666664</v>
      </c>
      <c r="CG244">
        <f t="shared" si="114"/>
        <v>20.833333333333336</v>
      </c>
      <c r="CH244">
        <f t="shared" si="114"/>
        <v>37.5</v>
      </c>
      <c r="CI244">
        <f t="shared" si="114"/>
        <v>50</v>
      </c>
      <c r="CJ244">
        <f t="shared" si="114"/>
        <v>37.5</v>
      </c>
      <c r="CK244">
        <f t="shared" si="114"/>
        <v>33.333333333333329</v>
      </c>
    </row>
    <row r="246" spans="1:89" x14ac:dyDescent="0.25">
      <c r="A246" s="29" t="s">
        <v>29</v>
      </c>
      <c r="B246">
        <f>AVERAGE(B$2:B$5,B$14:B$17)</f>
        <v>2.7874999999999996</v>
      </c>
      <c r="C246">
        <f t="shared" ref="C246:BN246" si="115">AVERAGE(C$2:C$5,C$14:C$17)</f>
        <v>6.9375000000000009</v>
      </c>
      <c r="D246">
        <f t="shared" si="115"/>
        <v>3.9624999999999995</v>
      </c>
      <c r="E246">
        <f t="shared" si="115"/>
        <v>1.7875000000000001</v>
      </c>
      <c r="F246">
        <f t="shared" si="115"/>
        <v>1.65</v>
      </c>
      <c r="G246">
        <f t="shared" si="115"/>
        <v>4.8250000000000002</v>
      </c>
      <c r="H246">
        <f t="shared" si="115"/>
        <v>2.5874999999999995</v>
      </c>
      <c r="I246">
        <f t="shared" si="115"/>
        <v>1.8124999999999998</v>
      </c>
      <c r="J246">
        <f t="shared" si="115"/>
        <v>2.9874999999999998</v>
      </c>
      <c r="K246">
        <f t="shared" si="115"/>
        <v>1.9125000000000001</v>
      </c>
      <c r="L246">
        <f t="shared" si="115"/>
        <v>6.0124999999999993</v>
      </c>
      <c r="M246">
        <f t="shared" si="115"/>
        <v>3.9499999999999997</v>
      </c>
      <c r="N246">
        <f t="shared" si="115"/>
        <v>1.5750000000000002</v>
      </c>
      <c r="O246">
        <f t="shared" si="115"/>
        <v>1.875</v>
      </c>
      <c r="P246">
        <f t="shared" si="115"/>
        <v>2.5124999999999997</v>
      </c>
      <c r="Q246">
        <f t="shared" si="115"/>
        <v>8.2874999999999996</v>
      </c>
      <c r="R246">
        <f t="shared" si="115"/>
        <v>2.3374999999999999</v>
      </c>
      <c r="S246">
        <f t="shared" si="115"/>
        <v>2.6625000000000005</v>
      </c>
      <c r="T246">
        <f t="shared" si="115"/>
        <v>2.85</v>
      </c>
      <c r="U246">
        <f t="shared" si="115"/>
        <v>4.0625</v>
      </c>
      <c r="V246">
        <f t="shared" si="115"/>
        <v>0.91250000000000009</v>
      </c>
      <c r="W246">
        <f t="shared" si="115"/>
        <v>2.6625000000000001</v>
      </c>
      <c r="X246">
        <f t="shared" si="115"/>
        <v>1.5875000000000001</v>
      </c>
      <c r="Y246">
        <f t="shared" si="115"/>
        <v>1.9</v>
      </c>
      <c r="Z246">
        <f t="shared" si="115"/>
        <v>2.8624999999999998</v>
      </c>
      <c r="AA246">
        <f t="shared" si="115"/>
        <v>2.6750000000000003</v>
      </c>
      <c r="AB246">
        <f t="shared" si="115"/>
        <v>1.4</v>
      </c>
      <c r="AC246">
        <f t="shared" si="115"/>
        <v>5.0999999999999996</v>
      </c>
      <c r="AD246">
        <f t="shared" si="115"/>
        <v>3.4249999999999998</v>
      </c>
      <c r="AE246">
        <f t="shared" si="115"/>
        <v>3.7499999999999996</v>
      </c>
      <c r="AF246">
        <f t="shared" si="115"/>
        <v>3.9499999999999997</v>
      </c>
      <c r="AG246">
        <f t="shared" si="115"/>
        <v>5.5875000000000004</v>
      </c>
      <c r="AH246">
        <f t="shared" si="115"/>
        <v>4.4625000000000004</v>
      </c>
      <c r="AI246">
        <f t="shared" si="115"/>
        <v>3.3874999999999997</v>
      </c>
      <c r="AJ246">
        <f t="shared" si="115"/>
        <v>3.2749999999999999</v>
      </c>
      <c r="AK246">
        <f t="shared" si="115"/>
        <v>1.3624999999999998</v>
      </c>
      <c r="AL246">
        <f t="shared" si="115"/>
        <v>4.6125000000000007</v>
      </c>
      <c r="AM246">
        <f t="shared" si="115"/>
        <v>4.1500000000000004</v>
      </c>
      <c r="AN246">
        <f t="shared" si="115"/>
        <v>4.3999999999999995</v>
      </c>
      <c r="AO246">
        <f t="shared" si="115"/>
        <v>7.65</v>
      </c>
      <c r="AP246">
        <f t="shared" si="115"/>
        <v>4.0875000000000004</v>
      </c>
      <c r="AQ246">
        <f t="shared" si="115"/>
        <v>1.85</v>
      </c>
      <c r="AR246">
        <f t="shared" si="115"/>
        <v>1.85</v>
      </c>
      <c r="AS246">
        <f t="shared" si="115"/>
        <v>2.0125000000000002</v>
      </c>
      <c r="AT246">
        <f t="shared" si="115"/>
        <v>2.3874999999999997</v>
      </c>
      <c r="AU246">
        <f t="shared" si="115"/>
        <v>4.7374999999999998</v>
      </c>
      <c r="AV246">
        <f t="shared" si="115"/>
        <v>3.5124999999999997</v>
      </c>
      <c r="AW246">
        <f t="shared" si="115"/>
        <v>5.6875</v>
      </c>
      <c r="AX246">
        <f t="shared" si="115"/>
        <v>3.2374999999999998</v>
      </c>
      <c r="AY246">
        <f t="shared" si="115"/>
        <v>2.0625</v>
      </c>
      <c r="AZ246">
        <f t="shared" si="115"/>
        <v>4.3874999999999993</v>
      </c>
      <c r="BA246">
        <f t="shared" si="115"/>
        <v>1.0375000000000001</v>
      </c>
      <c r="BB246">
        <f t="shared" si="115"/>
        <v>1.5750000000000002</v>
      </c>
      <c r="BC246">
        <f t="shared" si="115"/>
        <v>1.9624999999999999</v>
      </c>
      <c r="BD246">
        <f t="shared" si="115"/>
        <v>2.0374999999999996</v>
      </c>
      <c r="BE246">
        <f t="shared" si="115"/>
        <v>0.95</v>
      </c>
      <c r="BF246">
        <f t="shared" si="115"/>
        <v>7.5625</v>
      </c>
      <c r="BG246">
        <f t="shared" si="115"/>
        <v>3.0750000000000002</v>
      </c>
      <c r="BH246">
        <f t="shared" si="115"/>
        <v>1.4125000000000001</v>
      </c>
      <c r="BI246">
        <f t="shared" si="115"/>
        <v>3.8124999999999996</v>
      </c>
      <c r="BJ246">
        <f t="shared" si="115"/>
        <v>1.5375000000000001</v>
      </c>
      <c r="BK246">
        <f t="shared" si="115"/>
        <v>2</v>
      </c>
      <c r="BL246">
        <f t="shared" si="115"/>
        <v>3.2250000000000001</v>
      </c>
      <c r="BM246">
        <f t="shared" si="115"/>
        <v>2.5125000000000002</v>
      </c>
      <c r="BN246">
        <f t="shared" si="115"/>
        <v>4.0375000000000005</v>
      </c>
      <c r="BO246">
        <f t="shared" ref="BO246:CK246" si="116">AVERAGE(BO$2:BO$5,BO$14:BO$17)</f>
        <v>3.6124999999999998</v>
      </c>
      <c r="BP246">
        <f t="shared" si="116"/>
        <v>2</v>
      </c>
      <c r="BQ246">
        <f t="shared" si="116"/>
        <v>2.4750000000000001</v>
      </c>
      <c r="BR246">
        <f t="shared" si="116"/>
        <v>2.6625000000000001</v>
      </c>
      <c r="BS246">
        <f t="shared" si="116"/>
        <v>1.1875</v>
      </c>
      <c r="BT246">
        <f t="shared" si="116"/>
        <v>2.6375000000000002</v>
      </c>
      <c r="BU246">
        <f t="shared" si="116"/>
        <v>5.4</v>
      </c>
      <c r="BV246">
        <f t="shared" si="116"/>
        <v>1.35</v>
      </c>
      <c r="BW246">
        <f t="shared" si="116"/>
        <v>1.7249999999999999</v>
      </c>
      <c r="BX246">
        <f t="shared" si="116"/>
        <v>2.6499999999999995</v>
      </c>
      <c r="BY246">
        <f t="shared" si="116"/>
        <v>4.2374999999999998</v>
      </c>
      <c r="BZ246">
        <f t="shared" si="116"/>
        <v>7.416666666666667</v>
      </c>
      <c r="CA246">
        <f t="shared" si="116"/>
        <v>3.25</v>
      </c>
      <c r="CB246">
        <f t="shared" si="116"/>
        <v>1.3250000000000002</v>
      </c>
      <c r="CC246">
        <f t="shared" si="116"/>
        <v>6.8250000000000011</v>
      </c>
      <c r="CD246">
        <f t="shared" si="116"/>
        <v>4.9999999999999991</v>
      </c>
      <c r="CE246">
        <f t="shared" si="116"/>
        <v>2.4499999999999997</v>
      </c>
      <c r="CF246">
        <f t="shared" si="116"/>
        <v>2.7500000000000004</v>
      </c>
      <c r="CG246">
        <f t="shared" si="116"/>
        <v>3.1124999999999994</v>
      </c>
      <c r="CH246">
        <f t="shared" si="116"/>
        <v>5.2874999999999996</v>
      </c>
      <c r="CI246">
        <f t="shared" si="116"/>
        <v>1.675</v>
      </c>
      <c r="CJ246">
        <f t="shared" si="116"/>
        <v>3.2875000000000001</v>
      </c>
      <c r="CK246">
        <f t="shared" si="116"/>
        <v>3.2124999999999999</v>
      </c>
    </row>
    <row r="247" spans="1:89" x14ac:dyDescent="0.25">
      <c r="A247" s="29" t="s">
        <v>28</v>
      </c>
      <c r="B247">
        <f>AVERAGE(B$6:B$9,B$18:B$21)</f>
        <v>3.2875000000000001</v>
      </c>
      <c r="C247">
        <f t="shared" ref="C247:BN247" si="117">AVERAGE(C$6:C$9,C$18:C$21)</f>
        <v>7.0125000000000002</v>
      </c>
      <c r="D247">
        <f t="shared" si="117"/>
        <v>3.95</v>
      </c>
      <c r="E247">
        <f t="shared" si="117"/>
        <v>1.9375</v>
      </c>
      <c r="F247">
        <f t="shared" si="117"/>
        <v>2.1874999999999996</v>
      </c>
      <c r="G247">
        <f t="shared" si="117"/>
        <v>2.3874999999999997</v>
      </c>
      <c r="H247">
        <f t="shared" si="117"/>
        <v>2.8124999999999996</v>
      </c>
      <c r="I247">
        <f t="shared" si="117"/>
        <v>1.5750000000000002</v>
      </c>
      <c r="J247">
        <f t="shared" si="117"/>
        <v>2.7374999999999998</v>
      </c>
      <c r="K247">
        <f t="shared" si="117"/>
        <v>2.4500000000000002</v>
      </c>
      <c r="L247">
        <f t="shared" si="117"/>
        <v>4.9249999999999998</v>
      </c>
      <c r="M247">
        <f t="shared" si="117"/>
        <v>3.8962499999999998</v>
      </c>
      <c r="N247">
        <f t="shared" si="117"/>
        <v>1.7625</v>
      </c>
      <c r="O247">
        <f t="shared" si="117"/>
        <v>1.8125000000000002</v>
      </c>
      <c r="P247">
        <f t="shared" si="117"/>
        <v>2.95</v>
      </c>
      <c r="Q247">
        <f t="shared" si="117"/>
        <v>3.9125000000000005</v>
      </c>
      <c r="R247">
        <f t="shared" si="117"/>
        <v>2.8874999999999997</v>
      </c>
      <c r="S247">
        <f t="shared" si="117"/>
        <v>2.3249999999999997</v>
      </c>
      <c r="T247">
        <f t="shared" si="117"/>
        <v>2.125</v>
      </c>
      <c r="U247">
        <f t="shared" si="117"/>
        <v>3.5124999999999997</v>
      </c>
      <c r="V247">
        <f t="shared" si="117"/>
        <v>1.0249999999999999</v>
      </c>
      <c r="W247">
        <f t="shared" si="117"/>
        <v>2.1374999999999997</v>
      </c>
      <c r="X247">
        <f t="shared" si="117"/>
        <v>1.5125000000000002</v>
      </c>
      <c r="Y247">
        <f t="shared" si="117"/>
        <v>2.2374999999999998</v>
      </c>
      <c r="Z247">
        <f t="shared" si="117"/>
        <v>3.5750000000000002</v>
      </c>
      <c r="AA247">
        <f t="shared" si="117"/>
        <v>3.1374999999999997</v>
      </c>
      <c r="AB247">
        <f t="shared" si="117"/>
        <v>1.5625</v>
      </c>
      <c r="AC247">
        <f t="shared" si="117"/>
        <v>4.7749999999999995</v>
      </c>
      <c r="AD247">
        <f t="shared" si="117"/>
        <v>2.5874999999999999</v>
      </c>
      <c r="AE247">
        <f t="shared" si="117"/>
        <v>4.3375000000000004</v>
      </c>
      <c r="AF247">
        <f t="shared" si="117"/>
        <v>3.4499999999999997</v>
      </c>
      <c r="AG247">
        <f t="shared" si="117"/>
        <v>5.3624999999999998</v>
      </c>
      <c r="AH247">
        <f t="shared" si="117"/>
        <v>4.2374999999999998</v>
      </c>
      <c r="AI247">
        <f t="shared" si="117"/>
        <v>3.5874999999999999</v>
      </c>
      <c r="AJ247">
        <f t="shared" si="117"/>
        <v>2.3374999999999999</v>
      </c>
      <c r="AK247">
        <f t="shared" si="117"/>
        <v>1.4249999999999998</v>
      </c>
      <c r="AL247">
        <f t="shared" si="117"/>
        <v>4.3187500000000005</v>
      </c>
      <c r="AM247">
        <f t="shared" si="117"/>
        <v>3.375</v>
      </c>
      <c r="AN247">
        <f t="shared" si="117"/>
        <v>3.1124999999999994</v>
      </c>
      <c r="AO247">
        <f t="shared" si="117"/>
        <v>5.7</v>
      </c>
      <c r="AP247">
        <f t="shared" si="117"/>
        <v>4.5375000000000005</v>
      </c>
      <c r="AQ247">
        <f t="shared" si="117"/>
        <v>1.7000000000000002</v>
      </c>
      <c r="AR247">
        <f t="shared" si="117"/>
        <v>1.85</v>
      </c>
      <c r="AS247">
        <f t="shared" si="117"/>
        <v>2.0875000000000004</v>
      </c>
      <c r="AT247">
        <f t="shared" si="117"/>
        <v>3.1124999999999998</v>
      </c>
      <c r="AU247">
        <f t="shared" si="117"/>
        <v>4.1500000000000004</v>
      </c>
      <c r="AV247">
        <f t="shared" si="117"/>
        <v>2.8125</v>
      </c>
      <c r="AW247">
        <f t="shared" si="117"/>
        <v>5.9249999999999998</v>
      </c>
      <c r="AX247">
        <f t="shared" si="117"/>
        <v>2.1875</v>
      </c>
      <c r="AY247">
        <f t="shared" si="117"/>
        <v>1.95</v>
      </c>
      <c r="AZ247">
        <f t="shared" si="117"/>
        <v>4.8375000000000004</v>
      </c>
      <c r="BA247">
        <f t="shared" si="117"/>
        <v>0.92499999999999993</v>
      </c>
      <c r="BB247">
        <f t="shared" si="117"/>
        <v>3.6749999999999998</v>
      </c>
      <c r="BC247">
        <f t="shared" si="117"/>
        <v>2.0625</v>
      </c>
      <c r="BD247">
        <f t="shared" si="117"/>
        <v>1.6124999999999998</v>
      </c>
      <c r="BE247">
        <f t="shared" si="117"/>
        <v>0.68749999999999989</v>
      </c>
      <c r="BF247">
        <f t="shared" si="117"/>
        <v>5.1500000000000012</v>
      </c>
      <c r="BG247">
        <f t="shared" si="117"/>
        <v>2.6999999999999997</v>
      </c>
      <c r="BH247">
        <f t="shared" si="117"/>
        <v>1.9625000000000001</v>
      </c>
      <c r="BI247">
        <f t="shared" si="117"/>
        <v>2.6875</v>
      </c>
      <c r="BJ247">
        <f t="shared" si="117"/>
        <v>1.5249999999999999</v>
      </c>
      <c r="BK247">
        <f t="shared" si="117"/>
        <v>1.7000000000000002</v>
      </c>
      <c r="BL247">
        <f t="shared" si="117"/>
        <v>2.5750000000000002</v>
      </c>
      <c r="BM247">
        <f t="shared" si="117"/>
        <v>3.3499999999999996</v>
      </c>
      <c r="BN247">
        <f t="shared" si="117"/>
        <v>3.2124999999999995</v>
      </c>
      <c r="BO247">
        <f t="shared" ref="BO247:CK247" si="118">AVERAGE(BO$6:BO$9,BO$18:BO$21)</f>
        <v>3.9624999999999999</v>
      </c>
      <c r="BP247">
        <f t="shared" si="118"/>
        <v>2.1625000000000001</v>
      </c>
      <c r="BQ247">
        <f t="shared" si="118"/>
        <v>2.625</v>
      </c>
      <c r="BR247">
        <f t="shared" si="118"/>
        <v>2.3624999999999998</v>
      </c>
      <c r="BS247">
        <f t="shared" si="118"/>
        <v>1.3875000000000002</v>
      </c>
      <c r="BT247">
        <f t="shared" si="118"/>
        <v>3.3625000000000003</v>
      </c>
      <c r="BU247">
        <f t="shared" si="118"/>
        <v>4.1375000000000002</v>
      </c>
      <c r="BV247">
        <f t="shared" si="118"/>
        <v>1.35</v>
      </c>
      <c r="BW247">
        <f t="shared" si="118"/>
        <v>2.3250000000000002</v>
      </c>
      <c r="BX247">
        <f t="shared" si="118"/>
        <v>3.9</v>
      </c>
      <c r="BY247">
        <f t="shared" si="118"/>
        <v>4.6499999999999995</v>
      </c>
      <c r="BZ247">
        <f t="shared" si="118"/>
        <v>7.2624999999999993</v>
      </c>
      <c r="CA247">
        <f t="shared" si="118"/>
        <v>3.0625</v>
      </c>
      <c r="CB247">
        <f t="shared" si="118"/>
        <v>1.2749999999999999</v>
      </c>
      <c r="CC247">
        <f t="shared" si="118"/>
        <v>6.2</v>
      </c>
      <c r="CD247">
        <f t="shared" si="118"/>
        <v>4.3624999999999998</v>
      </c>
      <c r="CE247">
        <f t="shared" si="118"/>
        <v>2.6999999999999997</v>
      </c>
      <c r="CF247">
        <f t="shared" si="118"/>
        <v>2.5</v>
      </c>
      <c r="CG247">
        <f t="shared" si="118"/>
        <v>2.7125000000000004</v>
      </c>
      <c r="CH247">
        <f t="shared" si="118"/>
        <v>4.9124999999999996</v>
      </c>
      <c r="CI247">
        <f t="shared" si="118"/>
        <v>1.6749999999999998</v>
      </c>
      <c r="CJ247">
        <f t="shared" si="118"/>
        <v>3.7</v>
      </c>
      <c r="CK247">
        <f t="shared" si="118"/>
        <v>4.9750000000000005</v>
      </c>
    </row>
    <row r="248" spans="1:89" x14ac:dyDescent="0.25">
      <c r="A248" s="29" t="s">
        <v>27</v>
      </c>
      <c r="B248">
        <f>AVERAGE(B$10:B$13,B$22:B$25)</f>
        <v>3.3000000000000003</v>
      </c>
      <c r="C248">
        <f t="shared" ref="C248:BN248" si="119">AVERAGE(C$10:C$13,C$22:C$25)</f>
        <v>6.8</v>
      </c>
      <c r="D248">
        <f t="shared" si="119"/>
        <v>3.5625000000000004</v>
      </c>
      <c r="E248">
        <f t="shared" si="119"/>
        <v>2.5874999999999999</v>
      </c>
      <c r="F248">
        <f t="shared" si="119"/>
        <v>2.3374999999999999</v>
      </c>
      <c r="G248">
        <f t="shared" si="119"/>
        <v>3.7625000000000002</v>
      </c>
      <c r="H248">
        <f t="shared" si="119"/>
        <v>2.3250000000000002</v>
      </c>
      <c r="I248">
        <f t="shared" si="119"/>
        <v>1.2250000000000001</v>
      </c>
      <c r="J248">
        <f t="shared" si="119"/>
        <v>2.9750000000000001</v>
      </c>
      <c r="K248">
        <f t="shared" si="119"/>
        <v>2.1875</v>
      </c>
      <c r="L248">
        <f t="shared" si="119"/>
        <v>6.2500000000000009</v>
      </c>
      <c r="M248">
        <f t="shared" si="119"/>
        <v>4.2874999999999996</v>
      </c>
      <c r="N248">
        <f t="shared" si="119"/>
        <v>1.1625000000000001</v>
      </c>
      <c r="O248">
        <f t="shared" si="119"/>
        <v>2.0375000000000001</v>
      </c>
      <c r="P248">
        <f t="shared" si="119"/>
        <v>4.3249999999999993</v>
      </c>
      <c r="Q248">
        <f t="shared" si="119"/>
        <v>5.5749999999999993</v>
      </c>
      <c r="R248">
        <f t="shared" si="119"/>
        <v>1.9000000000000001</v>
      </c>
      <c r="S248">
        <f t="shared" si="119"/>
        <v>2.0249999999999999</v>
      </c>
      <c r="T248">
        <f t="shared" si="119"/>
        <v>3.1875000000000004</v>
      </c>
      <c r="U248">
        <f t="shared" si="119"/>
        <v>2.8125</v>
      </c>
      <c r="V248">
        <f t="shared" si="119"/>
        <v>0.91249999999999998</v>
      </c>
      <c r="W248">
        <f t="shared" si="119"/>
        <v>1.9499999999999997</v>
      </c>
      <c r="X248">
        <f t="shared" si="119"/>
        <v>2</v>
      </c>
      <c r="Y248">
        <f t="shared" si="119"/>
        <v>2.2124999999999999</v>
      </c>
      <c r="Z248">
        <f t="shared" si="119"/>
        <v>4.242857142857142</v>
      </c>
      <c r="AA248">
        <f t="shared" si="119"/>
        <v>2.7624999999999997</v>
      </c>
      <c r="AB248">
        <f t="shared" si="119"/>
        <v>1.9375</v>
      </c>
      <c r="AC248">
        <f t="shared" si="119"/>
        <v>4.6375000000000002</v>
      </c>
      <c r="AD248">
        <f t="shared" si="119"/>
        <v>2.8875000000000002</v>
      </c>
      <c r="AE248">
        <f t="shared" si="119"/>
        <v>3.2249999999999996</v>
      </c>
      <c r="AF248">
        <f t="shared" si="119"/>
        <v>3.1624999999999996</v>
      </c>
      <c r="AG248">
        <f t="shared" si="119"/>
        <v>5.3624999999999989</v>
      </c>
      <c r="AH248">
        <f t="shared" si="119"/>
        <v>4.6625000000000005</v>
      </c>
      <c r="AI248">
        <f t="shared" si="119"/>
        <v>2.5374999999999996</v>
      </c>
      <c r="AJ248">
        <f t="shared" si="119"/>
        <v>3.1625000000000001</v>
      </c>
      <c r="AK248">
        <f t="shared" si="119"/>
        <v>1.4375</v>
      </c>
      <c r="AL248">
        <f t="shared" si="119"/>
        <v>7.3687500000000004</v>
      </c>
      <c r="AM248">
        <f t="shared" si="119"/>
        <v>4.2375000000000007</v>
      </c>
      <c r="AN248">
        <f t="shared" si="119"/>
        <v>2.4874999999999998</v>
      </c>
      <c r="AO248">
        <f t="shared" si="119"/>
        <v>3.8874999999999997</v>
      </c>
      <c r="AP248">
        <f t="shared" si="119"/>
        <v>4.4124999999999996</v>
      </c>
      <c r="AQ248">
        <f t="shared" si="119"/>
        <v>1.9874999999999998</v>
      </c>
      <c r="AR248">
        <f t="shared" si="119"/>
        <v>4.0125000000000002</v>
      </c>
      <c r="AS248">
        <f t="shared" si="119"/>
        <v>1.85</v>
      </c>
      <c r="AT248">
        <f t="shared" si="119"/>
        <v>3.5250000000000008</v>
      </c>
      <c r="AU248">
        <f t="shared" si="119"/>
        <v>4.9874999999999998</v>
      </c>
      <c r="AV248">
        <f t="shared" si="119"/>
        <v>2.2249999999999996</v>
      </c>
      <c r="AW248">
        <f t="shared" si="119"/>
        <v>6.375</v>
      </c>
      <c r="AX248">
        <f t="shared" si="119"/>
        <v>1.7749999999999999</v>
      </c>
      <c r="AY248">
        <f t="shared" si="119"/>
        <v>2.5187500000000003</v>
      </c>
      <c r="AZ248">
        <f t="shared" si="119"/>
        <v>3.9375</v>
      </c>
      <c r="BA248">
        <f t="shared" si="119"/>
        <v>0.95</v>
      </c>
      <c r="BB248">
        <f t="shared" si="119"/>
        <v>2.7</v>
      </c>
      <c r="BC248">
        <f t="shared" si="119"/>
        <v>1.8875</v>
      </c>
      <c r="BD248">
        <f t="shared" si="119"/>
        <v>1.9375</v>
      </c>
      <c r="BE248">
        <f t="shared" si="119"/>
        <v>1.1000000000000001</v>
      </c>
      <c r="BF248">
        <f t="shared" si="119"/>
        <v>5.7249999999999996</v>
      </c>
      <c r="BG248">
        <f t="shared" si="119"/>
        <v>3.1857142857142859</v>
      </c>
      <c r="BH248">
        <f t="shared" si="119"/>
        <v>2.3000000000000003</v>
      </c>
      <c r="BI248">
        <f t="shared" si="119"/>
        <v>2.7375000000000003</v>
      </c>
      <c r="BJ248">
        <f t="shared" si="119"/>
        <v>1.125</v>
      </c>
      <c r="BK248">
        <f t="shared" si="119"/>
        <v>1.6875</v>
      </c>
      <c r="BL248">
        <f t="shared" si="119"/>
        <v>2.9499999999999997</v>
      </c>
      <c r="BM248">
        <f t="shared" si="119"/>
        <v>2.65</v>
      </c>
      <c r="BN248">
        <f t="shared" si="119"/>
        <v>2.8250000000000002</v>
      </c>
      <c r="BO248">
        <f t="shared" ref="BO248:CK248" si="120">AVERAGE(BO$10:BO$13,BO$22:BO$25)</f>
        <v>3.9250000000000003</v>
      </c>
      <c r="BP248">
        <f t="shared" si="120"/>
        <v>2.1250000000000004</v>
      </c>
      <c r="BQ248">
        <f t="shared" si="120"/>
        <v>2.7250000000000001</v>
      </c>
      <c r="BR248">
        <f t="shared" si="120"/>
        <v>2.5999999999999996</v>
      </c>
      <c r="BS248">
        <f t="shared" si="120"/>
        <v>1.4124999999999999</v>
      </c>
      <c r="BT248">
        <f t="shared" si="120"/>
        <v>2.8875000000000002</v>
      </c>
      <c r="BU248">
        <f t="shared" si="120"/>
        <v>3.9999999999999996</v>
      </c>
      <c r="BV248">
        <f t="shared" si="120"/>
        <v>0.97499999999999998</v>
      </c>
      <c r="BW248">
        <f t="shared" si="120"/>
        <v>1.4125000000000001</v>
      </c>
      <c r="BX248">
        <f t="shared" si="120"/>
        <v>3.2</v>
      </c>
      <c r="BY248">
        <f t="shared" si="120"/>
        <v>5</v>
      </c>
      <c r="BZ248">
        <f t="shared" si="120"/>
        <v>7.7999999999999989</v>
      </c>
      <c r="CA248">
        <f t="shared" si="120"/>
        <v>2.4249999999999998</v>
      </c>
      <c r="CB248">
        <f t="shared" si="120"/>
        <v>1.6499999999999997</v>
      </c>
      <c r="CC248">
        <f t="shared" si="120"/>
        <v>6.2750000000000012</v>
      </c>
      <c r="CD248">
        <f t="shared" si="120"/>
        <v>4.2750000000000004</v>
      </c>
      <c r="CE248">
        <f t="shared" si="120"/>
        <v>3.4999999999999996</v>
      </c>
      <c r="CF248">
        <f t="shared" si="120"/>
        <v>3.4250000000000003</v>
      </c>
      <c r="CG248">
        <f t="shared" si="120"/>
        <v>2.875</v>
      </c>
      <c r="CH248">
        <f t="shared" si="120"/>
        <v>4.1999999999999993</v>
      </c>
      <c r="CI248">
        <f t="shared" si="120"/>
        <v>2.375</v>
      </c>
      <c r="CJ248">
        <f t="shared" si="120"/>
        <v>3.45</v>
      </c>
      <c r="CK248">
        <f t="shared" si="120"/>
        <v>8.7249999999999996</v>
      </c>
    </row>
    <row r="250" spans="1:89" x14ac:dyDescent="0.25">
      <c r="A250" s="29" t="s">
        <v>453</v>
      </c>
      <c r="B250">
        <f>(B$195/B$228)</f>
        <v>9.3937875751503004</v>
      </c>
      <c r="C250">
        <f t="shared" ref="C250:BN250" si="121">(C$195/C$228)</f>
        <v>19.185397736330305</v>
      </c>
      <c r="D250">
        <f t="shared" si="121"/>
        <v>8.2777276825969359</v>
      </c>
      <c r="E250">
        <f t="shared" si="121"/>
        <v>19.504915730337071</v>
      </c>
      <c r="F250">
        <f t="shared" si="121"/>
        <v>11.21452894438139</v>
      </c>
      <c r="G250">
        <f t="shared" si="121"/>
        <v>8.3262209577999062</v>
      </c>
      <c r="H250">
        <f t="shared" si="121"/>
        <v>10.719663418954825</v>
      </c>
      <c r="I250">
        <f t="shared" si="121"/>
        <v>5.4478346456692917</v>
      </c>
      <c r="J250">
        <f t="shared" si="121"/>
        <v>18.219895287958114</v>
      </c>
      <c r="K250">
        <f t="shared" si="121"/>
        <v>8.3870301528294089</v>
      </c>
      <c r="L250">
        <f t="shared" si="121"/>
        <v>20.355292376017765</v>
      </c>
      <c r="M250">
        <f t="shared" si="121"/>
        <v>10.370726495726496</v>
      </c>
      <c r="N250">
        <f t="shared" si="121"/>
        <v>8.2278481012658222</v>
      </c>
      <c r="O250">
        <f t="shared" si="121"/>
        <v>6.580459770114941</v>
      </c>
      <c r="P250">
        <f t="shared" si="121"/>
        <v>10.854898336414044</v>
      </c>
      <c r="Q250">
        <f t="shared" si="121"/>
        <v>17.072691552062867</v>
      </c>
      <c r="R250">
        <f t="shared" si="121"/>
        <v>9.4776995305164302</v>
      </c>
      <c r="S250">
        <f t="shared" si="121"/>
        <v>5.773531375166888</v>
      </c>
      <c r="T250">
        <f t="shared" si="121"/>
        <v>10.724005255255255</v>
      </c>
      <c r="U250">
        <f t="shared" si="121"/>
        <v>15.706905241935486</v>
      </c>
      <c r="V250">
        <f t="shared" si="121"/>
        <v>4.4100580270793053</v>
      </c>
      <c r="W250">
        <f t="shared" si="121"/>
        <v>11.688311688311694</v>
      </c>
      <c r="X250">
        <f t="shared" si="121"/>
        <v>5.8369098712446315</v>
      </c>
      <c r="Y250">
        <f t="shared" si="121"/>
        <v>12.929028504944732</v>
      </c>
      <c r="Z250">
        <f t="shared" si="121"/>
        <v>14.235624123422157</v>
      </c>
      <c r="AA250">
        <f t="shared" si="121"/>
        <v>12.782608695652176</v>
      </c>
      <c r="AB250">
        <f t="shared" si="121"/>
        <v>9.3241469816272957</v>
      </c>
      <c r="AC250">
        <f t="shared" si="121"/>
        <v>17.212750185322459</v>
      </c>
      <c r="AD250">
        <f t="shared" si="121"/>
        <v>8.2469321312296522</v>
      </c>
      <c r="AE250">
        <f t="shared" si="121"/>
        <v>16.444235588972433</v>
      </c>
      <c r="AF250">
        <f t="shared" si="121"/>
        <v>14.626607319485661</v>
      </c>
      <c r="AG250">
        <f t="shared" si="121"/>
        <v>15.516439205955335</v>
      </c>
      <c r="AH250">
        <f t="shared" si="121"/>
        <v>14.582093253968258</v>
      </c>
      <c r="AI250">
        <f t="shared" si="121"/>
        <v>10.598087925323702</v>
      </c>
      <c r="AJ250">
        <f t="shared" si="121"/>
        <v>10.234806629834255</v>
      </c>
      <c r="AK250">
        <f t="shared" si="121"/>
        <v>6.4405487804878048</v>
      </c>
      <c r="AL250">
        <f t="shared" si="121"/>
        <v>13.736776044468353</v>
      </c>
      <c r="AM250">
        <f t="shared" si="121"/>
        <v>12.61485507246377</v>
      </c>
      <c r="AN250">
        <f t="shared" si="121"/>
        <v>16.920473773265652</v>
      </c>
      <c r="AO250">
        <f t="shared" si="121"/>
        <v>13.297974927675989</v>
      </c>
      <c r="AP250">
        <f t="shared" si="121"/>
        <v>17.554982046678639</v>
      </c>
      <c r="AQ250">
        <f t="shared" si="121"/>
        <v>15.821428571428568</v>
      </c>
      <c r="AR250">
        <f t="shared" si="121"/>
        <v>7.575199508901167</v>
      </c>
      <c r="AS250">
        <f t="shared" si="121"/>
        <v>6.5365712633709148</v>
      </c>
      <c r="AT250">
        <f t="shared" si="121"/>
        <v>8.2553134248049513</v>
      </c>
      <c r="AU250">
        <f t="shared" si="121"/>
        <v>27.029220779220775</v>
      </c>
      <c r="AV250">
        <f t="shared" si="121"/>
        <v>14.079341317365268</v>
      </c>
      <c r="AW250">
        <f t="shared" si="121"/>
        <v>18.484264611432234</v>
      </c>
      <c r="AX250">
        <f t="shared" si="121"/>
        <v>14.432989690721648</v>
      </c>
      <c r="AY250">
        <f t="shared" si="121"/>
        <v>6.8634405212274077</v>
      </c>
      <c r="AZ250">
        <f t="shared" si="121"/>
        <v>19.5</v>
      </c>
      <c r="BA250">
        <f t="shared" si="121"/>
        <v>4.6230158730158726</v>
      </c>
      <c r="BB250">
        <f t="shared" si="121"/>
        <v>11.42559109874826</v>
      </c>
      <c r="BC250">
        <f t="shared" si="121"/>
        <v>8.7592592592592577</v>
      </c>
      <c r="BD250">
        <f t="shared" si="121"/>
        <v>10.832551594746718</v>
      </c>
      <c r="BE250">
        <f t="shared" si="121"/>
        <v>2.6133651551312651</v>
      </c>
      <c r="BF250">
        <f t="shared" si="121"/>
        <v>24.831649831649834</v>
      </c>
      <c r="BG250">
        <f t="shared" si="121"/>
        <v>12.712089077412514</v>
      </c>
      <c r="BH250">
        <f t="shared" si="121"/>
        <v>8.3361581920903927</v>
      </c>
      <c r="BI250">
        <f t="shared" si="121"/>
        <v>12.288578487267198</v>
      </c>
      <c r="BJ250">
        <f t="shared" si="121"/>
        <v>4.9264705882352944</v>
      </c>
      <c r="BK250">
        <f t="shared" si="121"/>
        <v>9.2357142857142822</v>
      </c>
      <c r="BL250">
        <f t="shared" si="121"/>
        <v>6.606543624161076</v>
      </c>
      <c r="BM250">
        <f t="shared" si="121"/>
        <v>9.073401162790697</v>
      </c>
      <c r="BN250">
        <f t="shared" si="121"/>
        <v>15.969696969696967</v>
      </c>
      <c r="BO250">
        <f t="shared" ref="BO250:CK250" si="122">(BO$195/BO$228)</f>
        <v>12.558947629684788</v>
      </c>
      <c r="BP250">
        <f t="shared" si="122"/>
        <v>11.213868388683888</v>
      </c>
      <c r="BQ250">
        <f t="shared" si="122"/>
        <v>16.531690140845068</v>
      </c>
      <c r="BR250">
        <f t="shared" si="122"/>
        <v>21.231105807478119</v>
      </c>
      <c r="BS250">
        <f t="shared" si="122"/>
        <v>8.3700671704450027</v>
      </c>
      <c r="BT250">
        <f t="shared" si="122"/>
        <v>8.3375748502993989</v>
      </c>
      <c r="BU250">
        <f t="shared" si="122"/>
        <v>19.276699029126217</v>
      </c>
      <c r="BV250">
        <f t="shared" si="122"/>
        <v>3.1768672199170123</v>
      </c>
      <c r="BW250">
        <f t="shared" si="122"/>
        <v>11.762489233419464</v>
      </c>
      <c r="BX250">
        <f t="shared" si="122"/>
        <v>12.888531618435156</v>
      </c>
      <c r="BY250">
        <f t="shared" si="122"/>
        <v>15.233089579524677</v>
      </c>
      <c r="BZ250">
        <f t="shared" si="122"/>
        <v>19.994075829383885</v>
      </c>
      <c r="CA250">
        <f t="shared" si="122"/>
        <v>8.8394941634241242</v>
      </c>
      <c r="CB250">
        <f t="shared" si="122"/>
        <v>5.0520059435364058</v>
      </c>
      <c r="CC250">
        <f t="shared" si="122"/>
        <v>15.556675062972296</v>
      </c>
      <c r="CD250">
        <f t="shared" si="122"/>
        <v>10.844930417495034</v>
      </c>
      <c r="CE250">
        <f t="shared" si="122"/>
        <v>19.733840304182511</v>
      </c>
      <c r="CF250">
        <f t="shared" si="122"/>
        <v>19.206642066420653</v>
      </c>
      <c r="CG250">
        <f t="shared" si="122"/>
        <v>22.015706806282715</v>
      </c>
      <c r="CH250">
        <f t="shared" si="122"/>
        <v>20.233183856502247</v>
      </c>
      <c r="CI250">
        <f t="shared" si="122"/>
        <v>7.9709254709254695</v>
      </c>
      <c r="CJ250">
        <f t="shared" si="122"/>
        <v>14.214494163424124</v>
      </c>
      <c r="CK250">
        <f t="shared" si="122"/>
        <v>19.026045487894347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2"/>
  <sheetViews>
    <sheetView topLeftCell="A44" zoomScale="90" zoomScaleNormal="90" workbookViewId="0">
      <pane xSplit="1" topLeftCell="B1" activePane="topRight" state="frozen"/>
      <selection pane="topRight" activeCell="C302" sqref="C302"/>
    </sheetView>
  </sheetViews>
  <sheetFormatPr defaultRowHeight="15" x14ac:dyDescent="0.25"/>
  <cols>
    <col min="1" max="1" width="15.5703125" customWidth="1"/>
    <col min="2" max="2" width="10.8554687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21" t="s">
        <v>220</v>
      </c>
      <c r="B2">
        <v>0.06</v>
      </c>
      <c r="C2">
        <v>0</v>
      </c>
      <c r="D2">
        <v>0.08</v>
      </c>
      <c r="E2">
        <v>0.38</v>
      </c>
      <c r="F2">
        <v>0</v>
      </c>
      <c r="H2">
        <v>0.21</v>
      </c>
      <c r="J2">
        <v>0</v>
      </c>
      <c r="L2">
        <v>0.56999999999999995</v>
      </c>
      <c r="O2">
        <v>0.2</v>
      </c>
      <c r="U2">
        <v>0.52</v>
      </c>
      <c r="V2">
        <v>0.12</v>
      </c>
      <c r="AA2">
        <v>0.27</v>
      </c>
      <c r="AB2">
        <v>0.46</v>
      </c>
      <c r="AG2">
        <v>0.31</v>
      </c>
      <c r="AL2">
        <v>0.56000000000000005</v>
      </c>
      <c r="AO2">
        <v>0.2</v>
      </c>
      <c r="AR2">
        <v>0.17</v>
      </c>
      <c r="AT2">
        <v>0.2</v>
      </c>
      <c r="AU2">
        <v>0</v>
      </c>
      <c r="AV2">
        <v>0.78</v>
      </c>
      <c r="AX2">
        <v>0.84</v>
      </c>
      <c r="BH2">
        <v>0.5</v>
      </c>
      <c r="BJ2">
        <v>0.59</v>
      </c>
      <c r="BK2">
        <v>0.41</v>
      </c>
      <c r="BL2">
        <v>0.18</v>
      </c>
      <c r="BQ2">
        <v>0.03</v>
      </c>
      <c r="BR2">
        <v>0.56999999999999995</v>
      </c>
      <c r="BY2">
        <v>0.39</v>
      </c>
      <c r="CA2">
        <v>7.0000000000000007E-2</v>
      </c>
      <c r="CF2">
        <v>0.02</v>
      </c>
      <c r="CH2">
        <v>0.16</v>
      </c>
    </row>
    <row r="3" spans="1:89" x14ac:dyDescent="0.25">
      <c r="A3" s="21"/>
      <c r="B3">
        <v>0.19</v>
      </c>
      <c r="C3">
        <v>0.34</v>
      </c>
      <c r="D3">
        <v>0.24</v>
      </c>
      <c r="G3">
        <v>0.04</v>
      </c>
      <c r="H3">
        <v>0.28000000000000003</v>
      </c>
      <c r="I3">
        <v>0</v>
      </c>
      <c r="J3">
        <v>0</v>
      </c>
      <c r="L3">
        <v>0.46</v>
      </c>
      <c r="M3">
        <v>0.23</v>
      </c>
      <c r="P3">
        <v>0.03</v>
      </c>
      <c r="Q3">
        <v>0.01</v>
      </c>
      <c r="S3">
        <v>0.18</v>
      </c>
      <c r="T3">
        <v>0.05</v>
      </c>
      <c r="U3">
        <v>0.56000000000000005</v>
      </c>
      <c r="Y3">
        <v>0.17</v>
      </c>
      <c r="AA3">
        <v>0.19</v>
      </c>
      <c r="AC3">
        <v>0.09</v>
      </c>
      <c r="AD3">
        <v>0.48</v>
      </c>
      <c r="AF3">
        <v>0.04</v>
      </c>
      <c r="AG3">
        <v>0.25</v>
      </c>
      <c r="AH3">
        <v>0.08</v>
      </c>
      <c r="AI3">
        <v>0.06</v>
      </c>
      <c r="AJ3">
        <v>0.01</v>
      </c>
      <c r="AK3">
        <v>0.13</v>
      </c>
      <c r="AL3">
        <v>0.31</v>
      </c>
      <c r="AM3">
        <v>0</v>
      </c>
      <c r="AN3">
        <v>0.22</v>
      </c>
      <c r="AO3">
        <v>7.0000000000000007E-2</v>
      </c>
      <c r="AP3">
        <v>0</v>
      </c>
      <c r="AR3">
        <v>0.2</v>
      </c>
      <c r="AT3">
        <v>0.01</v>
      </c>
      <c r="AU3">
        <v>7.0000000000000007E-2</v>
      </c>
      <c r="AV3">
        <v>0.33</v>
      </c>
      <c r="AW3">
        <v>0.21</v>
      </c>
      <c r="AX3">
        <v>0.31</v>
      </c>
      <c r="AZ3">
        <v>0.03</v>
      </c>
      <c r="BF3">
        <v>0.21</v>
      </c>
      <c r="BG3">
        <v>0.25</v>
      </c>
      <c r="BI3">
        <v>0.19</v>
      </c>
      <c r="BK3">
        <v>0.37</v>
      </c>
      <c r="BM3">
        <v>0.68</v>
      </c>
      <c r="BN3">
        <v>0.32</v>
      </c>
      <c r="BO3">
        <v>0.06</v>
      </c>
      <c r="BQ3">
        <v>0.3</v>
      </c>
      <c r="BR3">
        <v>0.46</v>
      </c>
      <c r="BT3">
        <v>0.04</v>
      </c>
      <c r="BU3">
        <v>0.16</v>
      </c>
      <c r="BW3">
        <v>0.08</v>
      </c>
      <c r="BX3">
        <v>0.53</v>
      </c>
      <c r="BY3">
        <v>0.09</v>
      </c>
      <c r="BZ3">
        <v>7.0000000000000007E-2</v>
      </c>
      <c r="CA3">
        <v>0.09</v>
      </c>
      <c r="CC3">
        <v>0.09</v>
      </c>
      <c r="CE3">
        <v>0.22</v>
      </c>
      <c r="CF3">
        <v>0.04</v>
      </c>
      <c r="CH3">
        <v>0.06</v>
      </c>
      <c r="CJ3">
        <v>0.1</v>
      </c>
      <c r="CK3">
        <v>0.1</v>
      </c>
    </row>
    <row r="4" spans="1:89" x14ac:dyDescent="0.25">
      <c r="A4" s="21"/>
      <c r="B4">
        <v>0.11</v>
      </c>
      <c r="C4">
        <v>0.39</v>
      </c>
      <c r="D4">
        <v>0.27</v>
      </c>
      <c r="F4">
        <v>0.93</v>
      </c>
      <c r="G4">
        <v>7.0000000000000007E-2</v>
      </c>
      <c r="H4">
        <v>0.12</v>
      </c>
      <c r="I4">
        <v>0.49</v>
      </c>
      <c r="J4">
        <v>0.02</v>
      </c>
      <c r="K4">
        <v>0.16</v>
      </c>
      <c r="L4">
        <v>0.23</v>
      </c>
      <c r="M4">
        <v>0.2</v>
      </c>
      <c r="N4">
        <v>0.06</v>
      </c>
      <c r="Q4">
        <v>2E-3</v>
      </c>
      <c r="R4">
        <v>0.41</v>
      </c>
      <c r="W4">
        <v>0.14000000000000001</v>
      </c>
      <c r="X4">
        <v>0.79</v>
      </c>
      <c r="AC4">
        <v>0.25</v>
      </c>
      <c r="AE4">
        <v>0.13</v>
      </c>
      <c r="AG4">
        <v>0.27</v>
      </c>
      <c r="AH4">
        <v>0.13</v>
      </c>
      <c r="AI4">
        <v>0.34</v>
      </c>
      <c r="AJ4">
        <v>0.01</v>
      </c>
      <c r="AN4">
        <v>0.26</v>
      </c>
      <c r="AO4">
        <v>0</v>
      </c>
      <c r="AP4">
        <v>0</v>
      </c>
      <c r="AQ4">
        <v>0</v>
      </c>
      <c r="AS4">
        <v>0.27</v>
      </c>
      <c r="AW4">
        <v>0.35</v>
      </c>
      <c r="AY4">
        <v>0.27</v>
      </c>
      <c r="AZ4">
        <v>0.43</v>
      </c>
      <c r="BA4">
        <v>7.0000000000000007E-2</v>
      </c>
      <c r="BB4">
        <v>0.18</v>
      </c>
      <c r="BC4">
        <v>0.2</v>
      </c>
      <c r="BD4">
        <v>0.14000000000000001</v>
      </c>
      <c r="BE4">
        <v>0.08</v>
      </c>
      <c r="BF4">
        <v>0.04</v>
      </c>
      <c r="BO4">
        <v>0.03</v>
      </c>
      <c r="BP4">
        <v>0.44</v>
      </c>
      <c r="BS4">
        <v>0.27</v>
      </c>
      <c r="BT4">
        <v>0.13</v>
      </c>
      <c r="BU4">
        <v>0.2</v>
      </c>
      <c r="BV4">
        <v>0.26</v>
      </c>
      <c r="BZ4">
        <v>0.13</v>
      </c>
      <c r="CB4">
        <v>0.06</v>
      </c>
      <c r="CC4">
        <v>0.19</v>
      </c>
      <c r="CD4">
        <v>0.03</v>
      </c>
      <c r="CG4">
        <v>0.2</v>
      </c>
      <c r="CH4">
        <v>0.03</v>
      </c>
      <c r="CI4">
        <v>0.05</v>
      </c>
      <c r="CJ4">
        <v>0.2</v>
      </c>
      <c r="CK4">
        <v>7.0000000000000007E-2</v>
      </c>
    </row>
    <row r="5" spans="1:89" x14ac:dyDescent="0.25">
      <c r="A5" s="21"/>
      <c r="C5">
        <v>0.3</v>
      </c>
      <c r="D5">
        <v>0.28000000000000003</v>
      </c>
      <c r="G5">
        <v>0.06</v>
      </c>
      <c r="M5">
        <v>0.22</v>
      </c>
      <c r="P5">
        <v>7.0000000000000007E-2</v>
      </c>
      <c r="Q5">
        <v>0.13</v>
      </c>
      <c r="S5">
        <v>0.18</v>
      </c>
      <c r="T5">
        <v>0</v>
      </c>
      <c r="Y5">
        <v>0.17</v>
      </c>
      <c r="Z5">
        <v>0.5</v>
      </c>
      <c r="AC5">
        <v>0.43</v>
      </c>
      <c r="AD5">
        <v>0.47</v>
      </c>
      <c r="AF5">
        <v>0.01</v>
      </c>
      <c r="AH5">
        <v>0.04</v>
      </c>
      <c r="AI5">
        <v>7.0000000000000007E-2</v>
      </c>
      <c r="AJ5">
        <v>0.02</v>
      </c>
      <c r="AK5">
        <v>0.17</v>
      </c>
      <c r="AM5">
        <v>0.03</v>
      </c>
      <c r="AN5">
        <v>0.16</v>
      </c>
      <c r="AP5">
        <v>7.0000000000000007E-2</v>
      </c>
      <c r="AW5">
        <v>0.15</v>
      </c>
      <c r="AZ5">
        <v>0.33</v>
      </c>
      <c r="BF5">
        <v>0.16</v>
      </c>
      <c r="BG5">
        <v>0.14000000000000001</v>
      </c>
      <c r="BI5">
        <v>7.0000000000000007E-2</v>
      </c>
      <c r="BM5">
        <v>0</v>
      </c>
      <c r="BN5">
        <v>0.41</v>
      </c>
      <c r="BO5">
        <v>0.06</v>
      </c>
      <c r="BT5">
        <v>0.11</v>
      </c>
      <c r="BU5">
        <v>7.0000000000000007E-2</v>
      </c>
      <c r="BW5">
        <v>0.1</v>
      </c>
      <c r="BX5">
        <v>0.54</v>
      </c>
      <c r="BZ5">
        <v>0.11</v>
      </c>
      <c r="CC5">
        <v>0.12</v>
      </c>
      <c r="CE5">
        <v>0.12</v>
      </c>
      <c r="CJ5">
        <v>0.1</v>
      </c>
      <c r="CK5">
        <v>0.06</v>
      </c>
    </row>
    <row r="6" spans="1:89" x14ac:dyDescent="0.25">
      <c r="A6" s="21"/>
      <c r="C6">
        <v>0.14000000000000001</v>
      </c>
      <c r="D6">
        <v>0.28000000000000003</v>
      </c>
      <c r="F6">
        <v>0</v>
      </c>
    </row>
    <row r="7" spans="1:89" x14ac:dyDescent="0.25">
      <c r="A7" s="21" t="s">
        <v>221</v>
      </c>
      <c r="B7">
        <v>0.21</v>
      </c>
      <c r="C7">
        <v>0.02</v>
      </c>
      <c r="D7">
        <v>0.12</v>
      </c>
      <c r="E7">
        <v>0.42</v>
      </c>
      <c r="F7">
        <v>0.25</v>
      </c>
      <c r="H7">
        <v>0.28000000000000003</v>
      </c>
      <c r="J7">
        <v>0</v>
      </c>
      <c r="L7">
        <v>0.11</v>
      </c>
      <c r="O7">
        <v>0.22</v>
      </c>
      <c r="U7">
        <v>0.61</v>
      </c>
      <c r="V7">
        <v>0.25</v>
      </c>
      <c r="AA7">
        <v>0.62</v>
      </c>
      <c r="AB7">
        <v>0.5</v>
      </c>
      <c r="AG7">
        <v>0.3</v>
      </c>
      <c r="AL7">
        <v>0</v>
      </c>
      <c r="AO7">
        <v>0.13</v>
      </c>
      <c r="AR7">
        <v>0.04</v>
      </c>
      <c r="AT7">
        <v>0.06</v>
      </c>
      <c r="AU7">
        <v>0.1</v>
      </c>
      <c r="AV7">
        <v>0.64</v>
      </c>
      <c r="AX7">
        <v>0.93</v>
      </c>
      <c r="AZ7">
        <v>0.24</v>
      </c>
      <c r="BH7">
        <v>0.54</v>
      </c>
      <c r="BJ7">
        <v>0.34</v>
      </c>
      <c r="BK7">
        <v>0.18</v>
      </c>
      <c r="BL7">
        <v>0.25</v>
      </c>
      <c r="BQ7">
        <v>0.82</v>
      </c>
      <c r="BR7">
        <v>0.3</v>
      </c>
      <c r="BY7">
        <v>0</v>
      </c>
      <c r="CA7">
        <v>0.11</v>
      </c>
      <c r="CF7">
        <v>0.12</v>
      </c>
      <c r="CH7">
        <v>0.15</v>
      </c>
    </row>
    <row r="8" spans="1:89" x14ac:dyDescent="0.25">
      <c r="A8" s="21"/>
      <c r="B8">
        <v>0.26</v>
      </c>
      <c r="C8">
        <v>0.08</v>
      </c>
      <c r="D8">
        <v>0.25</v>
      </c>
      <c r="G8">
        <v>0.06</v>
      </c>
      <c r="H8">
        <v>0.49</v>
      </c>
      <c r="I8">
        <v>0.44</v>
      </c>
      <c r="J8">
        <v>0.2</v>
      </c>
      <c r="L8">
        <v>0.21</v>
      </c>
      <c r="M8">
        <v>0.45</v>
      </c>
      <c r="P8">
        <v>0.16</v>
      </c>
      <c r="Q8">
        <v>0</v>
      </c>
      <c r="R8">
        <v>0.64</v>
      </c>
      <c r="S8">
        <v>0.26</v>
      </c>
      <c r="T8">
        <v>0.21</v>
      </c>
      <c r="U8">
        <v>0.27</v>
      </c>
      <c r="W8">
        <v>0</v>
      </c>
      <c r="Y8">
        <v>0.04</v>
      </c>
      <c r="AA8">
        <v>0.3</v>
      </c>
      <c r="AB8">
        <v>0.38</v>
      </c>
      <c r="AC8">
        <v>0</v>
      </c>
      <c r="AD8">
        <v>0.1</v>
      </c>
      <c r="AE8">
        <v>0.35</v>
      </c>
      <c r="AF8">
        <v>0.04</v>
      </c>
      <c r="AG8">
        <v>0.21</v>
      </c>
      <c r="AH8">
        <v>0.1</v>
      </c>
      <c r="AJ8">
        <v>0</v>
      </c>
      <c r="AL8">
        <v>0.19</v>
      </c>
      <c r="AM8">
        <v>7.0000000000000007E-2</v>
      </c>
      <c r="AN8">
        <v>0.03</v>
      </c>
      <c r="AO8">
        <v>0.96</v>
      </c>
      <c r="AP8">
        <v>0.01</v>
      </c>
      <c r="AR8">
        <v>0.28000000000000003</v>
      </c>
      <c r="AS8">
        <v>0.16</v>
      </c>
      <c r="AT8">
        <v>0.1</v>
      </c>
      <c r="AU8">
        <v>0.24</v>
      </c>
      <c r="AV8">
        <v>0.12</v>
      </c>
      <c r="AW8">
        <v>0.46</v>
      </c>
      <c r="AX8">
        <v>0.74</v>
      </c>
      <c r="AZ8">
        <v>0.1</v>
      </c>
      <c r="BF8">
        <v>0.05</v>
      </c>
      <c r="BG8">
        <v>0.11</v>
      </c>
      <c r="BI8">
        <v>0.19</v>
      </c>
      <c r="BK8">
        <v>0.05</v>
      </c>
      <c r="BM8">
        <v>0.21</v>
      </c>
      <c r="BN8">
        <v>0</v>
      </c>
      <c r="BO8">
        <v>0.89</v>
      </c>
      <c r="BQ8">
        <v>0.39</v>
      </c>
      <c r="BR8">
        <v>0.08</v>
      </c>
      <c r="BT8">
        <v>0.35</v>
      </c>
      <c r="BU8">
        <v>0.06</v>
      </c>
      <c r="BX8">
        <v>0.02</v>
      </c>
      <c r="BY8">
        <v>0.44</v>
      </c>
      <c r="BZ8">
        <v>0.19</v>
      </c>
      <c r="CA8">
        <v>0</v>
      </c>
      <c r="CC8">
        <v>0.34</v>
      </c>
      <c r="CE8">
        <v>0</v>
      </c>
      <c r="CF8">
        <v>0.25</v>
      </c>
      <c r="CH8">
        <v>0.13</v>
      </c>
      <c r="CJ8">
        <v>0.05</v>
      </c>
      <c r="CK8">
        <v>0.01</v>
      </c>
    </row>
    <row r="9" spans="1:89" x14ac:dyDescent="0.25">
      <c r="A9" s="21"/>
      <c r="B9">
        <v>0.45</v>
      </c>
      <c r="C9">
        <v>0.22</v>
      </c>
      <c r="D9">
        <v>0.33</v>
      </c>
      <c r="F9">
        <v>0.1</v>
      </c>
      <c r="G9">
        <v>0.13</v>
      </c>
      <c r="H9">
        <v>0.31</v>
      </c>
      <c r="I9">
        <v>0.48</v>
      </c>
      <c r="J9">
        <v>0</v>
      </c>
      <c r="K9">
        <v>0.28999999999999998</v>
      </c>
      <c r="L9">
        <v>0.1</v>
      </c>
      <c r="M9">
        <v>0.42</v>
      </c>
      <c r="N9">
        <v>0.19</v>
      </c>
      <c r="Q9">
        <v>0</v>
      </c>
      <c r="U9">
        <v>0.26</v>
      </c>
      <c r="X9">
        <v>0.34</v>
      </c>
      <c r="Z9">
        <v>0.25</v>
      </c>
      <c r="AC9">
        <v>7.0000000000000007E-2</v>
      </c>
      <c r="AD9">
        <v>0.11</v>
      </c>
      <c r="AF9">
        <v>0.22</v>
      </c>
      <c r="AG9">
        <v>0.32</v>
      </c>
      <c r="AH9">
        <v>0.22</v>
      </c>
      <c r="AI9">
        <v>0.23</v>
      </c>
      <c r="AJ9">
        <v>0.01</v>
      </c>
      <c r="AK9">
        <v>0.9</v>
      </c>
      <c r="AL9">
        <v>0</v>
      </c>
      <c r="AN9">
        <v>0.04</v>
      </c>
      <c r="AO9">
        <v>0.33</v>
      </c>
      <c r="AP9">
        <v>0.02</v>
      </c>
      <c r="AQ9">
        <v>0.19</v>
      </c>
      <c r="AS9">
        <v>0.32</v>
      </c>
      <c r="AW9">
        <v>0.55000000000000004</v>
      </c>
      <c r="AY9">
        <v>0.35</v>
      </c>
      <c r="AZ9">
        <v>0.03</v>
      </c>
      <c r="BA9">
        <v>0.25</v>
      </c>
      <c r="BB9">
        <v>0.33</v>
      </c>
      <c r="BC9">
        <v>0.03</v>
      </c>
      <c r="BD9">
        <v>0.2</v>
      </c>
      <c r="BE9">
        <v>0.05</v>
      </c>
      <c r="BF9">
        <v>0.18</v>
      </c>
      <c r="BO9">
        <v>0.28999999999999998</v>
      </c>
      <c r="BP9">
        <v>0.31</v>
      </c>
      <c r="BS9">
        <v>0.35</v>
      </c>
      <c r="BT9">
        <v>0.24</v>
      </c>
      <c r="BU9">
        <v>7.0000000000000007E-2</v>
      </c>
      <c r="BV9">
        <v>0.27</v>
      </c>
      <c r="BW9">
        <v>0.3</v>
      </c>
      <c r="BZ9">
        <v>0.47</v>
      </c>
      <c r="CB9">
        <v>0</v>
      </c>
      <c r="CC9">
        <v>0.41</v>
      </c>
      <c r="CD9">
        <v>0.2</v>
      </c>
      <c r="CG9">
        <v>0.09</v>
      </c>
      <c r="CH9">
        <v>0.36</v>
      </c>
      <c r="CI9">
        <v>0.08</v>
      </c>
      <c r="CJ9">
        <v>0.04</v>
      </c>
    </row>
    <row r="10" spans="1:89" x14ac:dyDescent="0.25">
      <c r="A10" s="21"/>
      <c r="C10">
        <v>0.2</v>
      </c>
      <c r="D10">
        <v>0.37</v>
      </c>
      <c r="G10">
        <v>0.01</v>
      </c>
      <c r="M10">
        <v>0</v>
      </c>
      <c r="P10">
        <v>0.11</v>
      </c>
      <c r="Q10">
        <v>0</v>
      </c>
      <c r="R10">
        <v>0.13</v>
      </c>
      <c r="S10">
        <v>0.13</v>
      </c>
      <c r="T10">
        <v>0</v>
      </c>
      <c r="W10">
        <v>0</v>
      </c>
      <c r="Y10">
        <v>0.11</v>
      </c>
      <c r="AC10">
        <v>0</v>
      </c>
      <c r="AD10">
        <v>7.0000000000000007E-2</v>
      </c>
      <c r="AE10">
        <v>0.42</v>
      </c>
      <c r="AF10">
        <v>0.06</v>
      </c>
      <c r="AH10">
        <v>0.15</v>
      </c>
      <c r="AJ10">
        <v>0.05</v>
      </c>
      <c r="AM10">
        <v>0.11</v>
      </c>
      <c r="AN10">
        <v>0.1</v>
      </c>
      <c r="AP10">
        <v>0.01</v>
      </c>
      <c r="AS10">
        <v>0.06</v>
      </c>
      <c r="AW10">
        <v>0.5</v>
      </c>
      <c r="BF10">
        <v>0.1</v>
      </c>
      <c r="BG10">
        <v>0.12</v>
      </c>
      <c r="BI10">
        <v>0.02</v>
      </c>
      <c r="BM10">
        <v>0.21</v>
      </c>
      <c r="BN10">
        <v>0</v>
      </c>
      <c r="BO10">
        <v>0.17</v>
      </c>
      <c r="BT10">
        <v>0</v>
      </c>
      <c r="BU10">
        <v>0</v>
      </c>
      <c r="BX10">
        <v>0.09</v>
      </c>
      <c r="BZ10">
        <v>0.28999999999999998</v>
      </c>
      <c r="CC10">
        <v>0.13</v>
      </c>
      <c r="CE10">
        <v>0.69</v>
      </c>
      <c r="CJ10">
        <v>0</v>
      </c>
      <c r="CK10">
        <v>0.38</v>
      </c>
    </row>
    <row r="11" spans="1:89" x14ac:dyDescent="0.25">
      <c r="A11" s="21"/>
      <c r="C11">
        <v>0.08</v>
      </c>
      <c r="D11">
        <v>0.26</v>
      </c>
      <c r="F11">
        <v>0.04</v>
      </c>
    </row>
    <row r="12" spans="1:89" x14ac:dyDescent="0.25">
      <c r="A12" s="21" t="s">
        <v>222</v>
      </c>
      <c r="B12">
        <v>0.19</v>
      </c>
      <c r="C12">
        <v>0</v>
      </c>
      <c r="D12">
        <v>0.15</v>
      </c>
      <c r="E12">
        <v>0.69</v>
      </c>
      <c r="F12">
        <v>0.08</v>
      </c>
      <c r="H12">
        <v>0.19</v>
      </c>
      <c r="J12">
        <v>0.02</v>
      </c>
      <c r="L12">
        <v>0.18</v>
      </c>
      <c r="O12">
        <v>0.25</v>
      </c>
      <c r="U12">
        <v>0.03</v>
      </c>
      <c r="V12">
        <v>0.06</v>
      </c>
      <c r="AA12">
        <v>0.03</v>
      </c>
      <c r="AB12">
        <v>0.13</v>
      </c>
      <c r="AG12">
        <v>0.16</v>
      </c>
      <c r="AL12">
        <v>0.03</v>
      </c>
      <c r="AO12">
        <v>0.15</v>
      </c>
      <c r="AR12">
        <v>1.1000000000000001</v>
      </c>
      <c r="AT12">
        <v>0.28999999999999998</v>
      </c>
      <c r="AU12">
        <v>0.4</v>
      </c>
      <c r="AV12">
        <v>7.0000000000000007E-2</v>
      </c>
      <c r="AX12">
        <v>0.03</v>
      </c>
      <c r="AZ12">
        <v>0.15</v>
      </c>
      <c r="BH12">
        <v>0.82</v>
      </c>
      <c r="BJ12">
        <v>0.44</v>
      </c>
      <c r="BK12">
        <v>0.44</v>
      </c>
      <c r="BL12">
        <v>0.34</v>
      </c>
      <c r="BQ12">
        <v>0.12</v>
      </c>
      <c r="BR12">
        <v>0.23</v>
      </c>
      <c r="BY12">
        <v>0.08</v>
      </c>
      <c r="CA12">
        <v>0.02</v>
      </c>
      <c r="CF12">
        <v>0.06</v>
      </c>
      <c r="CH12">
        <v>0</v>
      </c>
    </row>
    <row r="13" spans="1:89" x14ac:dyDescent="0.25">
      <c r="A13" s="21"/>
      <c r="B13">
        <v>0.18</v>
      </c>
      <c r="C13">
        <v>0.5</v>
      </c>
      <c r="D13">
        <v>0.23</v>
      </c>
      <c r="G13">
        <v>0</v>
      </c>
      <c r="H13">
        <v>0.74</v>
      </c>
      <c r="I13">
        <v>0.08</v>
      </c>
      <c r="J13">
        <v>0.04</v>
      </c>
      <c r="K13">
        <v>0.35</v>
      </c>
      <c r="L13">
        <v>0.45</v>
      </c>
      <c r="M13">
        <v>0.09</v>
      </c>
      <c r="P13">
        <v>0.08</v>
      </c>
      <c r="Q13">
        <v>0.27</v>
      </c>
      <c r="R13">
        <v>0.27</v>
      </c>
      <c r="S13">
        <v>0.22</v>
      </c>
      <c r="T13">
        <v>0.02</v>
      </c>
      <c r="U13">
        <v>0.15</v>
      </c>
      <c r="W13">
        <v>0.04</v>
      </c>
      <c r="Y13">
        <v>0.13</v>
      </c>
      <c r="Z13">
        <v>0.36</v>
      </c>
      <c r="AA13">
        <v>0</v>
      </c>
      <c r="AC13">
        <v>0.01</v>
      </c>
      <c r="AD13">
        <v>0.22</v>
      </c>
      <c r="AE13">
        <v>0.27</v>
      </c>
      <c r="AF13">
        <v>0.12</v>
      </c>
      <c r="AG13">
        <v>0.2</v>
      </c>
      <c r="AH13">
        <v>0</v>
      </c>
      <c r="AI13">
        <v>0.17</v>
      </c>
      <c r="AK13">
        <v>0.32</v>
      </c>
      <c r="AL13">
        <v>0.11</v>
      </c>
      <c r="AM13">
        <v>0.06</v>
      </c>
      <c r="AN13">
        <v>0.06</v>
      </c>
      <c r="AO13">
        <v>0.13</v>
      </c>
      <c r="AP13">
        <v>0.13</v>
      </c>
      <c r="AS13">
        <v>0.53</v>
      </c>
      <c r="AU13">
        <v>0.2</v>
      </c>
      <c r="AV13">
        <v>0.1</v>
      </c>
      <c r="AW13">
        <v>0.27</v>
      </c>
      <c r="AX13">
        <v>0.24</v>
      </c>
      <c r="AZ13">
        <v>0.18</v>
      </c>
      <c r="BF13">
        <v>0.09</v>
      </c>
      <c r="BG13">
        <v>0.12</v>
      </c>
      <c r="BI13">
        <v>7.0000000000000007E-2</v>
      </c>
      <c r="BK13">
        <v>0</v>
      </c>
      <c r="BM13">
        <v>0.78</v>
      </c>
      <c r="BO13">
        <v>0.17</v>
      </c>
      <c r="BQ13">
        <v>0.17</v>
      </c>
      <c r="BR13">
        <v>0.26</v>
      </c>
      <c r="BT13">
        <v>0.12</v>
      </c>
      <c r="BU13">
        <v>0.01</v>
      </c>
      <c r="BX13">
        <v>0.19</v>
      </c>
      <c r="BY13">
        <v>0.04</v>
      </c>
      <c r="BZ13">
        <v>0.34</v>
      </c>
      <c r="CA13">
        <v>0</v>
      </c>
      <c r="CC13">
        <v>0.43</v>
      </c>
      <c r="CE13">
        <v>0.21</v>
      </c>
      <c r="CF13">
        <v>0.21</v>
      </c>
      <c r="CH13">
        <v>0.16</v>
      </c>
      <c r="CI13">
        <v>0.09</v>
      </c>
      <c r="CJ13">
        <v>0</v>
      </c>
      <c r="CK13">
        <v>0.05</v>
      </c>
    </row>
    <row r="14" spans="1:89" x14ac:dyDescent="0.25">
      <c r="A14" s="21"/>
      <c r="B14">
        <v>7.0000000000000007E-2</v>
      </c>
      <c r="C14">
        <v>0.38</v>
      </c>
      <c r="D14">
        <v>0.32</v>
      </c>
      <c r="F14">
        <v>0.16</v>
      </c>
      <c r="G14">
        <v>0.03</v>
      </c>
      <c r="H14">
        <v>0.5</v>
      </c>
      <c r="J14">
        <v>0</v>
      </c>
      <c r="L14">
        <v>0.41</v>
      </c>
      <c r="M14">
        <v>0.42</v>
      </c>
      <c r="N14">
        <v>0</v>
      </c>
      <c r="Q14">
        <v>0.3</v>
      </c>
      <c r="U14">
        <v>0.05</v>
      </c>
      <c r="X14">
        <v>0.35</v>
      </c>
      <c r="AC14">
        <v>0.74</v>
      </c>
      <c r="AF14">
        <v>0.1</v>
      </c>
      <c r="AG14">
        <v>0.02</v>
      </c>
      <c r="AH14">
        <v>0.14000000000000001</v>
      </c>
      <c r="AI14">
        <v>36</v>
      </c>
      <c r="AJ14">
        <v>7.0000000000000007E-2</v>
      </c>
      <c r="AL14">
        <v>0.18</v>
      </c>
      <c r="AM14">
        <v>0.05</v>
      </c>
      <c r="AN14">
        <v>0.18</v>
      </c>
      <c r="AO14">
        <v>0.08</v>
      </c>
      <c r="AQ14">
        <v>0.2</v>
      </c>
      <c r="AS14">
        <v>0.55000000000000004</v>
      </c>
      <c r="AW14">
        <v>0.2</v>
      </c>
      <c r="AY14">
        <v>0.51</v>
      </c>
      <c r="AZ14">
        <v>0.05</v>
      </c>
      <c r="BA14">
        <v>0.13</v>
      </c>
      <c r="BB14">
        <v>0.2</v>
      </c>
      <c r="BC14">
        <v>0.25</v>
      </c>
      <c r="BD14">
        <v>0.36</v>
      </c>
      <c r="BE14">
        <v>0.14000000000000001</v>
      </c>
      <c r="BF14">
        <v>0.22</v>
      </c>
      <c r="BN14">
        <v>0.47</v>
      </c>
      <c r="BO14">
        <v>0.17</v>
      </c>
      <c r="BP14">
        <v>0.16</v>
      </c>
      <c r="BS14">
        <v>0.3</v>
      </c>
      <c r="BT14">
        <v>0.14000000000000001</v>
      </c>
      <c r="BV14">
        <v>0.19</v>
      </c>
      <c r="BW14">
        <v>0.27</v>
      </c>
      <c r="BZ14">
        <v>0.54</v>
      </c>
      <c r="CA14">
        <v>0.06</v>
      </c>
      <c r="CB14">
        <v>0.05</v>
      </c>
      <c r="CC14">
        <v>0.38</v>
      </c>
      <c r="CD14">
        <v>0.05</v>
      </c>
      <c r="CG14">
        <v>0.39</v>
      </c>
      <c r="CH14">
        <v>0.08</v>
      </c>
      <c r="CJ14">
        <v>7.0000000000000007E-2</v>
      </c>
      <c r="CK14">
        <v>7.0000000000000007E-2</v>
      </c>
    </row>
    <row r="15" spans="1:89" x14ac:dyDescent="0.25">
      <c r="A15" s="21"/>
      <c r="C15">
        <v>0.01</v>
      </c>
      <c r="D15">
        <v>0.39</v>
      </c>
      <c r="G15">
        <v>0.06</v>
      </c>
      <c r="I15">
        <v>0.11</v>
      </c>
      <c r="K15">
        <v>0.27</v>
      </c>
      <c r="M15">
        <v>0.45</v>
      </c>
      <c r="P15">
        <v>0.06</v>
      </c>
      <c r="Q15">
        <v>0.25</v>
      </c>
      <c r="R15">
        <v>0.06</v>
      </c>
      <c r="S15">
        <v>0.1</v>
      </c>
      <c r="T15">
        <v>0.05</v>
      </c>
      <c r="W15">
        <v>0.15</v>
      </c>
      <c r="Y15">
        <v>0.04</v>
      </c>
      <c r="Z15">
        <v>0.13</v>
      </c>
      <c r="AC15">
        <v>0.89</v>
      </c>
      <c r="AD15">
        <v>0.26</v>
      </c>
      <c r="AE15">
        <v>0.71</v>
      </c>
      <c r="AF15">
        <v>0</v>
      </c>
      <c r="AH15">
        <v>0.51</v>
      </c>
      <c r="AI15">
        <v>0.11</v>
      </c>
      <c r="AK15">
        <v>0.27</v>
      </c>
      <c r="AM15">
        <v>0.03</v>
      </c>
      <c r="AN15">
        <v>0.16</v>
      </c>
      <c r="AP15">
        <v>0.08</v>
      </c>
      <c r="AS15">
        <v>0.24</v>
      </c>
      <c r="AW15">
        <v>0.06</v>
      </c>
      <c r="BF15">
        <v>0.24</v>
      </c>
      <c r="BG15">
        <v>0.05</v>
      </c>
      <c r="BI15">
        <v>0.45</v>
      </c>
      <c r="BM15">
        <v>0.28999999999999998</v>
      </c>
      <c r="BO15">
        <v>0.06</v>
      </c>
      <c r="BT15">
        <v>0.01</v>
      </c>
      <c r="BU15">
        <v>0.1</v>
      </c>
      <c r="BX15">
        <v>0.13</v>
      </c>
      <c r="BZ15">
        <v>0.21</v>
      </c>
      <c r="CC15">
        <v>0.03</v>
      </c>
      <c r="CE15">
        <v>0.15</v>
      </c>
      <c r="CI15">
        <v>0.03</v>
      </c>
      <c r="CJ15">
        <v>0.03</v>
      </c>
      <c r="CK15">
        <v>0.12</v>
      </c>
    </row>
    <row r="16" spans="1:89" x14ac:dyDescent="0.25">
      <c r="A16" s="21"/>
      <c r="C16">
        <v>0.16</v>
      </c>
      <c r="D16">
        <v>0</v>
      </c>
      <c r="F16">
        <v>0.03</v>
      </c>
    </row>
    <row r="17" spans="1:89" x14ac:dyDescent="0.25">
      <c r="A17" s="21" t="s">
        <v>223</v>
      </c>
      <c r="B17">
        <v>0.03</v>
      </c>
      <c r="C17">
        <v>0.15</v>
      </c>
      <c r="D17">
        <v>0.05</v>
      </c>
      <c r="E17">
        <v>0.47</v>
      </c>
      <c r="F17">
        <v>0.02</v>
      </c>
      <c r="H17">
        <v>0.19</v>
      </c>
      <c r="J17">
        <v>0.13</v>
      </c>
      <c r="L17">
        <v>0.16</v>
      </c>
      <c r="O17">
        <v>0.22</v>
      </c>
      <c r="U17">
        <v>0</v>
      </c>
      <c r="V17">
        <v>0.04</v>
      </c>
      <c r="AA17">
        <v>0.23</v>
      </c>
      <c r="AB17">
        <v>0.11</v>
      </c>
      <c r="AG17">
        <v>0.37</v>
      </c>
      <c r="AL17">
        <v>0.28999999999999998</v>
      </c>
      <c r="AO17">
        <v>0.06</v>
      </c>
      <c r="AR17">
        <v>0.42</v>
      </c>
      <c r="AT17">
        <v>0.2</v>
      </c>
      <c r="AU17">
        <v>0.31</v>
      </c>
      <c r="AV17">
        <v>0.12</v>
      </c>
      <c r="AX17">
        <v>0.08</v>
      </c>
      <c r="AZ17">
        <v>0</v>
      </c>
      <c r="BH17">
        <v>0.42</v>
      </c>
      <c r="BJ17">
        <v>0.4</v>
      </c>
      <c r="BK17">
        <v>0.75</v>
      </c>
      <c r="BL17">
        <v>0.56999999999999995</v>
      </c>
      <c r="BQ17">
        <v>0.11</v>
      </c>
      <c r="BR17">
        <v>0.24</v>
      </c>
      <c r="BY17">
        <v>0.14000000000000001</v>
      </c>
      <c r="CA17">
        <v>0.05</v>
      </c>
      <c r="CF17">
        <v>0.08</v>
      </c>
      <c r="CH17">
        <v>0.12</v>
      </c>
    </row>
    <row r="18" spans="1:89" x14ac:dyDescent="0.25">
      <c r="A18" s="21"/>
      <c r="B18">
        <v>0.15</v>
      </c>
      <c r="C18">
        <v>0.3</v>
      </c>
      <c r="D18">
        <v>0.28999999999999998</v>
      </c>
      <c r="G18">
        <v>0.28999999999999998</v>
      </c>
      <c r="H18">
        <v>0.27</v>
      </c>
      <c r="I18">
        <v>0.21</v>
      </c>
      <c r="J18">
        <v>0.25</v>
      </c>
      <c r="K18">
        <v>0.53</v>
      </c>
      <c r="L18">
        <v>0.56000000000000005</v>
      </c>
      <c r="M18">
        <v>0.39</v>
      </c>
      <c r="P18">
        <v>0.04</v>
      </c>
      <c r="Q18">
        <v>0.01</v>
      </c>
      <c r="R18">
        <v>0.22</v>
      </c>
      <c r="S18">
        <v>0.3</v>
      </c>
      <c r="T18">
        <v>0.01</v>
      </c>
      <c r="U18">
        <v>0.18</v>
      </c>
      <c r="W18">
        <v>0</v>
      </c>
      <c r="Y18">
        <v>0.28999999999999998</v>
      </c>
      <c r="Z18">
        <v>0</v>
      </c>
      <c r="AA18">
        <v>0.13</v>
      </c>
      <c r="AC18">
        <v>0.08</v>
      </c>
      <c r="AD18">
        <v>0.13</v>
      </c>
      <c r="AE18">
        <v>0</v>
      </c>
      <c r="AF18">
        <v>0.6</v>
      </c>
      <c r="AG18">
        <v>0.6</v>
      </c>
      <c r="AH18">
        <v>0.41</v>
      </c>
      <c r="AI18">
        <v>0.06</v>
      </c>
      <c r="AL18">
        <v>1.02</v>
      </c>
      <c r="AM18">
        <v>0.2</v>
      </c>
      <c r="AN18">
        <v>0.4</v>
      </c>
      <c r="AO18">
        <v>0.03</v>
      </c>
      <c r="AS18">
        <v>0.2</v>
      </c>
      <c r="AT18">
        <v>0.01</v>
      </c>
      <c r="AU18">
        <v>0.27</v>
      </c>
      <c r="AV18">
        <v>0.02</v>
      </c>
      <c r="AW18">
        <v>0.23</v>
      </c>
      <c r="AX18">
        <v>0.13</v>
      </c>
      <c r="AY18">
        <v>0.4</v>
      </c>
      <c r="AZ18">
        <v>0.05</v>
      </c>
      <c r="BF18">
        <v>0.5</v>
      </c>
      <c r="BG18">
        <v>0.14000000000000001</v>
      </c>
      <c r="BI18">
        <v>0.01</v>
      </c>
      <c r="BK18">
        <v>0.52</v>
      </c>
      <c r="BL18">
        <v>0</v>
      </c>
      <c r="BM18">
        <v>0.15</v>
      </c>
      <c r="BN18">
        <v>0.03</v>
      </c>
      <c r="BO18">
        <v>0.09</v>
      </c>
      <c r="BP18">
        <v>0.21</v>
      </c>
      <c r="BQ18">
        <v>0.01</v>
      </c>
      <c r="BR18">
        <v>0.09</v>
      </c>
      <c r="BT18">
        <v>0.18</v>
      </c>
      <c r="BU18">
        <v>0.05</v>
      </c>
      <c r="BX18">
        <v>0.48</v>
      </c>
      <c r="BY18">
        <v>0.05</v>
      </c>
      <c r="CA18">
        <v>0.15</v>
      </c>
      <c r="CC18">
        <v>0.4</v>
      </c>
      <c r="CE18">
        <v>0.43</v>
      </c>
      <c r="CF18">
        <v>0.3</v>
      </c>
      <c r="CH18">
        <v>0.47</v>
      </c>
      <c r="CI18">
        <v>0.18</v>
      </c>
      <c r="CJ18">
        <v>0.3</v>
      </c>
      <c r="CK18">
        <v>0.1</v>
      </c>
    </row>
    <row r="19" spans="1:89" x14ac:dyDescent="0.25">
      <c r="A19" s="21"/>
      <c r="B19">
        <v>7.0000000000000007E-2</v>
      </c>
      <c r="C19">
        <v>0.27</v>
      </c>
      <c r="D19">
        <v>0.28000000000000003</v>
      </c>
      <c r="F19">
        <v>0.44</v>
      </c>
      <c r="H19">
        <v>0.22</v>
      </c>
      <c r="J19">
        <v>0</v>
      </c>
      <c r="L19">
        <v>0.3</v>
      </c>
      <c r="M19">
        <v>0.62</v>
      </c>
      <c r="N19">
        <v>0.06</v>
      </c>
      <c r="Q19">
        <v>0.1</v>
      </c>
      <c r="U19">
        <v>0.06</v>
      </c>
      <c r="W19">
        <v>0</v>
      </c>
      <c r="X19">
        <v>0.1</v>
      </c>
      <c r="AC19">
        <v>0.12</v>
      </c>
      <c r="AH19">
        <v>0.35</v>
      </c>
      <c r="AJ19">
        <v>0.02</v>
      </c>
      <c r="AK19">
        <v>0.05</v>
      </c>
      <c r="AL19">
        <v>0.8</v>
      </c>
      <c r="AN19">
        <v>0.4</v>
      </c>
      <c r="AO19">
        <v>0.03</v>
      </c>
      <c r="AP19">
        <v>0.08</v>
      </c>
      <c r="AQ19">
        <v>0</v>
      </c>
      <c r="AS19">
        <v>0.39</v>
      </c>
      <c r="AW19">
        <v>0.24</v>
      </c>
      <c r="AZ19">
        <v>0</v>
      </c>
      <c r="BA19">
        <v>0.33</v>
      </c>
      <c r="BB19">
        <v>0.68</v>
      </c>
      <c r="BC19">
        <v>0.23</v>
      </c>
      <c r="BD19">
        <v>0.14000000000000001</v>
      </c>
      <c r="BE19">
        <v>0.03</v>
      </c>
      <c r="BF19">
        <v>1.04</v>
      </c>
      <c r="BM19">
        <v>0.25</v>
      </c>
      <c r="BO19">
        <v>0.05</v>
      </c>
      <c r="BS19">
        <v>0.34</v>
      </c>
      <c r="BV19">
        <v>0.26</v>
      </c>
      <c r="BW19">
        <v>7.0000000000000007E-2</v>
      </c>
      <c r="BZ19">
        <v>0.11</v>
      </c>
      <c r="CA19">
        <v>0</v>
      </c>
      <c r="CB19">
        <v>0.05</v>
      </c>
      <c r="CC19">
        <v>0.45</v>
      </c>
      <c r="CD19">
        <v>0.01</v>
      </c>
      <c r="CG19">
        <v>0.34</v>
      </c>
      <c r="CH19">
        <v>0.28999999999999998</v>
      </c>
      <c r="CJ19">
        <v>0.17</v>
      </c>
      <c r="CK19">
        <v>0.08</v>
      </c>
    </row>
    <row r="20" spans="1:89" x14ac:dyDescent="0.25">
      <c r="A20" s="21"/>
      <c r="C20">
        <v>0.25</v>
      </c>
      <c r="D20">
        <v>0.3</v>
      </c>
      <c r="G20">
        <v>0.33</v>
      </c>
      <c r="I20">
        <v>0.18</v>
      </c>
      <c r="K20">
        <v>0.11</v>
      </c>
      <c r="M20">
        <v>0.6</v>
      </c>
      <c r="P20">
        <v>0.06</v>
      </c>
      <c r="Q20">
        <v>0.2</v>
      </c>
      <c r="R20">
        <v>0.26</v>
      </c>
      <c r="S20">
        <v>0.22</v>
      </c>
      <c r="T20">
        <v>0.02</v>
      </c>
      <c r="Z20">
        <v>0.01</v>
      </c>
      <c r="AC20">
        <v>0.05</v>
      </c>
      <c r="AD20">
        <v>0.22</v>
      </c>
      <c r="AE20">
        <v>0.03</v>
      </c>
      <c r="AF20">
        <v>0.56000000000000005</v>
      </c>
      <c r="AH20">
        <v>0.59</v>
      </c>
      <c r="AI20">
        <v>0.12</v>
      </c>
      <c r="AM20">
        <v>0.25</v>
      </c>
      <c r="AN20">
        <v>0.6</v>
      </c>
      <c r="AP20">
        <v>7.0000000000000007E-2</v>
      </c>
      <c r="AS20">
        <v>0.1</v>
      </c>
      <c r="AW20">
        <v>0.15</v>
      </c>
      <c r="AY20">
        <v>0.55000000000000004</v>
      </c>
      <c r="BF20">
        <v>0.35</v>
      </c>
      <c r="BG20">
        <v>0</v>
      </c>
      <c r="BI20">
        <v>0</v>
      </c>
      <c r="BM20">
        <v>0.12</v>
      </c>
      <c r="BN20">
        <v>0</v>
      </c>
      <c r="BO20">
        <v>0</v>
      </c>
      <c r="BP20">
        <v>0.17</v>
      </c>
      <c r="BT20">
        <v>0.28000000000000003</v>
      </c>
      <c r="BU20">
        <v>0.59</v>
      </c>
      <c r="BX20">
        <v>0.4</v>
      </c>
      <c r="CC20">
        <v>0.34</v>
      </c>
      <c r="CE20">
        <v>0.25</v>
      </c>
      <c r="CI20">
        <v>0.02</v>
      </c>
      <c r="CK20">
        <v>0</v>
      </c>
    </row>
    <row r="21" spans="1:89" x14ac:dyDescent="0.25">
      <c r="A21" s="21"/>
      <c r="C21">
        <v>0.03</v>
      </c>
      <c r="D21">
        <v>0.21</v>
      </c>
      <c r="F21">
        <v>0</v>
      </c>
    </row>
    <row r="22" spans="1:89" x14ac:dyDescent="0.25">
      <c r="A22" s="21" t="s">
        <v>224</v>
      </c>
      <c r="B22">
        <v>0.08</v>
      </c>
      <c r="C22">
        <v>0.21</v>
      </c>
      <c r="D22">
        <v>0.11</v>
      </c>
      <c r="E22">
        <v>0.44</v>
      </c>
      <c r="F22">
        <v>0</v>
      </c>
      <c r="H22">
        <v>0.34</v>
      </c>
      <c r="J22">
        <v>0.05</v>
      </c>
      <c r="L22">
        <v>0.16</v>
      </c>
      <c r="O22">
        <v>0.45</v>
      </c>
      <c r="U22">
        <v>0.09</v>
      </c>
      <c r="V22">
        <v>0.25</v>
      </c>
      <c r="AA22">
        <v>0.5</v>
      </c>
      <c r="AB22">
        <v>0.26</v>
      </c>
      <c r="AE22">
        <v>0.06</v>
      </c>
      <c r="AG22">
        <v>0.44</v>
      </c>
      <c r="AL22">
        <v>0.15</v>
      </c>
      <c r="AO22">
        <v>0.33</v>
      </c>
      <c r="AR22">
        <v>0.54</v>
      </c>
      <c r="AT22">
        <v>0.03</v>
      </c>
      <c r="AU22">
        <v>0.2</v>
      </c>
      <c r="AV22">
        <v>0.4</v>
      </c>
      <c r="AX22">
        <v>0.71</v>
      </c>
      <c r="AZ22">
        <v>0.1</v>
      </c>
      <c r="BH22">
        <v>0.54</v>
      </c>
      <c r="BJ22">
        <v>0.41</v>
      </c>
      <c r="BK22">
        <v>0.19</v>
      </c>
      <c r="BL22">
        <v>0.64</v>
      </c>
      <c r="BQ22">
        <v>0</v>
      </c>
      <c r="BR22">
        <v>0.39</v>
      </c>
      <c r="BY22">
        <v>0.34</v>
      </c>
      <c r="CA22">
        <v>0.14000000000000001</v>
      </c>
      <c r="CF22">
        <v>0.01</v>
      </c>
      <c r="CH22">
        <v>0.1</v>
      </c>
    </row>
    <row r="23" spans="1:89" x14ac:dyDescent="0.25">
      <c r="A23" s="21"/>
      <c r="B23">
        <v>7.0000000000000007E-2</v>
      </c>
      <c r="C23">
        <v>0.44</v>
      </c>
      <c r="D23">
        <v>0.23</v>
      </c>
      <c r="G23">
        <v>0.13</v>
      </c>
      <c r="H23">
        <v>0.18</v>
      </c>
      <c r="I23">
        <v>0.12</v>
      </c>
      <c r="J23">
        <v>0</v>
      </c>
      <c r="L23">
        <v>0.74</v>
      </c>
      <c r="M23">
        <v>0.79</v>
      </c>
      <c r="P23">
        <v>0</v>
      </c>
      <c r="Q23">
        <v>0.35</v>
      </c>
      <c r="R23">
        <v>0.11</v>
      </c>
      <c r="S23">
        <v>0.11</v>
      </c>
      <c r="U23">
        <v>0.19</v>
      </c>
      <c r="Y23">
        <v>0.08</v>
      </c>
      <c r="AA23">
        <v>0.65</v>
      </c>
      <c r="AB23">
        <v>0.16</v>
      </c>
      <c r="AC23">
        <v>0.85</v>
      </c>
      <c r="AD23">
        <v>0.35</v>
      </c>
      <c r="AE23">
        <v>0.08</v>
      </c>
      <c r="AF23">
        <v>0.46</v>
      </c>
      <c r="AG23">
        <v>0.49</v>
      </c>
      <c r="AH23">
        <v>0.3</v>
      </c>
      <c r="AI23">
        <v>0.11</v>
      </c>
      <c r="AJ23">
        <v>0.01</v>
      </c>
      <c r="AK23">
        <v>0.11</v>
      </c>
      <c r="AL23">
        <v>0.6</v>
      </c>
      <c r="AM23">
        <v>0.04</v>
      </c>
      <c r="AN23">
        <v>0.56000000000000005</v>
      </c>
      <c r="AO23">
        <v>0.35</v>
      </c>
      <c r="AP23">
        <v>0.02</v>
      </c>
      <c r="AR23">
        <v>0.33</v>
      </c>
      <c r="AS23">
        <v>0.47</v>
      </c>
      <c r="AT23">
        <v>0.47</v>
      </c>
      <c r="AU23">
        <v>0.19</v>
      </c>
      <c r="AV23">
        <v>0.3</v>
      </c>
      <c r="AW23">
        <v>0.24</v>
      </c>
      <c r="AX23">
        <v>0.48</v>
      </c>
      <c r="AZ23">
        <v>0.1</v>
      </c>
      <c r="BB23">
        <v>0.04</v>
      </c>
      <c r="BF23">
        <v>0.3</v>
      </c>
      <c r="BG23">
        <v>0.34</v>
      </c>
      <c r="BI23">
        <v>7.0000000000000007E-2</v>
      </c>
      <c r="BK23">
        <v>0.08</v>
      </c>
      <c r="BM23">
        <v>0.5</v>
      </c>
      <c r="BN23">
        <v>0</v>
      </c>
      <c r="BO23">
        <v>0.3</v>
      </c>
      <c r="BP23">
        <v>0.2</v>
      </c>
      <c r="BQ23">
        <v>0</v>
      </c>
      <c r="BS23">
        <v>0.13</v>
      </c>
      <c r="BT23">
        <v>0.19</v>
      </c>
      <c r="BU23">
        <v>0</v>
      </c>
      <c r="BX23">
        <v>0.11</v>
      </c>
      <c r="BY23">
        <v>0.04</v>
      </c>
      <c r="BZ23">
        <v>0.03</v>
      </c>
      <c r="CA23">
        <v>0.56000000000000005</v>
      </c>
      <c r="CC23">
        <v>0.43</v>
      </c>
      <c r="CE23">
        <v>0.02</v>
      </c>
      <c r="CF23">
        <v>0.06</v>
      </c>
      <c r="CH23">
        <v>0.12</v>
      </c>
      <c r="CJ23">
        <v>0.41</v>
      </c>
      <c r="CK23">
        <v>0.61</v>
      </c>
    </row>
    <row r="24" spans="1:89" x14ac:dyDescent="0.25">
      <c r="A24" s="21"/>
      <c r="B24">
        <v>0</v>
      </c>
      <c r="C24">
        <v>0.36</v>
      </c>
      <c r="D24">
        <v>0.26</v>
      </c>
      <c r="F24">
        <v>0</v>
      </c>
      <c r="H24">
        <v>0.2</v>
      </c>
      <c r="J24">
        <v>0</v>
      </c>
      <c r="K24">
        <v>0.14000000000000001</v>
      </c>
      <c r="L24">
        <v>0.68</v>
      </c>
      <c r="M24">
        <v>0.47</v>
      </c>
      <c r="N24">
        <v>0.11</v>
      </c>
      <c r="Q24">
        <v>0.34</v>
      </c>
      <c r="T24">
        <v>0.56000000000000005</v>
      </c>
      <c r="U24">
        <v>0.15</v>
      </c>
      <c r="W24">
        <v>0.27</v>
      </c>
      <c r="X24">
        <v>0.96</v>
      </c>
      <c r="Z24">
        <v>0.48</v>
      </c>
      <c r="AC24">
        <v>0.89</v>
      </c>
      <c r="AG24">
        <v>0.43</v>
      </c>
      <c r="AH24">
        <v>0.3</v>
      </c>
      <c r="AI24">
        <v>0.28000000000000003</v>
      </c>
      <c r="AJ24">
        <v>0.05</v>
      </c>
      <c r="AL24">
        <v>0.41</v>
      </c>
      <c r="AN24">
        <v>0.2</v>
      </c>
      <c r="AO24">
        <v>0.28000000000000003</v>
      </c>
      <c r="AP24">
        <v>0.08</v>
      </c>
      <c r="AQ24">
        <v>0.09</v>
      </c>
      <c r="AS24">
        <v>0.09</v>
      </c>
      <c r="AW24">
        <v>0.27</v>
      </c>
      <c r="AY24">
        <v>0.31</v>
      </c>
      <c r="AZ24">
        <v>0.05</v>
      </c>
      <c r="BA24">
        <v>0.93</v>
      </c>
      <c r="BC24">
        <v>0.25</v>
      </c>
      <c r="BD24">
        <v>0.1</v>
      </c>
      <c r="BE24">
        <v>0.12</v>
      </c>
      <c r="BF24">
        <v>0.2</v>
      </c>
      <c r="BO24">
        <v>7.0000000000000007E-2</v>
      </c>
      <c r="BT24">
        <v>0.38</v>
      </c>
      <c r="BU24">
        <v>0.27</v>
      </c>
      <c r="BV24">
        <v>0.4</v>
      </c>
      <c r="BW24">
        <v>0.34</v>
      </c>
      <c r="BZ24">
        <v>0.05</v>
      </c>
      <c r="CB24">
        <v>7.0000000000000007E-2</v>
      </c>
      <c r="CC24">
        <v>0.4</v>
      </c>
      <c r="CD24">
        <v>0.28999999999999998</v>
      </c>
      <c r="CG24">
        <v>0.17</v>
      </c>
      <c r="CH24">
        <v>0.15</v>
      </c>
      <c r="CI24">
        <v>0.14000000000000001</v>
      </c>
      <c r="CK24">
        <v>0.36</v>
      </c>
    </row>
    <row r="25" spans="1:89" x14ac:dyDescent="0.25">
      <c r="A25" s="21"/>
      <c r="C25">
        <v>0.25</v>
      </c>
      <c r="D25">
        <v>0.36</v>
      </c>
      <c r="G25">
        <v>0.13</v>
      </c>
      <c r="I25">
        <v>0.05</v>
      </c>
      <c r="M25">
        <v>0.09</v>
      </c>
      <c r="P25">
        <v>0.02</v>
      </c>
      <c r="Q25">
        <v>0.46</v>
      </c>
      <c r="R25">
        <v>0</v>
      </c>
      <c r="S25">
        <v>0.28999999999999998</v>
      </c>
      <c r="Y25">
        <v>0.09</v>
      </c>
      <c r="Z25">
        <v>0.26</v>
      </c>
      <c r="AC25">
        <v>0.83</v>
      </c>
      <c r="AD25">
        <v>0.28999999999999998</v>
      </c>
      <c r="AF25">
        <v>0.5</v>
      </c>
      <c r="AH25">
        <v>0.12</v>
      </c>
      <c r="AI25">
        <v>0.25</v>
      </c>
      <c r="AJ25">
        <v>0.03</v>
      </c>
      <c r="AK25">
        <v>0.08</v>
      </c>
      <c r="AM25">
        <v>0.11</v>
      </c>
      <c r="AP25">
        <v>0.12</v>
      </c>
      <c r="AS25">
        <v>0.03</v>
      </c>
      <c r="AW25">
        <v>0.15</v>
      </c>
      <c r="BB25">
        <v>0.05</v>
      </c>
      <c r="BF25">
        <v>0.18</v>
      </c>
      <c r="BG25">
        <v>0.25</v>
      </c>
      <c r="BI25">
        <v>0.24</v>
      </c>
      <c r="BM25">
        <v>0.39</v>
      </c>
      <c r="BN25">
        <v>0.04</v>
      </c>
      <c r="BO25">
        <v>0.11</v>
      </c>
      <c r="BP25">
        <v>7.0000000000000007E-2</v>
      </c>
      <c r="BS25">
        <v>0.15</v>
      </c>
      <c r="BT25">
        <v>0.15</v>
      </c>
      <c r="BU25">
        <v>0.22</v>
      </c>
      <c r="BX25">
        <v>0.45</v>
      </c>
      <c r="BZ25">
        <v>0.04</v>
      </c>
      <c r="CC25">
        <v>0.1</v>
      </c>
      <c r="CE25">
        <v>0.04</v>
      </c>
      <c r="CJ25">
        <v>0.4</v>
      </c>
      <c r="CK25">
        <v>0.47</v>
      </c>
    </row>
    <row r="26" spans="1:89" x14ac:dyDescent="0.25">
      <c r="A26" s="21"/>
      <c r="C26">
        <v>0.15</v>
      </c>
      <c r="D26">
        <v>0</v>
      </c>
      <c r="F26">
        <v>0</v>
      </c>
    </row>
    <row r="27" spans="1:89" x14ac:dyDescent="0.25">
      <c r="A27" s="21" t="s">
        <v>225</v>
      </c>
      <c r="B27">
        <v>0.25</v>
      </c>
      <c r="C27">
        <v>0.32</v>
      </c>
      <c r="D27">
        <v>0.08</v>
      </c>
      <c r="E27">
        <v>0</v>
      </c>
      <c r="F27">
        <v>0</v>
      </c>
      <c r="H27">
        <v>0.12</v>
      </c>
      <c r="J27">
        <v>0.16</v>
      </c>
      <c r="L27">
        <v>0.11</v>
      </c>
      <c r="O27">
        <v>0.27</v>
      </c>
      <c r="U27">
        <v>0</v>
      </c>
      <c r="V27">
        <v>0.12</v>
      </c>
      <c r="AA27">
        <v>0.08</v>
      </c>
      <c r="AB27">
        <v>0.11</v>
      </c>
      <c r="AE27">
        <v>0.45</v>
      </c>
      <c r="AG27">
        <v>0.24</v>
      </c>
      <c r="AL27">
        <v>0.71</v>
      </c>
      <c r="AO27">
        <v>0.21</v>
      </c>
      <c r="AR27">
        <v>0.13</v>
      </c>
      <c r="AT27">
        <v>0.04</v>
      </c>
      <c r="AU27">
        <v>0.02</v>
      </c>
      <c r="AV27">
        <v>0.11</v>
      </c>
      <c r="AX27">
        <v>0.38</v>
      </c>
      <c r="AZ27">
        <v>0.38</v>
      </c>
      <c r="BH27">
        <v>0.41</v>
      </c>
      <c r="BJ27">
        <v>0.24</v>
      </c>
      <c r="BK27">
        <v>0</v>
      </c>
      <c r="BL27">
        <v>1.23</v>
      </c>
      <c r="BQ27">
        <v>0.52</v>
      </c>
      <c r="BR27">
        <v>0.44</v>
      </c>
      <c r="BY27">
        <v>0.21</v>
      </c>
      <c r="CA27">
        <v>0</v>
      </c>
      <c r="CF27">
        <v>0</v>
      </c>
      <c r="CH27">
        <v>0</v>
      </c>
    </row>
    <row r="28" spans="1:89" x14ac:dyDescent="0.25">
      <c r="A28" s="21"/>
      <c r="B28">
        <v>0</v>
      </c>
      <c r="C28">
        <v>0.42</v>
      </c>
      <c r="D28">
        <v>0.23</v>
      </c>
      <c r="E28">
        <v>7.0000000000000007E-2</v>
      </c>
      <c r="H28">
        <v>0.17</v>
      </c>
      <c r="I28">
        <v>0.13</v>
      </c>
      <c r="J28">
        <v>0.19</v>
      </c>
      <c r="K28">
        <v>0.21</v>
      </c>
      <c r="L28">
        <v>0.13</v>
      </c>
      <c r="M28">
        <v>0.1</v>
      </c>
      <c r="P28">
        <v>7.0000000000000007E-2</v>
      </c>
      <c r="R28">
        <v>7.0000000000000007E-2</v>
      </c>
      <c r="S28">
        <v>0.17</v>
      </c>
      <c r="T28">
        <v>0</v>
      </c>
      <c r="U28">
        <v>0.09</v>
      </c>
      <c r="W28">
        <v>0.22</v>
      </c>
      <c r="Y28">
        <v>0.08</v>
      </c>
      <c r="Z28">
        <v>0.06</v>
      </c>
      <c r="AA28">
        <v>0.08</v>
      </c>
      <c r="AB28">
        <v>0.08</v>
      </c>
      <c r="AC28">
        <v>0.36</v>
      </c>
      <c r="AD28">
        <v>7.0000000000000007E-2</v>
      </c>
      <c r="AE28">
        <v>0.13</v>
      </c>
      <c r="AF28">
        <v>0.08</v>
      </c>
      <c r="AG28">
        <v>0.3</v>
      </c>
      <c r="AI28">
        <v>0.25</v>
      </c>
      <c r="AJ28">
        <v>0.1</v>
      </c>
      <c r="AL28">
        <v>0.43</v>
      </c>
      <c r="AM28">
        <v>0.39</v>
      </c>
      <c r="AN28">
        <v>0.39</v>
      </c>
      <c r="AO28">
        <v>0.21</v>
      </c>
      <c r="AP28">
        <v>0.34</v>
      </c>
      <c r="AR28">
        <v>0.89</v>
      </c>
      <c r="AS28">
        <v>0.57999999999999996</v>
      </c>
      <c r="AT28">
        <v>0.01</v>
      </c>
      <c r="AU28">
        <v>0.01</v>
      </c>
      <c r="AV28">
        <v>0.34</v>
      </c>
      <c r="AW28">
        <v>0</v>
      </c>
      <c r="AX28">
        <v>0.18</v>
      </c>
      <c r="AZ28">
        <v>0.14000000000000001</v>
      </c>
      <c r="BB28">
        <v>0.03</v>
      </c>
      <c r="BD28">
        <v>0</v>
      </c>
      <c r="BF28">
        <v>0.16</v>
      </c>
      <c r="BG28">
        <v>0.11</v>
      </c>
      <c r="BH28">
        <v>0.61</v>
      </c>
      <c r="BI28">
        <v>0.44</v>
      </c>
      <c r="BK28">
        <v>0.27</v>
      </c>
      <c r="BM28">
        <v>0.09</v>
      </c>
      <c r="BO28">
        <v>0.76</v>
      </c>
      <c r="BP28">
        <v>0.04</v>
      </c>
      <c r="BQ28">
        <v>0.35</v>
      </c>
      <c r="BR28">
        <v>0.05</v>
      </c>
      <c r="BT28">
        <v>0.15</v>
      </c>
      <c r="BU28">
        <v>0.48</v>
      </c>
      <c r="BX28">
        <v>0.43</v>
      </c>
      <c r="BY28">
        <v>0.14000000000000001</v>
      </c>
      <c r="BZ28">
        <v>0.03</v>
      </c>
      <c r="CA28">
        <v>0.06</v>
      </c>
      <c r="CC28">
        <v>0.6</v>
      </c>
      <c r="CE28">
        <v>0.39</v>
      </c>
      <c r="CF28">
        <v>0.04</v>
      </c>
      <c r="CG28">
        <v>0.02</v>
      </c>
      <c r="CH28">
        <v>0.36</v>
      </c>
      <c r="CI28">
        <v>0.03</v>
      </c>
      <c r="CJ28">
        <v>0.15</v>
      </c>
      <c r="CK28">
        <v>0.05</v>
      </c>
    </row>
    <row r="29" spans="1:89" x14ac:dyDescent="0.25">
      <c r="A29" s="21"/>
      <c r="B29">
        <v>0</v>
      </c>
      <c r="C29">
        <v>0.25</v>
      </c>
      <c r="D29">
        <v>0.33</v>
      </c>
      <c r="E29">
        <v>0.17</v>
      </c>
      <c r="F29">
        <v>0.03</v>
      </c>
      <c r="H29">
        <v>0.24</v>
      </c>
      <c r="J29">
        <v>0.26</v>
      </c>
      <c r="L29">
        <v>0.13</v>
      </c>
      <c r="M29">
        <v>0.36</v>
      </c>
      <c r="N29">
        <v>0</v>
      </c>
      <c r="Q29">
        <v>0.61</v>
      </c>
      <c r="U29">
        <v>0.19</v>
      </c>
      <c r="X29">
        <v>0.55000000000000004</v>
      </c>
      <c r="Z29">
        <v>7.0000000000000007E-2</v>
      </c>
      <c r="AC29">
        <v>0.25</v>
      </c>
      <c r="AF29">
        <v>0.08</v>
      </c>
      <c r="AG29">
        <v>0.34</v>
      </c>
      <c r="AH29">
        <v>1.24</v>
      </c>
      <c r="AI29">
        <v>0.27</v>
      </c>
      <c r="AK29">
        <v>0.13</v>
      </c>
      <c r="AL29">
        <v>0.41</v>
      </c>
      <c r="AO29">
        <v>0.13</v>
      </c>
      <c r="AP29">
        <v>0.15</v>
      </c>
      <c r="AQ29">
        <v>7.0000000000000007E-2</v>
      </c>
      <c r="AS29">
        <v>0.53</v>
      </c>
      <c r="AW29">
        <v>0.15</v>
      </c>
      <c r="AY29">
        <v>0.7</v>
      </c>
      <c r="AZ29">
        <v>0.25</v>
      </c>
      <c r="BA29">
        <v>0.28000000000000003</v>
      </c>
      <c r="BC29">
        <v>0.11</v>
      </c>
      <c r="BE29">
        <v>0.04</v>
      </c>
      <c r="BF29">
        <v>0.52</v>
      </c>
      <c r="BS29">
        <v>0.33</v>
      </c>
      <c r="BT29">
        <v>0.28000000000000003</v>
      </c>
      <c r="BV29">
        <v>0.1</v>
      </c>
      <c r="BW29">
        <v>0.23</v>
      </c>
      <c r="BZ29">
        <v>0.17</v>
      </c>
      <c r="CA29">
        <v>0.08</v>
      </c>
      <c r="CB29">
        <v>0.02</v>
      </c>
      <c r="CC29">
        <v>0</v>
      </c>
      <c r="CD29">
        <v>0.06</v>
      </c>
      <c r="CK29">
        <v>0.2</v>
      </c>
    </row>
    <row r="30" spans="1:89" x14ac:dyDescent="0.25">
      <c r="A30" s="21"/>
      <c r="D30">
        <v>0.27</v>
      </c>
      <c r="G30">
        <v>0.2</v>
      </c>
      <c r="I30">
        <v>0.28000000000000003</v>
      </c>
      <c r="K30">
        <v>0.25</v>
      </c>
      <c r="M30">
        <v>0.62</v>
      </c>
      <c r="P30">
        <v>0.08</v>
      </c>
      <c r="R30">
        <v>0.22</v>
      </c>
      <c r="S30">
        <v>0.06</v>
      </c>
      <c r="T30">
        <v>0.01</v>
      </c>
      <c r="W30">
        <v>0.27</v>
      </c>
      <c r="Y30">
        <v>0.13</v>
      </c>
      <c r="Z30">
        <v>0.01</v>
      </c>
      <c r="AC30">
        <v>0.14000000000000001</v>
      </c>
      <c r="AD30">
        <v>0.12</v>
      </c>
      <c r="AF30">
        <v>0.05</v>
      </c>
      <c r="AI30">
        <v>0.26</v>
      </c>
      <c r="AJ30">
        <v>0.06</v>
      </c>
      <c r="AM30">
        <v>0.2</v>
      </c>
      <c r="AN30">
        <v>0.25</v>
      </c>
      <c r="AP30">
        <v>0.17</v>
      </c>
      <c r="AS30">
        <v>0.21</v>
      </c>
      <c r="AW30">
        <v>0.11</v>
      </c>
      <c r="BB30">
        <v>0.06</v>
      </c>
      <c r="BD30">
        <v>0</v>
      </c>
      <c r="BF30">
        <v>0.2</v>
      </c>
      <c r="BG30">
        <v>0.1</v>
      </c>
      <c r="BI30">
        <v>0.13</v>
      </c>
      <c r="BM30">
        <v>0.05</v>
      </c>
      <c r="BN30">
        <v>0.27</v>
      </c>
      <c r="BO30">
        <v>0.41</v>
      </c>
      <c r="BP30">
        <v>0.03</v>
      </c>
      <c r="BT30">
        <v>0.16</v>
      </c>
      <c r="BU30">
        <v>0</v>
      </c>
      <c r="BX30">
        <v>0.33</v>
      </c>
      <c r="BZ30">
        <v>0.14000000000000001</v>
      </c>
      <c r="CC30">
        <v>0.24</v>
      </c>
      <c r="CE30">
        <v>0.51</v>
      </c>
      <c r="CG30">
        <v>0.39</v>
      </c>
      <c r="CI30">
        <v>7.0000000000000007E-2</v>
      </c>
      <c r="CJ30">
        <v>0.08</v>
      </c>
      <c r="CK30">
        <v>0.04</v>
      </c>
    </row>
    <row r="31" spans="1:89" x14ac:dyDescent="0.25">
      <c r="A31" s="21"/>
      <c r="D31">
        <v>0.1</v>
      </c>
      <c r="F31">
        <v>0</v>
      </c>
    </row>
    <row r="32" spans="1:89" x14ac:dyDescent="0.25">
      <c r="A32" s="21" t="s">
        <v>226</v>
      </c>
      <c r="B32">
        <v>0.11</v>
      </c>
      <c r="C32">
        <v>0.37</v>
      </c>
      <c r="D32">
        <v>0.34</v>
      </c>
      <c r="E32">
        <v>0.3</v>
      </c>
      <c r="F32">
        <v>0</v>
      </c>
      <c r="H32">
        <v>7.0000000000000007E-2</v>
      </c>
      <c r="J32">
        <v>0.15</v>
      </c>
      <c r="L32">
        <v>0.96</v>
      </c>
      <c r="O32">
        <v>0.28999999999999998</v>
      </c>
      <c r="U32">
        <v>0</v>
      </c>
      <c r="V32">
        <v>0.16</v>
      </c>
      <c r="AA32">
        <v>0.08</v>
      </c>
      <c r="AB32">
        <v>0.26</v>
      </c>
      <c r="AE32">
        <v>0.12</v>
      </c>
      <c r="AG32">
        <v>0.68</v>
      </c>
      <c r="AL32">
        <v>0.03</v>
      </c>
      <c r="AO32">
        <v>0.01</v>
      </c>
      <c r="AR32">
        <v>0.73</v>
      </c>
      <c r="AT32">
        <v>0.78</v>
      </c>
      <c r="AU32">
        <v>0.41</v>
      </c>
      <c r="AV32">
        <v>0.78</v>
      </c>
      <c r="AX32">
        <v>0</v>
      </c>
      <c r="AZ32">
        <v>0.49</v>
      </c>
      <c r="BH32">
        <v>0.34</v>
      </c>
      <c r="BJ32">
        <v>0.35</v>
      </c>
      <c r="BK32">
        <v>0.52</v>
      </c>
      <c r="BL32">
        <v>0.64</v>
      </c>
      <c r="BQ32">
        <v>0.13</v>
      </c>
      <c r="BR32">
        <v>0.03</v>
      </c>
      <c r="BY32">
        <v>0.53</v>
      </c>
      <c r="CA32">
        <v>0.1</v>
      </c>
      <c r="CF32">
        <v>0.35</v>
      </c>
      <c r="CH32">
        <v>0.08</v>
      </c>
    </row>
    <row r="33" spans="1:89" x14ac:dyDescent="0.25">
      <c r="A33" s="21"/>
      <c r="B33">
        <v>0.21</v>
      </c>
      <c r="C33">
        <v>0.25</v>
      </c>
      <c r="D33">
        <v>0.35</v>
      </c>
      <c r="H33">
        <v>7.0000000000000007E-2</v>
      </c>
      <c r="I33">
        <v>0.11</v>
      </c>
      <c r="J33">
        <v>0.44</v>
      </c>
      <c r="K33">
        <v>0.24</v>
      </c>
      <c r="L33">
        <v>1.34</v>
      </c>
      <c r="M33">
        <v>0.13</v>
      </c>
      <c r="P33">
        <v>0.56999999999999995</v>
      </c>
      <c r="Q33">
        <v>0.38</v>
      </c>
      <c r="R33">
        <v>0.18</v>
      </c>
      <c r="S33">
        <v>0.18</v>
      </c>
      <c r="T33">
        <v>0.13</v>
      </c>
      <c r="U33">
        <v>0</v>
      </c>
      <c r="Y33">
        <v>0.24</v>
      </c>
      <c r="Z33">
        <v>0.18</v>
      </c>
      <c r="AA33">
        <v>0.92</v>
      </c>
      <c r="AC33">
        <v>0.17</v>
      </c>
      <c r="AD33">
        <v>0.05</v>
      </c>
      <c r="AF33">
        <v>0.52</v>
      </c>
      <c r="AG33">
        <v>0.4</v>
      </c>
      <c r="AH33">
        <v>0.17</v>
      </c>
      <c r="AI33">
        <v>0.26</v>
      </c>
      <c r="AJ33">
        <v>0</v>
      </c>
      <c r="AL33">
        <v>0.27</v>
      </c>
      <c r="AM33">
        <v>0.74</v>
      </c>
      <c r="AN33">
        <v>0.16</v>
      </c>
      <c r="AO33">
        <v>0.13</v>
      </c>
      <c r="AP33">
        <v>0.43</v>
      </c>
      <c r="AS33">
        <v>0.22</v>
      </c>
      <c r="AU33">
        <v>0.35</v>
      </c>
      <c r="AW33">
        <v>0.01</v>
      </c>
      <c r="AX33">
        <v>0.34</v>
      </c>
      <c r="AZ33">
        <v>0.04</v>
      </c>
      <c r="BB33">
        <v>0.05</v>
      </c>
      <c r="BD33">
        <v>0.26</v>
      </c>
      <c r="BF33">
        <v>0.15</v>
      </c>
      <c r="BG33">
        <v>0.86</v>
      </c>
      <c r="BK33">
        <v>0.8</v>
      </c>
      <c r="BM33">
        <v>7.0000000000000007E-2</v>
      </c>
      <c r="BN33">
        <v>0.1</v>
      </c>
      <c r="BO33">
        <v>0.05</v>
      </c>
      <c r="BP33">
        <v>0.03</v>
      </c>
      <c r="BQ33">
        <v>0.12</v>
      </c>
      <c r="BR33">
        <v>0.32</v>
      </c>
      <c r="BT33">
        <v>0.15</v>
      </c>
      <c r="BU33">
        <v>0.14000000000000001</v>
      </c>
      <c r="BX33">
        <v>0</v>
      </c>
      <c r="BY33">
        <v>0.46</v>
      </c>
      <c r="BZ33">
        <v>0.26</v>
      </c>
      <c r="CA33">
        <v>0.13</v>
      </c>
      <c r="CC33">
        <v>0.23</v>
      </c>
      <c r="CE33">
        <v>0.01</v>
      </c>
      <c r="CF33">
        <v>0.14000000000000001</v>
      </c>
      <c r="CH33">
        <v>0.01</v>
      </c>
      <c r="CJ33">
        <v>0.01</v>
      </c>
      <c r="CK33">
        <v>0.48</v>
      </c>
    </row>
    <row r="34" spans="1:89" x14ac:dyDescent="0.25">
      <c r="A34" s="21"/>
      <c r="B34">
        <v>0.22</v>
      </c>
      <c r="C34">
        <v>0.2</v>
      </c>
      <c r="D34">
        <v>0.4</v>
      </c>
      <c r="F34">
        <v>0</v>
      </c>
      <c r="H34">
        <v>0.03</v>
      </c>
      <c r="J34">
        <v>7.0000000000000007E-2</v>
      </c>
      <c r="L34">
        <v>0.68</v>
      </c>
      <c r="M34">
        <v>0.24</v>
      </c>
      <c r="N34">
        <v>0.31</v>
      </c>
      <c r="Q34">
        <v>0.22</v>
      </c>
      <c r="U34">
        <v>0.1</v>
      </c>
      <c r="W34">
        <v>0.28999999999999998</v>
      </c>
      <c r="X34">
        <v>0.25</v>
      </c>
      <c r="AC34">
        <v>0.16</v>
      </c>
      <c r="AG34">
        <v>0.06</v>
      </c>
      <c r="AH34">
        <v>0.2</v>
      </c>
      <c r="AI34">
        <v>0.31</v>
      </c>
      <c r="AJ34">
        <v>0.01</v>
      </c>
      <c r="AK34">
        <v>0.15</v>
      </c>
      <c r="AL34">
        <v>0.06</v>
      </c>
      <c r="AO34">
        <v>0.09</v>
      </c>
      <c r="AP34">
        <v>0.28000000000000003</v>
      </c>
      <c r="AQ34">
        <v>0.02</v>
      </c>
      <c r="AS34">
        <v>0.24</v>
      </c>
      <c r="AW34">
        <v>0.13</v>
      </c>
      <c r="AY34">
        <v>0.41</v>
      </c>
      <c r="AZ34">
        <v>0.13</v>
      </c>
      <c r="BA34">
        <v>0.61</v>
      </c>
      <c r="BC34">
        <v>0.12</v>
      </c>
      <c r="BE34">
        <v>0.16</v>
      </c>
      <c r="BF34">
        <v>0.55000000000000004</v>
      </c>
      <c r="BI34">
        <v>0.37</v>
      </c>
      <c r="BO34">
        <v>0.08</v>
      </c>
      <c r="BS34">
        <v>0.75</v>
      </c>
      <c r="BT34">
        <v>0.19</v>
      </c>
      <c r="BU34">
        <v>0.14000000000000001</v>
      </c>
      <c r="BV34">
        <v>0.45</v>
      </c>
      <c r="BW34">
        <v>0.13</v>
      </c>
      <c r="BX34">
        <v>0.01</v>
      </c>
      <c r="BZ34">
        <v>0.39</v>
      </c>
      <c r="CB34">
        <v>0.03</v>
      </c>
      <c r="CC34">
        <v>0.37</v>
      </c>
      <c r="CD34">
        <v>0.16</v>
      </c>
      <c r="CG34">
        <v>0.3</v>
      </c>
      <c r="CH34">
        <v>0</v>
      </c>
      <c r="CI34">
        <v>0.11</v>
      </c>
      <c r="CJ34">
        <v>0.44</v>
      </c>
      <c r="CK34">
        <v>0.78</v>
      </c>
    </row>
    <row r="35" spans="1:89" x14ac:dyDescent="0.25">
      <c r="A35" s="21"/>
      <c r="D35">
        <v>0.34</v>
      </c>
      <c r="G35">
        <v>0.4</v>
      </c>
      <c r="I35">
        <v>0.09</v>
      </c>
      <c r="K35">
        <v>0.13</v>
      </c>
      <c r="M35">
        <v>0.42</v>
      </c>
      <c r="P35">
        <v>0.14000000000000001</v>
      </c>
      <c r="R35">
        <v>0.3</v>
      </c>
      <c r="S35">
        <v>0.18</v>
      </c>
      <c r="T35">
        <v>0.1</v>
      </c>
      <c r="Y35">
        <v>0.16</v>
      </c>
      <c r="Z35">
        <v>0.17</v>
      </c>
      <c r="AC35">
        <v>0.17</v>
      </c>
      <c r="AD35">
        <v>0.15</v>
      </c>
      <c r="AF35">
        <v>0.51</v>
      </c>
      <c r="AH35">
        <v>0.05</v>
      </c>
      <c r="AI35">
        <v>0.13</v>
      </c>
      <c r="AJ35">
        <v>0</v>
      </c>
      <c r="AM35">
        <v>0.18</v>
      </c>
      <c r="AN35">
        <v>0.11</v>
      </c>
      <c r="AP35">
        <v>0.28999999999999998</v>
      </c>
      <c r="AS35">
        <v>7.0000000000000007E-2</v>
      </c>
      <c r="AW35">
        <v>0.4</v>
      </c>
      <c r="BB35">
        <v>0.14000000000000001</v>
      </c>
      <c r="BD35">
        <v>0.13</v>
      </c>
      <c r="BF35">
        <v>0.66</v>
      </c>
      <c r="BG35">
        <v>0.17</v>
      </c>
      <c r="BM35">
        <v>0.05</v>
      </c>
      <c r="BN35">
        <v>0.1</v>
      </c>
      <c r="BO35">
        <v>0</v>
      </c>
      <c r="BP35">
        <v>0</v>
      </c>
      <c r="BT35">
        <v>0.05</v>
      </c>
      <c r="BU35">
        <v>0.04</v>
      </c>
      <c r="BX35">
        <v>0.04</v>
      </c>
      <c r="BZ35">
        <v>0.09</v>
      </c>
      <c r="CC35">
        <v>0.25</v>
      </c>
      <c r="CE35">
        <v>0</v>
      </c>
      <c r="CJ35">
        <v>0.23</v>
      </c>
      <c r="CK35">
        <v>0.16</v>
      </c>
    </row>
    <row r="36" spans="1:89" x14ac:dyDescent="0.25">
      <c r="A36" s="21"/>
      <c r="D36">
        <v>0.23</v>
      </c>
      <c r="F36">
        <v>0.52</v>
      </c>
    </row>
    <row r="37" spans="1:89" x14ac:dyDescent="0.25">
      <c r="A37" s="21" t="s">
        <v>227</v>
      </c>
      <c r="B37">
        <v>0.06</v>
      </c>
      <c r="C37">
        <v>0.75</v>
      </c>
      <c r="D37">
        <v>0.21</v>
      </c>
      <c r="E37">
        <v>0.03</v>
      </c>
      <c r="F37">
        <v>0</v>
      </c>
      <c r="H37">
        <v>0.25</v>
      </c>
      <c r="J37">
        <v>0</v>
      </c>
      <c r="L37">
        <v>0.43</v>
      </c>
      <c r="O37">
        <v>0.44</v>
      </c>
      <c r="U37">
        <v>0.04</v>
      </c>
      <c r="V37">
        <v>0.12</v>
      </c>
      <c r="AA37">
        <v>0.06</v>
      </c>
      <c r="AB37">
        <v>0.08</v>
      </c>
      <c r="AE37">
        <v>0.28999999999999998</v>
      </c>
      <c r="AG37">
        <v>0.18</v>
      </c>
      <c r="AL37">
        <v>0.11</v>
      </c>
      <c r="AO37">
        <v>0.13</v>
      </c>
      <c r="AR37">
        <v>0.5</v>
      </c>
      <c r="AT37">
        <v>0.02</v>
      </c>
      <c r="AU37">
        <v>0.28999999999999998</v>
      </c>
      <c r="AV37">
        <v>0.63</v>
      </c>
      <c r="AX37">
        <v>0.11</v>
      </c>
      <c r="AZ37">
        <v>0</v>
      </c>
      <c r="BH37">
        <v>0.33</v>
      </c>
      <c r="BJ37">
        <v>0.34</v>
      </c>
      <c r="BK37">
        <v>0.21</v>
      </c>
      <c r="BL37">
        <v>0.6</v>
      </c>
      <c r="BQ37">
        <v>0.19</v>
      </c>
      <c r="BR37">
        <v>0</v>
      </c>
      <c r="BY37">
        <v>0.12</v>
      </c>
      <c r="CA37">
        <v>0.27</v>
      </c>
      <c r="CF37">
        <v>0.04</v>
      </c>
      <c r="CH37">
        <v>0.16</v>
      </c>
    </row>
    <row r="38" spans="1:89" x14ac:dyDescent="0.25">
      <c r="A38" s="21"/>
      <c r="B38">
        <v>0.02</v>
      </c>
      <c r="C38">
        <v>0.62</v>
      </c>
      <c r="D38">
        <v>0.3</v>
      </c>
      <c r="E38">
        <v>0.34</v>
      </c>
      <c r="H38">
        <v>0.15</v>
      </c>
      <c r="I38">
        <v>0.11</v>
      </c>
      <c r="J38">
        <v>0</v>
      </c>
      <c r="K38">
        <v>0.32</v>
      </c>
      <c r="L38">
        <v>0.42</v>
      </c>
      <c r="M38">
        <v>1.46</v>
      </c>
      <c r="N38">
        <v>0.19</v>
      </c>
      <c r="P38">
        <v>0</v>
      </c>
      <c r="Q38">
        <v>0</v>
      </c>
      <c r="R38">
        <v>0.13</v>
      </c>
      <c r="S38">
        <v>0.06</v>
      </c>
      <c r="T38">
        <v>0.28000000000000003</v>
      </c>
      <c r="U38">
        <v>0.09</v>
      </c>
      <c r="Y38">
        <v>7.0000000000000007E-2</v>
      </c>
      <c r="Z38">
        <v>7.0000000000000007E-2</v>
      </c>
      <c r="AA38">
        <v>7.0000000000000007E-2</v>
      </c>
      <c r="AC38">
        <v>0.14000000000000001</v>
      </c>
      <c r="AD38">
        <v>0.06</v>
      </c>
      <c r="AF38">
        <v>0.17</v>
      </c>
      <c r="AG38">
        <v>0.97</v>
      </c>
      <c r="AH38">
        <v>0.47</v>
      </c>
      <c r="AI38">
        <v>0.03</v>
      </c>
      <c r="AK38">
        <v>0.24</v>
      </c>
      <c r="AL38">
        <v>0.1</v>
      </c>
      <c r="AM38">
        <v>0.6</v>
      </c>
      <c r="AN38">
        <v>0.21</v>
      </c>
      <c r="AO38">
        <v>0.18</v>
      </c>
      <c r="AP38">
        <v>0.05</v>
      </c>
      <c r="AR38">
        <v>0.36</v>
      </c>
      <c r="AS38">
        <v>0.15</v>
      </c>
      <c r="AT38">
        <v>0</v>
      </c>
      <c r="AU38">
        <v>0.31</v>
      </c>
      <c r="AV38">
        <v>0.72</v>
      </c>
      <c r="AW38">
        <v>0.19</v>
      </c>
      <c r="AX38">
        <v>0.17</v>
      </c>
      <c r="AZ38">
        <v>0.17</v>
      </c>
      <c r="BB38">
        <v>0.06</v>
      </c>
      <c r="BD38">
        <v>0.23</v>
      </c>
      <c r="BF38">
        <v>0.28000000000000003</v>
      </c>
      <c r="BG38">
        <v>0.47</v>
      </c>
      <c r="BH38">
        <v>0.62</v>
      </c>
      <c r="BI38">
        <v>0.03</v>
      </c>
      <c r="BK38">
        <v>0.27</v>
      </c>
      <c r="BN38">
        <v>0</v>
      </c>
      <c r="BO38">
        <v>0.32</v>
      </c>
      <c r="BQ38">
        <v>0.52</v>
      </c>
      <c r="BR38">
        <v>0.15</v>
      </c>
      <c r="BT38">
        <v>0.4</v>
      </c>
      <c r="BU38">
        <v>0.12</v>
      </c>
      <c r="BV38">
        <v>0.96</v>
      </c>
      <c r="BX38">
        <v>0.18</v>
      </c>
      <c r="BY38">
        <v>0.11</v>
      </c>
      <c r="BZ38">
        <v>0.64</v>
      </c>
      <c r="CA38">
        <v>0.3</v>
      </c>
      <c r="CC38">
        <v>0.6</v>
      </c>
      <c r="CE38">
        <v>0.01</v>
      </c>
      <c r="CF38">
        <v>0.24</v>
      </c>
      <c r="CG38">
        <v>0.16</v>
      </c>
      <c r="CH38">
        <v>0.15</v>
      </c>
      <c r="CI38">
        <v>0</v>
      </c>
      <c r="CJ38">
        <v>0.13</v>
      </c>
      <c r="CK38">
        <v>0.26</v>
      </c>
    </row>
    <row r="39" spans="1:89" x14ac:dyDescent="0.25">
      <c r="A39" s="21"/>
      <c r="B39">
        <v>0</v>
      </c>
      <c r="C39">
        <v>0.09</v>
      </c>
      <c r="D39">
        <v>0.46</v>
      </c>
      <c r="E39">
        <v>0.1</v>
      </c>
      <c r="F39">
        <v>0.19</v>
      </c>
      <c r="H39">
        <v>0.02</v>
      </c>
      <c r="J39">
        <v>0.01</v>
      </c>
      <c r="L39">
        <v>0.14000000000000001</v>
      </c>
      <c r="M39">
        <v>0.64</v>
      </c>
      <c r="Q39">
        <v>0</v>
      </c>
      <c r="U39">
        <v>0.28000000000000003</v>
      </c>
      <c r="W39">
        <v>0.28999999999999998</v>
      </c>
      <c r="X39">
        <v>0.28999999999999998</v>
      </c>
      <c r="Z39">
        <v>0.04</v>
      </c>
      <c r="AC39">
        <v>0.2</v>
      </c>
      <c r="AG39">
        <v>0.5</v>
      </c>
      <c r="AH39">
        <v>0.41</v>
      </c>
      <c r="AI39">
        <v>0.37</v>
      </c>
      <c r="AJ39">
        <v>0.32</v>
      </c>
      <c r="AL39">
        <v>0.05</v>
      </c>
      <c r="AO39">
        <v>0.13</v>
      </c>
      <c r="AP39">
        <v>0.02</v>
      </c>
      <c r="AQ39">
        <v>0.06</v>
      </c>
      <c r="AS39">
        <v>0.2</v>
      </c>
      <c r="AW39">
        <v>0.16</v>
      </c>
      <c r="AY39">
        <v>0.54</v>
      </c>
      <c r="BA39">
        <v>0.21</v>
      </c>
      <c r="BC39">
        <v>0.08</v>
      </c>
      <c r="BE39">
        <v>0.11</v>
      </c>
      <c r="BF39">
        <v>0.68</v>
      </c>
      <c r="BM39">
        <v>0.42</v>
      </c>
      <c r="BP39">
        <v>0.02</v>
      </c>
      <c r="BS39">
        <v>0.21</v>
      </c>
      <c r="BT39">
        <v>0.22</v>
      </c>
      <c r="BU39">
        <v>0.19</v>
      </c>
      <c r="BW39">
        <v>0.45</v>
      </c>
      <c r="CB39">
        <v>0.03</v>
      </c>
      <c r="CC39">
        <v>0.47</v>
      </c>
      <c r="CD39">
        <v>0.13</v>
      </c>
      <c r="CH39">
        <v>0.1</v>
      </c>
      <c r="CK39">
        <v>0.2</v>
      </c>
    </row>
    <row r="40" spans="1:89" x14ac:dyDescent="0.25">
      <c r="A40" s="21"/>
      <c r="D40">
        <v>0.45</v>
      </c>
      <c r="G40">
        <v>0.17</v>
      </c>
      <c r="I40">
        <v>0.1</v>
      </c>
      <c r="K40">
        <v>0.18</v>
      </c>
      <c r="M40">
        <v>0.57999999999999996</v>
      </c>
      <c r="N40">
        <v>0.03</v>
      </c>
      <c r="P40">
        <v>0.14000000000000001</v>
      </c>
      <c r="R40">
        <v>0.32</v>
      </c>
      <c r="S40">
        <v>0.14000000000000001</v>
      </c>
      <c r="T40">
        <v>0.06</v>
      </c>
      <c r="Y40">
        <v>0.11</v>
      </c>
      <c r="Z40">
        <v>0.03</v>
      </c>
      <c r="AC40">
        <v>0.38</v>
      </c>
      <c r="AD40">
        <v>7.0000000000000007E-2</v>
      </c>
      <c r="AF40">
        <v>0.12</v>
      </c>
      <c r="AH40">
        <v>0</v>
      </c>
      <c r="AI40">
        <v>0.41</v>
      </c>
      <c r="AK40">
        <v>0.05</v>
      </c>
      <c r="AM40">
        <v>0.02</v>
      </c>
      <c r="AN40">
        <v>0.64</v>
      </c>
      <c r="AP40">
        <v>0.01</v>
      </c>
      <c r="AS40">
        <v>0.34</v>
      </c>
      <c r="AW40">
        <v>0.16</v>
      </c>
      <c r="BB40">
        <v>0.23</v>
      </c>
      <c r="BD40">
        <v>1</v>
      </c>
      <c r="BF40">
        <v>0.42</v>
      </c>
      <c r="BG40">
        <v>0.48</v>
      </c>
      <c r="BI40">
        <v>0.05</v>
      </c>
      <c r="BN40">
        <v>0.13</v>
      </c>
      <c r="BO40">
        <v>0.17</v>
      </c>
      <c r="BT40">
        <v>0.01</v>
      </c>
      <c r="BU40">
        <v>0.02</v>
      </c>
      <c r="BV40">
        <v>0.42</v>
      </c>
      <c r="BX40">
        <v>0.2</v>
      </c>
      <c r="BZ40">
        <v>0.65</v>
      </c>
      <c r="CC40">
        <v>0.28999999999999998</v>
      </c>
      <c r="CE40">
        <v>0.09</v>
      </c>
      <c r="CG40">
        <v>0.4</v>
      </c>
      <c r="CI40">
        <v>0.28000000000000003</v>
      </c>
      <c r="CJ40">
        <v>0.14000000000000001</v>
      </c>
      <c r="CK40">
        <v>0.04</v>
      </c>
    </row>
    <row r="41" spans="1:89" x14ac:dyDescent="0.25">
      <c r="A41" s="21"/>
      <c r="D41">
        <v>0.2</v>
      </c>
      <c r="F41">
        <v>0.06</v>
      </c>
    </row>
    <row r="42" spans="1:89" x14ac:dyDescent="0.25">
      <c r="A42" s="21" t="s">
        <v>228</v>
      </c>
      <c r="B42">
        <v>0.68</v>
      </c>
      <c r="C42">
        <v>0.15</v>
      </c>
      <c r="D42">
        <v>0.22</v>
      </c>
      <c r="E42">
        <v>0.31</v>
      </c>
      <c r="F42">
        <v>0</v>
      </c>
      <c r="H42">
        <v>0.28000000000000003</v>
      </c>
      <c r="J42">
        <v>0.02</v>
      </c>
      <c r="L42">
        <v>0.17</v>
      </c>
      <c r="O42">
        <v>0.34</v>
      </c>
      <c r="U42">
        <v>0.14000000000000001</v>
      </c>
      <c r="V42">
        <v>0.31</v>
      </c>
      <c r="AA42">
        <v>0.02</v>
      </c>
      <c r="AB42">
        <v>0.56000000000000005</v>
      </c>
      <c r="AE42">
        <v>0.12</v>
      </c>
      <c r="AG42">
        <v>0.25</v>
      </c>
      <c r="AL42">
        <v>7.0000000000000007E-2</v>
      </c>
      <c r="AO42">
        <v>0.1</v>
      </c>
      <c r="AR42">
        <v>0.06</v>
      </c>
      <c r="AT42">
        <v>0</v>
      </c>
      <c r="AU42">
        <v>0</v>
      </c>
      <c r="AV42">
        <v>1.1499999999999999</v>
      </c>
      <c r="AX42">
        <v>0.12</v>
      </c>
      <c r="AZ42">
        <v>0.25</v>
      </c>
      <c r="BH42">
        <v>0.26</v>
      </c>
      <c r="BJ42">
        <v>0.12</v>
      </c>
      <c r="BK42">
        <v>0.08</v>
      </c>
      <c r="BL42">
        <v>0.19</v>
      </c>
      <c r="BQ42">
        <v>0.19</v>
      </c>
      <c r="BR42">
        <v>0.13</v>
      </c>
      <c r="BY42">
        <v>0.56000000000000005</v>
      </c>
      <c r="CA42">
        <v>0.63</v>
      </c>
      <c r="CF42">
        <v>0.1</v>
      </c>
      <c r="CH42">
        <v>0.53</v>
      </c>
    </row>
    <row r="43" spans="1:89" x14ac:dyDescent="0.25">
      <c r="A43" s="21"/>
      <c r="B43">
        <v>0.62</v>
      </c>
      <c r="C43">
        <v>0.28000000000000003</v>
      </c>
      <c r="D43">
        <v>0.49</v>
      </c>
      <c r="E43">
        <v>0.26</v>
      </c>
      <c r="H43">
        <v>0.22</v>
      </c>
      <c r="I43">
        <v>0.16</v>
      </c>
      <c r="J43">
        <v>0</v>
      </c>
      <c r="L43">
        <v>0.14000000000000001</v>
      </c>
      <c r="M43">
        <v>0.21</v>
      </c>
      <c r="P43">
        <v>0.06</v>
      </c>
      <c r="Q43">
        <v>0.48</v>
      </c>
      <c r="R43">
        <v>0.56000000000000005</v>
      </c>
      <c r="T43">
        <v>0.02</v>
      </c>
      <c r="U43">
        <v>0.2</v>
      </c>
      <c r="Y43">
        <v>0.3</v>
      </c>
      <c r="Z43">
        <v>0.28999999999999998</v>
      </c>
      <c r="AA43">
        <v>0.19</v>
      </c>
      <c r="AC43">
        <v>0.3</v>
      </c>
      <c r="AD43">
        <v>0.19</v>
      </c>
      <c r="AF43">
        <v>0.04</v>
      </c>
      <c r="AG43">
        <v>0.35</v>
      </c>
      <c r="AH43">
        <v>0.3</v>
      </c>
      <c r="AJ43">
        <v>0.06</v>
      </c>
      <c r="AL43">
        <v>0.06</v>
      </c>
      <c r="AM43">
        <v>7.0000000000000007E-2</v>
      </c>
      <c r="AN43">
        <v>0.08</v>
      </c>
      <c r="AO43">
        <v>0.09</v>
      </c>
      <c r="AP43">
        <v>0.28000000000000003</v>
      </c>
      <c r="AR43">
        <v>0.05</v>
      </c>
      <c r="AT43">
        <v>0.09</v>
      </c>
      <c r="AU43">
        <v>0.08</v>
      </c>
      <c r="AW43">
        <v>0.22</v>
      </c>
      <c r="AX43">
        <v>0.14000000000000001</v>
      </c>
      <c r="AZ43">
        <v>0.46</v>
      </c>
      <c r="BB43">
        <v>0.54</v>
      </c>
      <c r="BD43">
        <v>0.24</v>
      </c>
      <c r="BF43">
        <v>0.86</v>
      </c>
      <c r="BG43">
        <v>0.2</v>
      </c>
      <c r="BI43">
        <v>0.08</v>
      </c>
      <c r="BK43">
        <v>0.31</v>
      </c>
      <c r="BL43">
        <v>0.16</v>
      </c>
      <c r="BM43">
        <v>0.2</v>
      </c>
      <c r="BN43">
        <v>0.03</v>
      </c>
      <c r="BO43">
        <v>0.13</v>
      </c>
      <c r="BP43">
        <v>0.3</v>
      </c>
      <c r="BQ43">
        <v>0.05</v>
      </c>
      <c r="BR43">
        <v>0.2</v>
      </c>
      <c r="BT43">
        <v>0.15</v>
      </c>
      <c r="BU43">
        <v>0.26</v>
      </c>
      <c r="BX43">
        <v>0.01</v>
      </c>
      <c r="BY43">
        <v>0.08</v>
      </c>
      <c r="BZ43">
        <v>0.34</v>
      </c>
      <c r="CA43">
        <v>0.57999999999999996</v>
      </c>
      <c r="CC43">
        <v>0.27</v>
      </c>
      <c r="CE43">
        <v>0.08</v>
      </c>
      <c r="CF43">
        <v>0.24</v>
      </c>
      <c r="CH43">
        <v>0.4</v>
      </c>
      <c r="CI43">
        <v>0.15</v>
      </c>
      <c r="CJ43">
        <v>0</v>
      </c>
      <c r="CK43">
        <v>0.06</v>
      </c>
    </row>
    <row r="44" spans="1:89" x14ac:dyDescent="0.25">
      <c r="A44" s="21"/>
      <c r="C44">
        <v>0.25</v>
      </c>
      <c r="D44">
        <v>0.45</v>
      </c>
      <c r="F44">
        <v>7.0000000000000007E-2</v>
      </c>
      <c r="G44">
        <v>0.34</v>
      </c>
      <c r="H44">
        <v>0.21</v>
      </c>
      <c r="J44">
        <v>0</v>
      </c>
      <c r="K44">
        <v>0.13</v>
      </c>
      <c r="L44">
        <v>0.08</v>
      </c>
      <c r="M44">
        <v>0.18</v>
      </c>
      <c r="N44">
        <v>0.12</v>
      </c>
      <c r="Q44">
        <v>0.21</v>
      </c>
      <c r="S44">
        <v>0.45</v>
      </c>
      <c r="U44">
        <v>0.21</v>
      </c>
      <c r="W44">
        <v>0.11</v>
      </c>
      <c r="X44">
        <v>0.39</v>
      </c>
      <c r="AC44">
        <v>0.19</v>
      </c>
      <c r="AG44">
        <v>0.25</v>
      </c>
      <c r="AH44">
        <v>0.16</v>
      </c>
      <c r="AI44">
        <v>0.27</v>
      </c>
      <c r="AK44">
        <v>0.14000000000000001</v>
      </c>
      <c r="AL44">
        <v>0.05</v>
      </c>
      <c r="AO44">
        <v>0.01</v>
      </c>
      <c r="AP44">
        <v>0.19</v>
      </c>
      <c r="AQ44">
        <v>0.12</v>
      </c>
      <c r="AS44">
        <v>0.83</v>
      </c>
      <c r="AW44">
        <v>0.22</v>
      </c>
      <c r="AY44">
        <v>0.78</v>
      </c>
      <c r="BA44">
        <v>0.36</v>
      </c>
      <c r="BC44">
        <v>0.11</v>
      </c>
      <c r="BE44">
        <v>0.02</v>
      </c>
      <c r="BF44">
        <v>0.74</v>
      </c>
      <c r="BL44">
        <v>0.6</v>
      </c>
      <c r="BO44">
        <v>0.1</v>
      </c>
      <c r="BS44">
        <v>0.34</v>
      </c>
      <c r="BT44">
        <v>0.06</v>
      </c>
      <c r="BU44">
        <v>0.23</v>
      </c>
      <c r="BV44">
        <v>0.31</v>
      </c>
      <c r="BW44">
        <v>7.0000000000000007E-2</v>
      </c>
      <c r="BZ44">
        <v>0.79</v>
      </c>
      <c r="CB44">
        <v>0.01</v>
      </c>
      <c r="CC44">
        <v>0.31</v>
      </c>
      <c r="CD44">
        <v>0.09</v>
      </c>
      <c r="CG44">
        <v>0.06</v>
      </c>
      <c r="CH44">
        <v>0.16</v>
      </c>
      <c r="CJ44">
        <v>0.03</v>
      </c>
      <c r="CK44">
        <v>0.12</v>
      </c>
    </row>
    <row r="45" spans="1:89" x14ac:dyDescent="0.25">
      <c r="A45" s="21"/>
      <c r="D45">
        <v>0.45</v>
      </c>
      <c r="I45">
        <v>0.13</v>
      </c>
      <c r="M45">
        <v>0.15</v>
      </c>
      <c r="P45">
        <v>0.04</v>
      </c>
      <c r="Q45">
        <v>0.5</v>
      </c>
      <c r="R45">
        <v>0.23</v>
      </c>
      <c r="T45">
        <v>0.03</v>
      </c>
      <c r="Y45">
        <v>0.28000000000000003</v>
      </c>
      <c r="Z45">
        <v>0.25</v>
      </c>
      <c r="AC45">
        <v>0.1</v>
      </c>
      <c r="AD45">
        <v>0.13</v>
      </c>
      <c r="AF45">
        <v>0.1</v>
      </c>
      <c r="AH45">
        <v>0.2</v>
      </c>
      <c r="AJ45">
        <v>0.04</v>
      </c>
      <c r="AM45">
        <v>0.05</v>
      </c>
      <c r="AN45">
        <v>0.46</v>
      </c>
      <c r="AP45">
        <v>0.2</v>
      </c>
      <c r="AW45">
        <v>0.09</v>
      </c>
      <c r="BB45">
        <v>0.17</v>
      </c>
      <c r="BD45">
        <v>0.19</v>
      </c>
      <c r="BF45">
        <v>0.36</v>
      </c>
      <c r="BG45">
        <v>0.28000000000000003</v>
      </c>
      <c r="BI45">
        <v>0.1</v>
      </c>
      <c r="BM45">
        <v>0.94</v>
      </c>
      <c r="BN45">
        <v>0.08</v>
      </c>
      <c r="BO45">
        <v>0.26</v>
      </c>
      <c r="BP45">
        <v>0.15</v>
      </c>
      <c r="BT45">
        <v>0.15</v>
      </c>
      <c r="BU45">
        <v>0.02</v>
      </c>
      <c r="BX45">
        <v>0.02</v>
      </c>
      <c r="BZ45">
        <v>1.1599999999999999</v>
      </c>
      <c r="CC45">
        <v>0.14000000000000001</v>
      </c>
      <c r="CE45">
        <v>0.02</v>
      </c>
      <c r="CI45">
        <v>7.0000000000000007E-2</v>
      </c>
      <c r="CJ45">
        <v>0.02</v>
      </c>
      <c r="CK45">
        <v>0.22</v>
      </c>
    </row>
    <row r="46" spans="1:89" x14ac:dyDescent="0.25">
      <c r="A46" s="21"/>
      <c r="D46">
        <v>0</v>
      </c>
      <c r="F46">
        <v>0.01</v>
      </c>
    </row>
    <row r="47" spans="1:89" x14ac:dyDescent="0.25">
      <c r="A47" s="21" t="s">
        <v>229</v>
      </c>
      <c r="B47">
        <v>0.01</v>
      </c>
      <c r="C47">
        <v>0.25</v>
      </c>
      <c r="D47">
        <v>0.23</v>
      </c>
      <c r="E47">
        <v>0.04</v>
      </c>
      <c r="F47">
        <v>0.6</v>
      </c>
      <c r="H47">
        <v>0.42</v>
      </c>
      <c r="J47">
        <v>0</v>
      </c>
      <c r="L47">
        <v>0.06</v>
      </c>
      <c r="O47">
        <v>0.83</v>
      </c>
      <c r="U47">
        <v>0.12</v>
      </c>
      <c r="V47">
        <v>0.27</v>
      </c>
      <c r="AA47">
        <v>0.24</v>
      </c>
      <c r="AB47">
        <v>0.36</v>
      </c>
      <c r="AE47">
        <v>0.46</v>
      </c>
      <c r="AG47">
        <v>0.21</v>
      </c>
      <c r="AL47">
        <v>0.02</v>
      </c>
      <c r="AO47">
        <v>0.08</v>
      </c>
      <c r="AR47">
        <v>0.04</v>
      </c>
      <c r="AT47">
        <v>0</v>
      </c>
      <c r="AU47">
        <v>0.09</v>
      </c>
      <c r="AV47">
        <v>0.52</v>
      </c>
      <c r="AX47">
        <v>0</v>
      </c>
      <c r="AZ47">
        <v>0.08</v>
      </c>
      <c r="BH47">
        <v>0.42</v>
      </c>
      <c r="BJ47">
        <v>0.17</v>
      </c>
      <c r="BK47">
        <v>0.18</v>
      </c>
      <c r="BL47">
        <v>0.33</v>
      </c>
      <c r="BQ47">
        <v>0.28999999999999998</v>
      </c>
      <c r="BR47">
        <v>0.41</v>
      </c>
      <c r="BY47">
        <v>0.3</v>
      </c>
      <c r="CA47">
        <v>0.19</v>
      </c>
      <c r="CF47">
        <v>0.11</v>
      </c>
      <c r="CH47">
        <v>0.37</v>
      </c>
    </row>
    <row r="48" spans="1:89" x14ac:dyDescent="0.25">
      <c r="A48" s="21"/>
      <c r="B48">
        <v>0.19</v>
      </c>
      <c r="C48">
        <v>0.28000000000000003</v>
      </c>
      <c r="D48">
        <v>0.52</v>
      </c>
      <c r="E48">
        <v>0.6</v>
      </c>
      <c r="H48">
        <v>0.3</v>
      </c>
      <c r="I48">
        <v>0.46</v>
      </c>
      <c r="J48">
        <v>0.04</v>
      </c>
      <c r="L48">
        <v>7.0000000000000007E-2</v>
      </c>
      <c r="M48">
        <v>0.17</v>
      </c>
      <c r="P48">
        <v>0.02</v>
      </c>
      <c r="Q48">
        <v>0.3</v>
      </c>
      <c r="R48">
        <v>0.23</v>
      </c>
      <c r="S48">
        <v>0.23</v>
      </c>
      <c r="T48">
        <v>0.01</v>
      </c>
      <c r="U48">
        <v>0.2</v>
      </c>
      <c r="Y48">
        <v>0.45</v>
      </c>
      <c r="Z48">
        <v>0.26</v>
      </c>
      <c r="AA48">
        <v>0.21</v>
      </c>
      <c r="AC48">
        <v>0.19</v>
      </c>
      <c r="AD48">
        <v>0.38</v>
      </c>
      <c r="AF48">
        <v>0.28000000000000003</v>
      </c>
      <c r="AG48">
        <v>0.18</v>
      </c>
      <c r="AH48">
        <v>0.3</v>
      </c>
      <c r="AK48">
        <v>0.42</v>
      </c>
      <c r="AL48">
        <v>0.02</v>
      </c>
      <c r="AM48">
        <v>0.8</v>
      </c>
      <c r="AN48">
        <v>0.04</v>
      </c>
      <c r="AO48">
        <v>0.12</v>
      </c>
      <c r="AP48">
        <v>0</v>
      </c>
      <c r="AR48">
        <v>7.0000000000000007E-2</v>
      </c>
      <c r="AT48">
        <v>0.02</v>
      </c>
      <c r="AU48">
        <v>0.71</v>
      </c>
      <c r="AV48">
        <v>0.53</v>
      </c>
      <c r="AW48">
        <v>0.44</v>
      </c>
      <c r="AX48">
        <v>0.03</v>
      </c>
      <c r="AZ48">
        <v>0.1</v>
      </c>
      <c r="BB48">
        <v>0.01</v>
      </c>
      <c r="BF48">
        <v>0.16</v>
      </c>
      <c r="BG48">
        <v>0.19</v>
      </c>
      <c r="BI48">
        <v>0.12</v>
      </c>
      <c r="BK48">
        <v>0.26</v>
      </c>
      <c r="BN48">
        <v>0.16</v>
      </c>
      <c r="BO48">
        <v>0.61</v>
      </c>
      <c r="BQ48">
        <v>0.11</v>
      </c>
      <c r="BR48">
        <v>0.35</v>
      </c>
      <c r="BT48">
        <v>7.0000000000000007E-2</v>
      </c>
      <c r="BU48">
        <v>0.06</v>
      </c>
      <c r="BX48">
        <v>0.08</v>
      </c>
      <c r="BY48">
        <v>0.27</v>
      </c>
      <c r="BZ48">
        <v>0.59</v>
      </c>
      <c r="CA48">
        <v>0.18</v>
      </c>
      <c r="CC48">
        <v>0.47</v>
      </c>
      <c r="CE48">
        <v>0.04</v>
      </c>
      <c r="CF48">
        <v>0.3</v>
      </c>
      <c r="CH48">
        <v>0.47</v>
      </c>
      <c r="CI48">
        <v>0.01</v>
      </c>
      <c r="CJ48">
        <v>0.03</v>
      </c>
      <c r="CK48">
        <v>0.41</v>
      </c>
    </row>
    <row r="49" spans="1:89" x14ac:dyDescent="0.25">
      <c r="A49" s="21"/>
      <c r="C49">
        <v>0.18</v>
      </c>
      <c r="D49">
        <v>0.37</v>
      </c>
      <c r="E49">
        <v>0.23</v>
      </c>
      <c r="F49">
        <v>0.56000000000000005</v>
      </c>
      <c r="G49">
        <v>0.04</v>
      </c>
      <c r="H49">
        <v>0.22</v>
      </c>
      <c r="J49">
        <v>0.02</v>
      </c>
      <c r="K49">
        <v>0.13</v>
      </c>
      <c r="L49">
        <v>0.05</v>
      </c>
      <c r="M49">
        <v>0.16</v>
      </c>
      <c r="N49">
        <v>0.05</v>
      </c>
      <c r="Q49">
        <v>0.17</v>
      </c>
      <c r="S49">
        <v>0.21</v>
      </c>
      <c r="U49">
        <v>0.68</v>
      </c>
      <c r="W49">
        <v>0.06</v>
      </c>
      <c r="X49">
        <v>0.18</v>
      </c>
      <c r="AC49">
        <v>0.15</v>
      </c>
      <c r="AF49">
        <v>0.23</v>
      </c>
      <c r="AG49">
        <v>0.11</v>
      </c>
      <c r="AI49">
        <v>0.31</v>
      </c>
      <c r="AJ49">
        <v>0.08</v>
      </c>
      <c r="AL49">
        <v>0</v>
      </c>
      <c r="AO49">
        <v>0.04</v>
      </c>
      <c r="AP49">
        <v>0.09</v>
      </c>
      <c r="AQ49">
        <v>0.01</v>
      </c>
      <c r="AS49">
        <v>0.23</v>
      </c>
      <c r="AW49">
        <v>0.37</v>
      </c>
      <c r="AY49">
        <v>0.22</v>
      </c>
      <c r="AZ49">
        <v>0.02</v>
      </c>
      <c r="BA49">
        <v>0.27</v>
      </c>
      <c r="BC49">
        <v>0.28000000000000003</v>
      </c>
      <c r="BD49">
        <v>0.2</v>
      </c>
      <c r="BE49">
        <v>0.15</v>
      </c>
      <c r="BF49">
        <v>0.46</v>
      </c>
      <c r="BM49">
        <v>0.31</v>
      </c>
      <c r="BP49">
        <v>0.41</v>
      </c>
      <c r="BS49">
        <v>0.21</v>
      </c>
      <c r="BT49">
        <v>0.14000000000000001</v>
      </c>
      <c r="BU49">
        <v>0.1</v>
      </c>
      <c r="BV49">
        <v>0.55000000000000004</v>
      </c>
      <c r="BW49">
        <v>0.13</v>
      </c>
      <c r="BZ49">
        <v>0.28999999999999998</v>
      </c>
      <c r="CB49">
        <v>0.03</v>
      </c>
      <c r="CC49">
        <v>0.82</v>
      </c>
      <c r="CD49">
        <v>0.02</v>
      </c>
      <c r="CG49">
        <v>0.08</v>
      </c>
      <c r="CH49">
        <v>0.22</v>
      </c>
      <c r="CI49">
        <v>0.02</v>
      </c>
    </row>
    <row r="50" spans="1:89" x14ac:dyDescent="0.25">
      <c r="A50" s="21"/>
      <c r="D50">
        <v>0.44</v>
      </c>
      <c r="I50">
        <v>0.39</v>
      </c>
      <c r="M50">
        <v>0.21</v>
      </c>
      <c r="P50">
        <v>0</v>
      </c>
      <c r="Q50">
        <v>0</v>
      </c>
      <c r="R50">
        <v>0.11</v>
      </c>
      <c r="S50">
        <v>0.18</v>
      </c>
      <c r="T50">
        <v>0</v>
      </c>
      <c r="Y50">
        <v>0.46</v>
      </c>
      <c r="Z50">
        <v>0.67</v>
      </c>
      <c r="AC50">
        <v>0.08</v>
      </c>
      <c r="AD50">
        <v>0.56000000000000005</v>
      </c>
      <c r="AF50">
        <v>0.14000000000000001</v>
      </c>
      <c r="AH50">
        <v>0.21</v>
      </c>
      <c r="AK50">
        <v>0.38</v>
      </c>
      <c r="AM50">
        <v>0.42</v>
      </c>
      <c r="AN50">
        <v>0.01</v>
      </c>
      <c r="AP50">
        <v>0.03</v>
      </c>
      <c r="AW50">
        <v>0.25</v>
      </c>
      <c r="BB50">
        <v>0</v>
      </c>
      <c r="BF50">
        <v>0.32</v>
      </c>
      <c r="BG50">
        <v>0.17</v>
      </c>
      <c r="BI50">
        <v>0.28000000000000003</v>
      </c>
      <c r="BN50">
        <v>0.2</v>
      </c>
      <c r="BO50">
        <v>0.05</v>
      </c>
      <c r="BT50">
        <v>0.11</v>
      </c>
      <c r="BU50">
        <v>0.02</v>
      </c>
      <c r="BX50">
        <v>0.16</v>
      </c>
      <c r="BZ50">
        <v>0.32</v>
      </c>
      <c r="CC50">
        <v>0.54</v>
      </c>
      <c r="CE50">
        <v>0.05</v>
      </c>
      <c r="CI50">
        <v>0</v>
      </c>
      <c r="CJ50">
        <v>0.04</v>
      </c>
      <c r="CK50">
        <v>0.19</v>
      </c>
    </row>
    <row r="51" spans="1:89" x14ac:dyDescent="0.25">
      <c r="A51" s="21"/>
      <c r="D51">
        <v>0.08</v>
      </c>
      <c r="F51">
        <v>0.21</v>
      </c>
    </row>
    <row r="52" spans="1:89" x14ac:dyDescent="0.25">
      <c r="A52" s="21" t="s">
        <v>230</v>
      </c>
      <c r="B52">
        <v>0.12</v>
      </c>
      <c r="C52">
        <v>0</v>
      </c>
      <c r="D52">
        <v>0.39</v>
      </c>
      <c r="E52">
        <v>0.34</v>
      </c>
      <c r="F52">
        <v>7.0000000000000007E-2</v>
      </c>
      <c r="H52">
        <v>0.1</v>
      </c>
      <c r="J52">
        <v>0.02</v>
      </c>
      <c r="L52">
        <v>0.38</v>
      </c>
      <c r="O52">
        <v>0.46</v>
      </c>
      <c r="U52">
        <v>0.12</v>
      </c>
      <c r="V52">
        <v>0.05</v>
      </c>
      <c r="AA52">
        <v>0.11</v>
      </c>
      <c r="AB52">
        <v>0.03</v>
      </c>
      <c r="AE52">
        <v>0.11</v>
      </c>
      <c r="AG52">
        <v>0.03</v>
      </c>
      <c r="AL52">
        <v>0.03</v>
      </c>
      <c r="AO52">
        <v>0.09</v>
      </c>
      <c r="AR52">
        <v>0.02</v>
      </c>
      <c r="AT52">
        <v>0.02</v>
      </c>
      <c r="AU52">
        <v>0.27</v>
      </c>
      <c r="AV52">
        <v>1.23</v>
      </c>
      <c r="AX52">
        <v>0.75</v>
      </c>
      <c r="AZ52">
        <v>0.2</v>
      </c>
      <c r="BH52">
        <v>0.23</v>
      </c>
      <c r="BJ52">
        <v>0.25</v>
      </c>
      <c r="BK52">
        <v>0</v>
      </c>
      <c r="BL52">
        <v>0.21</v>
      </c>
      <c r="BQ52">
        <v>0.03</v>
      </c>
      <c r="BR52">
        <v>0.14000000000000001</v>
      </c>
      <c r="BY52">
        <v>0.46</v>
      </c>
      <c r="CA52">
        <v>7.0000000000000007E-2</v>
      </c>
      <c r="CF52">
        <v>0.04</v>
      </c>
      <c r="CH52">
        <v>0</v>
      </c>
    </row>
    <row r="53" spans="1:89" x14ac:dyDescent="0.25">
      <c r="A53" s="21"/>
      <c r="B53">
        <v>0.08</v>
      </c>
      <c r="C53">
        <v>0.35</v>
      </c>
      <c r="D53">
        <v>0.48</v>
      </c>
      <c r="E53">
        <v>0.48</v>
      </c>
      <c r="H53">
        <v>0.2</v>
      </c>
      <c r="I53">
        <v>0.17</v>
      </c>
      <c r="J53">
        <v>0</v>
      </c>
      <c r="K53">
        <v>0.23</v>
      </c>
      <c r="L53">
        <v>0.11</v>
      </c>
      <c r="M53">
        <v>0.16</v>
      </c>
      <c r="N53">
        <v>0.21</v>
      </c>
      <c r="P53">
        <v>0</v>
      </c>
      <c r="Q53">
        <v>0.13</v>
      </c>
      <c r="S53">
        <v>0.1</v>
      </c>
      <c r="T53">
        <v>0.01</v>
      </c>
      <c r="U53">
        <v>0.44</v>
      </c>
      <c r="Y53">
        <v>0.26</v>
      </c>
      <c r="Z53">
        <v>0.02</v>
      </c>
      <c r="AA53">
        <v>0.18</v>
      </c>
      <c r="AB53">
        <v>0.04</v>
      </c>
      <c r="AC53">
        <v>0.28000000000000003</v>
      </c>
      <c r="AD53">
        <v>0.11</v>
      </c>
      <c r="AF53">
        <v>0.01</v>
      </c>
      <c r="AG53">
        <v>0.32</v>
      </c>
      <c r="AH53">
        <v>0.06</v>
      </c>
      <c r="AJ53">
        <v>0.01</v>
      </c>
      <c r="AL53">
        <v>0.02</v>
      </c>
      <c r="AM53">
        <v>0.48</v>
      </c>
      <c r="AN53">
        <v>0.15</v>
      </c>
      <c r="AO53">
        <v>0.11</v>
      </c>
      <c r="AP53">
        <v>0</v>
      </c>
      <c r="AR53">
        <v>0.09</v>
      </c>
      <c r="AT53">
        <v>0.04</v>
      </c>
      <c r="AU53">
        <v>1.04</v>
      </c>
      <c r="AW53">
        <v>0.36</v>
      </c>
      <c r="AZ53">
        <v>0.01</v>
      </c>
      <c r="BD53">
        <v>7.0000000000000007E-2</v>
      </c>
      <c r="BF53">
        <v>0.31</v>
      </c>
      <c r="BG53">
        <v>0.12</v>
      </c>
      <c r="BI53">
        <v>0.34</v>
      </c>
      <c r="BK53">
        <v>0.15</v>
      </c>
      <c r="BN53">
        <v>0.26</v>
      </c>
      <c r="BO53">
        <v>0.04</v>
      </c>
      <c r="BQ53">
        <v>0.19</v>
      </c>
      <c r="BR53">
        <v>0.17</v>
      </c>
      <c r="BT53">
        <v>0</v>
      </c>
      <c r="BU53">
        <v>0.66</v>
      </c>
      <c r="BX53">
        <v>0.24</v>
      </c>
      <c r="BY53">
        <v>7.0000000000000007E-2</v>
      </c>
      <c r="BZ53">
        <v>0.05</v>
      </c>
      <c r="CA53">
        <v>7.0000000000000007E-2</v>
      </c>
      <c r="CC53">
        <v>7.0000000000000007E-2</v>
      </c>
      <c r="CE53">
        <v>0.32</v>
      </c>
      <c r="CF53">
        <v>0.24</v>
      </c>
      <c r="CG53">
        <v>0</v>
      </c>
      <c r="CH53">
        <v>0.01</v>
      </c>
      <c r="CI53">
        <v>0.01</v>
      </c>
      <c r="CJ53">
        <v>0.04</v>
      </c>
      <c r="CK53">
        <v>0.05</v>
      </c>
    </row>
    <row r="54" spans="1:89" x14ac:dyDescent="0.25">
      <c r="A54" s="21"/>
      <c r="C54">
        <v>0.39</v>
      </c>
      <c r="D54">
        <v>0.49</v>
      </c>
      <c r="F54">
        <v>0.2</v>
      </c>
      <c r="G54">
        <v>0.6</v>
      </c>
      <c r="H54">
        <v>0.17</v>
      </c>
      <c r="J54">
        <v>0</v>
      </c>
      <c r="L54">
        <v>0.27</v>
      </c>
      <c r="M54">
        <v>0.24</v>
      </c>
      <c r="Q54">
        <v>0.17</v>
      </c>
      <c r="R54">
        <v>0.27</v>
      </c>
      <c r="S54">
        <v>0.28000000000000003</v>
      </c>
      <c r="U54">
        <v>0.15</v>
      </c>
      <c r="W54">
        <v>0.24</v>
      </c>
      <c r="X54">
        <v>0.26</v>
      </c>
      <c r="AC54">
        <v>0.53</v>
      </c>
      <c r="AF54">
        <v>0.1</v>
      </c>
      <c r="AG54">
        <v>0.27</v>
      </c>
      <c r="AI54">
        <v>0.24</v>
      </c>
      <c r="AJ54">
        <v>0.01</v>
      </c>
      <c r="AK54">
        <v>0.18</v>
      </c>
      <c r="AL54">
        <v>0</v>
      </c>
      <c r="AO54">
        <v>0.09</v>
      </c>
      <c r="AP54">
        <v>0</v>
      </c>
      <c r="AQ54">
        <v>7.0000000000000007E-2</v>
      </c>
      <c r="AS54">
        <v>0.22</v>
      </c>
      <c r="AW54">
        <v>0.59</v>
      </c>
      <c r="AY54">
        <v>0.45</v>
      </c>
      <c r="AZ54">
        <v>0.11</v>
      </c>
      <c r="BA54">
        <v>0.19</v>
      </c>
      <c r="BB54">
        <v>0.67</v>
      </c>
      <c r="BC54">
        <v>0.12</v>
      </c>
      <c r="BE54">
        <v>0.1</v>
      </c>
      <c r="BF54">
        <v>0.33</v>
      </c>
      <c r="BM54">
        <v>0.41</v>
      </c>
      <c r="BP54">
        <v>0.13</v>
      </c>
      <c r="BS54">
        <v>0.42</v>
      </c>
      <c r="BT54">
        <v>0.18</v>
      </c>
      <c r="BV54">
        <v>0.36</v>
      </c>
      <c r="BW54">
        <v>0.1</v>
      </c>
      <c r="BZ54">
        <v>0.1</v>
      </c>
      <c r="CB54">
        <v>0.06</v>
      </c>
      <c r="CC54">
        <v>0.87</v>
      </c>
      <c r="CD54">
        <v>0.48</v>
      </c>
      <c r="CG54">
        <v>7.0000000000000007E-2</v>
      </c>
      <c r="CH54">
        <v>0.15</v>
      </c>
      <c r="CI54">
        <v>0.02</v>
      </c>
      <c r="CK54">
        <v>0.1</v>
      </c>
    </row>
    <row r="55" spans="1:89" x14ac:dyDescent="0.25">
      <c r="A55" s="21"/>
      <c r="D55">
        <v>0.37</v>
      </c>
      <c r="I55">
        <v>0.26</v>
      </c>
      <c r="K55">
        <v>0.21</v>
      </c>
      <c r="M55">
        <v>0.21</v>
      </c>
      <c r="N55">
        <v>0.08</v>
      </c>
      <c r="P55">
        <v>0.12</v>
      </c>
      <c r="Q55">
        <v>0.16</v>
      </c>
      <c r="S55">
        <v>7.0000000000000007E-2</v>
      </c>
      <c r="T55">
        <v>0.03</v>
      </c>
      <c r="Y55">
        <v>0.28999999999999998</v>
      </c>
      <c r="Z55">
        <v>0.12</v>
      </c>
      <c r="AC55">
        <v>0.15</v>
      </c>
      <c r="AD55">
        <v>0</v>
      </c>
      <c r="AF55">
        <v>0.2</v>
      </c>
      <c r="AH55">
        <v>0.22</v>
      </c>
      <c r="AJ55">
        <v>0</v>
      </c>
      <c r="AM55">
        <v>0.59</v>
      </c>
      <c r="AN55">
        <v>0.19</v>
      </c>
      <c r="AP55">
        <v>0.09</v>
      </c>
      <c r="AW55">
        <v>0.01</v>
      </c>
      <c r="BD55">
        <v>7.0000000000000007E-2</v>
      </c>
      <c r="BF55">
        <v>0.25</v>
      </c>
      <c r="BG55">
        <v>0.5</v>
      </c>
      <c r="BI55">
        <v>0.25</v>
      </c>
      <c r="BN55">
        <v>0.16</v>
      </c>
      <c r="BO55">
        <v>0.38</v>
      </c>
      <c r="BT55">
        <v>0.1</v>
      </c>
      <c r="BU55">
        <v>0.66</v>
      </c>
      <c r="BX55">
        <v>0.24</v>
      </c>
      <c r="BZ55">
        <v>0.04</v>
      </c>
      <c r="CC55">
        <v>0.11</v>
      </c>
      <c r="CE55">
        <v>0.12</v>
      </c>
      <c r="CG55">
        <v>0.01</v>
      </c>
      <c r="CI55">
        <v>0</v>
      </c>
      <c r="CJ55">
        <v>0.19</v>
      </c>
      <c r="CK55">
        <v>0</v>
      </c>
    </row>
    <row r="56" spans="1:89" x14ac:dyDescent="0.25">
      <c r="A56" s="21"/>
      <c r="D56">
        <v>0.14000000000000001</v>
      </c>
      <c r="F56">
        <v>0.03</v>
      </c>
    </row>
    <row r="57" spans="1:89" x14ac:dyDescent="0.25">
      <c r="A57" s="21" t="s">
        <v>231</v>
      </c>
      <c r="B57">
        <v>0.16</v>
      </c>
      <c r="C57">
        <v>0.68</v>
      </c>
      <c r="D57">
        <v>0.51</v>
      </c>
      <c r="E57">
        <v>0.38</v>
      </c>
      <c r="F57">
        <v>0</v>
      </c>
      <c r="H57">
        <v>0.15</v>
      </c>
      <c r="J57">
        <v>0.01</v>
      </c>
      <c r="L57">
        <v>0.81</v>
      </c>
      <c r="O57">
        <v>0.32</v>
      </c>
      <c r="U57">
        <v>0.56999999999999995</v>
      </c>
      <c r="V57">
        <v>0.37</v>
      </c>
      <c r="AA57">
        <v>0.12</v>
      </c>
      <c r="AB57">
        <v>0</v>
      </c>
      <c r="AE57">
        <v>7.0000000000000007E-2</v>
      </c>
      <c r="AG57">
        <v>0.61</v>
      </c>
      <c r="AL57">
        <v>0</v>
      </c>
      <c r="AO57">
        <v>7.0000000000000007E-2</v>
      </c>
      <c r="AR57">
        <v>7.0000000000000007E-2</v>
      </c>
      <c r="AT57">
        <v>0.01</v>
      </c>
      <c r="AU57">
        <v>0.06</v>
      </c>
      <c r="AV57">
        <v>0.39</v>
      </c>
      <c r="AX57">
        <v>0.04</v>
      </c>
      <c r="AZ57">
        <v>0.31</v>
      </c>
      <c r="BH57">
        <v>0.27</v>
      </c>
      <c r="BJ57">
        <v>0.44</v>
      </c>
      <c r="BK57">
        <v>0.35</v>
      </c>
      <c r="BL57">
        <v>0.09</v>
      </c>
      <c r="BQ57">
        <v>0.1</v>
      </c>
      <c r="BR57">
        <v>0.16</v>
      </c>
      <c r="BY57">
        <v>0.11</v>
      </c>
      <c r="CA57">
        <v>0.35</v>
      </c>
      <c r="CF57">
        <v>0.09</v>
      </c>
      <c r="CH57">
        <v>7.0000000000000007E-2</v>
      </c>
    </row>
    <row r="58" spans="1:89" x14ac:dyDescent="0.25">
      <c r="A58" s="21"/>
      <c r="B58">
        <v>0</v>
      </c>
      <c r="C58">
        <v>0.15</v>
      </c>
      <c r="D58">
        <v>0.84</v>
      </c>
      <c r="E58">
        <v>0.56999999999999995</v>
      </c>
      <c r="H58">
        <v>0.05</v>
      </c>
      <c r="I58">
        <v>0.09</v>
      </c>
      <c r="J58">
        <v>0</v>
      </c>
      <c r="K58">
        <v>0.2</v>
      </c>
      <c r="L58">
        <v>1.2</v>
      </c>
      <c r="M58">
        <v>0.15</v>
      </c>
      <c r="P58">
        <v>0.09</v>
      </c>
      <c r="Q58">
        <v>0.08</v>
      </c>
      <c r="R58">
        <v>0.64</v>
      </c>
      <c r="S58">
        <v>0.36</v>
      </c>
      <c r="T58">
        <v>0.09</v>
      </c>
      <c r="Y58">
        <v>0.14000000000000001</v>
      </c>
      <c r="Z58">
        <v>0.1</v>
      </c>
      <c r="AA58">
        <v>0</v>
      </c>
      <c r="AB58">
        <v>0.02</v>
      </c>
      <c r="AC58">
        <v>0.4</v>
      </c>
      <c r="AD58">
        <v>7.0000000000000007E-2</v>
      </c>
      <c r="AF58">
        <v>0.11</v>
      </c>
      <c r="AG58">
        <v>0.84</v>
      </c>
      <c r="AH58">
        <v>7.0000000000000007E-2</v>
      </c>
      <c r="AJ58">
        <v>0</v>
      </c>
      <c r="AK58">
        <v>0.12</v>
      </c>
      <c r="AL58">
        <v>0.01</v>
      </c>
      <c r="AM58">
        <v>0</v>
      </c>
      <c r="AN58">
        <v>0.3</v>
      </c>
      <c r="AO58">
        <v>0.17</v>
      </c>
      <c r="AP58">
        <v>0.09</v>
      </c>
      <c r="AT58">
        <v>0</v>
      </c>
      <c r="AU58">
        <v>0.11</v>
      </c>
      <c r="AV58">
        <v>0.67</v>
      </c>
      <c r="AW58">
        <v>0.05</v>
      </c>
      <c r="AX58">
        <v>0.27</v>
      </c>
      <c r="AZ58">
        <v>0.28999999999999998</v>
      </c>
      <c r="BB58">
        <v>0.16</v>
      </c>
      <c r="BD58">
        <v>0</v>
      </c>
      <c r="BF58">
        <v>0.4</v>
      </c>
      <c r="BI58">
        <v>0.08</v>
      </c>
      <c r="BK58">
        <v>0.88</v>
      </c>
      <c r="BN58">
        <v>0.09</v>
      </c>
      <c r="BO58">
        <v>0</v>
      </c>
      <c r="BQ58">
        <v>7.0000000000000007E-2</v>
      </c>
      <c r="BR58">
        <v>0.09</v>
      </c>
      <c r="BT58">
        <v>0.43</v>
      </c>
      <c r="BU58">
        <v>0.12</v>
      </c>
      <c r="BX58">
        <v>0.6</v>
      </c>
      <c r="BY58">
        <v>0.13</v>
      </c>
      <c r="BZ58">
        <v>0.24</v>
      </c>
      <c r="CA58">
        <v>0.72</v>
      </c>
      <c r="CC58">
        <v>0.26</v>
      </c>
      <c r="CE58">
        <v>0</v>
      </c>
      <c r="CF58">
        <v>0.06</v>
      </c>
      <c r="CG58">
        <v>0.17</v>
      </c>
      <c r="CH58">
        <v>7.0000000000000007E-2</v>
      </c>
      <c r="CI58">
        <v>0.03</v>
      </c>
      <c r="CJ58">
        <v>0.09</v>
      </c>
      <c r="CK58">
        <v>0</v>
      </c>
    </row>
    <row r="59" spans="1:89" x14ac:dyDescent="0.25">
      <c r="A59" s="21"/>
      <c r="B59">
        <v>0</v>
      </c>
      <c r="C59">
        <v>0.74</v>
      </c>
      <c r="D59">
        <v>1.01</v>
      </c>
      <c r="F59">
        <v>0</v>
      </c>
      <c r="G59">
        <v>0.03</v>
      </c>
      <c r="J59">
        <v>0</v>
      </c>
      <c r="L59">
        <v>7.0000000000000007E-2</v>
      </c>
      <c r="M59">
        <v>0.22</v>
      </c>
      <c r="N59">
        <v>0.49</v>
      </c>
      <c r="Q59">
        <v>0.22</v>
      </c>
      <c r="W59">
        <v>0.18</v>
      </c>
      <c r="X59">
        <v>0.24</v>
      </c>
      <c r="AC59">
        <v>0.41</v>
      </c>
      <c r="AF59">
        <v>0.19</v>
      </c>
      <c r="AG59">
        <v>0.12</v>
      </c>
      <c r="AH59">
        <v>0.15</v>
      </c>
      <c r="AI59">
        <v>0.33</v>
      </c>
      <c r="AJ59">
        <v>0</v>
      </c>
      <c r="AL59">
        <v>0</v>
      </c>
      <c r="AM59">
        <v>0.02</v>
      </c>
      <c r="AO59">
        <v>0.11</v>
      </c>
      <c r="AQ59">
        <v>0.25</v>
      </c>
      <c r="AS59">
        <v>0.23</v>
      </c>
      <c r="AW59">
        <v>0.17</v>
      </c>
      <c r="AY59">
        <v>0.22</v>
      </c>
      <c r="AZ59">
        <v>0.17</v>
      </c>
      <c r="BA59">
        <v>0.23</v>
      </c>
      <c r="BC59">
        <v>0.16</v>
      </c>
      <c r="BD59">
        <v>0</v>
      </c>
      <c r="BE59">
        <v>0.19</v>
      </c>
      <c r="BF59">
        <v>0.39</v>
      </c>
      <c r="BG59">
        <v>0.39</v>
      </c>
      <c r="BM59">
        <v>0.56999999999999995</v>
      </c>
      <c r="BO59">
        <v>0.04</v>
      </c>
      <c r="BP59">
        <v>0.01</v>
      </c>
      <c r="BS59">
        <v>0.26</v>
      </c>
      <c r="BT59">
        <v>0.15</v>
      </c>
      <c r="BU59">
        <v>0.25</v>
      </c>
      <c r="BV59">
        <v>0.25</v>
      </c>
      <c r="BW59">
        <v>0.03</v>
      </c>
      <c r="BZ59">
        <v>0.33</v>
      </c>
      <c r="CB59">
        <v>0.2</v>
      </c>
      <c r="CC59">
        <v>0.53</v>
      </c>
      <c r="CD59">
        <v>0.03</v>
      </c>
      <c r="CH59">
        <v>0.05</v>
      </c>
      <c r="CJ59">
        <v>0.24</v>
      </c>
      <c r="CK59">
        <v>0.01</v>
      </c>
    </row>
    <row r="60" spans="1:89" x14ac:dyDescent="0.25">
      <c r="A60" s="21"/>
      <c r="D60">
        <v>0.4</v>
      </c>
      <c r="I60">
        <v>0.21</v>
      </c>
      <c r="K60">
        <v>0.15</v>
      </c>
      <c r="M60">
        <v>0.27</v>
      </c>
      <c r="P60">
        <v>0.11</v>
      </c>
      <c r="Q60">
        <v>0.09</v>
      </c>
      <c r="R60">
        <v>0.49</v>
      </c>
      <c r="S60">
        <v>0.56999999999999995</v>
      </c>
      <c r="T60">
        <v>0</v>
      </c>
      <c r="Y60">
        <v>0.13</v>
      </c>
      <c r="Z60">
        <v>0.04</v>
      </c>
      <c r="AC60">
        <v>0.2</v>
      </c>
      <c r="AD60">
        <v>0.26</v>
      </c>
      <c r="AF60">
        <v>0.1</v>
      </c>
      <c r="AH60">
        <v>0.08</v>
      </c>
      <c r="AJ60">
        <v>0</v>
      </c>
      <c r="AK60">
        <v>0.11</v>
      </c>
      <c r="AN60">
        <v>0.12</v>
      </c>
      <c r="AP60">
        <v>0.16</v>
      </c>
      <c r="AW60">
        <v>0.32</v>
      </c>
      <c r="BB60">
        <v>0.06</v>
      </c>
      <c r="BD60">
        <v>0</v>
      </c>
      <c r="BF60">
        <v>0.24</v>
      </c>
      <c r="BI60">
        <v>0.05</v>
      </c>
      <c r="BN60">
        <v>0.09</v>
      </c>
      <c r="BO60">
        <v>0.34</v>
      </c>
      <c r="BT60">
        <v>0.27</v>
      </c>
      <c r="BU60">
        <v>0.12</v>
      </c>
      <c r="BX60">
        <v>0.12</v>
      </c>
      <c r="BZ60">
        <v>0.96</v>
      </c>
      <c r="CC60">
        <v>0.77</v>
      </c>
      <c r="CE60">
        <v>0.04</v>
      </c>
      <c r="CG60">
        <v>1.06</v>
      </c>
      <c r="CI60">
        <v>0.05</v>
      </c>
      <c r="CJ60">
        <v>0.28999999999999998</v>
      </c>
      <c r="CK60">
        <v>7.0000000000000007E-2</v>
      </c>
    </row>
    <row r="61" spans="1:89" x14ac:dyDescent="0.25">
      <c r="A61" s="21"/>
      <c r="D61">
        <v>0</v>
      </c>
      <c r="F61">
        <v>0</v>
      </c>
    </row>
    <row r="62" spans="1:89" x14ac:dyDescent="0.25">
      <c r="A62" s="21" t="s">
        <v>232</v>
      </c>
      <c r="B62">
        <v>0.57999999999999996</v>
      </c>
      <c r="C62">
        <v>0.83</v>
      </c>
      <c r="D62">
        <v>0.28999999999999998</v>
      </c>
      <c r="E62">
        <v>0.64</v>
      </c>
      <c r="F62">
        <v>0.12</v>
      </c>
      <c r="G62">
        <v>0.1</v>
      </c>
      <c r="H62">
        <v>0.28999999999999998</v>
      </c>
      <c r="I62">
        <v>0.13</v>
      </c>
      <c r="J62">
        <v>0</v>
      </c>
      <c r="K62">
        <v>0.28000000000000003</v>
      </c>
      <c r="L62">
        <v>0.16</v>
      </c>
      <c r="M62">
        <v>0.32</v>
      </c>
      <c r="N62">
        <v>0.09</v>
      </c>
      <c r="O62">
        <v>0.46</v>
      </c>
      <c r="P62">
        <v>0.01</v>
      </c>
      <c r="Q62">
        <v>0.01</v>
      </c>
      <c r="R62">
        <v>0.56000000000000005</v>
      </c>
      <c r="S62">
        <v>0.22</v>
      </c>
      <c r="T62">
        <v>0.08</v>
      </c>
      <c r="U62">
        <v>0.5</v>
      </c>
      <c r="V62">
        <v>0.03</v>
      </c>
      <c r="W62">
        <v>0.14000000000000001</v>
      </c>
      <c r="X62">
        <v>0.78</v>
      </c>
      <c r="Y62">
        <v>0.35</v>
      </c>
      <c r="Z62">
        <v>0.54</v>
      </c>
      <c r="AA62">
        <v>0</v>
      </c>
      <c r="AB62">
        <v>0.2</v>
      </c>
      <c r="AC62">
        <v>0.15</v>
      </c>
      <c r="AD62">
        <v>0.33</v>
      </c>
      <c r="AE62">
        <v>0.08</v>
      </c>
      <c r="AF62">
        <v>0.01</v>
      </c>
      <c r="AG62">
        <v>0.21</v>
      </c>
      <c r="AH62">
        <v>0.09</v>
      </c>
      <c r="AI62">
        <v>0.1</v>
      </c>
      <c r="AJ62">
        <v>0</v>
      </c>
      <c r="AK62">
        <v>0.33</v>
      </c>
      <c r="AL62">
        <v>0.38</v>
      </c>
      <c r="AM62">
        <v>0.06</v>
      </c>
      <c r="AN62">
        <v>0.03</v>
      </c>
      <c r="AO62">
        <v>1.1000000000000001</v>
      </c>
      <c r="AP62">
        <v>0</v>
      </c>
      <c r="AQ62">
        <v>0</v>
      </c>
      <c r="AR62">
        <v>0.44</v>
      </c>
      <c r="AS62">
        <v>0.31</v>
      </c>
      <c r="AT62">
        <v>0.12</v>
      </c>
      <c r="AU62">
        <v>0.06</v>
      </c>
      <c r="AV62">
        <v>0.37</v>
      </c>
      <c r="AW62">
        <v>0.56000000000000005</v>
      </c>
      <c r="AX62">
        <v>0.7</v>
      </c>
      <c r="AY62">
        <v>0.34</v>
      </c>
      <c r="AZ62">
        <v>0.55000000000000004</v>
      </c>
      <c r="BA62">
        <v>0.15</v>
      </c>
      <c r="BB62">
        <v>0.06</v>
      </c>
      <c r="BC62">
        <v>0.28999999999999998</v>
      </c>
      <c r="BD62">
        <v>0.05</v>
      </c>
      <c r="BE62">
        <v>0.09</v>
      </c>
      <c r="BF62">
        <v>0.16</v>
      </c>
      <c r="BG62">
        <v>0.08</v>
      </c>
      <c r="BH62">
        <v>0.46</v>
      </c>
      <c r="BI62">
        <v>0.03</v>
      </c>
      <c r="BJ62">
        <v>0.67</v>
      </c>
      <c r="BK62">
        <v>0.39</v>
      </c>
      <c r="BL62">
        <v>0.21</v>
      </c>
      <c r="BM62">
        <v>0.86</v>
      </c>
      <c r="BN62">
        <v>0.19</v>
      </c>
      <c r="BO62">
        <v>0.12</v>
      </c>
      <c r="BP62">
        <v>0.06</v>
      </c>
      <c r="BQ62">
        <v>0.14000000000000001</v>
      </c>
      <c r="BR62">
        <v>0.62</v>
      </c>
      <c r="BS62">
        <v>0.41</v>
      </c>
      <c r="BT62">
        <v>0.17</v>
      </c>
      <c r="BU62">
        <v>0.27</v>
      </c>
      <c r="BV62">
        <v>0.31</v>
      </c>
      <c r="BW62">
        <v>0.23</v>
      </c>
      <c r="BX62">
        <v>0.31</v>
      </c>
      <c r="BY62">
        <v>0.27</v>
      </c>
      <c r="BZ62">
        <v>0.16</v>
      </c>
      <c r="CA62">
        <v>7.0000000000000007E-2</v>
      </c>
      <c r="CB62">
        <v>0.04</v>
      </c>
      <c r="CC62">
        <v>0.18</v>
      </c>
      <c r="CD62">
        <v>0.23</v>
      </c>
      <c r="CE62">
        <v>0.01</v>
      </c>
      <c r="CF62">
        <v>0.26</v>
      </c>
      <c r="CG62">
        <v>0.01</v>
      </c>
      <c r="CH62">
        <v>0.01</v>
      </c>
      <c r="CI62">
        <v>0.02</v>
      </c>
      <c r="CJ62">
        <v>0.06</v>
      </c>
      <c r="CK62">
        <v>0.15</v>
      </c>
    </row>
    <row r="63" spans="1:89" x14ac:dyDescent="0.25">
      <c r="A63" s="21" t="s">
        <v>233</v>
      </c>
      <c r="B63">
        <v>0.28999999999999998</v>
      </c>
      <c r="C63">
        <v>0.28000000000000003</v>
      </c>
      <c r="D63">
        <v>0.36</v>
      </c>
      <c r="E63">
        <v>0.21</v>
      </c>
      <c r="F63">
        <v>0.02</v>
      </c>
      <c r="G63">
        <v>0.05</v>
      </c>
      <c r="H63">
        <v>0.57999999999999996</v>
      </c>
      <c r="I63">
        <v>0.61</v>
      </c>
      <c r="J63">
        <v>0.02</v>
      </c>
      <c r="K63">
        <v>0.46</v>
      </c>
      <c r="L63">
        <v>0.21</v>
      </c>
      <c r="M63">
        <v>1.01</v>
      </c>
      <c r="N63">
        <v>0.03</v>
      </c>
      <c r="O63">
        <v>0.59</v>
      </c>
      <c r="P63">
        <v>0.08</v>
      </c>
      <c r="Q63">
        <v>0</v>
      </c>
      <c r="R63">
        <v>0.35</v>
      </c>
      <c r="S63">
        <v>0.35</v>
      </c>
      <c r="T63">
        <v>0.08</v>
      </c>
      <c r="U63">
        <v>0.47</v>
      </c>
      <c r="V63">
        <v>0.21</v>
      </c>
      <c r="W63">
        <v>0.36</v>
      </c>
      <c r="X63">
        <v>0.62</v>
      </c>
      <c r="Y63">
        <v>0.13</v>
      </c>
      <c r="Z63">
        <v>0.28999999999999998</v>
      </c>
      <c r="AA63">
        <v>0.18</v>
      </c>
      <c r="AB63">
        <v>0.09</v>
      </c>
      <c r="AC63">
        <v>0.31</v>
      </c>
      <c r="AD63">
        <v>0.02</v>
      </c>
      <c r="AE63">
        <v>0.63</v>
      </c>
      <c r="AF63">
        <v>0.24</v>
      </c>
      <c r="AG63">
        <v>0.13</v>
      </c>
      <c r="AH63">
        <v>0.28999999999999998</v>
      </c>
      <c r="AI63">
        <v>0.13</v>
      </c>
      <c r="AJ63">
        <v>0.15</v>
      </c>
      <c r="AK63">
        <v>0.08</v>
      </c>
      <c r="AL63">
        <v>0.77</v>
      </c>
      <c r="AM63">
        <v>0.97</v>
      </c>
      <c r="AN63">
        <v>0.42</v>
      </c>
      <c r="AO63">
        <v>0.12</v>
      </c>
      <c r="AP63">
        <v>0.47</v>
      </c>
      <c r="AQ63">
        <v>0.02</v>
      </c>
      <c r="AR63">
        <v>0.2</v>
      </c>
      <c r="AS63">
        <v>0.77</v>
      </c>
      <c r="AT63">
        <v>7.0000000000000007E-2</v>
      </c>
      <c r="AU63">
        <v>0.2</v>
      </c>
      <c r="AV63">
        <v>0.78</v>
      </c>
      <c r="AW63">
        <v>0.38</v>
      </c>
      <c r="AX63">
        <v>0.14000000000000001</v>
      </c>
      <c r="AY63">
        <v>0.57999999999999996</v>
      </c>
      <c r="AZ63">
        <v>0.61</v>
      </c>
      <c r="BA63">
        <v>0.67</v>
      </c>
      <c r="BB63">
        <v>0.18</v>
      </c>
      <c r="BC63">
        <v>0.03</v>
      </c>
      <c r="BD63">
        <v>0.09</v>
      </c>
      <c r="BE63">
        <v>0.03</v>
      </c>
      <c r="BF63">
        <v>0.36</v>
      </c>
      <c r="BG63">
        <v>0.14000000000000001</v>
      </c>
      <c r="BH63">
        <v>0.59</v>
      </c>
      <c r="BI63">
        <v>0.03</v>
      </c>
      <c r="BJ63">
        <v>0.42</v>
      </c>
      <c r="BK63">
        <v>0.34</v>
      </c>
      <c r="BL63">
        <v>0.24</v>
      </c>
      <c r="BM63">
        <v>0.41</v>
      </c>
      <c r="BN63">
        <v>0.04</v>
      </c>
      <c r="BO63">
        <v>0.03</v>
      </c>
      <c r="BP63">
        <v>0.15</v>
      </c>
      <c r="BQ63">
        <v>1.04</v>
      </c>
      <c r="BR63">
        <v>0.52</v>
      </c>
      <c r="BS63">
        <v>0.31</v>
      </c>
      <c r="BT63">
        <v>0.39</v>
      </c>
      <c r="BU63">
        <v>0.03</v>
      </c>
      <c r="BV63">
        <v>0.13</v>
      </c>
      <c r="BW63">
        <v>0.34</v>
      </c>
      <c r="BX63">
        <v>0.38</v>
      </c>
      <c r="BY63">
        <v>0.48</v>
      </c>
      <c r="BZ63">
        <v>0.45</v>
      </c>
      <c r="CA63">
        <v>0.09</v>
      </c>
      <c r="CB63">
        <v>0</v>
      </c>
      <c r="CC63">
        <v>0.62</v>
      </c>
      <c r="CD63">
        <v>0.36</v>
      </c>
      <c r="CE63">
        <v>0.06</v>
      </c>
      <c r="CF63">
        <v>0.23</v>
      </c>
      <c r="CG63">
        <v>0.04</v>
      </c>
      <c r="CH63">
        <v>0.32</v>
      </c>
      <c r="CI63">
        <v>0.12</v>
      </c>
      <c r="CJ63">
        <v>0.25</v>
      </c>
      <c r="CK63">
        <v>0.69</v>
      </c>
    </row>
    <row r="64" spans="1:89" x14ac:dyDescent="0.25">
      <c r="A64" s="21" t="s">
        <v>234</v>
      </c>
      <c r="B64">
        <v>0.26</v>
      </c>
      <c r="C64">
        <v>0.62</v>
      </c>
      <c r="D64">
        <v>0.33</v>
      </c>
      <c r="E64">
        <v>0.6</v>
      </c>
      <c r="F64">
        <v>0.09</v>
      </c>
      <c r="G64">
        <v>0.17</v>
      </c>
      <c r="H64">
        <v>0.27</v>
      </c>
      <c r="I64">
        <v>0.12</v>
      </c>
      <c r="J64">
        <v>7.0000000000000007E-2</v>
      </c>
      <c r="K64">
        <v>0.6</v>
      </c>
      <c r="L64">
        <v>0.54</v>
      </c>
      <c r="M64">
        <v>1.1499999999999999</v>
      </c>
      <c r="N64">
        <v>0.28000000000000003</v>
      </c>
      <c r="O64">
        <v>0.99</v>
      </c>
      <c r="P64">
        <v>0.15</v>
      </c>
      <c r="Q64">
        <v>0.1</v>
      </c>
      <c r="R64">
        <v>0.43</v>
      </c>
      <c r="S64">
        <v>0.25</v>
      </c>
      <c r="T64">
        <v>0.3</v>
      </c>
      <c r="U64">
        <v>0.25</v>
      </c>
      <c r="V64">
        <v>7.0000000000000007E-2</v>
      </c>
      <c r="W64">
        <v>0.05</v>
      </c>
      <c r="X64">
        <v>0.4</v>
      </c>
      <c r="Y64">
        <v>0.56000000000000005</v>
      </c>
      <c r="Z64">
        <v>0</v>
      </c>
      <c r="AA64">
        <v>0.72</v>
      </c>
      <c r="AB64">
        <v>0.12</v>
      </c>
      <c r="AC64">
        <v>0.56999999999999995</v>
      </c>
      <c r="AD64">
        <v>0.84</v>
      </c>
      <c r="AE64">
        <v>0.35</v>
      </c>
      <c r="AF64">
        <v>0.09</v>
      </c>
      <c r="AG64">
        <v>0.31</v>
      </c>
      <c r="AH64">
        <v>0.03</v>
      </c>
      <c r="AI64">
        <v>0.28999999999999998</v>
      </c>
      <c r="AJ64">
        <v>0.02</v>
      </c>
      <c r="AK64">
        <v>0.36</v>
      </c>
      <c r="AL64">
        <v>0.61</v>
      </c>
      <c r="AM64">
        <v>0.01</v>
      </c>
      <c r="AN64">
        <v>0.24</v>
      </c>
      <c r="AO64">
        <v>0.2</v>
      </c>
      <c r="AP64">
        <v>0.1</v>
      </c>
      <c r="AQ64">
        <v>0.03</v>
      </c>
      <c r="AR64">
        <v>0.18</v>
      </c>
      <c r="AS64">
        <v>0.72</v>
      </c>
      <c r="AT64">
        <v>0.32</v>
      </c>
      <c r="AU64">
        <v>0.28000000000000003</v>
      </c>
      <c r="AV64">
        <v>0.13</v>
      </c>
      <c r="AW64">
        <v>0.2</v>
      </c>
      <c r="AX64">
        <v>0.34</v>
      </c>
      <c r="AY64">
        <v>0.79</v>
      </c>
      <c r="AZ64">
        <v>0.11</v>
      </c>
      <c r="BA64">
        <v>0.31</v>
      </c>
      <c r="BB64">
        <v>0.53</v>
      </c>
      <c r="BC64">
        <v>0.24</v>
      </c>
      <c r="BD64">
        <v>0.31</v>
      </c>
      <c r="BE64">
        <v>0.06</v>
      </c>
      <c r="BF64">
        <v>0.32</v>
      </c>
      <c r="BG64">
        <v>0.26</v>
      </c>
      <c r="BH64">
        <v>0.99</v>
      </c>
      <c r="BI64">
        <v>0.01</v>
      </c>
      <c r="BJ64">
        <v>0.3</v>
      </c>
      <c r="BK64">
        <v>0.32</v>
      </c>
      <c r="BL64">
        <v>0.27</v>
      </c>
      <c r="BM64">
        <v>0.43</v>
      </c>
      <c r="BN64">
        <v>0.03</v>
      </c>
      <c r="BO64">
        <v>0.12</v>
      </c>
      <c r="BP64">
        <v>0.11</v>
      </c>
      <c r="BQ64">
        <v>0</v>
      </c>
      <c r="BR64">
        <v>0.7</v>
      </c>
      <c r="BS64">
        <v>0.39</v>
      </c>
      <c r="BT64">
        <v>0.22</v>
      </c>
      <c r="BU64">
        <v>0.23</v>
      </c>
      <c r="BV64">
        <v>0.86</v>
      </c>
      <c r="BW64">
        <v>0.01</v>
      </c>
      <c r="BX64">
        <v>0.12</v>
      </c>
      <c r="BY64">
        <v>0.26</v>
      </c>
      <c r="BZ64">
        <v>0.13</v>
      </c>
      <c r="CA64">
        <v>1.03</v>
      </c>
      <c r="CB64">
        <v>0.01</v>
      </c>
      <c r="CC64">
        <v>0.26</v>
      </c>
      <c r="CD64">
        <v>0.41</v>
      </c>
      <c r="CE64">
        <v>0.04</v>
      </c>
      <c r="CF64">
        <v>0.02</v>
      </c>
      <c r="CG64">
        <v>0.34</v>
      </c>
      <c r="CH64">
        <v>0.13</v>
      </c>
      <c r="CI64">
        <v>0.02</v>
      </c>
      <c r="CJ64">
        <v>0.06</v>
      </c>
      <c r="CK64">
        <v>7.0000000000000007E-2</v>
      </c>
    </row>
    <row r="65" spans="1:89" x14ac:dyDescent="0.25">
      <c r="A65" s="21" t="s">
        <v>235</v>
      </c>
      <c r="B65">
        <v>0.51</v>
      </c>
      <c r="C65">
        <v>0.25</v>
      </c>
      <c r="D65">
        <v>0.27</v>
      </c>
      <c r="E65">
        <v>0.33</v>
      </c>
      <c r="F65">
        <v>0.15</v>
      </c>
      <c r="G65">
        <v>0.23</v>
      </c>
      <c r="H65">
        <v>0.32</v>
      </c>
      <c r="I65">
        <v>0.21</v>
      </c>
      <c r="J65">
        <v>0.04</v>
      </c>
      <c r="K65">
        <v>0.38</v>
      </c>
      <c r="L65">
        <v>0.72</v>
      </c>
      <c r="M65">
        <v>0.28000000000000003</v>
      </c>
      <c r="N65">
        <v>0.05</v>
      </c>
      <c r="O65">
        <v>0.37</v>
      </c>
      <c r="P65">
        <v>0.53</v>
      </c>
      <c r="Q65">
        <v>0.55000000000000004</v>
      </c>
      <c r="R65">
        <v>0.16</v>
      </c>
      <c r="S65">
        <v>0.28000000000000003</v>
      </c>
      <c r="T65">
        <v>0</v>
      </c>
      <c r="U65">
        <v>0.24</v>
      </c>
      <c r="V65">
        <v>0.16</v>
      </c>
      <c r="W65">
        <v>0.02</v>
      </c>
      <c r="X65">
        <v>0.13</v>
      </c>
      <c r="Y65">
        <v>0.17</v>
      </c>
      <c r="Z65">
        <v>0.08</v>
      </c>
      <c r="AA65">
        <v>0.4</v>
      </c>
      <c r="AB65">
        <v>0.09</v>
      </c>
      <c r="AC65">
        <v>0.19</v>
      </c>
      <c r="AD65">
        <v>0.8</v>
      </c>
      <c r="AE65">
        <v>0.21</v>
      </c>
      <c r="AF65">
        <v>0.09</v>
      </c>
      <c r="AG65">
        <v>0.49</v>
      </c>
      <c r="AH65">
        <v>0.17</v>
      </c>
      <c r="AI65">
        <v>0.15</v>
      </c>
      <c r="AJ65">
        <v>0.01</v>
      </c>
      <c r="AK65">
        <v>0.08</v>
      </c>
      <c r="AL65">
        <v>0.02</v>
      </c>
      <c r="AM65">
        <v>0.28000000000000003</v>
      </c>
      <c r="AN65">
        <v>0.25</v>
      </c>
      <c r="AO65">
        <v>0.28000000000000003</v>
      </c>
      <c r="AP65">
        <v>0.22</v>
      </c>
      <c r="AQ65">
        <v>0.28999999999999998</v>
      </c>
      <c r="AR65">
        <v>0.17</v>
      </c>
      <c r="AS65">
        <v>0.41</v>
      </c>
      <c r="AT65">
        <v>0.13</v>
      </c>
      <c r="AU65">
        <v>0.12</v>
      </c>
      <c r="AV65">
        <v>0.21</v>
      </c>
      <c r="AW65">
        <v>0.35</v>
      </c>
      <c r="AX65">
        <v>0.27</v>
      </c>
      <c r="AY65">
        <v>0.74</v>
      </c>
      <c r="AZ65">
        <v>0.54</v>
      </c>
      <c r="BA65">
        <v>0.51</v>
      </c>
      <c r="BB65">
        <v>0.08</v>
      </c>
      <c r="BC65">
        <v>0.02</v>
      </c>
      <c r="BD65">
        <v>0.01</v>
      </c>
      <c r="BE65">
        <v>0.08</v>
      </c>
      <c r="BF65">
        <v>0.98</v>
      </c>
      <c r="BG65">
        <v>0.2</v>
      </c>
      <c r="BH65">
        <v>0.37</v>
      </c>
      <c r="BI65">
        <v>0.2</v>
      </c>
      <c r="BJ65">
        <v>0.21</v>
      </c>
      <c r="BK65">
        <v>0.72</v>
      </c>
      <c r="BL65">
        <v>0.71</v>
      </c>
      <c r="BM65">
        <v>0.28000000000000003</v>
      </c>
      <c r="BN65">
        <v>0</v>
      </c>
      <c r="BO65">
        <v>0.36</v>
      </c>
      <c r="BP65">
        <v>0.38</v>
      </c>
      <c r="BQ65">
        <v>0.32</v>
      </c>
      <c r="BR65">
        <v>0.27</v>
      </c>
      <c r="BS65">
        <v>0.42</v>
      </c>
      <c r="BT65">
        <v>0.26</v>
      </c>
      <c r="BU65">
        <v>0.28000000000000003</v>
      </c>
      <c r="BV65">
        <v>0.37</v>
      </c>
      <c r="BW65">
        <v>0.27</v>
      </c>
      <c r="BX65">
        <v>0.2</v>
      </c>
      <c r="BY65">
        <v>0.32</v>
      </c>
      <c r="BZ65">
        <v>0.11</v>
      </c>
      <c r="CA65">
        <v>0.27</v>
      </c>
      <c r="CB65">
        <v>0.13</v>
      </c>
      <c r="CC65">
        <v>0.22</v>
      </c>
      <c r="CD65">
        <v>0.39</v>
      </c>
      <c r="CE65">
        <v>0.5</v>
      </c>
      <c r="CF65">
        <v>0.28999999999999998</v>
      </c>
      <c r="CG65">
        <v>0</v>
      </c>
      <c r="CH65">
        <v>0.56999999999999995</v>
      </c>
      <c r="CI65">
        <v>0.02</v>
      </c>
      <c r="CJ65">
        <v>0.31</v>
      </c>
      <c r="CK65">
        <v>0.24</v>
      </c>
    </row>
    <row r="66" spans="1:89" x14ac:dyDescent="0.25">
      <c r="A66" s="21" t="s">
        <v>236</v>
      </c>
      <c r="B66">
        <v>0.5</v>
      </c>
      <c r="C66">
        <v>0.2</v>
      </c>
      <c r="D66">
        <v>0.45</v>
      </c>
      <c r="E66">
        <v>0.14000000000000001</v>
      </c>
      <c r="F66">
        <v>0</v>
      </c>
      <c r="G66">
        <v>0.18</v>
      </c>
      <c r="H66">
        <v>0.2</v>
      </c>
      <c r="I66">
        <v>0.13</v>
      </c>
      <c r="J66">
        <v>0.61</v>
      </c>
      <c r="K66">
        <v>0.08</v>
      </c>
      <c r="L66">
        <v>0.28999999999999998</v>
      </c>
      <c r="M66">
        <v>0.31</v>
      </c>
      <c r="N66">
        <v>0.02</v>
      </c>
      <c r="O66">
        <v>0.7</v>
      </c>
      <c r="P66">
        <v>0.22</v>
      </c>
      <c r="Q66">
        <v>0.56999999999999995</v>
      </c>
      <c r="R66">
        <v>0.42</v>
      </c>
      <c r="S66">
        <v>0.18</v>
      </c>
      <c r="T66">
        <v>0.16</v>
      </c>
      <c r="U66">
        <v>7.0000000000000007E-2</v>
      </c>
      <c r="V66">
        <v>0.06</v>
      </c>
      <c r="W66">
        <v>0.49</v>
      </c>
      <c r="X66">
        <v>0.89</v>
      </c>
      <c r="Y66">
        <v>0.38</v>
      </c>
      <c r="Z66">
        <v>0.11</v>
      </c>
      <c r="AA66">
        <v>0.13</v>
      </c>
      <c r="AB66">
        <v>7.0000000000000007E-2</v>
      </c>
      <c r="AC66">
        <v>0.54</v>
      </c>
      <c r="AD66">
        <v>0.18</v>
      </c>
      <c r="AE66">
        <v>0.16</v>
      </c>
      <c r="AF66">
        <v>0.34</v>
      </c>
      <c r="AG66">
        <v>0.33</v>
      </c>
      <c r="AH66">
        <v>0.54</v>
      </c>
      <c r="AI66">
        <v>0.52</v>
      </c>
      <c r="AJ66">
        <v>0.2</v>
      </c>
      <c r="AK66">
        <v>0.18</v>
      </c>
      <c r="AL66">
        <v>0.14000000000000001</v>
      </c>
      <c r="AM66">
        <v>0.04</v>
      </c>
      <c r="AN66">
        <v>0.11</v>
      </c>
      <c r="AO66">
        <v>0.2</v>
      </c>
      <c r="AP66">
        <v>0.33</v>
      </c>
      <c r="AQ66">
        <v>0.01</v>
      </c>
      <c r="AR66">
        <v>0.66</v>
      </c>
      <c r="AS66">
        <v>0.42</v>
      </c>
      <c r="AT66">
        <v>7.0000000000000007E-2</v>
      </c>
      <c r="AU66">
        <v>0.13</v>
      </c>
      <c r="AV66">
        <v>0.82</v>
      </c>
      <c r="AW66">
        <v>0.14000000000000001</v>
      </c>
      <c r="AX66">
        <v>0.72</v>
      </c>
      <c r="AY66">
        <v>0.64</v>
      </c>
      <c r="AZ66">
        <v>0.01</v>
      </c>
      <c r="BA66">
        <v>0.26</v>
      </c>
      <c r="BB66">
        <v>0.08</v>
      </c>
      <c r="BC66">
        <v>0.09</v>
      </c>
      <c r="BD66">
        <v>0.2</v>
      </c>
      <c r="BE66">
        <v>0.06</v>
      </c>
      <c r="BF66">
        <v>0.15</v>
      </c>
      <c r="BG66">
        <v>0.13</v>
      </c>
      <c r="BH66">
        <v>0.7</v>
      </c>
      <c r="BI66">
        <v>0.94</v>
      </c>
      <c r="BJ66">
        <v>0.53</v>
      </c>
      <c r="BK66">
        <v>0.39</v>
      </c>
      <c r="BL66">
        <v>0.38</v>
      </c>
      <c r="BM66">
        <v>0.27</v>
      </c>
      <c r="BN66">
        <v>0.09</v>
      </c>
      <c r="BO66">
        <v>0.25</v>
      </c>
      <c r="BP66">
        <v>0.14000000000000001</v>
      </c>
      <c r="BQ66">
        <v>0.14000000000000001</v>
      </c>
      <c r="BR66">
        <v>0.3</v>
      </c>
      <c r="BS66">
        <v>0.13</v>
      </c>
      <c r="BT66">
        <v>0.17</v>
      </c>
      <c r="BU66">
        <v>0.35</v>
      </c>
      <c r="BV66">
        <v>0.56999999999999995</v>
      </c>
      <c r="BW66">
        <v>0.02</v>
      </c>
      <c r="BX66">
        <v>0.41</v>
      </c>
      <c r="BY66">
        <v>0.28999999999999998</v>
      </c>
      <c r="BZ66">
        <v>0.11</v>
      </c>
      <c r="CA66">
        <v>0.16</v>
      </c>
      <c r="CB66">
        <v>0.08</v>
      </c>
      <c r="CC66">
        <v>0.17</v>
      </c>
      <c r="CD66">
        <v>0.02</v>
      </c>
      <c r="CE66">
        <v>0.21</v>
      </c>
      <c r="CF66">
        <v>0.41</v>
      </c>
      <c r="CG66">
        <v>0.15</v>
      </c>
      <c r="CH66">
        <v>0.4</v>
      </c>
      <c r="CI66">
        <v>0.03</v>
      </c>
      <c r="CJ66">
        <v>0.16</v>
      </c>
      <c r="CK66">
        <v>0.06</v>
      </c>
    </row>
    <row r="67" spans="1:89" x14ac:dyDescent="0.25">
      <c r="A67" s="21" t="s">
        <v>237</v>
      </c>
      <c r="B67">
        <v>0</v>
      </c>
      <c r="C67">
        <v>0.31</v>
      </c>
      <c r="E67">
        <v>0.2</v>
      </c>
      <c r="F67">
        <v>0.05</v>
      </c>
      <c r="G67">
        <v>0.42</v>
      </c>
      <c r="H67">
        <v>0.53</v>
      </c>
      <c r="I67">
        <v>0.46</v>
      </c>
      <c r="J67">
        <v>0.25</v>
      </c>
      <c r="K67">
        <v>0.22</v>
      </c>
      <c r="L67">
        <v>1.06</v>
      </c>
      <c r="M67">
        <v>1.22</v>
      </c>
      <c r="N67">
        <v>0.02</v>
      </c>
      <c r="O67">
        <v>0.27</v>
      </c>
      <c r="P67">
        <v>0.34</v>
      </c>
      <c r="Q67">
        <v>0.65</v>
      </c>
      <c r="R67">
        <v>0.62</v>
      </c>
      <c r="S67">
        <v>0.22</v>
      </c>
      <c r="T67">
        <v>0.53</v>
      </c>
      <c r="U67">
        <v>0.28000000000000003</v>
      </c>
      <c r="V67">
        <v>0.01</v>
      </c>
      <c r="W67">
        <v>0.15</v>
      </c>
      <c r="X67">
        <v>0.66</v>
      </c>
      <c r="Y67">
        <v>0.13</v>
      </c>
      <c r="Z67">
        <v>0.47</v>
      </c>
      <c r="AA67">
        <v>0</v>
      </c>
      <c r="AB67">
        <v>0.22</v>
      </c>
      <c r="AC67">
        <v>0.22</v>
      </c>
      <c r="AD67">
        <v>0.15</v>
      </c>
      <c r="AE67">
        <v>0.17</v>
      </c>
      <c r="AF67">
        <v>0.16</v>
      </c>
      <c r="AG67">
        <v>0.24</v>
      </c>
      <c r="AH67">
        <v>0.13</v>
      </c>
      <c r="AI67">
        <v>0.36</v>
      </c>
      <c r="AJ67">
        <v>0.33</v>
      </c>
      <c r="AK67">
        <v>0.22</v>
      </c>
      <c r="AL67">
        <v>0.1</v>
      </c>
      <c r="AM67">
        <v>0.62</v>
      </c>
      <c r="AN67">
        <v>0.19</v>
      </c>
      <c r="AO67">
        <v>0.38</v>
      </c>
      <c r="AP67">
        <v>0.38</v>
      </c>
      <c r="AQ67">
        <v>0.11</v>
      </c>
      <c r="AR67">
        <v>0.6</v>
      </c>
      <c r="AS67">
        <v>0.18</v>
      </c>
      <c r="AT67">
        <v>0.01</v>
      </c>
      <c r="AU67">
        <v>0.76</v>
      </c>
      <c r="AV67">
        <v>0.28999999999999998</v>
      </c>
      <c r="AW67">
        <v>0.32</v>
      </c>
      <c r="AX67">
        <v>0.57999999999999996</v>
      </c>
      <c r="AY67">
        <v>0.39</v>
      </c>
      <c r="AZ67">
        <v>0.28000000000000003</v>
      </c>
      <c r="BA67">
        <v>0.39</v>
      </c>
      <c r="BB67">
        <v>0.11</v>
      </c>
      <c r="BC67">
        <v>0.1</v>
      </c>
      <c r="BD67">
        <v>0.06</v>
      </c>
      <c r="BE67">
        <v>0.13</v>
      </c>
      <c r="BF67">
        <v>0.6</v>
      </c>
      <c r="BG67">
        <v>0.38</v>
      </c>
      <c r="BH67">
        <v>0.27</v>
      </c>
      <c r="BI67">
        <v>0.32</v>
      </c>
      <c r="BJ67">
        <v>0.38</v>
      </c>
      <c r="BK67">
        <v>0.42</v>
      </c>
      <c r="BL67">
        <v>1.19</v>
      </c>
      <c r="BM67">
        <v>0.09</v>
      </c>
      <c r="BN67">
        <v>0.12</v>
      </c>
      <c r="BO67">
        <v>0.41</v>
      </c>
      <c r="BP67">
        <v>0.15</v>
      </c>
      <c r="BQ67">
        <v>0.44</v>
      </c>
      <c r="BR67">
        <v>0.2</v>
      </c>
      <c r="BS67">
        <v>0.34</v>
      </c>
      <c r="BT67">
        <v>0.17</v>
      </c>
      <c r="BU67">
        <v>0.12</v>
      </c>
      <c r="BV67">
        <v>0.3</v>
      </c>
      <c r="BW67">
        <v>0.11</v>
      </c>
      <c r="BX67">
        <v>0.06</v>
      </c>
      <c r="BY67">
        <v>0.48</v>
      </c>
      <c r="BZ67">
        <v>0.81</v>
      </c>
      <c r="CA67">
        <v>0.97</v>
      </c>
      <c r="CB67">
        <v>0.06</v>
      </c>
      <c r="CC67">
        <v>0.22</v>
      </c>
      <c r="CD67">
        <v>0.06</v>
      </c>
      <c r="CE67">
        <v>0.04</v>
      </c>
      <c r="CF67">
        <v>0</v>
      </c>
      <c r="CG67">
        <v>0.04</v>
      </c>
      <c r="CH67">
        <v>0.09</v>
      </c>
      <c r="CI67">
        <v>0.22</v>
      </c>
      <c r="CJ67">
        <v>0.23</v>
      </c>
      <c r="CK67">
        <v>0.27</v>
      </c>
    </row>
    <row r="68" spans="1:89" x14ac:dyDescent="0.25">
      <c r="A68" s="21" t="s">
        <v>238</v>
      </c>
      <c r="B68">
        <v>0.05</v>
      </c>
      <c r="C68">
        <v>0.45</v>
      </c>
      <c r="D68">
        <v>0.36</v>
      </c>
      <c r="E68">
        <v>0.35</v>
      </c>
      <c r="F68">
        <v>7.0000000000000007E-2</v>
      </c>
      <c r="G68">
        <v>0.43</v>
      </c>
      <c r="H68">
        <v>0.1</v>
      </c>
      <c r="I68">
        <v>0.54</v>
      </c>
      <c r="J68">
        <v>0.02</v>
      </c>
      <c r="K68">
        <v>0.72</v>
      </c>
      <c r="L68">
        <v>0</v>
      </c>
      <c r="M68">
        <v>0.62</v>
      </c>
      <c r="N68">
        <v>0.02</v>
      </c>
      <c r="O68">
        <v>0.95</v>
      </c>
      <c r="P68">
        <v>0.01</v>
      </c>
      <c r="Q68">
        <v>0.1</v>
      </c>
      <c r="R68">
        <v>0.83</v>
      </c>
      <c r="S68">
        <v>0.21</v>
      </c>
      <c r="T68">
        <v>0.12</v>
      </c>
      <c r="U68">
        <v>0.62</v>
      </c>
      <c r="V68">
        <v>0.1</v>
      </c>
      <c r="W68">
        <v>0.53</v>
      </c>
      <c r="X68">
        <v>0.27</v>
      </c>
      <c r="Y68">
        <v>0.28999999999999998</v>
      </c>
      <c r="Z68">
        <v>0.24</v>
      </c>
      <c r="AA68">
        <v>0.25</v>
      </c>
      <c r="AB68">
        <v>0.09</v>
      </c>
      <c r="AC68">
        <v>0.22</v>
      </c>
      <c r="AD68">
        <v>0.67</v>
      </c>
      <c r="AE68">
        <v>0.19</v>
      </c>
      <c r="AF68">
        <v>0.28999999999999998</v>
      </c>
      <c r="AG68">
        <v>1.04</v>
      </c>
      <c r="AH68">
        <v>0.2</v>
      </c>
      <c r="AI68">
        <v>0.32</v>
      </c>
      <c r="AJ68">
        <v>0</v>
      </c>
      <c r="AK68">
        <v>0.11</v>
      </c>
      <c r="AL68">
        <v>0.85</v>
      </c>
      <c r="AM68">
        <v>0.12</v>
      </c>
      <c r="AN68">
        <v>0.54</v>
      </c>
      <c r="AO68">
        <v>0.14000000000000001</v>
      </c>
      <c r="AP68">
        <v>0.21</v>
      </c>
      <c r="AQ68">
        <v>0.23</v>
      </c>
      <c r="AR68">
        <v>0.82</v>
      </c>
      <c r="AS68">
        <v>0.32</v>
      </c>
      <c r="AT68">
        <v>0.26</v>
      </c>
      <c r="AU68">
        <v>0.32</v>
      </c>
      <c r="AV68">
        <v>0.92</v>
      </c>
      <c r="AW68">
        <v>0.53</v>
      </c>
      <c r="AX68">
        <v>0.34</v>
      </c>
      <c r="AY68">
        <v>0.61</v>
      </c>
      <c r="AZ68">
        <v>0.1</v>
      </c>
      <c r="BA68">
        <v>0.4</v>
      </c>
      <c r="BB68">
        <v>0.18</v>
      </c>
      <c r="BC68">
        <v>0.01</v>
      </c>
      <c r="BD68">
        <v>0.13</v>
      </c>
      <c r="BE68">
        <v>0.15</v>
      </c>
      <c r="BF68">
        <v>0.38</v>
      </c>
      <c r="BG68">
        <v>0.4</v>
      </c>
      <c r="BH68">
        <v>0.95</v>
      </c>
      <c r="BI68">
        <v>0.2</v>
      </c>
      <c r="BJ68">
        <v>0.72</v>
      </c>
      <c r="BK68">
        <v>0.34</v>
      </c>
      <c r="BL68">
        <v>0.38</v>
      </c>
      <c r="BM68">
        <v>0.06</v>
      </c>
      <c r="BN68">
        <v>0.04</v>
      </c>
      <c r="BO68">
        <v>0.44</v>
      </c>
      <c r="BP68">
        <v>0.52</v>
      </c>
      <c r="BQ68">
        <v>0.08</v>
      </c>
      <c r="BR68">
        <v>0.36</v>
      </c>
      <c r="BS68">
        <v>0.21</v>
      </c>
      <c r="BT68">
        <v>0.27</v>
      </c>
      <c r="BU68">
        <v>0.69</v>
      </c>
      <c r="BV68">
        <v>0.3</v>
      </c>
      <c r="BW68">
        <v>0.27</v>
      </c>
      <c r="BX68">
        <v>0.27</v>
      </c>
      <c r="BY68">
        <v>0.27</v>
      </c>
      <c r="BZ68">
        <v>0.19</v>
      </c>
      <c r="CA68">
        <v>0.24</v>
      </c>
      <c r="CB68">
        <v>0.01</v>
      </c>
      <c r="CC68">
        <v>0.36</v>
      </c>
      <c r="CD68">
        <v>0.28999999999999998</v>
      </c>
      <c r="CE68">
        <v>0.08</v>
      </c>
      <c r="CF68">
        <v>0.62</v>
      </c>
      <c r="CG68">
        <v>0.08</v>
      </c>
      <c r="CH68">
        <v>0.25</v>
      </c>
      <c r="CI68">
        <v>0.2</v>
      </c>
      <c r="CJ68">
        <v>0.1</v>
      </c>
      <c r="CK68">
        <v>0.15</v>
      </c>
    </row>
    <row r="69" spans="1:89" x14ac:dyDescent="0.25">
      <c r="A69" s="21" t="s">
        <v>239</v>
      </c>
      <c r="B69">
        <v>0.45</v>
      </c>
      <c r="C69">
        <v>0.34</v>
      </c>
      <c r="D69">
        <v>0.42</v>
      </c>
      <c r="E69">
        <v>0.42</v>
      </c>
      <c r="F69">
        <v>0.06</v>
      </c>
      <c r="G69">
        <v>0.38</v>
      </c>
      <c r="H69">
        <v>0.23</v>
      </c>
      <c r="I69">
        <v>0.23</v>
      </c>
      <c r="J69">
        <v>0</v>
      </c>
      <c r="K69">
        <v>0.52</v>
      </c>
      <c r="L69">
        <v>0.13</v>
      </c>
      <c r="M69">
        <v>1.1399999999999999</v>
      </c>
      <c r="N69">
        <v>0.12</v>
      </c>
      <c r="O69">
        <v>0.44</v>
      </c>
      <c r="P69">
        <v>7.0000000000000007E-2</v>
      </c>
      <c r="Q69">
        <v>0.06</v>
      </c>
      <c r="R69">
        <v>0.1</v>
      </c>
      <c r="S69">
        <v>0.21</v>
      </c>
      <c r="T69">
        <v>0.18</v>
      </c>
      <c r="U69">
        <v>0.27</v>
      </c>
      <c r="V69">
        <v>0.06</v>
      </c>
      <c r="W69">
        <v>0.09</v>
      </c>
      <c r="X69">
        <v>0.19</v>
      </c>
      <c r="Y69">
        <v>0.18</v>
      </c>
      <c r="Z69">
        <v>0.02</v>
      </c>
      <c r="AA69">
        <v>0.02</v>
      </c>
      <c r="AB69">
        <v>0.06</v>
      </c>
      <c r="AC69">
        <v>0.2</v>
      </c>
      <c r="AD69">
        <v>0.16</v>
      </c>
      <c r="AE69">
        <v>0.28999999999999998</v>
      </c>
      <c r="AF69">
        <v>0.02</v>
      </c>
      <c r="AG69">
        <v>0.77</v>
      </c>
      <c r="AH69">
        <v>0.45</v>
      </c>
      <c r="AI69">
        <v>0.55000000000000004</v>
      </c>
      <c r="AJ69">
        <v>0.27</v>
      </c>
      <c r="AK69">
        <v>0.17</v>
      </c>
      <c r="AL69">
        <v>0.56000000000000005</v>
      </c>
      <c r="AM69">
        <v>0.39</v>
      </c>
      <c r="AN69">
        <v>0.28999999999999998</v>
      </c>
      <c r="AO69">
        <v>0.22</v>
      </c>
      <c r="AP69">
        <v>0.15</v>
      </c>
      <c r="AQ69">
        <v>0.01</v>
      </c>
      <c r="AR69">
        <v>0.56000000000000005</v>
      </c>
      <c r="AS69">
        <v>0.12</v>
      </c>
      <c r="AT69">
        <v>0.01</v>
      </c>
      <c r="AU69">
        <v>0.06</v>
      </c>
      <c r="AV69">
        <v>0.66</v>
      </c>
      <c r="AW69">
        <v>0.16</v>
      </c>
      <c r="AX69">
        <v>0.13</v>
      </c>
      <c r="AY69">
        <v>1.05</v>
      </c>
      <c r="AZ69">
        <v>0.26</v>
      </c>
      <c r="BA69">
        <v>0.23</v>
      </c>
      <c r="BB69">
        <v>0.11</v>
      </c>
      <c r="BC69">
        <v>0.24</v>
      </c>
      <c r="BD69">
        <v>0.39</v>
      </c>
      <c r="BE69">
        <v>0.28999999999999998</v>
      </c>
      <c r="BF69">
        <v>0.88</v>
      </c>
      <c r="BG69">
        <v>0.2</v>
      </c>
      <c r="BH69">
        <v>0.44</v>
      </c>
      <c r="BI69">
        <v>0.16</v>
      </c>
      <c r="BJ69">
        <v>0.5</v>
      </c>
      <c r="BK69">
        <v>0.59</v>
      </c>
      <c r="BL69">
        <v>0.18</v>
      </c>
      <c r="BM69">
        <v>1.1200000000000001</v>
      </c>
      <c r="BN69">
        <v>0.11</v>
      </c>
      <c r="BO69">
        <v>0.78</v>
      </c>
      <c r="BP69">
        <v>0</v>
      </c>
      <c r="BQ69">
        <v>0.31</v>
      </c>
      <c r="BR69">
        <v>0.75</v>
      </c>
      <c r="BS69">
        <v>0.43</v>
      </c>
      <c r="BT69">
        <v>0.33</v>
      </c>
      <c r="BU69">
        <v>0.53</v>
      </c>
      <c r="BV69">
        <v>0.14000000000000001</v>
      </c>
      <c r="BW69">
        <v>0.12</v>
      </c>
      <c r="BX69">
        <v>0.17</v>
      </c>
      <c r="BY69">
        <v>7.0000000000000007E-2</v>
      </c>
      <c r="BZ69">
        <v>0.32</v>
      </c>
      <c r="CA69">
        <v>0.09</v>
      </c>
      <c r="CB69">
        <v>0.12</v>
      </c>
      <c r="CC69">
        <v>0.71</v>
      </c>
      <c r="CD69">
        <v>0.61</v>
      </c>
      <c r="CE69">
        <v>0.08</v>
      </c>
      <c r="CF69">
        <v>0.31</v>
      </c>
      <c r="CG69">
        <v>0.22</v>
      </c>
      <c r="CH69">
        <v>0.1</v>
      </c>
      <c r="CI69">
        <v>0.57999999999999996</v>
      </c>
      <c r="CJ69">
        <v>0.05</v>
      </c>
      <c r="CK69">
        <v>0.2</v>
      </c>
    </row>
    <row r="70" spans="1:89" x14ac:dyDescent="0.25">
      <c r="A70" s="21" t="s">
        <v>240</v>
      </c>
      <c r="B70">
        <v>0.1</v>
      </c>
      <c r="C70">
        <v>0.43</v>
      </c>
      <c r="D70">
        <v>0.28999999999999998</v>
      </c>
      <c r="E70">
        <v>0.65</v>
      </c>
      <c r="F70">
        <v>0.15</v>
      </c>
      <c r="G70">
        <v>0.19</v>
      </c>
      <c r="H70">
        <v>0.05</v>
      </c>
      <c r="I70">
        <v>0.26</v>
      </c>
      <c r="J70">
        <v>0</v>
      </c>
      <c r="K70">
        <v>0.13</v>
      </c>
      <c r="L70">
        <v>0.08</v>
      </c>
      <c r="M70">
        <v>0.23</v>
      </c>
      <c r="N70">
        <v>0.16</v>
      </c>
      <c r="O70">
        <v>0.24</v>
      </c>
      <c r="P70">
        <v>0.06</v>
      </c>
      <c r="Q70">
        <v>0.02</v>
      </c>
      <c r="R70">
        <v>0.31</v>
      </c>
      <c r="S70">
        <v>0.32</v>
      </c>
      <c r="T70">
        <v>0.02</v>
      </c>
      <c r="U70">
        <v>0.76</v>
      </c>
      <c r="V70">
        <v>0.13</v>
      </c>
      <c r="W70">
        <v>0.39</v>
      </c>
      <c r="X70">
        <v>0.15</v>
      </c>
      <c r="Y70">
        <v>0.21</v>
      </c>
      <c r="Z70">
        <v>0.3</v>
      </c>
      <c r="AA70">
        <v>0.46</v>
      </c>
      <c r="AB70">
        <v>0.02</v>
      </c>
      <c r="AC70">
        <v>0.43</v>
      </c>
      <c r="AD70">
        <v>0.1</v>
      </c>
      <c r="AE70">
        <v>0.22</v>
      </c>
      <c r="AF70">
        <v>0.28999999999999998</v>
      </c>
      <c r="AG70">
        <v>0.25</v>
      </c>
      <c r="AH70">
        <v>0</v>
      </c>
      <c r="AI70">
        <v>0.28999999999999998</v>
      </c>
      <c r="AJ70">
        <v>0.15</v>
      </c>
      <c r="AK70">
        <v>0.06</v>
      </c>
      <c r="AL70">
        <v>0.03</v>
      </c>
      <c r="AM70">
        <v>0.44</v>
      </c>
      <c r="AN70">
        <v>0.8</v>
      </c>
      <c r="AO70">
        <v>0.1</v>
      </c>
      <c r="AP70">
        <v>0.03</v>
      </c>
      <c r="AQ70">
        <v>7.0000000000000007E-2</v>
      </c>
      <c r="AR70">
        <v>0.02</v>
      </c>
      <c r="AS70">
        <v>0.43</v>
      </c>
      <c r="AT70">
        <v>0</v>
      </c>
      <c r="AV70">
        <v>0.64</v>
      </c>
      <c r="AW70">
        <v>0.28999999999999998</v>
      </c>
      <c r="AX70">
        <v>0.37</v>
      </c>
      <c r="AY70">
        <v>0.53</v>
      </c>
      <c r="AZ70">
        <v>0.08</v>
      </c>
      <c r="BA70">
        <v>0.21</v>
      </c>
      <c r="BB70">
        <v>0.35</v>
      </c>
      <c r="BC70">
        <v>0.05</v>
      </c>
      <c r="BD70">
        <v>0.11</v>
      </c>
      <c r="BE70">
        <v>0.18</v>
      </c>
      <c r="BF70">
        <v>0.37</v>
      </c>
      <c r="BG70">
        <v>0.4</v>
      </c>
      <c r="BH70">
        <v>0.24</v>
      </c>
      <c r="BI70">
        <v>7.0000000000000007E-2</v>
      </c>
      <c r="BJ70">
        <v>0.28000000000000003</v>
      </c>
      <c r="BK70">
        <v>0.34</v>
      </c>
      <c r="BL70">
        <v>0.28000000000000003</v>
      </c>
      <c r="BM70">
        <v>0.51</v>
      </c>
      <c r="BN70">
        <v>0.13</v>
      </c>
      <c r="BO70">
        <v>0.34</v>
      </c>
      <c r="BP70">
        <v>0.04</v>
      </c>
      <c r="BQ70">
        <v>0.53</v>
      </c>
      <c r="BR70">
        <v>0.52</v>
      </c>
      <c r="BS70">
        <v>0.33</v>
      </c>
      <c r="BT70">
        <v>0.2</v>
      </c>
      <c r="BU70">
        <v>0.39</v>
      </c>
      <c r="BV70">
        <v>0.27</v>
      </c>
      <c r="BW70">
        <v>0.05</v>
      </c>
      <c r="BX70">
        <v>0.12</v>
      </c>
      <c r="BY70">
        <v>0.38</v>
      </c>
      <c r="BZ70">
        <v>0.54</v>
      </c>
      <c r="CA70">
        <v>0.13</v>
      </c>
      <c r="CB70">
        <v>0.19</v>
      </c>
      <c r="CC70">
        <v>0.1</v>
      </c>
      <c r="CD70">
        <v>0.04</v>
      </c>
      <c r="CE70">
        <v>0.41</v>
      </c>
      <c r="CF70">
        <v>0.27</v>
      </c>
      <c r="CG70">
        <v>0.21</v>
      </c>
      <c r="CH70">
        <v>0.22</v>
      </c>
      <c r="CI70">
        <v>0.17</v>
      </c>
      <c r="CJ70">
        <v>0.06</v>
      </c>
      <c r="CK70">
        <v>0.02</v>
      </c>
    </row>
    <row r="71" spans="1:89" x14ac:dyDescent="0.25">
      <c r="A71" s="21" t="s">
        <v>241</v>
      </c>
      <c r="B71">
        <v>0</v>
      </c>
      <c r="C71">
        <v>0.75</v>
      </c>
      <c r="D71">
        <v>0.45</v>
      </c>
      <c r="E71">
        <v>0.36</v>
      </c>
      <c r="F71">
        <v>0.14000000000000001</v>
      </c>
      <c r="G71">
        <v>0.01</v>
      </c>
      <c r="H71">
        <v>0.34</v>
      </c>
      <c r="I71">
        <v>0.12</v>
      </c>
      <c r="J71">
        <v>0.03</v>
      </c>
      <c r="K71">
        <v>0.14000000000000001</v>
      </c>
      <c r="L71">
        <v>0.26</v>
      </c>
      <c r="M71">
        <v>0.27</v>
      </c>
      <c r="N71">
        <v>0.33</v>
      </c>
      <c r="O71">
        <v>0.32</v>
      </c>
      <c r="P71">
        <v>0.17</v>
      </c>
      <c r="Q71">
        <v>0.11</v>
      </c>
      <c r="R71">
        <v>0.37</v>
      </c>
      <c r="S71">
        <v>0.28000000000000003</v>
      </c>
      <c r="T71">
        <v>0.05</v>
      </c>
      <c r="U71">
        <v>0.2</v>
      </c>
      <c r="V71">
        <v>0.09</v>
      </c>
      <c r="W71">
        <v>0.23</v>
      </c>
      <c r="X71">
        <v>0.19</v>
      </c>
      <c r="Y71">
        <v>0.34</v>
      </c>
      <c r="Z71">
        <v>0.48</v>
      </c>
      <c r="AA71">
        <v>0.28000000000000003</v>
      </c>
      <c r="AB71">
        <v>0.41</v>
      </c>
      <c r="AC71">
        <v>0.32</v>
      </c>
      <c r="AD71">
        <v>7.0000000000000007E-2</v>
      </c>
      <c r="AE71">
        <v>0.64</v>
      </c>
      <c r="AF71">
        <v>0.09</v>
      </c>
      <c r="AG71">
        <v>0.18</v>
      </c>
      <c r="AH71">
        <v>0.23</v>
      </c>
      <c r="AI71">
        <v>0.24</v>
      </c>
      <c r="AJ71">
        <v>0.46</v>
      </c>
      <c r="AK71">
        <v>0.12</v>
      </c>
      <c r="AL71">
        <v>0.01</v>
      </c>
      <c r="AM71">
        <v>7.0000000000000007E-2</v>
      </c>
      <c r="AN71">
        <v>0.61</v>
      </c>
      <c r="AO71">
        <v>0.14000000000000001</v>
      </c>
      <c r="AP71">
        <v>0</v>
      </c>
      <c r="AQ71">
        <v>0</v>
      </c>
      <c r="AR71">
        <v>0.04</v>
      </c>
      <c r="AS71">
        <v>0.23</v>
      </c>
      <c r="AT71">
        <v>7.0000000000000007E-2</v>
      </c>
      <c r="AU71">
        <v>0.93</v>
      </c>
      <c r="AV71">
        <v>0.57999999999999996</v>
      </c>
      <c r="AW71">
        <v>0.85</v>
      </c>
      <c r="AX71">
        <v>0.1</v>
      </c>
      <c r="AY71">
        <v>0.52</v>
      </c>
      <c r="AZ71">
        <v>0.22</v>
      </c>
      <c r="BA71">
        <v>0.33</v>
      </c>
      <c r="BB71">
        <v>0.17</v>
      </c>
      <c r="BC71">
        <v>0.1</v>
      </c>
      <c r="BD71">
        <v>0.17</v>
      </c>
      <c r="BE71">
        <v>0.13</v>
      </c>
      <c r="BF71">
        <v>0.69</v>
      </c>
      <c r="BG71">
        <v>0.44</v>
      </c>
      <c r="BH71">
        <v>0.32</v>
      </c>
      <c r="BI71">
        <v>0.2</v>
      </c>
      <c r="BJ71">
        <v>0.15</v>
      </c>
      <c r="BK71">
        <v>0.18</v>
      </c>
      <c r="BL71">
        <v>0.25</v>
      </c>
      <c r="BM71">
        <v>0.24</v>
      </c>
      <c r="BN71">
        <v>0.06</v>
      </c>
      <c r="BO71">
        <v>0.11</v>
      </c>
      <c r="BP71">
        <v>0.22</v>
      </c>
      <c r="BQ71">
        <v>0.17</v>
      </c>
      <c r="BR71">
        <v>0.2</v>
      </c>
      <c r="BS71">
        <v>0.35</v>
      </c>
      <c r="BT71">
        <v>0.33</v>
      </c>
      <c r="BU71">
        <v>0.13</v>
      </c>
      <c r="BV71">
        <v>0.33</v>
      </c>
      <c r="BW71">
        <v>0.44</v>
      </c>
      <c r="BX71">
        <v>0.14000000000000001</v>
      </c>
      <c r="BY71">
        <v>0.49</v>
      </c>
      <c r="BZ71">
        <v>0.45</v>
      </c>
      <c r="CA71">
        <v>0.19</v>
      </c>
      <c r="CB71">
        <v>0.01</v>
      </c>
      <c r="CC71">
        <v>0.37</v>
      </c>
      <c r="CD71">
        <v>0.04</v>
      </c>
      <c r="CE71">
        <v>0.02</v>
      </c>
      <c r="CF71">
        <v>0.21</v>
      </c>
      <c r="CG71">
        <v>0</v>
      </c>
      <c r="CH71">
        <v>0.08</v>
      </c>
      <c r="CI71">
        <v>0.03</v>
      </c>
      <c r="CJ71">
        <v>0.06</v>
      </c>
      <c r="CK71">
        <v>0.41</v>
      </c>
    </row>
    <row r="72" spans="1:89" x14ac:dyDescent="0.25">
      <c r="A72" s="21" t="s">
        <v>242</v>
      </c>
      <c r="B72">
        <v>0.08</v>
      </c>
      <c r="C72">
        <v>0.63</v>
      </c>
      <c r="D72">
        <v>0.63</v>
      </c>
      <c r="E72">
        <v>0.2</v>
      </c>
      <c r="F72">
        <v>0.03</v>
      </c>
      <c r="G72">
        <v>0.06</v>
      </c>
      <c r="H72">
        <v>0.23</v>
      </c>
      <c r="I72">
        <v>0.27</v>
      </c>
      <c r="J72">
        <v>0</v>
      </c>
      <c r="K72">
        <v>0.36</v>
      </c>
      <c r="L72">
        <v>1.08</v>
      </c>
      <c r="M72">
        <v>0.28000000000000003</v>
      </c>
      <c r="N72">
        <v>0.22</v>
      </c>
      <c r="O72">
        <v>0.34</v>
      </c>
      <c r="P72">
        <v>0.28000000000000003</v>
      </c>
      <c r="Q72">
        <v>0.05</v>
      </c>
      <c r="R72">
        <v>0.24</v>
      </c>
      <c r="S72">
        <v>0.55000000000000004</v>
      </c>
      <c r="T72">
        <v>0.03</v>
      </c>
      <c r="U72">
        <v>0.06</v>
      </c>
      <c r="V72">
        <v>0.08</v>
      </c>
      <c r="W72">
        <v>0.28999999999999998</v>
      </c>
      <c r="X72">
        <v>0.16</v>
      </c>
      <c r="Y72">
        <v>0.16</v>
      </c>
      <c r="Z72">
        <v>0.24</v>
      </c>
      <c r="AA72">
        <v>0.17</v>
      </c>
      <c r="AB72">
        <v>0.01</v>
      </c>
      <c r="AC72">
        <v>0.38</v>
      </c>
      <c r="AD72">
        <v>0.36</v>
      </c>
      <c r="AE72">
        <v>7.0000000000000007E-2</v>
      </c>
      <c r="AF72">
        <v>0.28000000000000003</v>
      </c>
      <c r="AG72">
        <v>0.54</v>
      </c>
      <c r="AH72">
        <v>0.34</v>
      </c>
      <c r="AI72">
        <v>0.28999999999999998</v>
      </c>
      <c r="AJ72">
        <v>0</v>
      </c>
      <c r="AK72">
        <v>0.09</v>
      </c>
      <c r="AL72">
        <v>0.02</v>
      </c>
      <c r="AM72">
        <v>0.02</v>
      </c>
      <c r="AN72">
        <v>0.28000000000000003</v>
      </c>
      <c r="AO72">
        <v>0.09</v>
      </c>
      <c r="AP72">
        <v>0.42</v>
      </c>
      <c r="AQ72">
        <v>0.13</v>
      </c>
      <c r="AR72">
        <v>0.05</v>
      </c>
      <c r="AS72">
        <v>0.22</v>
      </c>
      <c r="AT72">
        <v>0.01</v>
      </c>
      <c r="AU72">
        <v>0.27</v>
      </c>
      <c r="AV72">
        <v>0.85</v>
      </c>
      <c r="AW72">
        <v>0.23</v>
      </c>
      <c r="AX72">
        <v>0.54</v>
      </c>
      <c r="AY72">
        <v>0.24</v>
      </c>
      <c r="AZ72">
        <v>0.33</v>
      </c>
      <c r="BA72">
        <v>0.32</v>
      </c>
      <c r="BB72">
        <v>0.12</v>
      </c>
      <c r="BC72">
        <v>0.15</v>
      </c>
      <c r="BD72">
        <v>0.1</v>
      </c>
      <c r="BE72">
        <v>0.11</v>
      </c>
      <c r="BF72">
        <v>0.32</v>
      </c>
      <c r="BG72">
        <v>0.13</v>
      </c>
      <c r="BH72">
        <v>0.34</v>
      </c>
      <c r="BI72">
        <v>0.56000000000000005</v>
      </c>
      <c r="BJ72">
        <v>0.2</v>
      </c>
      <c r="BK72">
        <v>0.5</v>
      </c>
      <c r="BL72">
        <v>0.2</v>
      </c>
      <c r="BM72">
        <v>0.33</v>
      </c>
      <c r="BN72">
        <v>0.17</v>
      </c>
      <c r="BO72">
        <v>0.37</v>
      </c>
      <c r="BP72">
        <v>0.04</v>
      </c>
      <c r="BQ72">
        <v>0.11</v>
      </c>
      <c r="BR72">
        <v>0.5</v>
      </c>
      <c r="BS72">
        <v>0.21</v>
      </c>
      <c r="BT72">
        <v>0.22</v>
      </c>
      <c r="BU72">
        <v>0.35</v>
      </c>
      <c r="BV72">
        <v>0.72</v>
      </c>
      <c r="BW72">
        <v>7.0000000000000007E-2</v>
      </c>
      <c r="BX72">
        <v>0.32</v>
      </c>
      <c r="BY72">
        <v>0.08</v>
      </c>
      <c r="BZ72">
        <v>0.22</v>
      </c>
      <c r="CA72">
        <v>0.34</v>
      </c>
      <c r="CB72">
        <v>0.02</v>
      </c>
      <c r="CC72">
        <v>0.67</v>
      </c>
      <c r="CD72">
        <v>0.89</v>
      </c>
      <c r="CE72">
        <v>0.03</v>
      </c>
      <c r="CF72">
        <v>0.25</v>
      </c>
      <c r="CG72">
        <v>0.38</v>
      </c>
      <c r="CH72">
        <v>0.28000000000000003</v>
      </c>
      <c r="CI72">
        <v>0.03</v>
      </c>
      <c r="CJ72">
        <v>0.09</v>
      </c>
      <c r="CK72">
        <v>0.04</v>
      </c>
    </row>
    <row r="73" spans="1:89" x14ac:dyDescent="0.25">
      <c r="A73" s="21" t="s">
        <v>243</v>
      </c>
      <c r="B73">
        <v>0.21</v>
      </c>
      <c r="C73">
        <v>0.28000000000000003</v>
      </c>
      <c r="D73">
        <v>0.98</v>
      </c>
      <c r="E73">
        <v>0.3</v>
      </c>
      <c r="F73">
        <v>0.01</v>
      </c>
      <c r="G73">
        <v>0.04</v>
      </c>
      <c r="H73">
        <v>0.33</v>
      </c>
      <c r="I73">
        <v>0.35</v>
      </c>
      <c r="J73">
        <v>0.05</v>
      </c>
      <c r="K73">
        <v>0.2</v>
      </c>
      <c r="L73">
        <v>0.46</v>
      </c>
      <c r="M73">
        <v>0.4</v>
      </c>
      <c r="N73">
        <v>0.11</v>
      </c>
      <c r="O73">
        <v>0.35</v>
      </c>
      <c r="P73">
        <v>0.21</v>
      </c>
      <c r="Q73">
        <v>0.25</v>
      </c>
      <c r="R73">
        <v>0.36</v>
      </c>
      <c r="S73">
        <v>0.51</v>
      </c>
      <c r="T73">
        <v>0.56999999999999995</v>
      </c>
      <c r="U73">
        <v>0.05</v>
      </c>
      <c r="V73">
        <v>0.17</v>
      </c>
      <c r="W73">
        <v>0.01</v>
      </c>
      <c r="X73">
        <v>0.57999999999999996</v>
      </c>
      <c r="Y73">
        <v>0.21</v>
      </c>
      <c r="AA73">
        <v>0.46</v>
      </c>
      <c r="AB73">
        <v>0.02</v>
      </c>
      <c r="AC73">
        <v>0.23</v>
      </c>
      <c r="AD73">
        <v>1.01</v>
      </c>
      <c r="AE73">
        <v>7.0000000000000007E-2</v>
      </c>
      <c r="AF73">
        <v>0.24</v>
      </c>
      <c r="AG73">
        <v>0.91</v>
      </c>
      <c r="AH73">
        <v>0.12</v>
      </c>
      <c r="AI73">
        <v>0.79</v>
      </c>
      <c r="AJ73">
        <v>0</v>
      </c>
      <c r="AK73">
        <v>0.2</v>
      </c>
      <c r="AL73">
        <v>0.02</v>
      </c>
      <c r="AM73">
        <v>0.03</v>
      </c>
      <c r="AN73">
        <v>0.42</v>
      </c>
      <c r="AO73">
        <v>0.15</v>
      </c>
      <c r="AP73">
        <v>0.22</v>
      </c>
      <c r="AQ73">
        <v>0.12</v>
      </c>
      <c r="AR73">
        <v>0.04</v>
      </c>
      <c r="AS73">
        <v>0.2</v>
      </c>
      <c r="AT73">
        <v>0.08</v>
      </c>
      <c r="AU73">
        <v>0.01</v>
      </c>
      <c r="AV73">
        <v>0.72</v>
      </c>
      <c r="AW73">
        <v>0.28000000000000003</v>
      </c>
      <c r="AX73">
        <v>0.51</v>
      </c>
      <c r="AY73">
        <v>0.17</v>
      </c>
      <c r="AZ73">
        <v>0.28999999999999998</v>
      </c>
      <c r="BA73">
        <v>0.21</v>
      </c>
      <c r="BB73">
        <v>0.31</v>
      </c>
      <c r="BC73">
        <v>0.12</v>
      </c>
      <c r="BD73">
        <v>0.25</v>
      </c>
      <c r="BE73">
        <v>0.16</v>
      </c>
      <c r="BF73">
        <v>0.08</v>
      </c>
      <c r="BG73">
        <v>0.15</v>
      </c>
      <c r="BH73">
        <v>0.35</v>
      </c>
      <c r="BI73">
        <v>0.56999999999999995</v>
      </c>
      <c r="BJ73">
        <v>0.26</v>
      </c>
      <c r="BK73">
        <v>0.27</v>
      </c>
      <c r="BL73">
        <v>0.26</v>
      </c>
      <c r="BM73">
        <v>0.64</v>
      </c>
      <c r="BN73">
        <v>0.16</v>
      </c>
      <c r="BO73">
        <v>0.63</v>
      </c>
      <c r="BP73">
        <v>0.03</v>
      </c>
      <c r="BQ73">
        <v>0.15</v>
      </c>
      <c r="BR73">
        <v>0.42</v>
      </c>
      <c r="BS73">
        <v>0.36</v>
      </c>
      <c r="BT73">
        <v>0.33</v>
      </c>
      <c r="BU73">
        <v>0.12</v>
      </c>
      <c r="BV73">
        <v>0.46</v>
      </c>
      <c r="BW73">
        <v>0.37</v>
      </c>
      <c r="BX73">
        <v>0.39</v>
      </c>
      <c r="BY73">
        <v>0.27</v>
      </c>
      <c r="BZ73">
        <v>0.55000000000000004</v>
      </c>
      <c r="CA73">
        <v>0.13</v>
      </c>
      <c r="CB73">
        <v>0.08</v>
      </c>
      <c r="CC73">
        <v>0.44</v>
      </c>
      <c r="CD73">
        <v>0.04</v>
      </c>
      <c r="CE73">
        <v>0.11</v>
      </c>
      <c r="CF73">
        <v>0.21</v>
      </c>
      <c r="CG73">
        <v>0.13</v>
      </c>
      <c r="CH73">
        <v>0.1</v>
      </c>
      <c r="CI73">
        <v>0.04</v>
      </c>
      <c r="CJ73">
        <v>0.69</v>
      </c>
      <c r="CK73">
        <v>0.11</v>
      </c>
    </row>
    <row r="74" spans="1:89" x14ac:dyDescent="0.25">
      <c r="A74" s="21"/>
    </row>
    <row r="75" spans="1:89" x14ac:dyDescent="0.25">
      <c r="A75" s="21" t="s">
        <v>244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4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4</v>
      </c>
      <c r="R75">
        <v>0</v>
      </c>
      <c r="S75">
        <v>2</v>
      </c>
      <c r="T75">
        <v>0</v>
      </c>
      <c r="U75">
        <v>2</v>
      </c>
      <c r="V75">
        <v>4</v>
      </c>
      <c r="W75">
        <v>2</v>
      </c>
      <c r="X75">
        <v>0</v>
      </c>
      <c r="Y75">
        <v>1</v>
      </c>
      <c r="Z75">
        <v>1</v>
      </c>
      <c r="AA75">
        <v>4</v>
      </c>
      <c r="AB75">
        <v>2</v>
      </c>
      <c r="AC75">
        <v>3</v>
      </c>
      <c r="AD75">
        <v>1</v>
      </c>
      <c r="AE75">
        <v>3</v>
      </c>
      <c r="AF75">
        <v>0</v>
      </c>
      <c r="AG75">
        <v>1</v>
      </c>
      <c r="AH75">
        <v>3</v>
      </c>
      <c r="AI75">
        <v>0</v>
      </c>
      <c r="AJ75">
        <v>3</v>
      </c>
      <c r="AK75">
        <v>2</v>
      </c>
      <c r="AL75">
        <v>1</v>
      </c>
      <c r="AM75">
        <v>0</v>
      </c>
      <c r="AN75">
        <v>0</v>
      </c>
      <c r="AO75">
        <v>0</v>
      </c>
      <c r="AP75">
        <v>3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3</v>
      </c>
      <c r="BC75">
        <v>3</v>
      </c>
      <c r="BD75">
        <v>0</v>
      </c>
      <c r="BE75">
        <v>0</v>
      </c>
      <c r="BF75">
        <v>3</v>
      </c>
      <c r="BG75">
        <v>2</v>
      </c>
      <c r="BH75">
        <v>2</v>
      </c>
      <c r="BI75">
        <v>2</v>
      </c>
      <c r="BJ75">
        <v>1</v>
      </c>
      <c r="BK75">
        <v>2</v>
      </c>
      <c r="BL75">
        <v>3</v>
      </c>
      <c r="BM75">
        <v>2</v>
      </c>
      <c r="BN75">
        <v>1</v>
      </c>
      <c r="BO75">
        <v>0</v>
      </c>
      <c r="BP75">
        <v>3</v>
      </c>
      <c r="BQ75">
        <v>1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1</v>
      </c>
      <c r="BY75">
        <v>2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1</v>
      </c>
      <c r="CF75">
        <v>1</v>
      </c>
      <c r="CG75">
        <v>2</v>
      </c>
      <c r="CH75">
        <v>2</v>
      </c>
      <c r="CI75">
        <v>0</v>
      </c>
      <c r="CJ75">
        <v>2</v>
      </c>
      <c r="CK75">
        <v>4</v>
      </c>
    </row>
    <row r="76" spans="1:89" x14ac:dyDescent="0.25">
      <c r="A76" s="21" t="s">
        <v>245</v>
      </c>
      <c r="B76">
        <v>1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2</v>
      </c>
      <c r="N76">
        <v>0</v>
      </c>
      <c r="O76">
        <v>2</v>
      </c>
      <c r="P76">
        <v>1</v>
      </c>
      <c r="Q76">
        <v>0</v>
      </c>
      <c r="R76">
        <v>2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2</v>
      </c>
      <c r="AA76">
        <v>2</v>
      </c>
      <c r="AB76">
        <v>1</v>
      </c>
      <c r="AC76">
        <v>0</v>
      </c>
      <c r="AD76">
        <v>3</v>
      </c>
      <c r="AE76">
        <v>1</v>
      </c>
      <c r="AF76">
        <v>2</v>
      </c>
      <c r="AG76">
        <v>1</v>
      </c>
      <c r="AH76">
        <v>2</v>
      </c>
      <c r="AI76">
        <v>0</v>
      </c>
      <c r="AJ76">
        <v>3</v>
      </c>
      <c r="AK76">
        <v>3</v>
      </c>
      <c r="AL76">
        <v>0</v>
      </c>
      <c r="AM76">
        <v>1</v>
      </c>
      <c r="AN76">
        <v>0</v>
      </c>
      <c r="AO76">
        <v>3</v>
      </c>
      <c r="AP76">
        <v>3</v>
      </c>
      <c r="AQ76">
        <v>2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3</v>
      </c>
      <c r="AZ76">
        <v>1</v>
      </c>
      <c r="BA76">
        <v>2</v>
      </c>
      <c r="BB76">
        <v>3</v>
      </c>
      <c r="BC76">
        <v>0</v>
      </c>
      <c r="BD76">
        <v>3</v>
      </c>
      <c r="BE76">
        <v>0</v>
      </c>
      <c r="BF76">
        <v>2</v>
      </c>
      <c r="BG76">
        <v>2</v>
      </c>
      <c r="BH76">
        <v>3</v>
      </c>
      <c r="BI76">
        <v>3</v>
      </c>
      <c r="BJ76">
        <v>0</v>
      </c>
      <c r="BL76">
        <v>1</v>
      </c>
      <c r="BM76">
        <v>0</v>
      </c>
      <c r="BN76">
        <v>0</v>
      </c>
      <c r="BO76">
        <v>1</v>
      </c>
      <c r="BP76">
        <v>3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2</v>
      </c>
      <c r="BY76">
        <v>0</v>
      </c>
      <c r="BZ76">
        <v>0</v>
      </c>
      <c r="CA76">
        <v>0</v>
      </c>
      <c r="CB76">
        <v>3</v>
      </c>
      <c r="CC76">
        <v>3</v>
      </c>
      <c r="CD76">
        <v>2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3</v>
      </c>
    </row>
    <row r="77" spans="1:89" x14ac:dyDescent="0.25">
      <c r="A77" s="21" t="s">
        <v>246</v>
      </c>
      <c r="B77">
        <v>2</v>
      </c>
      <c r="C77">
        <v>4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2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1</v>
      </c>
      <c r="Y77">
        <v>0</v>
      </c>
      <c r="Z77">
        <v>2</v>
      </c>
      <c r="AA77">
        <v>0</v>
      </c>
      <c r="AB77">
        <v>2</v>
      </c>
      <c r="AC77">
        <v>1</v>
      </c>
      <c r="AD77">
        <v>4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3</v>
      </c>
      <c r="AO77">
        <v>0</v>
      </c>
      <c r="AP77">
        <v>2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3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3</v>
      </c>
      <c r="BC77">
        <v>2</v>
      </c>
      <c r="BD77">
        <v>4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3</v>
      </c>
      <c r="BK77">
        <v>1</v>
      </c>
      <c r="BL77">
        <v>1</v>
      </c>
      <c r="BM77">
        <v>2</v>
      </c>
      <c r="BN77">
        <v>1</v>
      </c>
      <c r="BO77">
        <v>3</v>
      </c>
      <c r="BP77">
        <v>4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2</v>
      </c>
      <c r="CD77">
        <v>0</v>
      </c>
      <c r="CE77">
        <v>1</v>
      </c>
      <c r="CF77">
        <v>1</v>
      </c>
      <c r="CG77">
        <v>1</v>
      </c>
      <c r="CH77">
        <v>2</v>
      </c>
      <c r="CI77">
        <v>0</v>
      </c>
      <c r="CJ77">
        <v>0</v>
      </c>
      <c r="CK77">
        <v>0</v>
      </c>
    </row>
    <row r="78" spans="1:89" x14ac:dyDescent="0.25">
      <c r="A78" s="21" t="s">
        <v>247</v>
      </c>
      <c r="B78">
        <v>0</v>
      </c>
      <c r="C78">
        <v>0</v>
      </c>
      <c r="D78">
        <v>0</v>
      </c>
      <c r="E78">
        <v>0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1</v>
      </c>
      <c r="M78">
        <v>1</v>
      </c>
      <c r="N78">
        <v>0</v>
      </c>
      <c r="O78">
        <v>3</v>
      </c>
      <c r="P78">
        <v>1</v>
      </c>
      <c r="Q78">
        <v>2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2</v>
      </c>
      <c r="Y78">
        <v>2</v>
      </c>
      <c r="Z78">
        <v>0</v>
      </c>
      <c r="AA78">
        <v>3</v>
      </c>
      <c r="AB78">
        <v>2</v>
      </c>
      <c r="AC78">
        <v>0</v>
      </c>
      <c r="AD78">
        <v>2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2</v>
      </c>
      <c r="AO78">
        <v>2</v>
      </c>
      <c r="AP78">
        <v>3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4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2</v>
      </c>
      <c r="BE78">
        <v>0</v>
      </c>
      <c r="BF78">
        <v>0</v>
      </c>
      <c r="BG78">
        <v>3</v>
      </c>
      <c r="BH78">
        <v>4</v>
      </c>
      <c r="BI78">
        <v>0</v>
      </c>
      <c r="BJ78">
        <v>1</v>
      </c>
      <c r="BK78">
        <v>1</v>
      </c>
      <c r="BL78">
        <v>2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2</v>
      </c>
      <c r="BS78">
        <v>0</v>
      </c>
      <c r="BT78">
        <v>0</v>
      </c>
      <c r="BU78">
        <v>2</v>
      </c>
      <c r="BV78">
        <v>2</v>
      </c>
      <c r="BW78">
        <v>3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1</v>
      </c>
      <c r="CF78">
        <v>0</v>
      </c>
      <c r="CG78">
        <v>1</v>
      </c>
      <c r="CH78">
        <v>1</v>
      </c>
      <c r="CI78">
        <v>0</v>
      </c>
      <c r="CJ78">
        <v>1</v>
      </c>
      <c r="CK78">
        <v>4</v>
      </c>
    </row>
    <row r="79" spans="1:89" x14ac:dyDescent="0.25">
      <c r="A79" s="21" t="s">
        <v>248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4</v>
      </c>
      <c r="O79">
        <v>3</v>
      </c>
      <c r="P79">
        <v>0</v>
      </c>
      <c r="Q79">
        <v>1</v>
      </c>
      <c r="R79">
        <v>0</v>
      </c>
      <c r="S79">
        <v>2</v>
      </c>
      <c r="T79">
        <v>1</v>
      </c>
      <c r="U79">
        <v>2</v>
      </c>
      <c r="V79">
        <v>0</v>
      </c>
      <c r="W79">
        <v>0</v>
      </c>
      <c r="X79">
        <v>2</v>
      </c>
      <c r="Y79">
        <v>0</v>
      </c>
      <c r="Z79">
        <v>0</v>
      </c>
      <c r="AA79">
        <v>3</v>
      </c>
      <c r="AB79">
        <v>2</v>
      </c>
      <c r="AC79">
        <v>2</v>
      </c>
      <c r="AD79">
        <v>1</v>
      </c>
      <c r="AE79">
        <v>2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2</v>
      </c>
      <c r="AP79">
        <v>1</v>
      </c>
      <c r="AQ79">
        <v>3</v>
      </c>
      <c r="AR79">
        <v>2</v>
      </c>
      <c r="AS79">
        <v>1</v>
      </c>
      <c r="AT79">
        <v>0</v>
      </c>
      <c r="AU79">
        <v>1</v>
      </c>
      <c r="AV79">
        <v>2</v>
      </c>
      <c r="AW79">
        <v>0</v>
      </c>
      <c r="AX79">
        <v>1</v>
      </c>
      <c r="AY79">
        <v>2</v>
      </c>
      <c r="AZ79">
        <v>0</v>
      </c>
      <c r="BA79">
        <v>1</v>
      </c>
      <c r="BB79">
        <v>0</v>
      </c>
      <c r="BC79">
        <v>4</v>
      </c>
      <c r="BD79">
        <v>2</v>
      </c>
      <c r="BE79">
        <v>0</v>
      </c>
      <c r="BF79">
        <v>2</v>
      </c>
      <c r="BG79">
        <v>2</v>
      </c>
      <c r="BH79">
        <v>4</v>
      </c>
      <c r="BI79">
        <v>1</v>
      </c>
      <c r="BJ79">
        <v>2</v>
      </c>
      <c r="BK79">
        <v>3</v>
      </c>
      <c r="BL79">
        <v>2</v>
      </c>
      <c r="BM79">
        <v>2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2</v>
      </c>
      <c r="BX79">
        <v>2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0</v>
      </c>
      <c r="CF79">
        <v>2</v>
      </c>
      <c r="CG79">
        <v>1</v>
      </c>
      <c r="CH79">
        <v>1</v>
      </c>
      <c r="CI79">
        <v>0</v>
      </c>
      <c r="CJ79">
        <v>1</v>
      </c>
      <c r="CK79">
        <v>2</v>
      </c>
    </row>
    <row r="80" spans="1:89" x14ac:dyDescent="0.25">
      <c r="A80" s="21" t="s">
        <v>249</v>
      </c>
      <c r="B80">
        <v>0</v>
      </c>
      <c r="C80">
        <v>0</v>
      </c>
      <c r="D80">
        <v>0</v>
      </c>
      <c r="E80">
        <v>2</v>
      </c>
      <c r="F80">
        <v>0</v>
      </c>
      <c r="G80">
        <v>0</v>
      </c>
      <c r="H80">
        <v>3</v>
      </c>
      <c r="I80">
        <v>4</v>
      </c>
      <c r="J80">
        <v>2</v>
      </c>
      <c r="K80">
        <v>3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2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3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0</v>
      </c>
      <c r="AX80">
        <v>2</v>
      </c>
      <c r="AY80">
        <v>1</v>
      </c>
      <c r="AZ80">
        <v>1</v>
      </c>
      <c r="BA80">
        <v>1</v>
      </c>
      <c r="BB80">
        <v>0</v>
      </c>
      <c r="BC80">
        <v>3</v>
      </c>
      <c r="BD80">
        <v>0</v>
      </c>
      <c r="BE80">
        <v>0</v>
      </c>
      <c r="BF80">
        <v>2</v>
      </c>
      <c r="BG80">
        <v>0</v>
      </c>
      <c r="BI80">
        <v>0</v>
      </c>
      <c r="BJ80">
        <v>2</v>
      </c>
      <c r="BK80">
        <v>3</v>
      </c>
      <c r="BL80">
        <v>2</v>
      </c>
      <c r="BM80">
        <v>0</v>
      </c>
      <c r="BN80">
        <v>2</v>
      </c>
      <c r="BO80">
        <v>1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3</v>
      </c>
      <c r="BV80">
        <v>2</v>
      </c>
      <c r="BW80">
        <v>2</v>
      </c>
      <c r="BX80">
        <v>1</v>
      </c>
      <c r="BY80">
        <v>2</v>
      </c>
      <c r="BZ80">
        <v>3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3</v>
      </c>
      <c r="CI80">
        <v>0</v>
      </c>
      <c r="CJ80">
        <v>2</v>
      </c>
      <c r="CK80">
        <v>4</v>
      </c>
    </row>
    <row r="81" spans="1:89" x14ac:dyDescent="0.25">
      <c r="A81" s="21" t="s">
        <v>250</v>
      </c>
      <c r="B81">
        <v>2</v>
      </c>
      <c r="C81">
        <v>0</v>
      </c>
      <c r="D81">
        <v>0</v>
      </c>
      <c r="E81">
        <v>1</v>
      </c>
      <c r="F81">
        <v>4</v>
      </c>
      <c r="G81">
        <v>4</v>
      </c>
      <c r="H81">
        <v>0</v>
      </c>
      <c r="I81">
        <v>4</v>
      </c>
      <c r="J81">
        <v>2</v>
      </c>
      <c r="K81">
        <v>1</v>
      </c>
      <c r="L81">
        <v>0</v>
      </c>
      <c r="M81">
        <v>2</v>
      </c>
      <c r="N81">
        <v>2</v>
      </c>
      <c r="O81">
        <v>1</v>
      </c>
      <c r="P81">
        <v>1</v>
      </c>
      <c r="Q81">
        <v>1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2</v>
      </c>
      <c r="AB81">
        <v>0</v>
      </c>
      <c r="AC81">
        <v>2</v>
      </c>
      <c r="AD81">
        <v>1</v>
      </c>
      <c r="AE81">
        <v>1</v>
      </c>
      <c r="AF81">
        <v>1</v>
      </c>
      <c r="AH81">
        <v>3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2</v>
      </c>
      <c r="AT81">
        <v>2</v>
      </c>
      <c r="AU81">
        <v>1</v>
      </c>
      <c r="AV81">
        <v>2</v>
      </c>
      <c r="AW81">
        <v>0</v>
      </c>
      <c r="AX81">
        <v>2</v>
      </c>
      <c r="AY81">
        <v>1</v>
      </c>
      <c r="AZ81">
        <v>3</v>
      </c>
      <c r="BA81">
        <v>1</v>
      </c>
      <c r="BB81">
        <v>0</v>
      </c>
      <c r="BC81">
        <v>2</v>
      </c>
      <c r="BD81">
        <v>2</v>
      </c>
      <c r="BE81">
        <v>0</v>
      </c>
      <c r="BF81">
        <v>0</v>
      </c>
      <c r="BG81">
        <v>1</v>
      </c>
      <c r="BH81">
        <v>3</v>
      </c>
      <c r="BI81">
        <v>2</v>
      </c>
      <c r="BJ81">
        <v>2</v>
      </c>
      <c r="BK81">
        <v>1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1</v>
      </c>
      <c r="BW81">
        <v>2</v>
      </c>
      <c r="BX81">
        <v>0</v>
      </c>
      <c r="BY81">
        <v>1</v>
      </c>
      <c r="BZ81">
        <v>2</v>
      </c>
      <c r="CA81">
        <v>2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1</v>
      </c>
      <c r="CK81">
        <v>1</v>
      </c>
    </row>
    <row r="82" spans="1:89" x14ac:dyDescent="0.25">
      <c r="A82" s="21" t="s">
        <v>251</v>
      </c>
      <c r="B82">
        <v>0</v>
      </c>
      <c r="C82">
        <v>1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1</v>
      </c>
      <c r="N82">
        <v>3</v>
      </c>
      <c r="O82">
        <v>3</v>
      </c>
      <c r="P82">
        <v>3</v>
      </c>
      <c r="Q82">
        <v>0</v>
      </c>
      <c r="R82">
        <v>0</v>
      </c>
      <c r="S82">
        <v>0</v>
      </c>
      <c r="T82">
        <v>2</v>
      </c>
      <c r="U82">
        <v>3</v>
      </c>
      <c r="V82">
        <v>0</v>
      </c>
      <c r="W82">
        <v>0</v>
      </c>
      <c r="X82">
        <v>1</v>
      </c>
      <c r="Y82">
        <v>0</v>
      </c>
      <c r="Z82">
        <v>0</v>
      </c>
      <c r="AA82">
        <v>4</v>
      </c>
      <c r="AB82">
        <v>2</v>
      </c>
      <c r="AC82">
        <v>0</v>
      </c>
      <c r="AD82">
        <v>0</v>
      </c>
      <c r="AE82">
        <v>2</v>
      </c>
      <c r="AF82">
        <v>3</v>
      </c>
      <c r="AG82">
        <v>1</v>
      </c>
      <c r="AH82">
        <v>2</v>
      </c>
      <c r="AI82">
        <v>0</v>
      </c>
      <c r="AJ82">
        <v>4</v>
      </c>
      <c r="AK82">
        <v>0</v>
      </c>
      <c r="AL82">
        <v>2</v>
      </c>
      <c r="AM82">
        <v>1</v>
      </c>
      <c r="AN82">
        <v>0</v>
      </c>
      <c r="AO82">
        <v>0</v>
      </c>
      <c r="AP82">
        <v>3</v>
      </c>
      <c r="AQ82">
        <v>2</v>
      </c>
      <c r="AR82">
        <v>1</v>
      </c>
      <c r="AS82">
        <v>1</v>
      </c>
      <c r="AT82">
        <v>0</v>
      </c>
      <c r="AU82">
        <v>1</v>
      </c>
      <c r="AV82">
        <v>2</v>
      </c>
      <c r="AW82">
        <v>0</v>
      </c>
      <c r="AX82">
        <v>3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2</v>
      </c>
      <c r="BH82">
        <v>4</v>
      </c>
      <c r="BI82">
        <v>4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2</v>
      </c>
      <c r="BS82">
        <v>2</v>
      </c>
      <c r="BT82">
        <v>0</v>
      </c>
      <c r="BU82">
        <v>3</v>
      </c>
      <c r="BV82">
        <v>1</v>
      </c>
      <c r="BW82">
        <v>2</v>
      </c>
      <c r="BX82">
        <v>0</v>
      </c>
      <c r="BY82">
        <v>0</v>
      </c>
      <c r="BZ82">
        <v>1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3</v>
      </c>
      <c r="CK82">
        <v>4</v>
      </c>
    </row>
    <row r="83" spans="1:89" x14ac:dyDescent="0.25">
      <c r="A83" s="21" t="s">
        <v>252</v>
      </c>
      <c r="B83">
        <v>1</v>
      </c>
      <c r="C83">
        <v>0</v>
      </c>
      <c r="D83">
        <v>0</v>
      </c>
      <c r="E83">
        <v>1</v>
      </c>
      <c r="F83">
        <v>4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3</v>
      </c>
      <c r="V83">
        <v>0</v>
      </c>
      <c r="W83">
        <v>2</v>
      </c>
      <c r="X83">
        <v>3</v>
      </c>
      <c r="Y83">
        <v>0</v>
      </c>
      <c r="Z83">
        <v>1</v>
      </c>
      <c r="AA83">
        <v>0</v>
      </c>
      <c r="AB83">
        <v>1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2</v>
      </c>
      <c r="AI83">
        <v>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2</v>
      </c>
      <c r="BH83">
        <v>1</v>
      </c>
      <c r="BI83">
        <v>2</v>
      </c>
      <c r="BJ83">
        <v>0</v>
      </c>
      <c r="BK83">
        <v>1</v>
      </c>
      <c r="BL83">
        <v>1</v>
      </c>
      <c r="BM83">
        <v>1</v>
      </c>
      <c r="BN83">
        <v>0</v>
      </c>
      <c r="BO83">
        <v>3</v>
      </c>
      <c r="BP83">
        <v>2</v>
      </c>
      <c r="BQ83">
        <v>2</v>
      </c>
      <c r="BR83">
        <v>1</v>
      </c>
      <c r="BS83">
        <v>1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0</v>
      </c>
      <c r="CF83">
        <v>1</v>
      </c>
      <c r="CG83">
        <v>1</v>
      </c>
      <c r="CH83">
        <v>1</v>
      </c>
      <c r="CI83">
        <v>2</v>
      </c>
      <c r="CJ83">
        <v>0</v>
      </c>
      <c r="CK83">
        <v>4</v>
      </c>
    </row>
    <row r="84" spans="1:89" x14ac:dyDescent="0.25">
      <c r="A84" s="21" t="s">
        <v>253</v>
      </c>
      <c r="B84">
        <v>4</v>
      </c>
      <c r="C84">
        <v>0</v>
      </c>
      <c r="D84">
        <v>0</v>
      </c>
      <c r="E84">
        <v>1</v>
      </c>
      <c r="F84">
        <v>1</v>
      </c>
      <c r="G84">
        <v>0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0</v>
      </c>
      <c r="BF84">
        <v>1</v>
      </c>
      <c r="BG84">
        <v>3</v>
      </c>
      <c r="BH84">
        <v>2</v>
      </c>
      <c r="BI84">
        <v>1</v>
      </c>
      <c r="BJ84">
        <v>0</v>
      </c>
      <c r="BK84">
        <v>2</v>
      </c>
      <c r="BL84">
        <v>1</v>
      </c>
      <c r="BM84">
        <v>1</v>
      </c>
      <c r="BN84">
        <v>2</v>
      </c>
      <c r="BO84">
        <v>2</v>
      </c>
      <c r="BP84">
        <v>3</v>
      </c>
      <c r="BQ84">
        <v>2</v>
      </c>
      <c r="BR84">
        <v>1</v>
      </c>
      <c r="BS84">
        <v>3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2</v>
      </c>
      <c r="BZ84">
        <v>0</v>
      </c>
      <c r="CA84">
        <v>3</v>
      </c>
      <c r="CB84">
        <v>0</v>
      </c>
      <c r="CC84">
        <v>2</v>
      </c>
      <c r="CD84">
        <v>0</v>
      </c>
      <c r="CE84">
        <v>4</v>
      </c>
      <c r="CF84">
        <v>2</v>
      </c>
      <c r="CG84">
        <v>1</v>
      </c>
      <c r="CH84">
        <v>1</v>
      </c>
      <c r="CI84">
        <v>0</v>
      </c>
      <c r="CJ84">
        <v>0</v>
      </c>
      <c r="CK84">
        <v>2</v>
      </c>
    </row>
    <row r="85" spans="1:89" x14ac:dyDescent="0.25">
      <c r="A85" s="21" t="s">
        <v>254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3</v>
      </c>
      <c r="I85">
        <v>0</v>
      </c>
      <c r="J85">
        <v>0</v>
      </c>
      <c r="K85">
        <v>2</v>
      </c>
      <c r="L85">
        <v>1</v>
      </c>
      <c r="M85">
        <v>0</v>
      </c>
      <c r="N85">
        <v>2</v>
      </c>
      <c r="O85">
        <v>1</v>
      </c>
      <c r="P85">
        <v>3</v>
      </c>
      <c r="Q85">
        <v>1</v>
      </c>
      <c r="R85">
        <v>2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2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4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2</v>
      </c>
      <c r="BA85">
        <v>0</v>
      </c>
      <c r="BB85">
        <v>1</v>
      </c>
      <c r="BC85">
        <v>0</v>
      </c>
      <c r="BD85">
        <v>2</v>
      </c>
      <c r="BE85">
        <v>0</v>
      </c>
      <c r="BF85">
        <v>0</v>
      </c>
      <c r="BG85">
        <v>4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1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2</v>
      </c>
      <c r="CD85">
        <v>2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</row>
    <row r="86" spans="1:89" x14ac:dyDescent="0.25">
      <c r="A86" s="21" t="s">
        <v>255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1</v>
      </c>
      <c r="N86">
        <v>2</v>
      </c>
      <c r="O86">
        <v>3</v>
      </c>
      <c r="P86">
        <v>4</v>
      </c>
      <c r="Q86">
        <v>1</v>
      </c>
      <c r="R86">
        <v>2</v>
      </c>
      <c r="S86">
        <v>0</v>
      </c>
      <c r="T86">
        <v>3</v>
      </c>
      <c r="U86">
        <v>1</v>
      </c>
      <c r="V86">
        <v>0</v>
      </c>
      <c r="W86">
        <v>0</v>
      </c>
      <c r="X86">
        <v>4</v>
      </c>
      <c r="Y86">
        <v>0</v>
      </c>
      <c r="Z86">
        <v>2</v>
      </c>
      <c r="AA86">
        <v>0</v>
      </c>
      <c r="AB86">
        <v>3</v>
      </c>
      <c r="AC86">
        <v>0</v>
      </c>
      <c r="AD86">
        <v>2</v>
      </c>
      <c r="AE86">
        <v>0</v>
      </c>
      <c r="AF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3</v>
      </c>
      <c r="AY86">
        <v>0</v>
      </c>
      <c r="AZ86">
        <v>0</v>
      </c>
      <c r="BA86">
        <v>0</v>
      </c>
      <c r="BB86">
        <v>3</v>
      </c>
      <c r="BC86">
        <v>3</v>
      </c>
      <c r="BD86">
        <v>0</v>
      </c>
      <c r="BE86">
        <v>0</v>
      </c>
      <c r="BF86">
        <v>1</v>
      </c>
      <c r="BG86">
        <v>1</v>
      </c>
      <c r="BH86">
        <v>2</v>
      </c>
      <c r="BI86">
        <v>0</v>
      </c>
      <c r="BJ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2</v>
      </c>
      <c r="BR86">
        <v>1</v>
      </c>
      <c r="BS86">
        <v>0</v>
      </c>
      <c r="BT86">
        <v>4</v>
      </c>
      <c r="BU86">
        <v>1</v>
      </c>
      <c r="BV86">
        <v>1</v>
      </c>
      <c r="BW86">
        <v>3</v>
      </c>
      <c r="BX86">
        <v>1</v>
      </c>
      <c r="BY86">
        <v>0</v>
      </c>
      <c r="BZ86">
        <v>0</v>
      </c>
      <c r="CA86">
        <v>0</v>
      </c>
      <c r="CB86">
        <v>2</v>
      </c>
      <c r="CC86">
        <v>1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0</v>
      </c>
    </row>
    <row r="87" spans="1:89" x14ac:dyDescent="0.25">
      <c r="A87" s="21"/>
    </row>
    <row r="88" spans="1:89" x14ac:dyDescent="0.25">
      <c r="A88" s="21" t="s">
        <v>292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 x14ac:dyDescent="0.25">
      <c r="A89" s="21" t="s">
        <v>293</v>
      </c>
      <c r="B89">
        <v>0</v>
      </c>
      <c r="C89">
        <v>1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3</v>
      </c>
      <c r="CI89">
        <v>0</v>
      </c>
      <c r="CJ89">
        <v>0</v>
      </c>
      <c r="CK89">
        <v>1</v>
      </c>
    </row>
    <row r="90" spans="1:89" x14ac:dyDescent="0.25">
      <c r="A90" s="21" t="s">
        <v>294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 x14ac:dyDescent="0.25">
      <c r="A91" s="21" t="s">
        <v>295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0</v>
      </c>
      <c r="CC91">
        <v>2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</row>
    <row r="92" spans="1:89" x14ac:dyDescent="0.25">
      <c r="A92" s="21" t="s">
        <v>296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 x14ac:dyDescent="0.25">
      <c r="A93" s="21" t="s">
        <v>297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</row>
    <row r="94" spans="1:89" x14ac:dyDescent="0.25">
      <c r="A94" s="21" t="s">
        <v>298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2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3</v>
      </c>
      <c r="BO94">
        <v>0</v>
      </c>
      <c r="BP94">
        <v>0</v>
      </c>
      <c r="BQ94">
        <v>1</v>
      </c>
      <c r="BR94">
        <v>0</v>
      </c>
      <c r="BS94">
        <v>2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0</v>
      </c>
    </row>
    <row r="95" spans="1:89" x14ac:dyDescent="0.25">
      <c r="A95" s="21" t="s">
        <v>299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</row>
    <row r="96" spans="1:89" x14ac:dyDescent="0.25">
      <c r="A96" s="21" t="s">
        <v>300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A97" s="21" t="s">
        <v>301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 x14ac:dyDescent="0.25">
      <c r="A98" s="21" t="s">
        <v>302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1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>
        <v>0</v>
      </c>
      <c r="AV98">
        <v>1</v>
      </c>
      <c r="AW98">
        <v>2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3</v>
      </c>
      <c r="CI98">
        <v>0</v>
      </c>
      <c r="CJ98">
        <v>1</v>
      </c>
      <c r="CK98">
        <v>0</v>
      </c>
    </row>
    <row r="99" spans="1:89" x14ac:dyDescent="0.25">
      <c r="A99" s="21" t="s">
        <v>303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2</v>
      </c>
      <c r="BJ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0</v>
      </c>
    </row>
    <row r="100" spans="1:89" x14ac:dyDescent="0.25">
      <c r="A100" s="21" t="s">
        <v>304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2</v>
      </c>
      <c r="CI100">
        <v>0</v>
      </c>
      <c r="CJ100">
        <v>0</v>
      </c>
      <c r="CK100">
        <v>0</v>
      </c>
    </row>
    <row r="101" spans="1:89" x14ac:dyDescent="0.25">
      <c r="A101" s="21" t="s">
        <v>305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2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 x14ac:dyDescent="0.25">
      <c r="A102" s="21" t="s">
        <v>306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2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 x14ac:dyDescent="0.25">
      <c r="A103" s="21" t="s">
        <v>307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2</v>
      </c>
      <c r="AM103">
        <v>0</v>
      </c>
      <c r="AN103">
        <v>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A104" s="21" t="s">
        <v>308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 x14ac:dyDescent="0.25">
      <c r="A105" s="21" t="s">
        <v>309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2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</row>
    <row r="106" spans="1:89" x14ac:dyDescent="0.25">
      <c r="A106" s="21" t="s">
        <v>310</v>
      </c>
      <c r="B106">
        <v>2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 x14ac:dyDescent="0.25">
      <c r="A107" s="21" t="s">
        <v>311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2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</v>
      </c>
      <c r="CJ107">
        <v>0</v>
      </c>
      <c r="CK107">
        <v>0</v>
      </c>
    </row>
    <row r="108" spans="1:89" x14ac:dyDescent="0.25">
      <c r="A108" s="21" t="s">
        <v>312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</row>
    <row r="109" spans="1:89" x14ac:dyDescent="0.25">
      <c r="A109" s="21" t="s">
        <v>313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0</v>
      </c>
      <c r="AA109">
        <v>0</v>
      </c>
      <c r="AB109">
        <v>0</v>
      </c>
      <c r="AC109">
        <v>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2</v>
      </c>
      <c r="AW109">
        <v>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1</v>
      </c>
      <c r="CI109">
        <v>0</v>
      </c>
      <c r="CJ109">
        <v>2</v>
      </c>
      <c r="CK109">
        <v>0</v>
      </c>
    </row>
    <row r="110" spans="1:89" x14ac:dyDescent="0.25">
      <c r="A110" s="21" t="s">
        <v>314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</row>
    <row r="111" spans="1:89" x14ac:dyDescent="0.25">
      <c r="A111" s="21" t="s">
        <v>315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2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5">
      <c r="A112" s="21"/>
    </row>
    <row r="113" spans="1:89" x14ac:dyDescent="0.25">
      <c r="A113" s="21" t="s">
        <v>316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2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3</v>
      </c>
      <c r="AU113">
        <v>2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1</v>
      </c>
      <c r="BS113">
        <v>1</v>
      </c>
      <c r="BT113">
        <v>0</v>
      </c>
      <c r="BU113">
        <v>1</v>
      </c>
      <c r="BV113">
        <v>0</v>
      </c>
      <c r="BW113">
        <v>0</v>
      </c>
      <c r="BX113">
        <v>1</v>
      </c>
      <c r="BY113">
        <v>1</v>
      </c>
      <c r="BZ113">
        <v>2</v>
      </c>
      <c r="CA113">
        <v>0</v>
      </c>
      <c r="CB113">
        <v>0</v>
      </c>
      <c r="CC113">
        <v>2</v>
      </c>
      <c r="CD113">
        <v>2</v>
      </c>
      <c r="CE113">
        <v>1</v>
      </c>
      <c r="CF113">
        <v>0</v>
      </c>
      <c r="CG113">
        <v>1</v>
      </c>
      <c r="CH113">
        <v>1</v>
      </c>
      <c r="CI113">
        <v>0</v>
      </c>
      <c r="CJ113">
        <v>0</v>
      </c>
      <c r="CK113">
        <v>0</v>
      </c>
    </row>
    <row r="114" spans="1:89" x14ac:dyDescent="0.25">
      <c r="A114" s="21" t="s">
        <v>317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2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0</v>
      </c>
      <c r="U114">
        <v>0</v>
      </c>
      <c r="V114">
        <v>0</v>
      </c>
      <c r="W114">
        <v>3</v>
      </c>
      <c r="X114">
        <v>1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1</v>
      </c>
      <c r="AI114">
        <v>3</v>
      </c>
      <c r="AJ114">
        <v>0</v>
      </c>
      <c r="AK114">
        <v>0</v>
      </c>
      <c r="AL114">
        <v>1</v>
      </c>
      <c r="AM114">
        <v>0</v>
      </c>
      <c r="AN114">
        <v>2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0</v>
      </c>
      <c r="BW114">
        <v>1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3</v>
      </c>
      <c r="CD114">
        <v>1</v>
      </c>
      <c r="CE114">
        <v>2</v>
      </c>
      <c r="CF114">
        <v>0</v>
      </c>
      <c r="CG114">
        <v>2</v>
      </c>
      <c r="CH114">
        <v>2</v>
      </c>
      <c r="CI114">
        <v>0</v>
      </c>
      <c r="CJ114">
        <v>1</v>
      </c>
      <c r="CK114">
        <v>2</v>
      </c>
    </row>
    <row r="115" spans="1:89" x14ac:dyDescent="0.25">
      <c r="A115" s="21" t="s">
        <v>318</v>
      </c>
      <c r="B115">
        <v>1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2</v>
      </c>
      <c r="AU115">
        <v>1</v>
      </c>
      <c r="AV115">
        <v>0</v>
      </c>
      <c r="AW115">
        <v>1</v>
      </c>
      <c r="AX115">
        <v>1</v>
      </c>
      <c r="AY115">
        <v>2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1</v>
      </c>
      <c r="CE115">
        <v>1</v>
      </c>
      <c r="CF115">
        <v>1</v>
      </c>
      <c r="CG115">
        <v>2</v>
      </c>
      <c r="CH115">
        <v>1</v>
      </c>
      <c r="CI115">
        <v>0</v>
      </c>
      <c r="CJ115">
        <v>2</v>
      </c>
      <c r="CK115">
        <v>0</v>
      </c>
    </row>
    <row r="116" spans="1:89" x14ac:dyDescent="0.25">
      <c r="A116" s="21" t="s">
        <v>319</v>
      </c>
      <c r="B116">
        <v>2</v>
      </c>
      <c r="C116">
        <v>2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2</v>
      </c>
      <c r="AJ116">
        <v>1</v>
      </c>
      <c r="AK116">
        <v>1</v>
      </c>
      <c r="AL116">
        <v>2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0</v>
      </c>
      <c r="BQ116">
        <v>1</v>
      </c>
      <c r="BR116">
        <v>0</v>
      </c>
      <c r="BS116">
        <v>1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2</v>
      </c>
      <c r="CD116">
        <v>1</v>
      </c>
      <c r="CE116">
        <v>2</v>
      </c>
      <c r="CF116">
        <v>0</v>
      </c>
      <c r="CG116">
        <v>2</v>
      </c>
      <c r="CH116">
        <v>1</v>
      </c>
      <c r="CI116">
        <v>0</v>
      </c>
      <c r="CJ116">
        <v>1</v>
      </c>
      <c r="CK116">
        <v>1</v>
      </c>
    </row>
    <row r="117" spans="1:89" x14ac:dyDescent="0.25">
      <c r="A117" s="21" t="s">
        <v>320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2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2</v>
      </c>
      <c r="AJ117">
        <v>2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2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1</v>
      </c>
      <c r="BM117">
        <v>0</v>
      </c>
      <c r="BN117">
        <v>2</v>
      </c>
      <c r="BO117">
        <v>1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2</v>
      </c>
      <c r="BZ117">
        <v>0</v>
      </c>
      <c r="CA117">
        <v>1</v>
      </c>
      <c r="CB117">
        <v>0</v>
      </c>
      <c r="CC117">
        <v>0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0</v>
      </c>
      <c r="CJ117">
        <v>0</v>
      </c>
      <c r="CK117">
        <v>1</v>
      </c>
    </row>
    <row r="118" spans="1:89" x14ac:dyDescent="0.25">
      <c r="A118" s="21" t="s">
        <v>321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1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2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0</v>
      </c>
      <c r="BL118">
        <v>0</v>
      </c>
      <c r="BM118">
        <v>1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2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1</v>
      </c>
      <c r="CB118">
        <v>0</v>
      </c>
      <c r="CC118">
        <v>2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0</v>
      </c>
    </row>
    <row r="119" spans="1:89" x14ac:dyDescent="0.25">
      <c r="A119" s="21" t="s">
        <v>322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3</v>
      </c>
      <c r="AH119">
        <v>1</v>
      </c>
      <c r="AI119">
        <v>0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2</v>
      </c>
      <c r="BO119">
        <v>2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3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3</v>
      </c>
      <c r="CI119">
        <v>0</v>
      </c>
      <c r="CJ119">
        <v>2</v>
      </c>
      <c r="CK119">
        <v>1</v>
      </c>
    </row>
    <row r="120" spans="1:89" x14ac:dyDescent="0.25">
      <c r="A120" s="21" t="s">
        <v>323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2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2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3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2</v>
      </c>
      <c r="CK120">
        <v>1</v>
      </c>
    </row>
    <row r="121" spans="1:89" x14ac:dyDescent="0.25">
      <c r="A121" s="21" t="s">
        <v>324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3</v>
      </c>
      <c r="W121">
        <v>0</v>
      </c>
      <c r="X121">
        <v>1</v>
      </c>
      <c r="Y121">
        <v>3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2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2</v>
      </c>
      <c r="BA121">
        <v>0</v>
      </c>
      <c r="BB121">
        <v>1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2</v>
      </c>
      <c r="BW121">
        <v>0</v>
      </c>
      <c r="BX121">
        <v>1</v>
      </c>
      <c r="BY121">
        <v>0</v>
      </c>
      <c r="BZ121">
        <v>1</v>
      </c>
      <c r="CA121">
        <v>1</v>
      </c>
      <c r="CB121">
        <v>0</v>
      </c>
      <c r="CC121">
        <v>0</v>
      </c>
      <c r="CD121">
        <v>1</v>
      </c>
      <c r="CE121">
        <v>2</v>
      </c>
      <c r="CF121">
        <v>1</v>
      </c>
      <c r="CG121">
        <v>1</v>
      </c>
      <c r="CH121">
        <v>0</v>
      </c>
      <c r="CI121">
        <v>0</v>
      </c>
      <c r="CJ121">
        <v>1</v>
      </c>
      <c r="CK121">
        <v>1</v>
      </c>
    </row>
    <row r="122" spans="1:89" x14ac:dyDescent="0.25">
      <c r="A122" s="21" t="s">
        <v>325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2</v>
      </c>
      <c r="W122">
        <v>1</v>
      </c>
      <c r="X122">
        <v>1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2</v>
      </c>
      <c r="AI122">
        <v>0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1</v>
      </c>
      <c r="BA122">
        <v>0</v>
      </c>
      <c r="BB122">
        <v>2</v>
      </c>
      <c r="BC122">
        <v>1</v>
      </c>
      <c r="BD122">
        <v>0</v>
      </c>
      <c r="BE122">
        <v>0</v>
      </c>
      <c r="BF122">
        <v>1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</v>
      </c>
      <c r="BV122">
        <v>0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1</v>
      </c>
    </row>
    <row r="123" spans="1:89" x14ac:dyDescent="0.25">
      <c r="A123" s="21" t="s">
        <v>326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2</v>
      </c>
      <c r="Z123">
        <v>1</v>
      </c>
      <c r="AA123">
        <v>1</v>
      </c>
      <c r="AB123">
        <v>0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2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2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3</v>
      </c>
      <c r="CI123">
        <v>0</v>
      </c>
      <c r="CJ123">
        <v>1</v>
      </c>
      <c r="CK123">
        <v>0</v>
      </c>
    </row>
    <row r="124" spans="1:89" x14ac:dyDescent="0.25">
      <c r="A124" s="21" t="s">
        <v>327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2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1</v>
      </c>
      <c r="AG124">
        <v>2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2</v>
      </c>
      <c r="BJ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2</v>
      </c>
      <c r="BR124">
        <v>0</v>
      </c>
      <c r="BS124">
        <v>4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  <c r="CD124">
        <v>2</v>
      </c>
      <c r="CE124">
        <v>1</v>
      </c>
      <c r="CF124">
        <v>2</v>
      </c>
      <c r="CG124">
        <v>0</v>
      </c>
      <c r="CH124">
        <v>1</v>
      </c>
      <c r="CI124">
        <v>1</v>
      </c>
      <c r="CJ124">
        <v>2</v>
      </c>
      <c r="CK124">
        <v>0</v>
      </c>
    </row>
    <row r="125" spans="1:89" x14ac:dyDescent="0.25">
      <c r="A125" s="21" t="s">
        <v>328</v>
      </c>
      <c r="B125">
        <v>0</v>
      </c>
      <c r="C125">
        <v>3</v>
      </c>
      <c r="D125">
        <v>0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1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2</v>
      </c>
      <c r="CH125">
        <v>3</v>
      </c>
      <c r="CI125">
        <v>0</v>
      </c>
      <c r="CJ125">
        <v>1</v>
      </c>
      <c r="CK125">
        <v>1</v>
      </c>
    </row>
    <row r="126" spans="1:89" x14ac:dyDescent="0.25">
      <c r="A126" s="21" t="s">
        <v>329</v>
      </c>
      <c r="B126">
        <v>0</v>
      </c>
      <c r="C126">
        <v>1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1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2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</v>
      </c>
      <c r="AX126">
        <v>2</v>
      </c>
      <c r="AY126">
        <v>0</v>
      </c>
      <c r="AZ126">
        <v>1</v>
      </c>
      <c r="BA126">
        <v>0</v>
      </c>
      <c r="BB126">
        <v>0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</row>
    <row r="127" spans="1:89" x14ac:dyDescent="0.25">
      <c r="A127" s="21" t="s">
        <v>330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1</v>
      </c>
      <c r="CH127">
        <v>0</v>
      </c>
      <c r="CI127">
        <v>0</v>
      </c>
      <c r="CJ127">
        <v>1</v>
      </c>
      <c r="CK127">
        <v>0</v>
      </c>
    </row>
    <row r="128" spans="1:89" x14ac:dyDescent="0.25">
      <c r="A128" s="21" t="s">
        <v>331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2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2</v>
      </c>
      <c r="BJ128">
        <v>0</v>
      </c>
      <c r="BK128">
        <v>0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E128">
        <v>1</v>
      </c>
      <c r="CF128">
        <v>2</v>
      </c>
      <c r="CG128">
        <v>2</v>
      </c>
      <c r="CH128">
        <v>0</v>
      </c>
      <c r="CI128">
        <v>0</v>
      </c>
      <c r="CJ128">
        <v>0</v>
      </c>
      <c r="CK128">
        <v>1</v>
      </c>
    </row>
    <row r="129" spans="1:89" x14ac:dyDescent="0.25">
      <c r="A129" s="21" t="s">
        <v>332</v>
      </c>
      <c r="B129">
        <v>0</v>
      </c>
      <c r="C129">
        <v>2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2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2</v>
      </c>
      <c r="BA129">
        <v>0</v>
      </c>
      <c r="BB129">
        <v>0</v>
      </c>
      <c r="BC129">
        <v>2</v>
      </c>
      <c r="BD129">
        <v>0</v>
      </c>
      <c r="BE129">
        <v>0</v>
      </c>
      <c r="BF129">
        <v>1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2</v>
      </c>
      <c r="CA129">
        <v>0</v>
      </c>
      <c r="CB129">
        <v>0</v>
      </c>
      <c r="CC129">
        <v>1</v>
      </c>
      <c r="CD129">
        <v>2</v>
      </c>
      <c r="CE129">
        <v>1</v>
      </c>
      <c r="CF129">
        <v>1</v>
      </c>
      <c r="CG129">
        <v>1</v>
      </c>
      <c r="CH129">
        <v>0</v>
      </c>
      <c r="CI129">
        <v>0</v>
      </c>
      <c r="CJ129">
        <v>2</v>
      </c>
      <c r="CK129">
        <v>1</v>
      </c>
    </row>
    <row r="130" spans="1:89" x14ac:dyDescent="0.25">
      <c r="A130" s="21" t="s">
        <v>333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2</v>
      </c>
      <c r="AM130">
        <v>0</v>
      </c>
      <c r="AN130">
        <v>1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1</v>
      </c>
      <c r="CD130">
        <v>1</v>
      </c>
      <c r="CE130">
        <v>1</v>
      </c>
      <c r="CF130">
        <v>2</v>
      </c>
      <c r="CG130">
        <v>1</v>
      </c>
      <c r="CH130">
        <v>1</v>
      </c>
      <c r="CI130">
        <v>0</v>
      </c>
      <c r="CJ130">
        <v>1</v>
      </c>
      <c r="CK130">
        <v>1</v>
      </c>
    </row>
    <row r="131" spans="1:89" x14ac:dyDescent="0.25">
      <c r="A131" s="21" t="s">
        <v>334</v>
      </c>
      <c r="B131">
        <v>1</v>
      </c>
      <c r="C131">
        <v>0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2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2</v>
      </c>
      <c r="BR131">
        <v>0</v>
      </c>
      <c r="BS131">
        <v>2</v>
      </c>
      <c r="BT131">
        <v>0</v>
      </c>
      <c r="BU131">
        <v>1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1</v>
      </c>
    </row>
    <row r="132" spans="1:89" x14ac:dyDescent="0.25">
      <c r="A132" s="21" t="s">
        <v>335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1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2</v>
      </c>
      <c r="CI132">
        <v>0</v>
      </c>
      <c r="CJ132">
        <v>1</v>
      </c>
      <c r="CK132">
        <v>0</v>
      </c>
    </row>
    <row r="133" spans="1:89" x14ac:dyDescent="0.25">
      <c r="A133" s="21" t="s">
        <v>336</v>
      </c>
      <c r="B133">
        <v>0</v>
      </c>
      <c r="C133">
        <v>2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3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2</v>
      </c>
      <c r="CF133">
        <v>0</v>
      </c>
      <c r="CG133">
        <v>1</v>
      </c>
      <c r="CH133">
        <v>1</v>
      </c>
      <c r="CI133">
        <v>0</v>
      </c>
      <c r="CJ133">
        <v>1</v>
      </c>
      <c r="CK133">
        <v>1</v>
      </c>
    </row>
    <row r="134" spans="1:89" x14ac:dyDescent="0.25">
      <c r="A134" s="21" t="s">
        <v>337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3</v>
      </c>
      <c r="Z134">
        <v>0</v>
      </c>
      <c r="AA134">
        <v>0</v>
      </c>
      <c r="AB134">
        <v>0</v>
      </c>
      <c r="AC134">
        <v>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2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1</v>
      </c>
    </row>
    <row r="135" spans="1:89" x14ac:dyDescent="0.25">
      <c r="A135" s="21" t="s">
        <v>338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1</v>
      </c>
      <c r="Z135">
        <v>0</v>
      </c>
      <c r="AA135">
        <v>1</v>
      </c>
      <c r="AB135">
        <v>2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2</v>
      </c>
      <c r="AL135">
        <v>1</v>
      </c>
      <c r="AM135">
        <v>1</v>
      </c>
      <c r="AN135">
        <v>2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0</v>
      </c>
      <c r="BB135">
        <v>2</v>
      </c>
      <c r="BC135">
        <v>2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4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1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</row>
    <row r="136" spans="1:89" x14ac:dyDescent="0.25">
      <c r="A136" s="21" t="s">
        <v>339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2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2</v>
      </c>
      <c r="AZ136">
        <v>1</v>
      </c>
      <c r="BA136">
        <v>0</v>
      </c>
      <c r="BB136">
        <v>1</v>
      </c>
      <c r="BC136">
        <v>2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3</v>
      </c>
      <c r="BR136">
        <v>0</v>
      </c>
      <c r="BS136">
        <v>3</v>
      </c>
      <c r="BT136">
        <v>0</v>
      </c>
      <c r="BU136">
        <v>1</v>
      </c>
      <c r="BV136">
        <v>1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3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 x14ac:dyDescent="0.25">
      <c r="A137" s="21"/>
    </row>
    <row r="138" spans="1:89" x14ac:dyDescent="0.25">
      <c r="A138" s="21" t="s">
        <v>256</v>
      </c>
      <c r="B138">
        <v>0</v>
      </c>
      <c r="C138">
        <v>1</v>
      </c>
      <c r="D138">
        <v>4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2</v>
      </c>
      <c r="CA138">
        <v>0</v>
      </c>
      <c r="CB138">
        <v>0</v>
      </c>
      <c r="CC138">
        <v>1</v>
      </c>
      <c r="CD138">
        <v>2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0</v>
      </c>
    </row>
    <row r="139" spans="1:89" x14ac:dyDescent="0.25">
      <c r="A139" s="21" t="s">
        <v>257</v>
      </c>
      <c r="B139">
        <v>1</v>
      </c>
      <c r="C139">
        <v>3</v>
      </c>
      <c r="D139">
        <v>4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3</v>
      </c>
      <c r="R139">
        <v>0</v>
      </c>
      <c r="S139">
        <v>3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</v>
      </c>
      <c r="AZ139">
        <v>0</v>
      </c>
      <c r="BA139">
        <v>1</v>
      </c>
      <c r="BB139">
        <v>1</v>
      </c>
      <c r="BC139">
        <v>2</v>
      </c>
      <c r="BD139">
        <v>0</v>
      </c>
      <c r="BE139">
        <v>0</v>
      </c>
      <c r="BF139">
        <v>1</v>
      </c>
      <c r="BG139">
        <v>0</v>
      </c>
      <c r="BH139">
        <v>1</v>
      </c>
      <c r="BI139">
        <v>0</v>
      </c>
      <c r="BJ139">
        <v>2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2</v>
      </c>
      <c r="BU139">
        <v>1</v>
      </c>
      <c r="BV139">
        <v>2</v>
      </c>
      <c r="BW139">
        <v>0</v>
      </c>
      <c r="BX139">
        <v>2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1</v>
      </c>
      <c r="CF139">
        <v>0</v>
      </c>
      <c r="CG139">
        <v>0</v>
      </c>
      <c r="CH139">
        <v>2</v>
      </c>
      <c r="CI139">
        <v>1</v>
      </c>
      <c r="CJ139">
        <v>0</v>
      </c>
      <c r="CK139">
        <v>2</v>
      </c>
    </row>
    <row r="140" spans="1:89" x14ac:dyDescent="0.25">
      <c r="A140" s="21" t="s">
        <v>258</v>
      </c>
      <c r="B140">
        <v>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1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3</v>
      </c>
      <c r="W140">
        <v>0</v>
      </c>
      <c r="X140">
        <v>1</v>
      </c>
      <c r="Y140">
        <v>1</v>
      </c>
      <c r="Z140">
        <v>2</v>
      </c>
      <c r="AA140">
        <v>0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2</v>
      </c>
      <c r="BB140">
        <v>1</v>
      </c>
      <c r="BC140">
        <v>0</v>
      </c>
      <c r="BD140">
        <v>1</v>
      </c>
      <c r="BE140">
        <v>0</v>
      </c>
      <c r="BF140">
        <v>1</v>
      </c>
      <c r="BG140">
        <v>2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1</v>
      </c>
      <c r="BW140">
        <v>0</v>
      </c>
      <c r="BX140">
        <v>0</v>
      </c>
      <c r="BY140">
        <v>2</v>
      </c>
      <c r="BZ140">
        <v>0</v>
      </c>
      <c r="CA140">
        <v>0</v>
      </c>
      <c r="CB140">
        <v>3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1</v>
      </c>
      <c r="CJ140">
        <v>3</v>
      </c>
      <c r="CK140">
        <v>1</v>
      </c>
    </row>
    <row r="141" spans="1:89" x14ac:dyDescent="0.25">
      <c r="A141" s="21" t="s">
        <v>259</v>
      </c>
      <c r="B141">
        <v>1</v>
      </c>
      <c r="C141">
        <v>2</v>
      </c>
      <c r="D141">
        <v>3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3</v>
      </c>
      <c r="W141">
        <v>0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2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2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1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</v>
      </c>
      <c r="CJ141">
        <v>2</v>
      </c>
      <c r="CK141">
        <v>0</v>
      </c>
    </row>
    <row r="142" spans="1:89" x14ac:dyDescent="0.25">
      <c r="A142" s="21" t="s">
        <v>260</v>
      </c>
      <c r="B142">
        <v>0</v>
      </c>
      <c r="C142">
        <v>0</v>
      </c>
      <c r="D142">
        <v>3</v>
      </c>
      <c r="E142">
        <v>1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1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2</v>
      </c>
      <c r="BU142">
        <v>2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1</v>
      </c>
      <c r="CC142">
        <v>1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3</v>
      </c>
      <c r="CJ142">
        <v>0</v>
      </c>
      <c r="CK142">
        <v>0</v>
      </c>
    </row>
    <row r="143" spans="1:89" x14ac:dyDescent="0.25">
      <c r="A143" s="21" t="s">
        <v>261</v>
      </c>
      <c r="B143">
        <v>1</v>
      </c>
      <c r="C143">
        <v>0</v>
      </c>
      <c r="D143">
        <v>1</v>
      </c>
      <c r="E143">
        <v>0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3</v>
      </c>
      <c r="AN143">
        <v>0</v>
      </c>
      <c r="AO143">
        <v>1</v>
      </c>
      <c r="AP143">
        <v>0</v>
      </c>
      <c r="AQ143">
        <v>0</v>
      </c>
      <c r="AR143">
        <v>2</v>
      </c>
      <c r="AS143">
        <v>1</v>
      </c>
      <c r="AT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4</v>
      </c>
      <c r="BH143">
        <v>0</v>
      </c>
      <c r="BI143">
        <v>1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2</v>
      </c>
      <c r="BU143">
        <v>1</v>
      </c>
      <c r="BV143">
        <v>2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2</v>
      </c>
      <c r="CC143">
        <v>2</v>
      </c>
      <c r="CD143">
        <v>0</v>
      </c>
      <c r="CE143">
        <v>0</v>
      </c>
      <c r="CF143">
        <v>1</v>
      </c>
      <c r="CG143">
        <v>1</v>
      </c>
      <c r="CH143">
        <v>0</v>
      </c>
      <c r="CI143">
        <v>2</v>
      </c>
      <c r="CJ143">
        <v>0</v>
      </c>
      <c r="CK143">
        <v>1</v>
      </c>
    </row>
    <row r="144" spans="1:89" x14ac:dyDescent="0.25">
      <c r="A144" s="21" t="s">
        <v>262</v>
      </c>
      <c r="B144">
        <v>1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1</v>
      </c>
      <c r="V144">
        <v>2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3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2</v>
      </c>
      <c r="BU144">
        <v>0</v>
      </c>
      <c r="BV144">
        <v>2</v>
      </c>
      <c r="BW144">
        <v>0</v>
      </c>
      <c r="BX144">
        <v>0</v>
      </c>
      <c r="BZ144">
        <v>0</v>
      </c>
      <c r="CA144">
        <v>1</v>
      </c>
      <c r="CB144">
        <v>1</v>
      </c>
      <c r="CC144">
        <v>1</v>
      </c>
      <c r="CD144">
        <v>2</v>
      </c>
      <c r="CE144">
        <v>0</v>
      </c>
      <c r="CF144">
        <v>0</v>
      </c>
      <c r="CG144">
        <v>0</v>
      </c>
      <c r="CH144">
        <v>1</v>
      </c>
      <c r="CI144">
        <v>3</v>
      </c>
      <c r="CJ144">
        <v>1</v>
      </c>
      <c r="CK144">
        <v>0</v>
      </c>
    </row>
    <row r="145" spans="1:89" x14ac:dyDescent="0.25">
      <c r="A145" s="21" t="s">
        <v>263</v>
      </c>
      <c r="B145">
        <v>0</v>
      </c>
      <c r="C145">
        <v>0</v>
      </c>
      <c r="D145">
        <v>2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4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2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1</v>
      </c>
      <c r="BJ145">
        <v>2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0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1</v>
      </c>
      <c r="BW145">
        <v>0</v>
      </c>
      <c r="BX145">
        <v>0</v>
      </c>
      <c r="BY145">
        <v>2</v>
      </c>
      <c r="BZ145">
        <v>0</v>
      </c>
      <c r="CA145">
        <v>1</v>
      </c>
      <c r="CB145">
        <v>2</v>
      </c>
      <c r="CC145">
        <v>2</v>
      </c>
      <c r="CD145">
        <v>2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1</v>
      </c>
      <c r="CK145">
        <v>0</v>
      </c>
    </row>
    <row r="146" spans="1:89" x14ac:dyDescent="0.25">
      <c r="A146" s="21" t="s">
        <v>264</v>
      </c>
      <c r="B146">
        <v>0</v>
      </c>
      <c r="C146">
        <v>0</v>
      </c>
      <c r="D146">
        <v>2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</row>
    <row r="147" spans="1:89" x14ac:dyDescent="0.25">
      <c r="A147" s="21" t="s">
        <v>265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2</v>
      </c>
      <c r="L147">
        <v>2</v>
      </c>
      <c r="M147">
        <v>0</v>
      </c>
      <c r="N147">
        <v>0</v>
      </c>
      <c r="O147">
        <v>2</v>
      </c>
      <c r="P147">
        <v>2</v>
      </c>
      <c r="Q147">
        <v>1</v>
      </c>
      <c r="R147">
        <v>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2</v>
      </c>
      <c r="AM147">
        <v>1</v>
      </c>
      <c r="AN147">
        <v>0</v>
      </c>
      <c r="AO147">
        <v>2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v>1</v>
      </c>
      <c r="AY147">
        <v>1</v>
      </c>
      <c r="AZ147">
        <v>0</v>
      </c>
      <c r="BA147">
        <v>2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2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2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3</v>
      </c>
      <c r="CJ147">
        <v>3</v>
      </c>
      <c r="CK147">
        <v>0</v>
      </c>
    </row>
    <row r="148" spans="1:89" x14ac:dyDescent="0.25">
      <c r="A148" s="21" t="s">
        <v>266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2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2</v>
      </c>
      <c r="CB148">
        <v>2</v>
      </c>
      <c r="CC148">
        <v>1</v>
      </c>
      <c r="CD148">
        <v>2</v>
      </c>
      <c r="CE148">
        <v>0</v>
      </c>
      <c r="CF148">
        <v>0</v>
      </c>
      <c r="CG148">
        <v>1</v>
      </c>
      <c r="CH148">
        <v>2</v>
      </c>
      <c r="CI148">
        <v>2</v>
      </c>
      <c r="CJ148">
        <v>1</v>
      </c>
      <c r="CK148">
        <v>0</v>
      </c>
    </row>
    <row r="149" spans="1:89" x14ac:dyDescent="0.25">
      <c r="A149" s="21" t="s">
        <v>267</v>
      </c>
      <c r="C149">
        <v>1</v>
      </c>
      <c r="D149">
        <v>2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3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2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2</v>
      </c>
      <c r="BW149">
        <v>1</v>
      </c>
      <c r="BX149">
        <v>1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0</v>
      </c>
      <c r="CH149">
        <v>1</v>
      </c>
      <c r="CI149">
        <v>2</v>
      </c>
      <c r="CJ149">
        <v>2</v>
      </c>
      <c r="CK149">
        <v>0</v>
      </c>
    </row>
    <row r="150" spans="1:89" x14ac:dyDescent="0.25">
      <c r="A150" s="21"/>
    </row>
    <row r="151" spans="1:89" x14ac:dyDescent="0.25">
      <c r="A151" s="21" t="s">
        <v>268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4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</row>
    <row r="152" spans="1:89" x14ac:dyDescent="0.25">
      <c r="A152" s="21" t="s">
        <v>269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4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0</v>
      </c>
      <c r="CJ152">
        <v>2</v>
      </c>
      <c r="CK152">
        <v>0</v>
      </c>
    </row>
    <row r="153" spans="1:89" x14ac:dyDescent="0.25">
      <c r="A153" s="21" t="s">
        <v>270</v>
      </c>
      <c r="B153">
        <v>1</v>
      </c>
      <c r="C153">
        <v>0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2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0</v>
      </c>
      <c r="BF153">
        <v>1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3</v>
      </c>
      <c r="BO153">
        <v>0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2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</row>
    <row r="154" spans="1:89" x14ac:dyDescent="0.25">
      <c r="A154" s="21" t="s">
        <v>271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2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2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3</v>
      </c>
      <c r="AV154">
        <v>0</v>
      </c>
      <c r="AW154">
        <v>0</v>
      </c>
      <c r="AX154">
        <v>1</v>
      </c>
      <c r="AY154">
        <v>0</v>
      </c>
      <c r="AZ154">
        <v>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2</v>
      </c>
      <c r="CI154">
        <v>0</v>
      </c>
      <c r="CJ154">
        <v>0</v>
      </c>
      <c r="CK154">
        <v>4</v>
      </c>
    </row>
    <row r="155" spans="1:89" x14ac:dyDescent="0.25">
      <c r="A155" s="21" t="s">
        <v>272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2</v>
      </c>
      <c r="AR155">
        <v>0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2</v>
      </c>
      <c r="CI155">
        <v>0</v>
      </c>
      <c r="CJ155">
        <v>1</v>
      </c>
      <c r="CK155">
        <v>1</v>
      </c>
    </row>
    <row r="156" spans="1:89" x14ac:dyDescent="0.25">
      <c r="A156" s="21" t="s">
        <v>273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3</v>
      </c>
      <c r="AP156">
        <v>1</v>
      </c>
      <c r="AQ156">
        <v>0</v>
      </c>
      <c r="AR156">
        <v>0</v>
      </c>
      <c r="AS156">
        <v>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0</v>
      </c>
      <c r="BF156">
        <v>1</v>
      </c>
      <c r="BG156">
        <v>0</v>
      </c>
      <c r="BH156">
        <v>2</v>
      </c>
      <c r="BI156">
        <v>0</v>
      </c>
      <c r="BJ156">
        <v>0</v>
      </c>
      <c r="BK156">
        <v>0</v>
      </c>
      <c r="BL156">
        <v>2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2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3</v>
      </c>
      <c r="CH156">
        <v>3</v>
      </c>
      <c r="CI156">
        <v>0</v>
      </c>
      <c r="CJ156">
        <v>0</v>
      </c>
      <c r="CK156">
        <v>3</v>
      </c>
    </row>
    <row r="157" spans="1:89" x14ac:dyDescent="0.25">
      <c r="A157" s="21" t="s">
        <v>274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2</v>
      </c>
      <c r="AO157">
        <v>1</v>
      </c>
      <c r="AP157">
        <v>2</v>
      </c>
      <c r="AQ157">
        <v>1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0</v>
      </c>
      <c r="CF157">
        <v>1</v>
      </c>
      <c r="CG157">
        <v>3</v>
      </c>
      <c r="CH157">
        <v>2</v>
      </c>
      <c r="CI157">
        <v>0</v>
      </c>
      <c r="CJ157">
        <v>2</v>
      </c>
      <c r="CK157">
        <v>4</v>
      </c>
    </row>
    <row r="158" spans="1:89" x14ac:dyDescent="0.25">
      <c r="A158" s="21" t="s">
        <v>275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3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>
        <v>0</v>
      </c>
      <c r="BH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3</v>
      </c>
      <c r="BX158">
        <v>1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2</v>
      </c>
      <c r="CG158">
        <v>3</v>
      </c>
      <c r="CH158">
        <v>1</v>
      </c>
      <c r="CI158">
        <v>0</v>
      </c>
      <c r="CJ158">
        <v>1</v>
      </c>
      <c r="CK158">
        <v>4</v>
      </c>
    </row>
    <row r="159" spans="1:89" x14ac:dyDescent="0.25">
      <c r="A159" s="21" t="s">
        <v>276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2</v>
      </c>
      <c r="AO159">
        <v>0</v>
      </c>
      <c r="AP159">
        <v>1</v>
      </c>
      <c r="AQ159">
        <v>2</v>
      </c>
      <c r="AR159">
        <v>0</v>
      </c>
      <c r="AS159">
        <v>2</v>
      </c>
      <c r="AT159">
        <v>0</v>
      </c>
      <c r="AU159">
        <v>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3</v>
      </c>
      <c r="BN159">
        <v>3</v>
      </c>
      <c r="BO159">
        <v>1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3</v>
      </c>
      <c r="CH159">
        <v>2</v>
      </c>
      <c r="CI159">
        <v>0</v>
      </c>
      <c r="CJ159">
        <v>0</v>
      </c>
      <c r="CK159">
        <v>2</v>
      </c>
    </row>
    <row r="160" spans="1:89" x14ac:dyDescent="0.25">
      <c r="A160" s="21" t="s">
        <v>277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4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2</v>
      </c>
      <c r="CG160">
        <v>2</v>
      </c>
      <c r="CH160">
        <v>0</v>
      </c>
      <c r="CI160">
        <v>0</v>
      </c>
      <c r="CJ160">
        <v>0</v>
      </c>
      <c r="CK160">
        <v>2</v>
      </c>
    </row>
    <row r="161" spans="1:89" x14ac:dyDescent="0.25">
      <c r="A161" s="21" t="s">
        <v>278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</v>
      </c>
      <c r="BC161">
        <v>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2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3</v>
      </c>
      <c r="CF161">
        <v>4</v>
      </c>
      <c r="CG161">
        <v>3</v>
      </c>
      <c r="CH161">
        <v>1</v>
      </c>
      <c r="CI161">
        <v>0</v>
      </c>
      <c r="CJ161">
        <v>0</v>
      </c>
      <c r="CK161">
        <v>1</v>
      </c>
    </row>
    <row r="162" spans="1:89" x14ac:dyDescent="0.25">
      <c r="A162" s="21" t="s">
        <v>279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2</v>
      </c>
      <c r="AB162">
        <v>0</v>
      </c>
      <c r="AC162">
        <v>1</v>
      </c>
      <c r="AD162">
        <v>0</v>
      </c>
      <c r="AE162">
        <v>0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3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2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2</v>
      </c>
      <c r="CF162">
        <v>3</v>
      </c>
      <c r="CG162">
        <v>1</v>
      </c>
      <c r="CH162">
        <v>1</v>
      </c>
      <c r="CI162">
        <v>0</v>
      </c>
      <c r="CJ162">
        <v>0</v>
      </c>
      <c r="CK162">
        <v>1</v>
      </c>
    </row>
    <row r="163" spans="1:89" x14ac:dyDescent="0.25">
      <c r="A163" s="21"/>
    </row>
    <row r="164" spans="1:89" x14ac:dyDescent="0.25">
      <c r="A164" s="21" t="s">
        <v>280</v>
      </c>
      <c r="B164">
        <v>1</v>
      </c>
      <c r="C164">
        <v>1</v>
      </c>
      <c r="D164">
        <v>3</v>
      </c>
      <c r="E164">
        <v>1</v>
      </c>
      <c r="F164">
        <v>1</v>
      </c>
      <c r="G164">
        <v>4</v>
      </c>
      <c r="H164">
        <v>1</v>
      </c>
      <c r="I164">
        <v>2</v>
      </c>
      <c r="J164">
        <v>4</v>
      </c>
      <c r="K164">
        <v>0</v>
      </c>
      <c r="L164">
        <v>2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4</v>
      </c>
      <c r="AJ164">
        <v>2</v>
      </c>
      <c r="AK164">
        <v>0</v>
      </c>
      <c r="AL164">
        <v>1</v>
      </c>
      <c r="AM164">
        <v>3</v>
      </c>
      <c r="AN164">
        <v>1</v>
      </c>
      <c r="AO164">
        <v>3</v>
      </c>
      <c r="AP164">
        <v>2</v>
      </c>
      <c r="AQ164">
        <v>1</v>
      </c>
      <c r="AR164">
        <v>1</v>
      </c>
      <c r="AS164">
        <v>0</v>
      </c>
      <c r="AT164">
        <v>2</v>
      </c>
      <c r="AU164">
        <v>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3</v>
      </c>
      <c r="CA164">
        <v>2</v>
      </c>
      <c r="CB164">
        <v>0</v>
      </c>
      <c r="CC164">
        <v>2</v>
      </c>
      <c r="CD164">
        <v>4</v>
      </c>
      <c r="CE164">
        <v>0</v>
      </c>
      <c r="CF164">
        <v>2</v>
      </c>
      <c r="CG164">
        <v>0</v>
      </c>
      <c r="CH164">
        <v>1</v>
      </c>
      <c r="CI164">
        <v>0</v>
      </c>
      <c r="CJ164">
        <v>0</v>
      </c>
      <c r="CK164">
        <v>1</v>
      </c>
    </row>
    <row r="165" spans="1:89" x14ac:dyDescent="0.25">
      <c r="A165" s="21" t="s">
        <v>281</v>
      </c>
      <c r="B165">
        <v>0</v>
      </c>
      <c r="C165">
        <v>4</v>
      </c>
      <c r="D165">
        <v>3</v>
      </c>
      <c r="E165">
        <v>0</v>
      </c>
      <c r="F165">
        <v>2</v>
      </c>
      <c r="G165">
        <v>4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4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4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1</v>
      </c>
      <c r="AE165">
        <v>0</v>
      </c>
      <c r="AF165">
        <v>1</v>
      </c>
      <c r="AG165">
        <v>3</v>
      </c>
      <c r="AH165">
        <v>0</v>
      </c>
      <c r="AI165">
        <v>4</v>
      </c>
      <c r="AK165">
        <v>0</v>
      </c>
      <c r="AL165">
        <v>3</v>
      </c>
      <c r="AM165">
        <v>1</v>
      </c>
      <c r="AN165">
        <v>2</v>
      </c>
      <c r="AO165">
        <v>0</v>
      </c>
      <c r="AP165">
        <v>3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3</v>
      </c>
      <c r="BD165">
        <v>0</v>
      </c>
      <c r="BE165">
        <v>1</v>
      </c>
      <c r="BF165">
        <v>3</v>
      </c>
      <c r="BG165">
        <v>0</v>
      </c>
      <c r="BH165">
        <v>0</v>
      </c>
      <c r="BI165">
        <v>2</v>
      </c>
      <c r="BJ165">
        <v>0</v>
      </c>
      <c r="BK165">
        <v>2</v>
      </c>
      <c r="BL165">
        <v>1</v>
      </c>
      <c r="BM165">
        <v>0</v>
      </c>
      <c r="BN165">
        <v>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</v>
      </c>
      <c r="BV165">
        <v>1</v>
      </c>
      <c r="BW165">
        <v>0</v>
      </c>
      <c r="BX165">
        <v>0</v>
      </c>
      <c r="BY165">
        <v>2</v>
      </c>
      <c r="BZ165">
        <v>0</v>
      </c>
      <c r="CA165">
        <v>3</v>
      </c>
      <c r="CB165">
        <v>3</v>
      </c>
      <c r="CC165">
        <v>1</v>
      </c>
      <c r="CD165">
        <v>1</v>
      </c>
      <c r="CE165">
        <v>1</v>
      </c>
      <c r="CF165">
        <v>0</v>
      </c>
      <c r="CG165">
        <v>0</v>
      </c>
      <c r="CH165">
        <v>3</v>
      </c>
      <c r="CI165">
        <v>1</v>
      </c>
      <c r="CJ165">
        <v>3</v>
      </c>
      <c r="CK165">
        <v>0</v>
      </c>
    </row>
    <row r="166" spans="1:89" x14ac:dyDescent="0.25">
      <c r="A166" s="21" t="s">
        <v>282</v>
      </c>
      <c r="B166">
        <v>0</v>
      </c>
      <c r="C166">
        <v>2</v>
      </c>
      <c r="D166">
        <v>4</v>
      </c>
      <c r="E166">
        <v>0</v>
      </c>
      <c r="F166">
        <v>0</v>
      </c>
      <c r="G166">
        <v>2</v>
      </c>
      <c r="H166">
        <v>0</v>
      </c>
      <c r="I166">
        <v>1</v>
      </c>
      <c r="J166">
        <v>4</v>
      </c>
      <c r="K166">
        <v>0</v>
      </c>
      <c r="L166">
        <v>0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2</v>
      </c>
      <c r="V166">
        <v>0</v>
      </c>
      <c r="W166">
        <v>0</v>
      </c>
      <c r="X166">
        <v>0</v>
      </c>
      <c r="Y166">
        <v>1</v>
      </c>
      <c r="Z166">
        <v>2</v>
      </c>
      <c r="AA166">
        <v>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</v>
      </c>
      <c r="AH166">
        <v>1</v>
      </c>
      <c r="AI166">
        <v>4</v>
      </c>
      <c r="AJ166">
        <v>0</v>
      </c>
      <c r="AK166">
        <v>1</v>
      </c>
      <c r="AL166">
        <v>3</v>
      </c>
      <c r="AM166">
        <v>3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2</v>
      </c>
      <c r="BU166">
        <v>1</v>
      </c>
      <c r="BV166">
        <v>2</v>
      </c>
      <c r="BW166">
        <v>0</v>
      </c>
      <c r="BX166">
        <v>0</v>
      </c>
      <c r="BY166">
        <v>3</v>
      </c>
      <c r="BZ166">
        <v>0</v>
      </c>
      <c r="CA166">
        <v>2</v>
      </c>
      <c r="CB166">
        <v>3</v>
      </c>
      <c r="CC166">
        <v>0</v>
      </c>
      <c r="CD166">
        <v>3</v>
      </c>
      <c r="CE166">
        <v>0</v>
      </c>
      <c r="CF166">
        <v>0</v>
      </c>
      <c r="CG166">
        <v>0</v>
      </c>
      <c r="CH166">
        <v>0</v>
      </c>
      <c r="CI166">
        <v>3</v>
      </c>
      <c r="CJ166">
        <v>3</v>
      </c>
      <c r="CK166">
        <v>2</v>
      </c>
    </row>
    <row r="167" spans="1:89" x14ac:dyDescent="0.25">
      <c r="A167" s="21" t="s">
        <v>283</v>
      </c>
      <c r="B167">
        <v>2</v>
      </c>
      <c r="C167">
        <v>2</v>
      </c>
      <c r="D167">
        <v>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4</v>
      </c>
      <c r="X167">
        <v>1</v>
      </c>
      <c r="Y167">
        <v>1</v>
      </c>
      <c r="Z167">
        <v>4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1</v>
      </c>
      <c r="AG167">
        <v>0</v>
      </c>
      <c r="AH167">
        <v>0</v>
      </c>
      <c r="AI167">
        <v>4</v>
      </c>
      <c r="AJ167">
        <v>0</v>
      </c>
      <c r="AK167">
        <v>4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2</v>
      </c>
      <c r="AU167">
        <v>0</v>
      </c>
      <c r="AV167">
        <v>3</v>
      </c>
      <c r="AW167">
        <v>1</v>
      </c>
      <c r="AX167">
        <v>0</v>
      </c>
      <c r="AY167">
        <v>0</v>
      </c>
      <c r="AZ167">
        <v>3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2</v>
      </c>
      <c r="BH167">
        <v>0</v>
      </c>
      <c r="BI167">
        <v>3</v>
      </c>
      <c r="BJ167">
        <v>1</v>
      </c>
      <c r="BK167">
        <v>2</v>
      </c>
      <c r="BL167">
        <v>1</v>
      </c>
      <c r="BM167">
        <v>3</v>
      </c>
      <c r="BN167">
        <v>4</v>
      </c>
      <c r="BO167">
        <v>4</v>
      </c>
      <c r="BP167">
        <v>0</v>
      </c>
      <c r="BQ167">
        <v>1</v>
      </c>
      <c r="BR167">
        <v>0</v>
      </c>
      <c r="BS167">
        <v>0</v>
      </c>
      <c r="BT167">
        <v>1</v>
      </c>
      <c r="BU167">
        <v>2</v>
      </c>
      <c r="BV167">
        <v>0</v>
      </c>
      <c r="BW167">
        <v>1</v>
      </c>
      <c r="BX167">
        <v>0</v>
      </c>
      <c r="BY167">
        <v>3</v>
      </c>
      <c r="BZ167">
        <v>4</v>
      </c>
      <c r="CA167">
        <v>3</v>
      </c>
      <c r="CB167">
        <v>3</v>
      </c>
      <c r="CC167">
        <v>0</v>
      </c>
      <c r="CD167">
        <v>4</v>
      </c>
      <c r="CE167">
        <v>0</v>
      </c>
      <c r="CF167">
        <v>0</v>
      </c>
      <c r="CG167">
        <v>0</v>
      </c>
      <c r="CH167">
        <v>0</v>
      </c>
      <c r="CI167">
        <v>3</v>
      </c>
      <c r="CJ167">
        <v>1</v>
      </c>
      <c r="CK167">
        <v>2</v>
      </c>
    </row>
    <row r="168" spans="1:89" x14ac:dyDescent="0.25">
      <c r="A168" s="21" t="s">
        <v>284</v>
      </c>
      <c r="B168">
        <v>3</v>
      </c>
      <c r="C168">
        <v>0</v>
      </c>
      <c r="D168">
        <v>3</v>
      </c>
      <c r="E168">
        <v>0</v>
      </c>
      <c r="F168">
        <v>4</v>
      </c>
      <c r="G168">
        <v>0</v>
      </c>
      <c r="H168">
        <v>0</v>
      </c>
      <c r="I168">
        <v>1</v>
      </c>
      <c r="J168">
        <v>2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</v>
      </c>
      <c r="BL168">
        <v>0</v>
      </c>
      <c r="BM168">
        <v>0</v>
      </c>
      <c r="BN168">
        <v>3</v>
      </c>
      <c r="BO168">
        <v>0</v>
      </c>
      <c r="BP168">
        <v>0</v>
      </c>
      <c r="BQ168">
        <v>3</v>
      </c>
      <c r="BR168">
        <v>0</v>
      </c>
      <c r="BS168">
        <v>0</v>
      </c>
      <c r="BT168">
        <v>1</v>
      </c>
      <c r="BU168">
        <v>2</v>
      </c>
      <c r="BV168">
        <v>0</v>
      </c>
      <c r="BW168">
        <v>0</v>
      </c>
      <c r="BX168">
        <v>0</v>
      </c>
      <c r="BY168">
        <v>3</v>
      </c>
      <c r="BZ168">
        <v>3</v>
      </c>
      <c r="CA168">
        <v>1</v>
      </c>
      <c r="CB168">
        <v>4</v>
      </c>
      <c r="CC168">
        <v>0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3</v>
      </c>
      <c r="CJ168">
        <v>0</v>
      </c>
      <c r="CK168">
        <v>0</v>
      </c>
    </row>
    <row r="169" spans="1:89" x14ac:dyDescent="0.25">
      <c r="A169" s="21" t="s">
        <v>285</v>
      </c>
      <c r="B169">
        <v>2</v>
      </c>
      <c r="C169">
        <v>0</v>
      </c>
      <c r="D169">
        <v>4</v>
      </c>
      <c r="E169">
        <v>1</v>
      </c>
      <c r="F169">
        <v>4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0</v>
      </c>
      <c r="AT169">
        <v>4</v>
      </c>
      <c r="AU169">
        <v>2</v>
      </c>
      <c r="AV169">
        <v>0</v>
      </c>
      <c r="AW169">
        <v>4</v>
      </c>
      <c r="AX169">
        <v>0</v>
      </c>
      <c r="AY169">
        <v>0</v>
      </c>
      <c r="AZ169">
        <v>0</v>
      </c>
      <c r="BA169">
        <v>0</v>
      </c>
      <c r="BB169">
        <v>2</v>
      </c>
      <c r="BC169">
        <v>0</v>
      </c>
      <c r="BD169">
        <v>4</v>
      </c>
      <c r="BE169">
        <v>0</v>
      </c>
      <c r="BF169">
        <v>1</v>
      </c>
      <c r="BG169">
        <v>3</v>
      </c>
      <c r="BH169">
        <v>0</v>
      </c>
      <c r="BI169">
        <v>0</v>
      </c>
      <c r="BJ169">
        <v>1</v>
      </c>
      <c r="BK169">
        <v>3</v>
      </c>
      <c r="BL169">
        <v>1</v>
      </c>
      <c r="BM169">
        <v>3</v>
      </c>
      <c r="BN169">
        <v>0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2</v>
      </c>
      <c r="BZ169">
        <v>2</v>
      </c>
      <c r="CA169">
        <v>1</v>
      </c>
      <c r="CB169">
        <v>3</v>
      </c>
      <c r="CC169">
        <v>0</v>
      </c>
      <c r="CD169">
        <v>4</v>
      </c>
      <c r="CE169">
        <v>0</v>
      </c>
      <c r="CF169">
        <v>2</v>
      </c>
      <c r="CG169">
        <v>2</v>
      </c>
      <c r="CH169">
        <v>2</v>
      </c>
      <c r="CI169">
        <v>3</v>
      </c>
      <c r="CJ169">
        <v>0</v>
      </c>
      <c r="CK169">
        <v>1</v>
      </c>
    </row>
    <row r="170" spans="1:89" x14ac:dyDescent="0.25">
      <c r="A170" s="21" t="s">
        <v>286</v>
      </c>
      <c r="B170">
        <v>0</v>
      </c>
      <c r="C170">
        <v>1</v>
      </c>
      <c r="D170">
        <v>3</v>
      </c>
      <c r="E170">
        <v>0</v>
      </c>
      <c r="F170">
        <v>2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2</v>
      </c>
      <c r="U170">
        <v>3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0</v>
      </c>
      <c r="AI170">
        <v>0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3</v>
      </c>
      <c r="AY170">
        <v>0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4</v>
      </c>
      <c r="BN170">
        <v>1</v>
      </c>
      <c r="BO170">
        <v>4</v>
      </c>
      <c r="BP170">
        <v>2</v>
      </c>
      <c r="BQ170">
        <v>1</v>
      </c>
      <c r="BR170">
        <v>0</v>
      </c>
      <c r="BS170">
        <v>0</v>
      </c>
      <c r="BT170">
        <v>2</v>
      </c>
      <c r="BU170">
        <v>1</v>
      </c>
      <c r="BV170">
        <v>0</v>
      </c>
      <c r="BW170">
        <v>0</v>
      </c>
      <c r="BX170">
        <v>4</v>
      </c>
      <c r="BY170">
        <v>0</v>
      </c>
      <c r="BZ170">
        <v>1</v>
      </c>
      <c r="CA170">
        <v>0</v>
      </c>
      <c r="CB170">
        <v>3</v>
      </c>
      <c r="CC170">
        <v>0</v>
      </c>
      <c r="CD170">
        <v>2</v>
      </c>
      <c r="CE170">
        <v>1</v>
      </c>
      <c r="CF170">
        <v>0</v>
      </c>
      <c r="CG170">
        <v>0</v>
      </c>
      <c r="CH170">
        <v>3</v>
      </c>
      <c r="CI170">
        <v>1</v>
      </c>
      <c r="CJ170">
        <v>0</v>
      </c>
      <c r="CK170">
        <v>0</v>
      </c>
    </row>
    <row r="171" spans="1:89" x14ac:dyDescent="0.25">
      <c r="A171" s="21" t="s">
        <v>287</v>
      </c>
      <c r="B171">
        <v>4</v>
      </c>
      <c r="C171">
        <v>0</v>
      </c>
      <c r="D171">
        <v>3</v>
      </c>
      <c r="E171">
        <v>0</v>
      </c>
      <c r="F171">
        <v>1</v>
      </c>
      <c r="G171">
        <v>0</v>
      </c>
      <c r="H171">
        <v>4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2</v>
      </c>
      <c r="AQ171">
        <v>0</v>
      </c>
      <c r="AR171">
        <v>0</v>
      </c>
      <c r="AS171">
        <v>0</v>
      </c>
      <c r="AT171">
        <v>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4</v>
      </c>
      <c r="BO171">
        <v>0</v>
      </c>
      <c r="BP171">
        <v>2</v>
      </c>
      <c r="BQ171">
        <v>0</v>
      </c>
      <c r="BR171">
        <v>3</v>
      </c>
      <c r="BS171">
        <v>0</v>
      </c>
      <c r="BT171">
        <v>3</v>
      </c>
      <c r="BU171">
        <v>1</v>
      </c>
      <c r="BV171">
        <v>0</v>
      </c>
      <c r="BW171">
        <v>0</v>
      </c>
      <c r="BX171">
        <v>1</v>
      </c>
      <c r="BY171">
        <v>2</v>
      </c>
      <c r="BZ171">
        <v>0</v>
      </c>
      <c r="CA171">
        <v>0</v>
      </c>
      <c r="CB171">
        <v>3</v>
      </c>
      <c r="CC171">
        <v>0</v>
      </c>
      <c r="CD171">
        <v>3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1</v>
      </c>
      <c r="CK171">
        <v>1</v>
      </c>
    </row>
    <row r="172" spans="1:89" x14ac:dyDescent="0.25">
      <c r="A172" s="21" t="s">
        <v>288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2</v>
      </c>
      <c r="AN172">
        <v>0</v>
      </c>
      <c r="AO172">
        <v>2</v>
      </c>
      <c r="AP172">
        <v>2</v>
      </c>
      <c r="AQ172">
        <v>0</v>
      </c>
      <c r="AR172">
        <v>3</v>
      </c>
      <c r="AS172">
        <v>0</v>
      </c>
      <c r="AT172">
        <v>4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1</v>
      </c>
      <c r="BM172">
        <v>0</v>
      </c>
      <c r="BN172">
        <v>2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2</v>
      </c>
      <c r="BU172">
        <v>0</v>
      </c>
      <c r="BV172">
        <v>1</v>
      </c>
      <c r="BW172">
        <v>2</v>
      </c>
      <c r="BX172">
        <v>2</v>
      </c>
      <c r="BY172">
        <v>0</v>
      </c>
      <c r="BZ172">
        <v>0</v>
      </c>
      <c r="CA172">
        <v>0</v>
      </c>
      <c r="CB172">
        <v>2</v>
      </c>
      <c r="CC172">
        <v>3</v>
      </c>
      <c r="CD172">
        <v>2</v>
      </c>
      <c r="CE172">
        <v>2</v>
      </c>
      <c r="CF172">
        <v>1</v>
      </c>
      <c r="CG172">
        <v>0</v>
      </c>
      <c r="CH172">
        <v>0</v>
      </c>
      <c r="CI172">
        <v>0</v>
      </c>
      <c r="CJ172">
        <v>3</v>
      </c>
      <c r="CK172">
        <v>0</v>
      </c>
    </row>
    <row r="173" spans="1:89" x14ac:dyDescent="0.25">
      <c r="A173" s="21" t="s">
        <v>289</v>
      </c>
      <c r="B173">
        <v>2</v>
      </c>
      <c r="C173">
        <v>2</v>
      </c>
      <c r="D173">
        <v>3</v>
      </c>
      <c r="E173">
        <v>0</v>
      </c>
      <c r="F173">
        <v>1</v>
      </c>
      <c r="G173">
        <v>4</v>
      </c>
      <c r="H173">
        <v>0</v>
      </c>
      <c r="I173">
        <v>0</v>
      </c>
      <c r="J173">
        <v>4</v>
      </c>
      <c r="K173">
        <v>2</v>
      </c>
      <c r="L173">
        <v>4</v>
      </c>
      <c r="M173">
        <v>4</v>
      </c>
      <c r="N173">
        <v>0</v>
      </c>
      <c r="O173">
        <v>0</v>
      </c>
      <c r="P173">
        <v>4</v>
      </c>
      <c r="Q173">
        <v>1</v>
      </c>
      <c r="R173">
        <v>0</v>
      </c>
      <c r="S173">
        <v>1</v>
      </c>
      <c r="T173">
        <v>4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4</v>
      </c>
      <c r="AM173">
        <v>0</v>
      </c>
      <c r="AN173">
        <v>3</v>
      </c>
      <c r="AO173">
        <v>2</v>
      </c>
      <c r="AP173">
        <v>4</v>
      </c>
      <c r="AQ173">
        <v>1</v>
      </c>
      <c r="AR173">
        <v>4</v>
      </c>
      <c r="AS173">
        <v>0</v>
      </c>
      <c r="AT173">
        <v>4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1</v>
      </c>
      <c r="BK173">
        <v>0</v>
      </c>
      <c r="BL173">
        <v>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3</v>
      </c>
      <c r="CC173">
        <v>1</v>
      </c>
      <c r="CD173">
        <v>4</v>
      </c>
      <c r="CE173">
        <v>1</v>
      </c>
      <c r="CF173">
        <v>0</v>
      </c>
      <c r="CG173">
        <v>0</v>
      </c>
      <c r="CH173">
        <v>0</v>
      </c>
      <c r="CI173">
        <v>3</v>
      </c>
      <c r="CJ173">
        <v>4</v>
      </c>
      <c r="CK173">
        <v>1</v>
      </c>
    </row>
    <row r="174" spans="1:89" x14ac:dyDescent="0.25">
      <c r="A174" s="21" t="s">
        <v>290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2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2</v>
      </c>
      <c r="AI174">
        <v>0</v>
      </c>
      <c r="AJ174">
        <v>3</v>
      </c>
      <c r="AK174">
        <v>0</v>
      </c>
      <c r="AL174">
        <v>4</v>
      </c>
      <c r="AM174">
        <v>0</v>
      </c>
      <c r="AN174">
        <v>1</v>
      </c>
      <c r="AO174">
        <v>2</v>
      </c>
      <c r="AP174">
        <v>4</v>
      </c>
      <c r="AQ174">
        <v>1</v>
      </c>
      <c r="AR174">
        <v>4</v>
      </c>
      <c r="AS174">
        <v>0</v>
      </c>
      <c r="AT174">
        <v>4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3</v>
      </c>
      <c r="BA174">
        <v>0</v>
      </c>
      <c r="BB174">
        <v>1</v>
      </c>
      <c r="BC174">
        <v>1</v>
      </c>
      <c r="BD174">
        <v>0</v>
      </c>
      <c r="BE174">
        <v>3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3</v>
      </c>
      <c r="CA174">
        <v>2</v>
      </c>
      <c r="CB174">
        <v>4</v>
      </c>
      <c r="CC174">
        <v>1</v>
      </c>
      <c r="CD174">
        <v>3</v>
      </c>
      <c r="CE174">
        <v>0</v>
      </c>
      <c r="CF174">
        <v>0</v>
      </c>
      <c r="CG174">
        <v>3</v>
      </c>
      <c r="CH174">
        <v>4</v>
      </c>
      <c r="CI174">
        <v>3</v>
      </c>
      <c r="CJ174">
        <v>2</v>
      </c>
      <c r="CK174">
        <v>0</v>
      </c>
    </row>
    <row r="175" spans="1:89" x14ac:dyDescent="0.25">
      <c r="A175" s="21" t="s">
        <v>291</v>
      </c>
      <c r="C175">
        <v>0</v>
      </c>
      <c r="D175">
        <v>1</v>
      </c>
      <c r="E175">
        <v>0</v>
      </c>
      <c r="F175">
        <v>4</v>
      </c>
      <c r="G175">
        <v>4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4</v>
      </c>
      <c r="AC175">
        <v>0</v>
      </c>
      <c r="AD175">
        <v>0</v>
      </c>
      <c r="AE175">
        <v>3</v>
      </c>
      <c r="AF175">
        <v>0</v>
      </c>
      <c r="AG175">
        <v>0</v>
      </c>
      <c r="AH175">
        <v>1</v>
      </c>
      <c r="AI175">
        <v>0</v>
      </c>
      <c r="AJ175">
        <v>4</v>
      </c>
      <c r="AK175">
        <v>0</v>
      </c>
      <c r="AL175">
        <v>4</v>
      </c>
      <c r="AM175">
        <v>4</v>
      </c>
      <c r="AN175">
        <v>0</v>
      </c>
      <c r="AO175">
        <v>1</v>
      </c>
      <c r="AP175">
        <v>1</v>
      </c>
      <c r="AQ175">
        <v>0</v>
      </c>
      <c r="AR175">
        <v>4</v>
      </c>
      <c r="AS175">
        <v>1</v>
      </c>
      <c r="AT175">
        <v>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0</v>
      </c>
      <c r="BL175">
        <v>2</v>
      </c>
      <c r="BM175">
        <v>0</v>
      </c>
      <c r="BN175">
        <v>0</v>
      </c>
      <c r="BO175">
        <v>3</v>
      </c>
      <c r="BP175">
        <v>4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3</v>
      </c>
      <c r="BX175">
        <v>0</v>
      </c>
      <c r="BY175">
        <v>2</v>
      </c>
      <c r="BZ175">
        <v>0</v>
      </c>
      <c r="CA175">
        <v>0</v>
      </c>
      <c r="CB175">
        <v>1</v>
      </c>
      <c r="CC175">
        <v>0</v>
      </c>
      <c r="CD175">
        <v>4</v>
      </c>
      <c r="CE175">
        <v>1</v>
      </c>
      <c r="CF175">
        <v>1</v>
      </c>
      <c r="CG175">
        <v>0</v>
      </c>
      <c r="CH175">
        <v>4</v>
      </c>
      <c r="CI175">
        <v>4</v>
      </c>
      <c r="CJ175">
        <v>2</v>
      </c>
      <c r="CK175">
        <v>2</v>
      </c>
    </row>
    <row r="176" spans="1:89" x14ac:dyDescent="0.25">
      <c r="A176" s="21"/>
    </row>
    <row r="177" spans="1:89" x14ac:dyDescent="0.25">
      <c r="A177" s="21" t="s">
        <v>340</v>
      </c>
      <c r="B177">
        <v>35</v>
      </c>
      <c r="C177">
        <v>20</v>
      </c>
      <c r="D177">
        <v>40</v>
      </c>
      <c r="E177">
        <v>5</v>
      </c>
      <c r="F177">
        <v>5</v>
      </c>
      <c r="G177">
        <v>45</v>
      </c>
      <c r="H177">
        <v>45</v>
      </c>
      <c r="I177">
        <v>15</v>
      </c>
      <c r="J177">
        <v>15</v>
      </c>
      <c r="K177">
        <v>35</v>
      </c>
      <c r="L177">
        <v>2</v>
      </c>
      <c r="M177">
        <v>35</v>
      </c>
      <c r="N177">
        <v>70</v>
      </c>
      <c r="O177">
        <v>45</v>
      </c>
      <c r="P177">
        <v>10</v>
      </c>
      <c r="Q177">
        <v>30</v>
      </c>
      <c r="R177">
        <v>60</v>
      </c>
      <c r="S177">
        <v>30</v>
      </c>
      <c r="T177">
        <v>35</v>
      </c>
      <c r="U177">
        <v>5</v>
      </c>
      <c r="V177">
        <v>65</v>
      </c>
      <c r="W177">
        <v>25</v>
      </c>
      <c r="X177">
        <v>30</v>
      </c>
      <c r="Y177">
        <v>35</v>
      </c>
      <c r="Z177">
        <v>20</v>
      </c>
      <c r="AA177">
        <v>15</v>
      </c>
      <c r="AB177">
        <v>20</v>
      </c>
      <c r="AC177">
        <v>65</v>
      </c>
      <c r="AD177">
        <v>10</v>
      </c>
      <c r="AE177">
        <v>10</v>
      </c>
      <c r="AF177">
        <v>20</v>
      </c>
      <c r="AG177">
        <v>65</v>
      </c>
      <c r="AH177">
        <v>30</v>
      </c>
      <c r="AI177">
        <v>25</v>
      </c>
      <c r="AJ177">
        <v>40</v>
      </c>
      <c r="AK177">
        <v>55</v>
      </c>
      <c r="AL177">
        <v>50</v>
      </c>
      <c r="AM177">
        <v>65</v>
      </c>
      <c r="AN177">
        <v>50</v>
      </c>
      <c r="AO177">
        <v>40</v>
      </c>
      <c r="AP177">
        <v>10</v>
      </c>
      <c r="AQ177">
        <v>10</v>
      </c>
      <c r="AR177">
        <v>40</v>
      </c>
      <c r="AS177">
        <v>35</v>
      </c>
      <c r="AT177">
        <v>50</v>
      </c>
      <c r="AU177">
        <v>20</v>
      </c>
      <c r="AV177">
        <v>10</v>
      </c>
      <c r="AW177">
        <v>35</v>
      </c>
      <c r="AX177">
        <v>25</v>
      </c>
      <c r="AY177">
        <v>40</v>
      </c>
      <c r="AZ177">
        <v>30</v>
      </c>
      <c r="BA177">
        <v>40</v>
      </c>
      <c r="BB177">
        <v>30</v>
      </c>
      <c r="BC177">
        <v>15</v>
      </c>
      <c r="BD177">
        <v>30</v>
      </c>
      <c r="BE177">
        <v>35</v>
      </c>
      <c r="BF177">
        <v>10</v>
      </c>
      <c r="BG177">
        <v>5</v>
      </c>
      <c r="BH177">
        <v>55</v>
      </c>
      <c r="BI177">
        <v>35</v>
      </c>
      <c r="BJ177">
        <v>25</v>
      </c>
      <c r="BK177">
        <v>30</v>
      </c>
      <c r="BL177">
        <v>30</v>
      </c>
      <c r="BM177">
        <v>50</v>
      </c>
      <c r="BN177">
        <v>10</v>
      </c>
      <c r="BO177">
        <v>55</v>
      </c>
      <c r="BP177">
        <v>55</v>
      </c>
      <c r="BQ177">
        <v>30</v>
      </c>
      <c r="BR177">
        <v>10</v>
      </c>
      <c r="BS177">
        <v>15</v>
      </c>
      <c r="BT177">
        <v>35</v>
      </c>
      <c r="BU177">
        <v>35</v>
      </c>
      <c r="BV177">
        <v>30</v>
      </c>
      <c r="BW177">
        <v>50</v>
      </c>
      <c r="BX177">
        <v>30</v>
      </c>
      <c r="BY177">
        <v>15</v>
      </c>
      <c r="BZ177">
        <v>65</v>
      </c>
      <c r="CA177">
        <v>45</v>
      </c>
      <c r="CB177">
        <v>20</v>
      </c>
      <c r="CC177">
        <v>50</v>
      </c>
      <c r="CD177">
        <v>65</v>
      </c>
      <c r="CE177">
        <v>20</v>
      </c>
      <c r="CF177">
        <v>55</v>
      </c>
      <c r="CG177">
        <v>7</v>
      </c>
      <c r="CH177">
        <v>50</v>
      </c>
      <c r="CI177">
        <v>35</v>
      </c>
      <c r="CJ177">
        <v>55</v>
      </c>
      <c r="CK177">
        <v>40</v>
      </c>
    </row>
    <row r="178" spans="1:89" x14ac:dyDescent="0.25">
      <c r="A178" s="21" t="s">
        <v>341</v>
      </c>
      <c r="B178">
        <v>50</v>
      </c>
      <c r="C178">
        <v>50</v>
      </c>
      <c r="D178">
        <v>30</v>
      </c>
      <c r="E178">
        <v>25</v>
      </c>
      <c r="F178">
        <v>70</v>
      </c>
      <c r="G178">
        <v>55</v>
      </c>
      <c r="H178">
        <v>55</v>
      </c>
      <c r="I178">
        <v>30</v>
      </c>
      <c r="J178">
        <v>20</v>
      </c>
      <c r="K178">
        <v>50</v>
      </c>
      <c r="L178">
        <v>10</v>
      </c>
      <c r="M178">
        <v>45</v>
      </c>
      <c r="N178">
        <v>45</v>
      </c>
      <c r="O178">
        <v>70</v>
      </c>
      <c r="P178">
        <v>65</v>
      </c>
      <c r="Q178">
        <v>30</v>
      </c>
      <c r="R178">
        <v>40</v>
      </c>
      <c r="S178">
        <v>25</v>
      </c>
      <c r="T178">
        <v>30</v>
      </c>
      <c r="U178">
        <v>65</v>
      </c>
      <c r="V178">
        <v>55</v>
      </c>
      <c r="W178">
        <v>50</v>
      </c>
      <c r="X178">
        <v>50</v>
      </c>
      <c r="Y178">
        <v>40</v>
      </c>
      <c r="Z178">
        <v>35</v>
      </c>
      <c r="AA178">
        <v>40</v>
      </c>
      <c r="AB178">
        <v>40</v>
      </c>
      <c r="AC178">
        <v>60</v>
      </c>
      <c r="AD178">
        <v>35</v>
      </c>
      <c r="AE178">
        <v>35</v>
      </c>
      <c r="AF178">
        <v>15</v>
      </c>
      <c r="AG178">
        <v>60</v>
      </c>
      <c r="AH178">
        <v>45</v>
      </c>
      <c r="AI178">
        <v>55</v>
      </c>
      <c r="AJ178">
        <v>60</v>
      </c>
      <c r="AK178">
        <v>25</v>
      </c>
      <c r="AL178">
        <v>55</v>
      </c>
      <c r="AM178">
        <v>35</v>
      </c>
      <c r="AN178">
        <v>40</v>
      </c>
      <c r="AO178">
        <v>70</v>
      </c>
      <c r="AP178">
        <v>25</v>
      </c>
      <c r="AQ178">
        <v>25</v>
      </c>
      <c r="AR178">
        <v>30</v>
      </c>
      <c r="AS178">
        <v>20</v>
      </c>
      <c r="AT178">
        <v>20</v>
      </c>
      <c r="AU178">
        <v>20</v>
      </c>
      <c r="AV178">
        <v>15</v>
      </c>
      <c r="AW178">
        <v>30</v>
      </c>
      <c r="AX178">
        <v>15</v>
      </c>
      <c r="AY178">
        <v>40</v>
      </c>
      <c r="AZ178">
        <v>50</v>
      </c>
      <c r="BA178">
        <v>40</v>
      </c>
      <c r="BB178">
        <v>40</v>
      </c>
      <c r="BC178">
        <v>45</v>
      </c>
      <c r="BD178">
        <v>45</v>
      </c>
      <c r="BE178">
        <v>45</v>
      </c>
      <c r="BF178">
        <v>35</v>
      </c>
      <c r="BG178">
        <v>30</v>
      </c>
      <c r="BH178">
        <v>55</v>
      </c>
      <c r="BI178">
        <v>55</v>
      </c>
      <c r="BJ178">
        <v>45</v>
      </c>
      <c r="BK178">
        <v>65</v>
      </c>
      <c r="BL178">
        <v>65</v>
      </c>
      <c r="BM178">
        <v>80</v>
      </c>
      <c r="BN178">
        <v>30</v>
      </c>
      <c r="BO178">
        <v>70</v>
      </c>
      <c r="BP178">
        <v>15</v>
      </c>
      <c r="BQ178">
        <v>0</v>
      </c>
      <c r="BR178">
        <v>20</v>
      </c>
      <c r="BS178">
        <v>30</v>
      </c>
      <c r="BT178">
        <v>35</v>
      </c>
      <c r="BU178">
        <v>5</v>
      </c>
      <c r="BV178">
        <v>45</v>
      </c>
      <c r="BW178">
        <v>5</v>
      </c>
      <c r="BX178">
        <v>55</v>
      </c>
      <c r="BY178">
        <v>40</v>
      </c>
      <c r="BZ178">
        <v>10</v>
      </c>
      <c r="CA178">
        <v>35</v>
      </c>
      <c r="CB178">
        <v>55</v>
      </c>
      <c r="CC178">
        <v>65</v>
      </c>
      <c r="CD178">
        <v>65</v>
      </c>
      <c r="CE178">
        <v>55</v>
      </c>
      <c r="CF178">
        <v>25</v>
      </c>
      <c r="CG178">
        <v>2</v>
      </c>
      <c r="CH178">
        <v>55</v>
      </c>
      <c r="CI178">
        <v>30</v>
      </c>
      <c r="CJ178">
        <v>25</v>
      </c>
      <c r="CK178">
        <v>90</v>
      </c>
    </row>
    <row r="179" spans="1:89" x14ac:dyDescent="0.25">
      <c r="A179" s="21" t="s">
        <v>342</v>
      </c>
      <c r="B179">
        <v>30</v>
      </c>
      <c r="C179">
        <v>75</v>
      </c>
      <c r="D179">
        <v>25</v>
      </c>
      <c r="E179">
        <v>20</v>
      </c>
      <c r="F179">
        <v>15</v>
      </c>
      <c r="G179">
        <v>35</v>
      </c>
      <c r="H179">
        <v>5</v>
      </c>
      <c r="I179">
        <v>80</v>
      </c>
      <c r="J179">
        <v>35</v>
      </c>
      <c r="K179">
        <v>45</v>
      </c>
      <c r="L179">
        <v>45</v>
      </c>
      <c r="M179">
        <v>50</v>
      </c>
      <c r="N179">
        <v>60</v>
      </c>
      <c r="O179">
        <v>50</v>
      </c>
      <c r="P179">
        <v>25</v>
      </c>
      <c r="Q179">
        <v>20</v>
      </c>
      <c r="R179">
        <v>0</v>
      </c>
      <c r="S179">
        <v>25</v>
      </c>
      <c r="T179">
        <v>40</v>
      </c>
      <c r="U179">
        <v>60</v>
      </c>
      <c r="V179">
        <v>55</v>
      </c>
      <c r="W179">
        <v>5</v>
      </c>
      <c r="X179">
        <v>45</v>
      </c>
      <c r="Y179">
        <v>30</v>
      </c>
      <c r="Z179">
        <v>40</v>
      </c>
      <c r="AA179">
        <v>25</v>
      </c>
      <c r="AB179">
        <v>40</v>
      </c>
      <c r="AC179">
        <v>60</v>
      </c>
      <c r="AD179">
        <v>15</v>
      </c>
      <c r="AE179">
        <v>10</v>
      </c>
      <c r="AF179">
        <v>10</v>
      </c>
      <c r="AG179">
        <v>65</v>
      </c>
      <c r="AH179">
        <v>75</v>
      </c>
      <c r="AI179">
        <v>60</v>
      </c>
      <c r="AJ179">
        <v>35</v>
      </c>
      <c r="AK179">
        <v>45</v>
      </c>
      <c r="AL179">
        <v>20</v>
      </c>
      <c r="AM179">
        <v>55</v>
      </c>
      <c r="AN179">
        <v>35</v>
      </c>
      <c r="AO179">
        <v>65</v>
      </c>
      <c r="AP179">
        <v>30</v>
      </c>
      <c r="AQ179">
        <v>50</v>
      </c>
      <c r="AR179">
        <v>45</v>
      </c>
      <c r="AS179">
        <v>35</v>
      </c>
      <c r="AT179">
        <v>40</v>
      </c>
      <c r="AU179">
        <v>30</v>
      </c>
      <c r="AV179">
        <v>45</v>
      </c>
      <c r="AW179">
        <v>75</v>
      </c>
      <c r="AX179">
        <v>10</v>
      </c>
      <c r="AY179">
        <v>65</v>
      </c>
      <c r="AZ179">
        <v>20</v>
      </c>
      <c r="BA179">
        <v>45</v>
      </c>
      <c r="BB179">
        <v>25</v>
      </c>
      <c r="BC179">
        <v>15</v>
      </c>
      <c r="BD179">
        <v>20</v>
      </c>
      <c r="BE179">
        <v>45</v>
      </c>
      <c r="BF179">
        <v>40</v>
      </c>
      <c r="BG179">
        <v>50</v>
      </c>
      <c r="BH179">
        <v>35</v>
      </c>
      <c r="BI179">
        <v>35</v>
      </c>
      <c r="BJ179">
        <v>25</v>
      </c>
      <c r="BK179">
        <v>55</v>
      </c>
      <c r="BL179">
        <v>45</v>
      </c>
      <c r="BM179">
        <v>50</v>
      </c>
      <c r="BN179">
        <v>10</v>
      </c>
      <c r="BO179">
        <v>5</v>
      </c>
      <c r="BP179">
        <v>35</v>
      </c>
      <c r="BQ179">
        <v>25</v>
      </c>
      <c r="BR179">
        <v>50</v>
      </c>
      <c r="BS179">
        <v>55</v>
      </c>
      <c r="BT179">
        <v>45</v>
      </c>
      <c r="BU179">
        <v>40</v>
      </c>
      <c r="BV179">
        <v>55</v>
      </c>
      <c r="BW179">
        <v>5</v>
      </c>
      <c r="BX179">
        <v>20</v>
      </c>
      <c r="BY179">
        <v>45</v>
      </c>
      <c r="BZ179">
        <v>5</v>
      </c>
      <c r="CA179">
        <v>60</v>
      </c>
      <c r="CB179">
        <v>55</v>
      </c>
      <c r="CC179">
        <v>35</v>
      </c>
      <c r="CD179">
        <v>65</v>
      </c>
      <c r="CE179">
        <v>30</v>
      </c>
      <c r="CF179">
        <v>65</v>
      </c>
      <c r="CG179">
        <v>4</v>
      </c>
      <c r="CH179">
        <v>5</v>
      </c>
      <c r="CI179">
        <v>55</v>
      </c>
      <c r="CJ179">
        <v>70</v>
      </c>
      <c r="CK179">
        <v>35</v>
      </c>
    </row>
    <row r="180" spans="1:89" x14ac:dyDescent="0.25">
      <c r="A180" s="21" t="s">
        <v>343</v>
      </c>
      <c r="B180">
        <v>35</v>
      </c>
      <c r="C180">
        <v>35</v>
      </c>
      <c r="D180">
        <v>40</v>
      </c>
      <c r="E180">
        <v>15</v>
      </c>
      <c r="F180">
        <v>10</v>
      </c>
      <c r="G180">
        <v>45</v>
      </c>
      <c r="H180">
        <v>25</v>
      </c>
      <c r="I180">
        <v>30</v>
      </c>
      <c r="J180">
        <v>25</v>
      </c>
      <c r="K180">
        <v>45</v>
      </c>
      <c r="L180">
        <v>10</v>
      </c>
      <c r="M180">
        <v>10</v>
      </c>
      <c r="N180">
        <v>40</v>
      </c>
      <c r="O180">
        <v>65</v>
      </c>
      <c r="P180">
        <v>35</v>
      </c>
      <c r="Q180">
        <v>40</v>
      </c>
      <c r="R180">
        <v>50</v>
      </c>
      <c r="S180">
        <v>35</v>
      </c>
      <c r="T180">
        <v>45</v>
      </c>
      <c r="U180">
        <v>75</v>
      </c>
      <c r="V180">
        <v>60</v>
      </c>
      <c r="W180">
        <v>10</v>
      </c>
      <c r="X180">
        <v>55</v>
      </c>
      <c r="Y180">
        <v>15</v>
      </c>
      <c r="Z180">
        <v>35</v>
      </c>
      <c r="AA180">
        <v>30</v>
      </c>
      <c r="AB180">
        <v>35</v>
      </c>
      <c r="AC180">
        <v>35</v>
      </c>
      <c r="AD180">
        <v>30</v>
      </c>
      <c r="AE180">
        <v>65</v>
      </c>
      <c r="AF180">
        <v>10</v>
      </c>
      <c r="AG180">
        <v>50</v>
      </c>
      <c r="AH180">
        <v>70</v>
      </c>
      <c r="AI180">
        <v>25</v>
      </c>
      <c r="AJ180">
        <v>30</v>
      </c>
      <c r="AK180">
        <v>55</v>
      </c>
      <c r="AL180">
        <v>10</v>
      </c>
      <c r="AM180">
        <v>50</v>
      </c>
      <c r="AN180">
        <v>65</v>
      </c>
      <c r="AO180">
        <v>30</v>
      </c>
      <c r="AP180">
        <v>20</v>
      </c>
      <c r="AQ180">
        <v>65</v>
      </c>
      <c r="AR180">
        <v>10</v>
      </c>
      <c r="AS180">
        <v>45</v>
      </c>
      <c r="AT180">
        <v>50</v>
      </c>
      <c r="AU180">
        <v>40</v>
      </c>
      <c r="AV180">
        <v>35</v>
      </c>
      <c r="AW180">
        <v>40</v>
      </c>
      <c r="AX180">
        <v>45</v>
      </c>
      <c r="AY180">
        <v>55</v>
      </c>
      <c r="AZ180">
        <v>50</v>
      </c>
      <c r="BA180">
        <v>30</v>
      </c>
      <c r="BB180">
        <v>30</v>
      </c>
      <c r="BC180">
        <v>5</v>
      </c>
      <c r="BD180">
        <v>50</v>
      </c>
      <c r="BE180">
        <v>40</v>
      </c>
      <c r="BF180">
        <v>45</v>
      </c>
      <c r="BG180">
        <v>25</v>
      </c>
      <c r="BH180">
        <v>20</v>
      </c>
      <c r="BI180">
        <v>25</v>
      </c>
      <c r="BJ180">
        <v>20</v>
      </c>
      <c r="BK180">
        <v>20</v>
      </c>
      <c r="BL180">
        <v>65</v>
      </c>
      <c r="BM180">
        <v>45</v>
      </c>
      <c r="BN180">
        <v>80</v>
      </c>
      <c r="BO180">
        <v>45</v>
      </c>
      <c r="BP180">
        <v>50</v>
      </c>
      <c r="BQ180">
        <v>10</v>
      </c>
      <c r="BR180">
        <v>5</v>
      </c>
      <c r="BS180">
        <v>60</v>
      </c>
      <c r="BT180">
        <v>40</v>
      </c>
      <c r="BU180">
        <v>45</v>
      </c>
      <c r="BV180">
        <v>55</v>
      </c>
      <c r="BW180">
        <v>15</v>
      </c>
      <c r="BX180">
        <v>10</v>
      </c>
      <c r="BY180">
        <v>25</v>
      </c>
      <c r="BZ180">
        <v>40</v>
      </c>
      <c r="CA180">
        <v>30</v>
      </c>
      <c r="CB180">
        <v>55</v>
      </c>
      <c r="CC180">
        <v>30</v>
      </c>
      <c r="CD180">
        <v>75</v>
      </c>
      <c r="CE180">
        <v>30</v>
      </c>
      <c r="CF180">
        <v>40</v>
      </c>
      <c r="CG180">
        <v>34</v>
      </c>
      <c r="CH180">
        <v>15</v>
      </c>
      <c r="CI180">
        <v>55</v>
      </c>
      <c r="CJ180">
        <v>25</v>
      </c>
      <c r="CK180">
        <v>25</v>
      </c>
    </row>
    <row r="181" spans="1:89" x14ac:dyDescent="0.25">
      <c r="A181" s="21" t="s">
        <v>344</v>
      </c>
      <c r="B181">
        <v>50</v>
      </c>
      <c r="C181">
        <v>5</v>
      </c>
      <c r="D181">
        <v>45</v>
      </c>
      <c r="E181">
        <v>35</v>
      </c>
      <c r="F181">
        <v>55</v>
      </c>
      <c r="G181">
        <v>50</v>
      </c>
      <c r="H181">
        <v>35</v>
      </c>
      <c r="I181">
        <v>25</v>
      </c>
      <c r="J181">
        <v>65</v>
      </c>
      <c r="K181">
        <v>30</v>
      </c>
      <c r="L181">
        <v>5</v>
      </c>
      <c r="M181">
        <v>15</v>
      </c>
      <c r="N181">
        <v>20</v>
      </c>
      <c r="O181">
        <v>55</v>
      </c>
      <c r="P181">
        <v>55</v>
      </c>
      <c r="Q181">
        <v>50</v>
      </c>
      <c r="R181">
        <v>55</v>
      </c>
      <c r="S181">
        <v>40</v>
      </c>
      <c r="T181">
        <v>70</v>
      </c>
      <c r="U181">
        <v>40</v>
      </c>
      <c r="V181">
        <v>50</v>
      </c>
      <c r="W181">
        <v>35</v>
      </c>
      <c r="X181">
        <v>40</v>
      </c>
      <c r="Y181">
        <v>40</v>
      </c>
      <c r="Z181">
        <v>10</v>
      </c>
      <c r="AA181">
        <v>15</v>
      </c>
      <c r="AB181">
        <v>20</v>
      </c>
      <c r="AC181">
        <v>35</v>
      </c>
      <c r="AD181">
        <v>35</v>
      </c>
      <c r="AE181">
        <v>10</v>
      </c>
      <c r="AF181">
        <v>35</v>
      </c>
      <c r="AG181">
        <v>30</v>
      </c>
      <c r="AH181">
        <v>30</v>
      </c>
      <c r="AI181">
        <v>35</v>
      </c>
      <c r="AJ181">
        <v>15</v>
      </c>
      <c r="AK181">
        <v>45</v>
      </c>
      <c r="AL181">
        <v>25</v>
      </c>
      <c r="AM181">
        <v>50</v>
      </c>
      <c r="AN181">
        <v>20</v>
      </c>
      <c r="AO181">
        <v>15</v>
      </c>
      <c r="AP181">
        <v>60</v>
      </c>
      <c r="AQ181">
        <v>10</v>
      </c>
      <c r="AR181">
        <v>30</v>
      </c>
      <c r="AS181">
        <v>50</v>
      </c>
      <c r="AT181">
        <v>30</v>
      </c>
      <c r="AU181">
        <v>10</v>
      </c>
      <c r="AV181">
        <v>10</v>
      </c>
      <c r="AW181">
        <v>35</v>
      </c>
      <c r="AX181">
        <v>70</v>
      </c>
      <c r="AY181">
        <v>45</v>
      </c>
      <c r="AZ181">
        <v>5</v>
      </c>
      <c r="BA181">
        <v>40</v>
      </c>
      <c r="BB181">
        <v>30</v>
      </c>
      <c r="BC181">
        <v>25</v>
      </c>
      <c r="BD181">
        <v>5</v>
      </c>
      <c r="BE181">
        <v>35</v>
      </c>
      <c r="BF181">
        <v>25</v>
      </c>
      <c r="BG181">
        <v>30</v>
      </c>
      <c r="BH181">
        <v>25</v>
      </c>
      <c r="BI181">
        <v>5</v>
      </c>
      <c r="BJ181">
        <v>20</v>
      </c>
      <c r="BK181">
        <v>50</v>
      </c>
      <c r="BL181">
        <v>15</v>
      </c>
      <c r="BM181">
        <v>80</v>
      </c>
      <c r="BN181">
        <v>30</v>
      </c>
      <c r="BO181">
        <v>2</v>
      </c>
      <c r="BP181">
        <v>40</v>
      </c>
      <c r="BQ181">
        <v>55</v>
      </c>
      <c r="BR181">
        <v>55</v>
      </c>
      <c r="BS181">
        <v>40</v>
      </c>
      <c r="BT181">
        <v>40</v>
      </c>
      <c r="BU181">
        <v>45</v>
      </c>
      <c r="BV181">
        <v>50</v>
      </c>
      <c r="BW181">
        <v>10</v>
      </c>
      <c r="BX181">
        <v>25</v>
      </c>
      <c r="BY181">
        <v>70</v>
      </c>
      <c r="BZ181">
        <v>65</v>
      </c>
      <c r="CA181">
        <v>60</v>
      </c>
      <c r="CB181">
        <v>50</v>
      </c>
      <c r="CC181">
        <v>50</v>
      </c>
      <c r="CD181">
        <v>10</v>
      </c>
      <c r="CE181">
        <v>25</v>
      </c>
      <c r="CF181">
        <v>5</v>
      </c>
      <c r="CG181">
        <v>0</v>
      </c>
      <c r="CH181">
        <v>25</v>
      </c>
      <c r="CI181">
        <v>30</v>
      </c>
      <c r="CJ181">
        <v>25</v>
      </c>
      <c r="CK181">
        <v>5</v>
      </c>
    </row>
    <row r="182" spans="1:89" x14ac:dyDescent="0.25">
      <c r="A182" s="21" t="s">
        <v>345</v>
      </c>
      <c r="B182">
        <v>15</v>
      </c>
      <c r="C182">
        <v>45</v>
      </c>
      <c r="D182">
        <v>15</v>
      </c>
      <c r="E182">
        <v>25</v>
      </c>
      <c r="F182">
        <v>50</v>
      </c>
      <c r="G182">
        <v>40</v>
      </c>
      <c r="H182">
        <v>55</v>
      </c>
      <c r="I182">
        <v>15</v>
      </c>
      <c r="J182">
        <v>30</v>
      </c>
      <c r="K182">
        <v>35</v>
      </c>
      <c r="L182">
        <v>2</v>
      </c>
      <c r="M182">
        <v>58</v>
      </c>
      <c r="N182">
        <v>40</v>
      </c>
      <c r="O182">
        <v>30</v>
      </c>
      <c r="P182">
        <v>50</v>
      </c>
      <c r="Q182">
        <v>35</v>
      </c>
      <c r="R182">
        <v>50</v>
      </c>
      <c r="S182">
        <v>45</v>
      </c>
      <c r="T182">
        <v>20</v>
      </c>
      <c r="U182">
        <v>75</v>
      </c>
      <c r="V182">
        <v>30</v>
      </c>
      <c r="W182">
        <v>50</v>
      </c>
      <c r="X182">
        <v>40</v>
      </c>
      <c r="Y182">
        <v>20</v>
      </c>
      <c r="Z182">
        <v>25</v>
      </c>
      <c r="AA182">
        <v>50</v>
      </c>
      <c r="AB182">
        <v>10</v>
      </c>
      <c r="AC182">
        <v>65</v>
      </c>
      <c r="AD182">
        <v>45</v>
      </c>
      <c r="AE182">
        <v>40</v>
      </c>
      <c r="AF182">
        <v>20</v>
      </c>
      <c r="AG182">
        <v>40</v>
      </c>
      <c r="AH182">
        <v>75</v>
      </c>
      <c r="AI182">
        <v>20</v>
      </c>
      <c r="AJ182">
        <v>25</v>
      </c>
      <c r="AK182">
        <v>40</v>
      </c>
      <c r="AL182">
        <v>15</v>
      </c>
      <c r="AM182">
        <v>55</v>
      </c>
      <c r="AN182">
        <v>10</v>
      </c>
      <c r="AO182">
        <v>5</v>
      </c>
      <c r="AP182">
        <v>5</v>
      </c>
      <c r="AQ182">
        <v>20</v>
      </c>
      <c r="AR182">
        <v>70</v>
      </c>
      <c r="AS182">
        <v>40</v>
      </c>
      <c r="AT182">
        <v>30</v>
      </c>
      <c r="AU182">
        <v>15</v>
      </c>
      <c r="AV182">
        <v>5</v>
      </c>
      <c r="AW182">
        <v>50</v>
      </c>
      <c r="AX182">
        <v>40</v>
      </c>
      <c r="AY182">
        <v>45</v>
      </c>
      <c r="AZ182">
        <v>45</v>
      </c>
      <c r="BA182">
        <v>40</v>
      </c>
      <c r="BB182">
        <v>60</v>
      </c>
      <c r="BC182">
        <v>20</v>
      </c>
      <c r="BD182">
        <v>85</v>
      </c>
      <c r="BE182">
        <v>25</v>
      </c>
      <c r="BF182">
        <v>30</v>
      </c>
      <c r="BG182">
        <v>55</v>
      </c>
      <c r="BH182">
        <v>40</v>
      </c>
      <c r="BI182">
        <v>45</v>
      </c>
      <c r="BJ182">
        <v>10</v>
      </c>
      <c r="BK182">
        <v>35</v>
      </c>
      <c r="BL182">
        <v>10</v>
      </c>
      <c r="BM182">
        <v>75</v>
      </c>
      <c r="BN182">
        <v>10</v>
      </c>
      <c r="BO182">
        <v>10</v>
      </c>
      <c r="BP182">
        <v>50</v>
      </c>
      <c r="BQ182">
        <v>20</v>
      </c>
      <c r="BR182">
        <v>25</v>
      </c>
      <c r="BS182">
        <v>40</v>
      </c>
      <c r="BT182">
        <v>30</v>
      </c>
      <c r="BU182">
        <v>40</v>
      </c>
      <c r="BV182">
        <v>65</v>
      </c>
      <c r="BW182">
        <v>10</v>
      </c>
      <c r="BX182">
        <v>25</v>
      </c>
      <c r="BY182">
        <v>15</v>
      </c>
      <c r="BZ182">
        <v>5</v>
      </c>
      <c r="CA182">
        <v>55</v>
      </c>
      <c r="CB182">
        <v>55</v>
      </c>
      <c r="CC182">
        <v>40</v>
      </c>
      <c r="CD182">
        <v>35</v>
      </c>
      <c r="CE182">
        <v>35</v>
      </c>
      <c r="CF182">
        <v>35</v>
      </c>
      <c r="CG182">
        <v>5</v>
      </c>
      <c r="CH182">
        <v>50</v>
      </c>
      <c r="CI182">
        <v>65</v>
      </c>
      <c r="CJ182">
        <v>20</v>
      </c>
      <c r="CK182">
        <v>30</v>
      </c>
    </row>
    <row r="183" spans="1:89" x14ac:dyDescent="0.25">
      <c r="A183" s="21" t="s">
        <v>346</v>
      </c>
      <c r="B183">
        <v>35</v>
      </c>
      <c r="C183">
        <v>50</v>
      </c>
      <c r="D183">
        <v>35</v>
      </c>
      <c r="E183">
        <v>25</v>
      </c>
      <c r="F183">
        <v>55</v>
      </c>
      <c r="G183">
        <v>25</v>
      </c>
      <c r="H183">
        <v>70</v>
      </c>
      <c r="I183">
        <v>70</v>
      </c>
      <c r="J183">
        <v>25</v>
      </c>
      <c r="K183">
        <v>45</v>
      </c>
      <c r="L183">
        <v>10</v>
      </c>
      <c r="M183">
        <v>25</v>
      </c>
      <c r="N183">
        <v>10</v>
      </c>
      <c r="O183">
        <v>65</v>
      </c>
      <c r="P183">
        <v>35</v>
      </c>
      <c r="Q183">
        <v>2</v>
      </c>
      <c r="R183">
        <v>60</v>
      </c>
      <c r="S183">
        <v>50</v>
      </c>
      <c r="T183">
        <v>30</v>
      </c>
      <c r="U183">
        <v>55</v>
      </c>
      <c r="V183">
        <v>60</v>
      </c>
      <c r="W183">
        <v>5</v>
      </c>
      <c r="X183">
        <v>50</v>
      </c>
      <c r="Y183">
        <v>25</v>
      </c>
      <c r="Z183">
        <v>15</v>
      </c>
      <c r="AA183">
        <v>45</v>
      </c>
      <c r="AB183">
        <v>40</v>
      </c>
      <c r="AC183">
        <v>15</v>
      </c>
      <c r="AD183">
        <v>30</v>
      </c>
      <c r="AE183">
        <v>25</v>
      </c>
      <c r="AF183">
        <v>30</v>
      </c>
      <c r="AG183">
        <v>70</v>
      </c>
      <c r="AH183">
        <v>5</v>
      </c>
      <c r="AI183">
        <v>20</v>
      </c>
      <c r="AJ183">
        <v>50</v>
      </c>
      <c r="AK183">
        <v>45</v>
      </c>
      <c r="AL183">
        <v>35</v>
      </c>
      <c r="AM183">
        <v>25</v>
      </c>
      <c r="AN183">
        <v>15</v>
      </c>
      <c r="AO183">
        <v>50</v>
      </c>
      <c r="AP183">
        <v>15</v>
      </c>
      <c r="AQ183">
        <v>50</v>
      </c>
      <c r="AR183">
        <v>35</v>
      </c>
      <c r="AS183">
        <v>55</v>
      </c>
      <c r="AT183">
        <v>10</v>
      </c>
      <c r="AU183">
        <v>15</v>
      </c>
      <c r="AV183">
        <v>5</v>
      </c>
      <c r="AW183">
        <v>60</v>
      </c>
      <c r="AX183">
        <v>90</v>
      </c>
      <c r="AY183">
        <v>60</v>
      </c>
      <c r="AZ183">
        <v>35</v>
      </c>
      <c r="BA183">
        <v>30</v>
      </c>
      <c r="BB183">
        <v>55</v>
      </c>
      <c r="BC183">
        <v>40</v>
      </c>
      <c r="BD183">
        <v>25</v>
      </c>
      <c r="BE183">
        <v>30</v>
      </c>
      <c r="BF183">
        <v>35</v>
      </c>
      <c r="BG183">
        <v>35</v>
      </c>
      <c r="BH183">
        <v>25</v>
      </c>
      <c r="BI183">
        <v>5</v>
      </c>
      <c r="BJ183">
        <v>25</v>
      </c>
      <c r="BK183">
        <v>30</v>
      </c>
      <c r="BL183">
        <v>20</v>
      </c>
      <c r="BM183">
        <v>70</v>
      </c>
      <c r="BN183">
        <v>70</v>
      </c>
      <c r="BO183">
        <v>10</v>
      </c>
      <c r="BP183">
        <v>70</v>
      </c>
      <c r="BQ183">
        <v>5</v>
      </c>
      <c r="BR183">
        <v>30</v>
      </c>
      <c r="BS183">
        <v>60</v>
      </c>
      <c r="BT183">
        <v>35</v>
      </c>
      <c r="BU183">
        <v>30</v>
      </c>
      <c r="BV183">
        <v>60</v>
      </c>
      <c r="BW183">
        <v>50</v>
      </c>
      <c r="BX183">
        <v>35</v>
      </c>
      <c r="BY183">
        <v>60</v>
      </c>
      <c r="BZ183">
        <v>10</v>
      </c>
      <c r="CA183">
        <v>50</v>
      </c>
      <c r="CB183">
        <v>50</v>
      </c>
      <c r="CC183">
        <v>45</v>
      </c>
      <c r="CD183">
        <v>45</v>
      </c>
      <c r="CE183">
        <v>20</v>
      </c>
      <c r="CF183">
        <v>20</v>
      </c>
      <c r="CG183">
        <v>10</v>
      </c>
      <c r="CH183">
        <v>35</v>
      </c>
      <c r="CI183">
        <v>70</v>
      </c>
      <c r="CJ183">
        <v>10</v>
      </c>
      <c r="CK183">
        <v>35</v>
      </c>
    </row>
    <row r="184" spans="1:89" x14ac:dyDescent="0.25">
      <c r="A184" s="21" t="s">
        <v>347</v>
      </c>
      <c r="B184">
        <v>44</v>
      </c>
      <c r="C184">
        <v>80</v>
      </c>
      <c r="D184">
        <v>65</v>
      </c>
      <c r="E184">
        <v>20</v>
      </c>
      <c r="F184">
        <v>40</v>
      </c>
      <c r="G184">
        <v>45</v>
      </c>
      <c r="H184">
        <v>45</v>
      </c>
      <c r="I184">
        <v>80</v>
      </c>
      <c r="J184">
        <v>30</v>
      </c>
      <c r="K184">
        <v>45</v>
      </c>
      <c r="L184">
        <v>35</v>
      </c>
      <c r="M184">
        <v>20</v>
      </c>
      <c r="N184">
        <v>60</v>
      </c>
      <c r="O184">
        <v>40</v>
      </c>
      <c r="P184">
        <v>10</v>
      </c>
      <c r="Q184">
        <v>20</v>
      </c>
      <c r="R184">
        <v>60</v>
      </c>
      <c r="S184">
        <v>50</v>
      </c>
      <c r="T184">
        <v>20</v>
      </c>
      <c r="U184">
        <v>45</v>
      </c>
      <c r="V184">
        <v>55</v>
      </c>
      <c r="W184">
        <v>25</v>
      </c>
      <c r="X184">
        <v>40</v>
      </c>
      <c r="Y184">
        <v>20</v>
      </c>
      <c r="Z184">
        <v>40</v>
      </c>
      <c r="AA184">
        <v>35</v>
      </c>
      <c r="AB184">
        <v>15</v>
      </c>
      <c r="AC184">
        <v>35</v>
      </c>
      <c r="AD184">
        <v>50</v>
      </c>
      <c r="AE184">
        <v>75</v>
      </c>
      <c r="AF184">
        <v>30</v>
      </c>
      <c r="AG184">
        <v>60</v>
      </c>
      <c r="AH184">
        <v>5</v>
      </c>
      <c r="AI184">
        <v>25</v>
      </c>
      <c r="AJ184">
        <v>20</v>
      </c>
      <c r="AK184">
        <v>30</v>
      </c>
      <c r="AL184">
        <v>40</v>
      </c>
      <c r="AM184">
        <v>15</v>
      </c>
      <c r="AN184">
        <v>30</v>
      </c>
      <c r="AO184">
        <v>30</v>
      </c>
      <c r="AP184">
        <v>70</v>
      </c>
      <c r="AQ184">
        <v>10</v>
      </c>
      <c r="AR184">
        <v>35</v>
      </c>
      <c r="AS184">
        <v>40</v>
      </c>
      <c r="AT184">
        <v>40</v>
      </c>
      <c r="AU184">
        <v>10</v>
      </c>
      <c r="AV184">
        <v>5</v>
      </c>
      <c r="AW184">
        <v>45</v>
      </c>
      <c r="AX184">
        <v>70</v>
      </c>
      <c r="AY184">
        <v>60</v>
      </c>
      <c r="AZ184">
        <v>5</v>
      </c>
      <c r="BA184">
        <v>55</v>
      </c>
      <c r="BB184">
        <v>65</v>
      </c>
      <c r="BC184">
        <v>10</v>
      </c>
      <c r="BD184">
        <v>25</v>
      </c>
      <c r="BE184">
        <v>40</v>
      </c>
      <c r="BF184">
        <v>35</v>
      </c>
      <c r="BG184">
        <v>15</v>
      </c>
      <c r="BH184">
        <v>50</v>
      </c>
      <c r="BI184">
        <v>20</v>
      </c>
      <c r="BJ184">
        <v>20</v>
      </c>
      <c r="BK184">
        <v>55</v>
      </c>
      <c r="BL184">
        <v>50</v>
      </c>
      <c r="BM184">
        <v>35</v>
      </c>
      <c r="BN184">
        <v>80</v>
      </c>
      <c r="BO184">
        <v>15</v>
      </c>
      <c r="BP184">
        <v>45</v>
      </c>
      <c r="BQ184">
        <v>45</v>
      </c>
      <c r="BR184">
        <v>35</v>
      </c>
      <c r="BS184">
        <v>60</v>
      </c>
      <c r="BT184">
        <v>35</v>
      </c>
      <c r="BU184">
        <v>35</v>
      </c>
      <c r="BV184">
        <v>50</v>
      </c>
      <c r="BW184">
        <v>15</v>
      </c>
      <c r="BX184">
        <v>35</v>
      </c>
      <c r="BY184">
        <v>20</v>
      </c>
      <c r="BZ184">
        <v>75</v>
      </c>
      <c r="CA184">
        <v>35</v>
      </c>
      <c r="CB184">
        <v>45</v>
      </c>
      <c r="CC184">
        <v>55</v>
      </c>
      <c r="CD184">
        <v>45</v>
      </c>
      <c r="CE184">
        <v>45</v>
      </c>
      <c r="CF184">
        <v>35</v>
      </c>
      <c r="CG184">
        <v>20</v>
      </c>
      <c r="CH184">
        <v>30</v>
      </c>
      <c r="CI184">
        <v>30</v>
      </c>
      <c r="CJ184">
        <v>45</v>
      </c>
      <c r="CK184">
        <v>30</v>
      </c>
    </row>
    <row r="185" spans="1:89" x14ac:dyDescent="0.25">
      <c r="A185" s="21" t="s">
        <v>348</v>
      </c>
      <c r="B185">
        <v>50</v>
      </c>
      <c r="C185">
        <v>45</v>
      </c>
      <c r="D185">
        <v>40</v>
      </c>
      <c r="E185">
        <v>15</v>
      </c>
      <c r="F185">
        <v>35</v>
      </c>
      <c r="G185">
        <v>50</v>
      </c>
      <c r="H185">
        <v>50</v>
      </c>
      <c r="I185">
        <v>50</v>
      </c>
      <c r="J185">
        <v>20</v>
      </c>
      <c r="K185">
        <v>35</v>
      </c>
      <c r="L185">
        <v>15</v>
      </c>
      <c r="M185">
        <v>70</v>
      </c>
      <c r="N185">
        <v>30</v>
      </c>
      <c r="O185">
        <v>40</v>
      </c>
      <c r="P185">
        <v>35</v>
      </c>
      <c r="Q185">
        <v>30</v>
      </c>
      <c r="R185">
        <v>50</v>
      </c>
      <c r="S185">
        <v>35</v>
      </c>
      <c r="T185">
        <v>35</v>
      </c>
      <c r="U185">
        <v>70</v>
      </c>
      <c r="V185">
        <v>50</v>
      </c>
      <c r="W185">
        <v>10</v>
      </c>
      <c r="X185">
        <v>40</v>
      </c>
      <c r="Y185">
        <v>75</v>
      </c>
      <c r="Z185">
        <v>10</v>
      </c>
      <c r="AA185">
        <v>60</v>
      </c>
      <c r="AB185">
        <v>10</v>
      </c>
      <c r="AC185">
        <v>20</v>
      </c>
      <c r="AD185">
        <v>35</v>
      </c>
      <c r="AE185">
        <v>15</v>
      </c>
      <c r="AF185">
        <v>60</v>
      </c>
      <c r="AG185">
        <v>60</v>
      </c>
      <c r="AH185">
        <v>10</v>
      </c>
      <c r="AI185">
        <v>10</v>
      </c>
      <c r="AJ185">
        <v>30</v>
      </c>
      <c r="AK185">
        <v>35</v>
      </c>
      <c r="AL185">
        <v>50</v>
      </c>
      <c r="AM185">
        <v>5</v>
      </c>
      <c r="AN185">
        <v>0</v>
      </c>
      <c r="AO185">
        <v>50</v>
      </c>
      <c r="AP185">
        <v>25</v>
      </c>
      <c r="AQ185">
        <v>50</v>
      </c>
      <c r="AR185">
        <v>40</v>
      </c>
      <c r="AS185">
        <v>40</v>
      </c>
      <c r="AT185">
        <v>40</v>
      </c>
      <c r="AU185">
        <v>20</v>
      </c>
      <c r="AV185">
        <v>35</v>
      </c>
      <c r="AW185">
        <v>50</v>
      </c>
      <c r="AX185">
        <v>10</v>
      </c>
      <c r="AY185">
        <v>65</v>
      </c>
      <c r="AZ185">
        <v>25</v>
      </c>
      <c r="BA185">
        <v>40</v>
      </c>
      <c r="BB185">
        <v>10</v>
      </c>
      <c r="BC185">
        <v>10</v>
      </c>
      <c r="BD185">
        <v>55</v>
      </c>
      <c r="BE185">
        <v>25</v>
      </c>
      <c r="BF185">
        <v>40</v>
      </c>
      <c r="BG185">
        <v>70</v>
      </c>
      <c r="BH185">
        <v>35</v>
      </c>
      <c r="BI185">
        <v>25</v>
      </c>
      <c r="BJ185">
        <v>50</v>
      </c>
      <c r="BK185">
        <v>60</v>
      </c>
      <c r="BL185">
        <v>40</v>
      </c>
      <c r="BM185">
        <v>40</v>
      </c>
      <c r="BN185">
        <v>60</v>
      </c>
      <c r="BO185">
        <v>25</v>
      </c>
      <c r="BP185">
        <v>5</v>
      </c>
      <c r="BQ185">
        <v>10</v>
      </c>
      <c r="BR185">
        <v>15</v>
      </c>
      <c r="BS185">
        <v>50</v>
      </c>
      <c r="BT185">
        <v>30</v>
      </c>
      <c r="BU185">
        <v>45</v>
      </c>
      <c r="BV185">
        <v>55</v>
      </c>
      <c r="BW185">
        <v>60</v>
      </c>
      <c r="BX185">
        <v>40</v>
      </c>
      <c r="BY185">
        <v>30</v>
      </c>
      <c r="BZ185">
        <v>70</v>
      </c>
      <c r="CA185">
        <v>50</v>
      </c>
      <c r="CB185">
        <v>45</v>
      </c>
      <c r="CC185">
        <v>10</v>
      </c>
      <c r="CD185">
        <v>20</v>
      </c>
      <c r="CE185">
        <v>35</v>
      </c>
      <c r="CF185">
        <v>45</v>
      </c>
      <c r="CG185">
        <v>15</v>
      </c>
      <c r="CH185">
        <v>10</v>
      </c>
      <c r="CI185">
        <v>25</v>
      </c>
      <c r="CJ185">
        <v>40</v>
      </c>
      <c r="CK185">
        <v>25</v>
      </c>
    </row>
    <row r="186" spans="1:89" x14ac:dyDescent="0.25">
      <c r="A186" s="21" t="s">
        <v>349</v>
      </c>
      <c r="B186">
        <v>40</v>
      </c>
      <c r="C186">
        <v>45</v>
      </c>
      <c r="D186">
        <v>45</v>
      </c>
      <c r="E186">
        <v>5</v>
      </c>
      <c r="F186">
        <v>15</v>
      </c>
      <c r="G186">
        <v>35</v>
      </c>
      <c r="H186">
        <v>45</v>
      </c>
      <c r="I186">
        <v>70</v>
      </c>
      <c r="J186">
        <v>5</v>
      </c>
      <c r="K186">
        <v>45</v>
      </c>
      <c r="L186">
        <v>80</v>
      </c>
      <c r="M186">
        <v>60</v>
      </c>
      <c r="N186">
        <v>55</v>
      </c>
      <c r="O186">
        <v>50</v>
      </c>
      <c r="P186">
        <v>40</v>
      </c>
      <c r="Q186">
        <v>50</v>
      </c>
      <c r="R186">
        <v>45</v>
      </c>
      <c r="S186">
        <v>50</v>
      </c>
      <c r="T186">
        <v>50</v>
      </c>
      <c r="U186">
        <v>40</v>
      </c>
      <c r="V186">
        <v>45</v>
      </c>
      <c r="W186">
        <v>30</v>
      </c>
      <c r="X186">
        <v>40</v>
      </c>
      <c r="Y186">
        <v>65</v>
      </c>
      <c r="Z186">
        <v>5</v>
      </c>
      <c r="AA186">
        <v>20</v>
      </c>
      <c r="AB186">
        <v>20</v>
      </c>
      <c r="AC186">
        <v>50</v>
      </c>
      <c r="AD186">
        <v>30</v>
      </c>
      <c r="AE186">
        <v>30</v>
      </c>
      <c r="AF186">
        <v>40</v>
      </c>
      <c r="AG186">
        <v>60</v>
      </c>
      <c r="AH186">
        <v>10</v>
      </c>
      <c r="AI186">
        <v>10</v>
      </c>
      <c r="AJ186">
        <v>50</v>
      </c>
      <c r="AK186">
        <v>20</v>
      </c>
      <c r="AL186">
        <v>50</v>
      </c>
      <c r="AM186">
        <v>35</v>
      </c>
      <c r="AN186">
        <v>35</v>
      </c>
      <c r="AO186">
        <v>40</v>
      </c>
      <c r="AP186">
        <v>60</v>
      </c>
      <c r="AQ186">
        <v>30</v>
      </c>
      <c r="AS186">
        <v>35</v>
      </c>
      <c r="AT186">
        <v>65</v>
      </c>
      <c r="AU186">
        <v>65</v>
      </c>
      <c r="AV186">
        <v>15</v>
      </c>
      <c r="AW186">
        <v>20</v>
      </c>
      <c r="AX186">
        <v>40</v>
      </c>
      <c r="AY186">
        <v>45</v>
      </c>
      <c r="AZ186">
        <v>40</v>
      </c>
      <c r="BA186">
        <v>40</v>
      </c>
      <c r="BB186">
        <v>60</v>
      </c>
      <c r="BC186">
        <v>15</v>
      </c>
      <c r="BD186">
        <v>70</v>
      </c>
      <c r="BE186">
        <v>20</v>
      </c>
      <c r="BF186">
        <v>40</v>
      </c>
      <c r="BG186">
        <v>30</v>
      </c>
      <c r="BH186">
        <v>32</v>
      </c>
      <c r="BI186">
        <v>5</v>
      </c>
      <c r="BJ186">
        <v>50</v>
      </c>
      <c r="BK186">
        <v>50</v>
      </c>
      <c r="BL186">
        <v>25</v>
      </c>
      <c r="BM186">
        <v>10</v>
      </c>
      <c r="BN186">
        <v>50</v>
      </c>
      <c r="BO186">
        <v>30</v>
      </c>
      <c r="BP186">
        <v>55</v>
      </c>
      <c r="BQ186">
        <v>35</v>
      </c>
      <c r="BR186">
        <v>10</v>
      </c>
      <c r="BS186">
        <v>55</v>
      </c>
      <c r="BT186">
        <v>35</v>
      </c>
      <c r="BU186">
        <v>50</v>
      </c>
      <c r="BV186">
        <v>60</v>
      </c>
      <c r="BW186">
        <v>35</v>
      </c>
      <c r="BX186">
        <v>40</v>
      </c>
      <c r="BY186">
        <v>30</v>
      </c>
      <c r="BZ186">
        <v>5</v>
      </c>
      <c r="CA186">
        <v>35</v>
      </c>
      <c r="CB186">
        <v>40</v>
      </c>
      <c r="CC186">
        <v>50</v>
      </c>
      <c r="CD186">
        <v>55</v>
      </c>
      <c r="CE186">
        <v>45</v>
      </c>
      <c r="CF186">
        <v>30</v>
      </c>
      <c r="CG186">
        <v>30</v>
      </c>
      <c r="CH186">
        <v>20</v>
      </c>
      <c r="CI186">
        <v>45</v>
      </c>
      <c r="CJ186">
        <v>35</v>
      </c>
      <c r="CK186">
        <v>35</v>
      </c>
    </row>
    <row r="187" spans="1:89" x14ac:dyDescent="0.25">
      <c r="A187" s="21" t="s">
        <v>350</v>
      </c>
      <c r="B187">
        <v>50</v>
      </c>
      <c r="C187">
        <v>55</v>
      </c>
      <c r="D187">
        <v>35</v>
      </c>
      <c r="E187">
        <v>20</v>
      </c>
      <c r="F187">
        <v>10</v>
      </c>
      <c r="G187">
        <v>25</v>
      </c>
      <c r="H187">
        <v>40</v>
      </c>
      <c r="I187">
        <v>80</v>
      </c>
      <c r="J187">
        <v>20</v>
      </c>
      <c r="K187">
        <v>40</v>
      </c>
      <c r="L187">
        <v>15</v>
      </c>
      <c r="M187">
        <v>60</v>
      </c>
      <c r="N187">
        <v>20</v>
      </c>
      <c r="O187">
        <v>55</v>
      </c>
      <c r="P187">
        <v>40</v>
      </c>
      <c r="Q187">
        <v>15</v>
      </c>
      <c r="R187">
        <v>35</v>
      </c>
      <c r="S187">
        <v>65</v>
      </c>
      <c r="T187">
        <v>50</v>
      </c>
      <c r="U187">
        <v>70</v>
      </c>
      <c r="V187">
        <v>65</v>
      </c>
      <c r="W187">
        <v>20</v>
      </c>
      <c r="X187">
        <v>50</v>
      </c>
      <c r="Y187">
        <v>60</v>
      </c>
      <c r="Z187">
        <v>45</v>
      </c>
      <c r="AA187">
        <v>5</v>
      </c>
      <c r="AB187">
        <v>15</v>
      </c>
      <c r="AC187">
        <v>50</v>
      </c>
      <c r="AD187">
        <v>45</v>
      </c>
      <c r="AE187">
        <v>25</v>
      </c>
      <c r="AF187">
        <v>45</v>
      </c>
      <c r="AG187">
        <v>45</v>
      </c>
      <c r="AH187">
        <v>70</v>
      </c>
      <c r="AI187">
        <v>10</v>
      </c>
      <c r="AJ187">
        <v>25</v>
      </c>
      <c r="AK187">
        <v>50</v>
      </c>
      <c r="AL187">
        <v>45</v>
      </c>
      <c r="AM187">
        <v>25</v>
      </c>
      <c r="AN187">
        <v>60</v>
      </c>
      <c r="AO187">
        <v>35</v>
      </c>
      <c r="AP187">
        <v>70</v>
      </c>
      <c r="AQ187">
        <v>20</v>
      </c>
      <c r="AR187">
        <v>65</v>
      </c>
      <c r="AS187">
        <v>35</v>
      </c>
      <c r="AT187">
        <v>45</v>
      </c>
      <c r="AU187">
        <v>10</v>
      </c>
      <c r="AV187">
        <v>15</v>
      </c>
      <c r="AW187">
        <v>45</v>
      </c>
      <c r="AX187">
        <v>35</v>
      </c>
      <c r="AY187">
        <v>35</v>
      </c>
      <c r="AZ187">
        <v>65</v>
      </c>
      <c r="BA187">
        <v>45</v>
      </c>
      <c r="BB187">
        <v>25</v>
      </c>
      <c r="BC187">
        <v>40</v>
      </c>
      <c r="BD187">
        <v>15</v>
      </c>
      <c r="BE187">
        <v>20</v>
      </c>
      <c r="BF187">
        <v>20</v>
      </c>
      <c r="BG187">
        <v>35</v>
      </c>
      <c r="BH187">
        <v>32</v>
      </c>
      <c r="BI187">
        <v>5</v>
      </c>
      <c r="BJ187">
        <v>35</v>
      </c>
      <c r="BK187">
        <v>50</v>
      </c>
      <c r="BL187">
        <v>60</v>
      </c>
      <c r="BM187">
        <v>40</v>
      </c>
      <c r="BN187">
        <v>60</v>
      </c>
      <c r="BO187">
        <v>5</v>
      </c>
      <c r="BP187">
        <v>25</v>
      </c>
      <c r="BQ187">
        <v>5</v>
      </c>
      <c r="BR187">
        <v>20</v>
      </c>
      <c r="BS187">
        <v>40</v>
      </c>
      <c r="BT187">
        <v>20</v>
      </c>
      <c r="BU187">
        <v>40</v>
      </c>
      <c r="BV187">
        <v>50</v>
      </c>
      <c r="BW187">
        <v>10</v>
      </c>
      <c r="BX187">
        <v>20</v>
      </c>
      <c r="BY187">
        <v>10</v>
      </c>
      <c r="BZ187">
        <v>75</v>
      </c>
      <c r="CA187">
        <v>50</v>
      </c>
      <c r="CB187">
        <v>55</v>
      </c>
      <c r="CC187">
        <v>45</v>
      </c>
      <c r="CD187">
        <v>65</v>
      </c>
      <c r="CE187">
        <v>45</v>
      </c>
      <c r="CF187">
        <v>40</v>
      </c>
      <c r="CG187">
        <v>5</v>
      </c>
      <c r="CH187">
        <v>45</v>
      </c>
      <c r="CI187">
        <v>35</v>
      </c>
      <c r="CJ187">
        <v>60</v>
      </c>
      <c r="CK187">
        <v>35</v>
      </c>
    </row>
    <row r="188" spans="1:89" x14ac:dyDescent="0.25">
      <c r="A188" s="21" t="s">
        <v>351</v>
      </c>
      <c r="B188">
        <v>50</v>
      </c>
      <c r="C188">
        <v>50</v>
      </c>
      <c r="D188">
        <v>40</v>
      </c>
      <c r="E188">
        <v>15</v>
      </c>
      <c r="F188">
        <v>40</v>
      </c>
      <c r="G188">
        <v>45</v>
      </c>
      <c r="H188">
        <v>40</v>
      </c>
      <c r="I188">
        <v>90</v>
      </c>
      <c r="J188">
        <v>20</v>
      </c>
      <c r="K188">
        <v>25</v>
      </c>
      <c r="L188">
        <v>5</v>
      </c>
      <c r="M188">
        <v>55</v>
      </c>
      <c r="N188">
        <v>10</v>
      </c>
      <c r="O188">
        <v>60</v>
      </c>
      <c r="P188">
        <v>55</v>
      </c>
      <c r="Q188">
        <v>10</v>
      </c>
      <c r="R188">
        <v>45</v>
      </c>
      <c r="S188">
        <v>70</v>
      </c>
      <c r="T188">
        <v>40</v>
      </c>
      <c r="U188">
        <v>60</v>
      </c>
      <c r="V188">
        <v>55</v>
      </c>
      <c r="W188">
        <v>25</v>
      </c>
      <c r="X188">
        <v>20</v>
      </c>
      <c r="Y188">
        <v>55</v>
      </c>
      <c r="Z188">
        <v>40</v>
      </c>
      <c r="AA188">
        <v>35</v>
      </c>
      <c r="AB188">
        <v>30</v>
      </c>
      <c r="AC188">
        <v>30</v>
      </c>
      <c r="AD188">
        <v>40</v>
      </c>
      <c r="AE188">
        <v>90</v>
      </c>
      <c r="AF188">
        <v>5</v>
      </c>
      <c r="AG188">
        <v>60</v>
      </c>
      <c r="AH188">
        <v>50</v>
      </c>
      <c r="AI188">
        <v>15</v>
      </c>
      <c r="AJ188">
        <v>70</v>
      </c>
      <c r="AK188">
        <v>35</v>
      </c>
      <c r="AL188">
        <v>60</v>
      </c>
      <c r="AM188">
        <v>45</v>
      </c>
      <c r="AN188">
        <v>5</v>
      </c>
      <c r="AO188">
        <v>35</v>
      </c>
      <c r="AP188">
        <v>45</v>
      </c>
      <c r="AQ188">
        <v>35</v>
      </c>
      <c r="AR188">
        <v>55</v>
      </c>
      <c r="AS188">
        <v>40</v>
      </c>
      <c r="AT188">
        <v>40</v>
      </c>
      <c r="AU188">
        <v>10</v>
      </c>
      <c r="AV188">
        <v>15</v>
      </c>
      <c r="AW188">
        <v>40</v>
      </c>
      <c r="AX188">
        <v>60</v>
      </c>
      <c r="AY188">
        <v>70</v>
      </c>
      <c r="AZ188">
        <v>45</v>
      </c>
      <c r="BA188">
        <v>65</v>
      </c>
      <c r="BB188">
        <v>5</v>
      </c>
      <c r="BC188">
        <v>30</v>
      </c>
      <c r="BD188">
        <v>15</v>
      </c>
      <c r="BE188">
        <v>15</v>
      </c>
      <c r="BF188">
        <v>20</v>
      </c>
      <c r="BG188">
        <v>55</v>
      </c>
      <c r="BH188">
        <v>40</v>
      </c>
      <c r="BI188">
        <v>20</v>
      </c>
      <c r="BJ188">
        <v>10</v>
      </c>
      <c r="BK188">
        <v>50</v>
      </c>
      <c r="BL188">
        <v>40</v>
      </c>
      <c r="BM188">
        <v>50</v>
      </c>
      <c r="BN188">
        <v>30</v>
      </c>
      <c r="BO188">
        <v>45</v>
      </c>
      <c r="BP188">
        <v>20</v>
      </c>
      <c r="BQ188">
        <v>5</v>
      </c>
      <c r="BR188">
        <v>25</v>
      </c>
      <c r="BS188">
        <v>25</v>
      </c>
      <c r="BT188">
        <v>25</v>
      </c>
      <c r="BU188">
        <v>15</v>
      </c>
      <c r="BV188">
        <v>60</v>
      </c>
      <c r="BW188">
        <v>20</v>
      </c>
      <c r="BX188">
        <v>35</v>
      </c>
      <c r="BY188">
        <v>15</v>
      </c>
      <c r="CA188">
        <v>30</v>
      </c>
      <c r="CB188">
        <v>50</v>
      </c>
      <c r="CC188">
        <v>20</v>
      </c>
      <c r="CD188">
        <v>35</v>
      </c>
      <c r="CE188">
        <v>35</v>
      </c>
      <c r="CF188">
        <v>40</v>
      </c>
      <c r="CG188">
        <v>40</v>
      </c>
      <c r="CH188">
        <v>55</v>
      </c>
      <c r="CI188">
        <v>50</v>
      </c>
      <c r="CJ188">
        <v>60</v>
      </c>
      <c r="CK188">
        <v>15</v>
      </c>
    </row>
    <row r="189" spans="1:89" x14ac:dyDescent="0.25">
      <c r="A189" s="21"/>
    </row>
    <row r="190" spans="1:89" x14ac:dyDescent="0.25">
      <c r="A190" s="21" t="s">
        <v>352</v>
      </c>
      <c r="B190">
        <v>35</v>
      </c>
      <c r="C190">
        <v>70</v>
      </c>
      <c r="D190">
        <v>45</v>
      </c>
      <c r="E190">
        <v>50</v>
      </c>
      <c r="F190">
        <v>75</v>
      </c>
      <c r="G190">
        <v>50</v>
      </c>
      <c r="H190">
        <v>20</v>
      </c>
      <c r="I190">
        <v>5</v>
      </c>
      <c r="J190">
        <v>35</v>
      </c>
      <c r="K190">
        <v>40</v>
      </c>
      <c r="L190">
        <v>25</v>
      </c>
      <c r="M190">
        <v>40</v>
      </c>
      <c r="N190">
        <v>50</v>
      </c>
      <c r="O190">
        <v>15</v>
      </c>
      <c r="P190">
        <v>40</v>
      </c>
      <c r="Q190">
        <v>30</v>
      </c>
      <c r="R190">
        <v>25</v>
      </c>
      <c r="S190">
        <v>50</v>
      </c>
      <c r="T190">
        <v>45</v>
      </c>
      <c r="U190">
        <v>55</v>
      </c>
      <c r="V190">
        <v>45</v>
      </c>
      <c r="W190">
        <v>20</v>
      </c>
      <c r="X190">
        <v>45</v>
      </c>
      <c r="Y190">
        <v>35</v>
      </c>
      <c r="Z190">
        <v>25</v>
      </c>
      <c r="AA190">
        <v>20</v>
      </c>
      <c r="AB190">
        <v>30</v>
      </c>
      <c r="AC190">
        <v>50</v>
      </c>
      <c r="AD190">
        <v>25</v>
      </c>
      <c r="AE190">
        <v>40</v>
      </c>
      <c r="AF190">
        <v>35</v>
      </c>
      <c r="AG190">
        <v>65</v>
      </c>
      <c r="AH190">
        <v>25</v>
      </c>
      <c r="AI190">
        <v>55</v>
      </c>
      <c r="AJ190">
        <v>5</v>
      </c>
      <c r="AK190">
        <v>30</v>
      </c>
      <c r="AL190">
        <v>5</v>
      </c>
      <c r="AM190">
        <v>40</v>
      </c>
      <c r="AN190">
        <v>20</v>
      </c>
      <c r="AO190">
        <v>60</v>
      </c>
      <c r="AP190">
        <v>50</v>
      </c>
      <c r="AQ190">
        <v>10</v>
      </c>
      <c r="AR190">
        <v>25</v>
      </c>
      <c r="AS190">
        <v>30</v>
      </c>
      <c r="AT190">
        <v>35</v>
      </c>
      <c r="AU190">
        <v>15</v>
      </c>
      <c r="AV190">
        <v>30</v>
      </c>
      <c r="AW190">
        <v>30</v>
      </c>
      <c r="AX190">
        <v>40</v>
      </c>
      <c r="AY190">
        <v>50</v>
      </c>
      <c r="AZ190">
        <v>5</v>
      </c>
      <c r="BA190">
        <v>50</v>
      </c>
      <c r="BB190">
        <v>30</v>
      </c>
      <c r="BC190">
        <v>55</v>
      </c>
      <c r="BD190">
        <v>10</v>
      </c>
      <c r="BE190">
        <v>40</v>
      </c>
      <c r="BF190">
        <v>40</v>
      </c>
      <c r="BG190">
        <v>5</v>
      </c>
      <c r="BH190">
        <v>65</v>
      </c>
      <c r="BI190">
        <v>5</v>
      </c>
      <c r="BJ190">
        <v>30</v>
      </c>
      <c r="BK190">
        <v>25</v>
      </c>
      <c r="BL190">
        <v>35</v>
      </c>
      <c r="BM190">
        <v>45</v>
      </c>
      <c r="BN190">
        <v>5</v>
      </c>
      <c r="BO190">
        <v>35</v>
      </c>
      <c r="BP190">
        <v>10</v>
      </c>
      <c r="BQ190">
        <v>5</v>
      </c>
      <c r="BR190">
        <v>15</v>
      </c>
      <c r="BS190">
        <v>35</v>
      </c>
      <c r="BT190">
        <v>35</v>
      </c>
      <c r="BU190">
        <v>45</v>
      </c>
      <c r="BV190">
        <v>50</v>
      </c>
      <c r="BW190">
        <v>25</v>
      </c>
      <c r="BX190">
        <v>45</v>
      </c>
      <c r="BY190">
        <v>25</v>
      </c>
      <c r="BZ190">
        <v>25</v>
      </c>
      <c r="CA190">
        <v>25</v>
      </c>
      <c r="CB190">
        <v>25</v>
      </c>
      <c r="CC190">
        <v>45</v>
      </c>
      <c r="CD190">
        <v>85</v>
      </c>
      <c r="CE190">
        <v>30</v>
      </c>
      <c r="CF190">
        <v>30</v>
      </c>
      <c r="CG190">
        <v>35</v>
      </c>
      <c r="CH190">
        <v>5</v>
      </c>
      <c r="CI190">
        <v>50</v>
      </c>
      <c r="CJ190">
        <v>20</v>
      </c>
      <c r="CK190">
        <v>40</v>
      </c>
    </row>
    <row r="191" spans="1:89" x14ac:dyDescent="0.25">
      <c r="A191" s="21" t="s">
        <v>353</v>
      </c>
      <c r="B191">
        <v>25</v>
      </c>
      <c r="C191">
        <v>50</v>
      </c>
      <c r="D191">
        <v>50</v>
      </c>
      <c r="E191">
        <v>35</v>
      </c>
      <c r="F191">
        <v>60</v>
      </c>
      <c r="G191">
        <v>45</v>
      </c>
      <c r="H191">
        <v>10</v>
      </c>
      <c r="I191">
        <v>15</v>
      </c>
      <c r="J191">
        <v>30</v>
      </c>
      <c r="K191">
        <v>45</v>
      </c>
      <c r="L191">
        <v>40</v>
      </c>
      <c r="M191">
        <v>25</v>
      </c>
      <c r="N191">
        <v>20</v>
      </c>
      <c r="O191">
        <v>45</v>
      </c>
      <c r="P191">
        <v>55</v>
      </c>
      <c r="R191">
        <v>60</v>
      </c>
      <c r="S191">
        <v>50</v>
      </c>
      <c r="T191">
        <v>55</v>
      </c>
      <c r="U191">
        <v>30</v>
      </c>
      <c r="V191">
        <v>35</v>
      </c>
      <c r="W191">
        <v>50</v>
      </c>
      <c r="X191">
        <v>30</v>
      </c>
      <c r="Y191">
        <v>55</v>
      </c>
      <c r="Z191">
        <v>15</v>
      </c>
      <c r="AA191">
        <v>5</v>
      </c>
      <c r="AB191">
        <v>30</v>
      </c>
      <c r="AC191">
        <v>30</v>
      </c>
      <c r="AD191">
        <v>40</v>
      </c>
      <c r="AE191">
        <v>30</v>
      </c>
      <c r="AF191">
        <v>35</v>
      </c>
      <c r="AG191">
        <v>70</v>
      </c>
      <c r="AH191">
        <v>25</v>
      </c>
      <c r="AI191">
        <v>25</v>
      </c>
      <c r="AJ191">
        <v>25</v>
      </c>
      <c r="AK191">
        <v>30</v>
      </c>
      <c r="AL191">
        <v>45</v>
      </c>
      <c r="AM191">
        <v>40</v>
      </c>
      <c r="AN191">
        <v>25</v>
      </c>
      <c r="AO191">
        <v>5</v>
      </c>
      <c r="AP191">
        <v>65</v>
      </c>
      <c r="AQ191">
        <v>15</v>
      </c>
      <c r="AR191">
        <v>20</v>
      </c>
      <c r="AS191">
        <v>50</v>
      </c>
      <c r="AT191">
        <v>40</v>
      </c>
      <c r="AU191">
        <v>35</v>
      </c>
      <c r="AV191">
        <v>40</v>
      </c>
      <c r="AW191">
        <v>30</v>
      </c>
      <c r="AX191">
        <v>50</v>
      </c>
      <c r="AY191">
        <v>65</v>
      </c>
      <c r="AZ191">
        <v>40</v>
      </c>
      <c r="BA191">
        <v>50</v>
      </c>
      <c r="BB191">
        <v>40</v>
      </c>
      <c r="BC191">
        <v>25</v>
      </c>
      <c r="BD191">
        <v>15</v>
      </c>
      <c r="BE191">
        <v>40</v>
      </c>
      <c r="BF191">
        <v>45</v>
      </c>
      <c r="BG191">
        <v>25</v>
      </c>
      <c r="BH191">
        <v>70</v>
      </c>
      <c r="BI191">
        <v>20</v>
      </c>
      <c r="BJ191">
        <v>25</v>
      </c>
      <c r="BK191">
        <v>45</v>
      </c>
      <c r="BL191">
        <v>30</v>
      </c>
      <c r="BM191">
        <v>30</v>
      </c>
      <c r="BN191">
        <v>5</v>
      </c>
      <c r="BO191">
        <v>20</v>
      </c>
      <c r="BP191">
        <v>20</v>
      </c>
      <c r="BQ191">
        <v>60</v>
      </c>
      <c r="BR191">
        <v>20</v>
      </c>
      <c r="BS191">
        <v>50</v>
      </c>
      <c r="BT191">
        <v>40</v>
      </c>
      <c r="BU191">
        <v>35</v>
      </c>
      <c r="BV191">
        <v>50</v>
      </c>
      <c r="BW191">
        <v>10</v>
      </c>
      <c r="BX191">
        <v>25</v>
      </c>
      <c r="BY191">
        <v>40</v>
      </c>
      <c r="BZ191">
        <v>30</v>
      </c>
      <c r="CA191">
        <v>45</v>
      </c>
      <c r="CB191">
        <v>30</v>
      </c>
      <c r="CC191">
        <v>30</v>
      </c>
      <c r="CD191">
        <v>40</v>
      </c>
      <c r="CE191">
        <v>30</v>
      </c>
      <c r="CF191">
        <v>25</v>
      </c>
      <c r="CG191">
        <v>45</v>
      </c>
      <c r="CH191">
        <v>30</v>
      </c>
      <c r="CI191">
        <v>50</v>
      </c>
      <c r="CJ191">
        <v>70</v>
      </c>
      <c r="CK191">
        <v>10</v>
      </c>
    </row>
    <row r="192" spans="1:89" x14ac:dyDescent="0.25">
      <c r="A192" s="21" t="s">
        <v>354</v>
      </c>
      <c r="B192">
        <v>20</v>
      </c>
      <c r="C192">
        <v>30</v>
      </c>
      <c r="D192">
        <v>50</v>
      </c>
      <c r="E192">
        <v>35</v>
      </c>
      <c r="F192">
        <v>70</v>
      </c>
      <c r="G192">
        <v>45</v>
      </c>
      <c r="H192">
        <v>45</v>
      </c>
      <c r="I192">
        <v>60</v>
      </c>
      <c r="J192">
        <v>35</v>
      </c>
      <c r="K192">
        <v>35</v>
      </c>
      <c r="L192">
        <v>20</v>
      </c>
      <c r="M192">
        <v>5</v>
      </c>
      <c r="N192">
        <v>50</v>
      </c>
      <c r="O192">
        <v>55</v>
      </c>
      <c r="P192">
        <v>60</v>
      </c>
      <c r="Q192">
        <v>5</v>
      </c>
      <c r="R192">
        <v>50</v>
      </c>
      <c r="S192">
        <v>55</v>
      </c>
      <c r="T192">
        <v>35</v>
      </c>
      <c r="U192">
        <v>45</v>
      </c>
      <c r="V192">
        <v>60</v>
      </c>
      <c r="W192">
        <v>50</v>
      </c>
      <c r="X192">
        <v>45</v>
      </c>
      <c r="Y192">
        <v>35</v>
      </c>
      <c r="Z192">
        <v>25</v>
      </c>
      <c r="AA192">
        <v>50</v>
      </c>
      <c r="AB192">
        <v>25</v>
      </c>
      <c r="AC192">
        <v>5</v>
      </c>
      <c r="AD192">
        <v>40</v>
      </c>
      <c r="AE192">
        <v>5</v>
      </c>
      <c r="AF192">
        <v>35</v>
      </c>
      <c r="AH192">
        <v>30</v>
      </c>
      <c r="AI192">
        <v>25</v>
      </c>
      <c r="AJ192">
        <v>0</v>
      </c>
      <c r="AK192">
        <v>55</v>
      </c>
      <c r="AL192">
        <v>30</v>
      </c>
      <c r="AM192">
        <v>45</v>
      </c>
      <c r="AN192">
        <v>25</v>
      </c>
      <c r="AO192">
        <v>10</v>
      </c>
      <c r="AP192">
        <v>20</v>
      </c>
      <c r="AQ192">
        <v>15</v>
      </c>
      <c r="AR192">
        <v>25</v>
      </c>
      <c r="AS192">
        <v>60</v>
      </c>
      <c r="AT192">
        <v>40</v>
      </c>
      <c r="AU192">
        <v>30</v>
      </c>
      <c r="AV192">
        <v>40</v>
      </c>
      <c r="AW192">
        <v>10</v>
      </c>
      <c r="AX192">
        <v>30</v>
      </c>
      <c r="AY192">
        <v>60</v>
      </c>
      <c r="AZ192">
        <v>25</v>
      </c>
      <c r="BA192">
        <v>50</v>
      </c>
      <c r="BB192">
        <v>55</v>
      </c>
      <c r="BC192">
        <v>20</v>
      </c>
      <c r="BD192">
        <v>35</v>
      </c>
      <c r="BE192">
        <v>40</v>
      </c>
      <c r="BF192">
        <v>45</v>
      </c>
      <c r="BG192">
        <v>45</v>
      </c>
      <c r="BH192">
        <v>60</v>
      </c>
      <c r="BI192">
        <v>5</v>
      </c>
      <c r="BJ192">
        <v>30</v>
      </c>
      <c r="BK192">
        <v>35</v>
      </c>
      <c r="BL192">
        <v>25</v>
      </c>
      <c r="BM192">
        <v>50</v>
      </c>
      <c r="BN192">
        <v>10</v>
      </c>
      <c r="BO192">
        <v>65</v>
      </c>
      <c r="BP192">
        <v>35</v>
      </c>
      <c r="BQ192">
        <v>10</v>
      </c>
      <c r="BR192">
        <v>20</v>
      </c>
      <c r="BS192">
        <v>35</v>
      </c>
      <c r="BT192">
        <v>45</v>
      </c>
      <c r="BU192">
        <v>15</v>
      </c>
      <c r="BV192">
        <v>70</v>
      </c>
      <c r="BW192">
        <v>35</v>
      </c>
      <c r="BX192">
        <v>15</v>
      </c>
      <c r="BY192">
        <v>35</v>
      </c>
      <c r="BZ192">
        <v>5</v>
      </c>
      <c r="CA192">
        <v>65</v>
      </c>
      <c r="CB192">
        <v>45</v>
      </c>
      <c r="CC192">
        <v>50</v>
      </c>
      <c r="CD192">
        <v>30</v>
      </c>
      <c r="CE192">
        <v>30</v>
      </c>
      <c r="CF192">
        <v>25</v>
      </c>
      <c r="CG192">
        <v>60</v>
      </c>
      <c r="CH192">
        <v>35</v>
      </c>
      <c r="CI192">
        <v>45</v>
      </c>
      <c r="CJ192">
        <v>25</v>
      </c>
      <c r="CK192">
        <v>30</v>
      </c>
    </row>
    <row r="193" spans="1:89" x14ac:dyDescent="0.25">
      <c r="A193" s="21" t="s">
        <v>355</v>
      </c>
      <c r="B193">
        <v>45</v>
      </c>
      <c r="C193">
        <v>80</v>
      </c>
      <c r="D193">
        <v>50</v>
      </c>
      <c r="E193">
        <v>45</v>
      </c>
      <c r="F193">
        <v>65</v>
      </c>
      <c r="G193">
        <v>55</v>
      </c>
      <c r="H193">
        <v>10</v>
      </c>
      <c r="I193">
        <v>10</v>
      </c>
      <c r="J193">
        <v>65</v>
      </c>
      <c r="K193">
        <v>50</v>
      </c>
      <c r="L193">
        <v>5</v>
      </c>
      <c r="M193">
        <v>60</v>
      </c>
      <c r="N193">
        <v>45</v>
      </c>
      <c r="O193">
        <v>60</v>
      </c>
      <c r="P193">
        <v>50</v>
      </c>
      <c r="Q193">
        <v>30</v>
      </c>
      <c r="R193">
        <v>45</v>
      </c>
      <c r="S193">
        <v>60</v>
      </c>
      <c r="T193">
        <v>55</v>
      </c>
      <c r="U193">
        <v>20</v>
      </c>
      <c r="V193">
        <v>50</v>
      </c>
      <c r="W193">
        <v>60</v>
      </c>
      <c r="X193">
        <v>50</v>
      </c>
      <c r="Y193">
        <v>10</v>
      </c>
      <c r="Z193">
        <v>55</v>
      </c>
      <c r="AA193">
        <v>35</v>
      </c>
      <c r="AB193">
        <v>30</v>
      </c>
      <c r="AC193">
        <v>40</v>
      </c>
      <c r="AD193">
        <v>15</v>
      </c>
      <c r="AE193">
        <v>25</v>
      </c>
      <c r="AF193">
        <v>5</v>
      </c>
      <c r="AG193">
        <v>30</v>
      </c>
      <c r="AH193">
        <v>25</v>
      </c>
      <c r="AI193">
        <v>35</v>
      </c>
      <c r="AJ193">
        <v>20</v>
      </c>
      <c r="AK193">
        <v>60</v>
      </c>
      <c r="AL193">
        <v>70</v>
      </c>
      <c r="AM193">
        <v>40</v>
      </c>
      <c r="AN193">
        <v>10</v>
      </c>
      <c r="AO193">
        <v>70</v>
      </c>
      <c r="AP193">
        <v>50</v>
      </c>
      <c r="AQ193">
        <v>50</v>
      </c>
      <c r="AR193">
        <v>30</v>
      </c>
      <c r="AS193">
        <v>30</v>
      </c>
      <c r="AT193">
        <v>25</v>
      </c>
      <c r="AU193">
        <v>5</v>
      </c>
      <c r="AV193">
        <v>40</v>
      </c>
      <c r="AW193">
        <v>50</v>
      </c>
      <c r="AX193">
        <v>50</v>
      </c>
      <c r="AY193">
        <v>65</v>
      </c>
      <c r="AZ193">
        <v>25</v>
      </c>
      <c r="BA193">
        <v>45</v>
      </c>
      <c r="BB193">
        <v>40</v>
      </c>
      <c r="BC193">
        <v>30</v>
      </c>
      <c r="BD193">
        <v>5</v>
      </c>
      <c r="BE193">
        <v>35</v>
      </c>
      <c r="BF193">
        <v>40</v>
      </c>
      <c r="BG193">
        <v>60</v>
      </c>
      <c r="BH193">
        <v>30</v>
      </c>
      <c r="BI193">
        <v>65</v>
      </c>
      <c r="BJ193">
        <v>20</v>
      </c>
      <c r="BK193">
        <v>50</v>
      </c>
      <c r="BL193">
        <v>45</v>
      </c>
      <c r="BM193">
        <v>60</v>
      </c>
      <c r="BN193">
        <v>30</v>
      </c>
      <c r="BO193">
        <v>35</v>
      </c>
      <c r="BP193">
        <v>25</v>
      </c>
      <c r="BQ193">
        <v>30</v>
      </c>
      <c r="BR193">
        <v>40</v>
      </c>
      <c r="BS193">
        <v>20</v>
      </c>
      <c r="BT193">
        <v>40</v>
      </c>
      <c r="BU193">
        <v>20</v>
      </c>
      <c r="BV193">
        <v>60</v>
      </c>
      <c r="BW193">
        <v>55</v>
      </c>
      <c r="BX193">
        <v>15</v>
      </c>
      <c r="BY193">
        <v>65</v>
      </c>
      <c r="BZ193">
        <v>25</v>
      </c>
      <c r="CA193">
        <v>45</v>
      </c>
      <c r="CB193">
        <v>50</v>
      </c>
      <c r="CC193">
        <v>40</v>
      </c>
      <c r="CD193">
        <v>55</v>
      </c>
      <c r="CE193">
        <v>45</v>
      </c>
      <c r="CF193">
        <v>10</v>
      </c>
      <c r="CG193">
        <v>25</v>
      </c>
      <c r="CH193">
        <v>40</v>
      </c>
      <c r="CI193">
        <v>45</v>
      </c>
      <c r="CJ193">
        <v>35</v>
      </c>
      <c r="CK193">
        <v>25</v>
      </c>
    </row>
    <row r="194" spans="1:89" x14ac:dyDescent="0.25">
      <c r="A194" s="21" t="s">
        <v>356</v>
      </c>
      <c r="B194">
        <v>45</v>
      </c>
      <c r="C194">
        <v>45</v>
      </c>
      <c r="D194">
        <v>30</v>
      </c>
      <c r="E194">
        <v>15</v>
      </c>
      <c r="F194">
        <v>45</v>
      </c>
      <c r="G194">
        <v>20</v>
      </c>
      <c r="H194">
        <v>45</v>
      </c>
      <c r="I194">
        <v>20</v>
      </c>
      <c r="J194">
        <v>40</v>
      </c>
      <c r="K194">
        <v>35</v>
      </c>
      <c r="L194">
        <v>20</v>
      </c>
      <c r="M194">
        <v>65</v>
      </c>
      <c r="N194">
        <v>45</v>
      </c>
      <c r="O194">
        <v>45</v>
      </c>
      <c r="P194">
        <v>50</v>
      </c>
      <c r="Q194">
        <v>10</v>
      </c>
      <c r="R194">
        <v>55</v>
      </c>
      <c r="S194">
        <v>50</v>
      </c>
      <c r="T194">
        <v>10</v>
      </c>
      <c r="U194">
        <v>45</v>
      </c>
      <c r="V194">
        <v>60</v>
      </c>
      <c r="W194">
        <v>30</v>
      </c>
      <c r="X194">
        <v>45</v>
      </c>
      <c r="Y194">
        <v>30</v>
      </c>
      <c r="Z194">
        <v>65</v>
      </c>
      <c r="AA194">
        <v>65</v>
      </c>
      <c r="AB194">
        <v>10</v>
      </c>
      <c r="AC194">
        <v>35</v>
      </c>
      <c r="AD194">
        <v>35</v>
      </c>
      <c r="AE194">
        <v>5</v>
      </c>
      <c r="AF194">
        <v>10</v>
      </c>
      <c r="AG194">
        <v>35</v>
      </c>
      <c r="AH194">
        <v>10</v>
      </c>
      <c r="AI194">
        <v>60</v>
      </c>
      <c r="AJ194">
        <v>30</v>
      </c>
      <c r="AK194">
        <v>55</v>
      </c>
      <c r="AL194">
        <v>10</v>
      </c>
      <c r="AM194">
        <v>50</v>
      </c>
      <c r="AN194">
        <v>55</v>
      </c>
      <c r="AO194">
        <v>15</v>
      </c>
      <c r="AP194">
        <v>30</v>
      </c>
      <c r="AQ194">
        <v>20</v>
      </c>
      <c r="AR194">
        <v>30</v>
      </c>
      <c r="AS194">
        <v>45</v>
      </c>
      <c r="AT194">
        <v>40</v>
      </c>
      <c r="AU194">
        <v>50</v>
      </c>
      <c r="AV194">
        <v>10</v>
      </c>
      <c r="AW194">
        <v>30</v>
      </c>
      <c r="AX194">
        <v>30</v>
      </c>
      <c r="AY194">
        <v>35</v>
      </c>
      <c r="AZ194">
        <v>25</v>
      </c>
      <c r="BA194">
        <v>45</v>
      </c>
      <c r="BB194">
        <v>30</v>
      </c>
      <c r="BC194">
        <v>30</v>
      </c>
      <c r="BD194">
        <v>50</v>
      </c>
      <c r="BE194">
        <v>45</v>
      </c>
      <c r="BF194">
        <v>45</v>
      </c>
      <c r="BG194">
        <v>5</v>
      </c>
      <c r="BH194">
        <v>30</v>
      </c>
      <c r="BI194">
        <v>50</v>
      </c>
      <c r="BJ194">
        <v>10</v>
      </c>
      <c r="BK194">
        <v>40</v>
      </c>
      <c r="BL194">
        <v>15</v>
      </c>
      <c r="BM194">
        <v>45</v>
      </c>
      <c r="BN194">
        <v>25</v>
      </c>
      <c r="BO194">
        <v>5</v>
      </c>
      <c r="BP194">
        <v>35</v>
      </c>
      <c r="BQ194">
        <v>25</v>
      </c>
      <c r="BR194">
        <v>5</v>
      </c>
      <c r="BS194">
        <v>60</v>
      </c>
      <c r="BT194">
        <v>40</v>
      </c>
      <c r="BU194">
        <v>15</v>
      </c>
      <c r="BV194">
        <v>75</v>
      </c>
      <c r="BW194">
        <v>35</v>
      </c>
      <c r="BX194">
        <v>20</v>
      </c>
      <c r="BY194">
        <v>15</v>
      </c>
      <c r="BZ194">
        <v>10</v>
      </c>
      <c r="CA194">
        <v>35</v>
      </c>
      <c r="CB194">
        <v>55</v>
      </c>
      <c r="CC194">
        <v>40</v>
      </c>
      <c r="CD194">
        <v>55</v>
      </c>
      <c r="CE194">
        <v>30</v>
      </c>
      <c r="CF194">
        <v>70</v>
      </c>
      <c r="CG194">
        <v>10</v>
      </c>
      <c r="CH194">
        <v>55</v>
      </c>
      <c r="CI194">
        <v>55</v>
      </c>
      <c r="CJ194">
        <v>30</v>
      </c>
      <c r="CK194">
        <v>15</v>
      </c>
    </row>
    <row r="195" spans="1:89" x14ac:dyDescent="0.25">
      <c r="A195" s="21" t="s">
        <v>357</v>
      </c>
      <c r="B195">
        <v>45</v>
      </c>
      <c r="C195">
        <v>60</v>
      </c>
      <c r="D195">
        <v>75</v>
      </c>
      <c r="E195">
        <v>30</v>
      </c>
      <c r="F195">
        <v>55</v>
      </c>
      <c r="G195">
        <v>50</v>
      </c>
      <c r="H195">
        <v>20</v>
      </c>
      <c r="I195">
        <v>25</v>
      </c>
      <c r="J195">
        <v>50</v>
      </c>
      <c r="K195">
        <v>45</v>
      </c>
      <c r="L195">
        <v>5</v>
      </c>
      <c r="M195">
        <v>40</v>
      </c>
      <c r="N195">
        <v>35</v>
      </c>
      <c r="O195">
        <v>50</v>
      </c>
      <c r="P195">
        <v>30</v>
      </c>
      <c r="Q195">
        <v>5</v>
      </c>
      <c r="R195">
        <v>45</v>
      </c>
      <c r="S195">
        <v>50</v>
      </c>
      <c r="T195">
        <v>35</v>
      </c>
      <c r="U195">
        <v>10</v>
      </c>
      <c r="V195">
        <v>45</v>
      </c>
      <c r="W195">
        <v>10</v>
      </c>
      <c r="X195">
        <v>40</v>
      </c>
      <c r="Y195">
        <v>5</v>
      </c>
      <c r="Z195">
        <v>60</v>
      </c>
      <c r="AA195">
        <v>25</v>
      </c>
      <c r="AB195">
        <v>35</v>
      </c>
      <c r="AC195">
        <v>60</v>
      </c>
      <c r="AD195">
        <v>50</v>
      </c>
      <c r="AE195">
        <v>5</v>
      </c>
      <c r="AF195">
        <v>60</v>
      </c>
      <c r="AG195">
        <v>35</v>
      </c>
      <c r="AH195">
        <v>10</v>
      </c>
      <c r="AI195">
        <v>40</v>
      </c>
      <c r="AJ195">
        <v>70</v>
      </c>
      <c r="AK195">
        <v>30</v>
      </c>
      <c r="AL195">
        <v>25</v>
      </c>
      <c r="AM195">
        <v>25</v>
      </c>
      <c r="AN195">
        <v>70</v>
      </c>
      <c r="AO195">
        <v>50</v>
      </c>
      <c r="AP195">
        <v>20</v>
      </c>
      <c r="AQ195">
        <v>20</v>
      </c>
      <c r="AR195">
        <v>30</v>
      </c>
      <c r="AS195">
        <v>35</v>
      </c>
      <c r="AT195">
        <v>50</v>
      </c>
      <c r="AU195">
        <v>60</v>
      </c>
      <c r="AV195">
        <v>10</v>
      </c>
      <c r="AW195">
        <v>55</v>
      </c>
      <c r="AX195">
        <v>35</v>
      </c>
      <c r="AY195">
        <v>50</v>
      </c>
      <c r="AZ195">
        <v>20</v>
      </c>
      <c r="BA195">
        <v>55</v>
      </c>
      <c r="BB195">
        <v>15</v>
      </c>
      <c r="BC195">
        <v>15</v>
      </c>
      <c r="BD195">
        <v>60</v>
      </c>
      <c r="BE195">
        <v>25</v>
      </c>
      <c r="BF195">
        <v>20</v>
      </c>
      <c r="BG195">
        <v>50</v>
      </c>
      <c r="BH195">
        <v>10</v>
      </c>
      <c r="BI195">
        <v>20</v>
      </c>
      <c r="BJ195">
        <v>15</v>
      </c>
      <c r="BK195">
        <v>45</v>
      </c>
      <c r="BL195">
        <v>35</v>
      </c>
      <c r="BM195">
        <v>35</v>
      </c>
      <c r="BN195">
        <v>30</v>
      </c>
      <c r="BO195">
        <v>10</v>
      </c>
      <c r="BP195">
        <v>55</v>
      </c>
      <c r="BQ195">
        <v>65</v>
      </c>
      <c r="BR195">
        <v>10</v>
      </c>
      <c r="BS195">
        <v>65</v>
      </c>
      <c r="BT195">
        <v>50</v>
      </c>
      <c r="BU195">
        <v>10</v>
      </c>
      <c r="BV195">
        <v>65</v>
      </c>
      <c r="BW195">
        <v>5</v>
      </c>
      <c r="BX195">
        <v>25</v>
      </c>
      <c r="BY195">
        <v>55</v>
      </c>
      <c r="BZ195">
        <v>5</v>
      </c>
      <c r="CA195">
        <v>40</v>
      </c>
      <c r="CB195">
        <v>60</v>
      </c>
      <c r="CC195">
        <v>50</v>
      </c>
      <c r="CD195">
        <v>50</v>
      </c>
      <c r="CE195">
        <v>35</v>
      </c>
      <c r="CF195">
        <v>5</v>
      </c>
      <c r="CG195">
        <v>2</v>
      </c>
      <c r="CH195">
        <v>45</v>
      </c>
      <c r="CI195">
        <v>40</v>
      </c>
      <c r="CJ195">
        <v>35</v>
      </c>
      <c r="CK195">
        <v>15</v>
      </c>
    </row>
    <row r="196" spans="1:89" x14ac:dyDescent="0.25">
      <c r="A196" s="21" t="s">
        <v>358</v>
      </c>
      <c r="B196">
        <v>40</v>
      </c>
      <c r="C196">
        <v>40</v>
      </c>
      <c r="D196">
        <v>50</v>
      </c>
      <c r="E196">
        <v>20</v>
      </c>
      <c r="F196">
        <v>40</v>
      </c>
      <c r="G196">
        <v>50</v>
      </c>
      <c r="H196">
        <v>45</v>
      </c>
      <c r="I196">
        <v>40</v>
      </c>
      <c r="J196">
        <v>10</v>
      </c>
      <c r="K196">
        <v>40</v>
      </c>
      <c r="L196">
        <v>25</v>
      </c>
      <c r="M196">
        <v>25</v>
      </c>
      <c r="N196">
        <v>30</v>
      </c>
      <c r="O196">
        <v>55</v>
      </c>
      <c r="P196">
        <v>50</v>
      </c>
      <c r="Q196">
        <v>40</v>
      </c>
      <c r="R196">
        <v>40</v>
      </c>
      <c r="S196">
        <v>45</v>
      </c>
      <c r="T196">
        <v>45</v>
      </c>
      <c r="U196">
        <v>10</v>
      </c>
      <c r="V196">
        <v>50</v>
      </c>
      <c r="W196">
        <v>25</v>
      </c>
      <c r="X196">
        <v>40</v>
      </c>
      <c r="Y196">
        <v>65</v>
      </c>
      <c r="Z196">
        <v>40</v>
      </c>
      <c r="AA196">
        <v>15</v>
      </c>
      <c r="AB196">
        <v>15</v>
      </c>
      <c r="AC196">
        <v>50</v>
      </c>
      <c r="AD196">
        <v>55</v>
      </c>
      <c r="AE196">
        <v>5</v>
      </c>
      <c r="AF196">
        <v>40</v>
      </c>
      <c r="AG196">
        <v>70</v>
      </c>
      <c r="AH196">
        <v>35</v>
      </c>
      <c r="AI196">
        <v>30</v>
      </c>
      <c r="AJ196">
        <v>45</v>
      </c>
      <c r="AK196">
        <v>45</v>
      </c>
      <c r="AL196">
        <v>40</v>
      </c>
      <c r="AM196">
        <v>45</v>
      </c>
      <c r="AN196">
        <v>20</v>
      </c>
      <c r="AO196">
        <v>20</v>
      </c>
      <c r="AP196">
        <v>5</v>
      </c>
      <c r="AQ196">
        <v>30</v>
      </c>
      <c r="AR196">
        <v>50</v>
      </c>
      <c r="AS196">
        <v>40</v>
      </c>
      <c r="AT196">
        <v>10</v>
      </c>
      <c r="AU196">
        <v>40</v>
      </c>
      <c r="AV196">
        <v>50</v>
      </c>
      <c r="AW196">
        <v>15</v>
      </c>
      <c r="AX196">
        <v>40</v>
      </c>
      <c r="AY196">
        <v>45</v>
      </c>
      <c r="AZ196">
        <v>65</v>
      </c>
      <c r="BA196">
        <v>70</v>
      </c>
      <c r="BB196">
        <v>30</v>
      </c>
      <c r="BC196">
        <v>10</v>
      </c>
      <c r="BD196">
        <v>5</v>
      </c>
      <c r="BE196">
        <v>45</v>
      </c>
      <c r="BF196">
        <v>10</v>
      </c>
      <c r="BG196">
        <v>55</v>
      </c>
      <c r="BH196">
        <v>50</v>
      </c>
      <c r="BI196">
        <v>80</v>
      </c>
      <c r="BJ196">
        <v>20</v>
      </c>
      <c r="BK196">
        <v>25</v>
      </c>
      <c r="BL196">
        <v>30</v>
      </c>
      <c r="BM196">
        <v>50</v>
      </c>
      <c r="BN196">
        <v>10</v>
      </c>
      <c r="BO196">
        <v>65</v>
      </c>
      <c r="BP196">
        <v>30</v>
      </c>
      <c r="BQ196">
        <v>50</v>
      </c>
      <c r="BR196">
        <v>65</v>
      </c>
      <c r="BS196">
        <v>40</v>
      </c>
      <c r="BT196">
        <v>30</v>
      </c>
      <c r="BU196">
        <v>40</v>
      </c>
      <c r="BV196">
        <v>60</v>
      </c>
      <c r="BW196">
        <v>5</v>
      </c>
      <c r="BX196">
        <v>30</v>
      </c>
      <c r="BY196">
        <v>10</v>
      </c>
      <c r="BZ196">
        <v>70</v>
      </c>
      <c r="CA196">
        <v>55</v>
      </c>
      <c r="CB196">
        <v>60</v>
      </c>
      <c r="CC196">
        <v>25</v>
      </c>
      <c r="CD196">
        <v>45</v>
      </c>
      <c r="CE196">
        <v>45</v>
      </c>
      <c r="CF196">
        <v>40</v>
      </c>
      <c r="CG196">
        <v>5</v>
      </c>
      <c r="CH196">
        <v>30</v>
      </c>
      <c r="CI196">
        <v>55</v>
      </c>
      <c r="CJ196">
        <v>60</v>
      </c>
      <c r="CK196">
        <v>10</v>
      </c>
    </row>
    <row r="197" spans="1:89" x14ac:dyDescent="0.25">
      <c r="A197" s="21" t="s">
        <v>359</v>
      </c>
      <c r="B197">
        <v>30</v>
      </c>
      <c r="C197">
        <v>20</v>
      </c>
      <c r="D197">
        <v>60</v>
      </c>
      <c r="E197">
        <v>15</v>
      </c>
      <c r="F197">
        <v>45</v>
      </c>
      <c r="G197">
        <v>40</v>
      </c>
      <c r="H197">
        <v>50</v>
      </c>
      <c r="I197">
        <v>80</v>
      </c>
      <c r="J197">
        <v>15</v>
      </c>
      <c r="K197">
        <v>40</v>
      </c>
      <c r="L197">
        <v>10</v>
      </c>
      <c r="M197">
        <v>45</v>
      </c>
      <c r="N197">
        <v>25</v>
      </c>
      <c r="O197">
        <v>55</v>
      </c>
      <c r="P197">
        <v>25</v>
      </c>
      <c r="Q197">
        <v>55</v>
      </c>
      <c r="R197">
        <v>50</v>
      </c>
      <c r="S197">
        <v>55</v>
      </c>
      <c r="T197">
        <v>25</v>
      </c>
      <c r="U197">
        <v>60</v>
      </c>
      <c r="V197">
        <v>60</v>
      </c>
      <c r="W197">
        <v>25</v>
      </c>
      <c r="X197">
        <v>50</v>
      </c>
      <c r="Y197">
        <v>60</v>
      </c>
      <c r="Z197">
        <v>10</v>
      </c>
      <c r="AA197">
        <v>20</v>
      </c>
      <c r="AB197">
        <v>20</v>
      </c>
      <c r="AC197">
        <v>50</v>
      </c>
      <c r="AD197">
        <v>45</v>
      </c>
      <c r="AE197">
        <v>5</v>
      </c>
      <c r="AF197">
        <v>5</v>
      </c>
      <c r="AG197">
        <v>30</v>
      </c>
      <c r="AH197">
        <v>40</v>
      </c>
      <c r="AI197">
        <v>40</v>
      </c>
      <c r="AJ197">
        <v>15</v>
      </c>
      <c r="AK197">
        <v>55</v>
      </c>
      <c r="AL197">
        <v>40</v>
      </c>
      <c r="AM197">
        <v>5</v>
      </c>
      <c r="AN197">
        <v>10</v>
      </c>
      <c r="AO197">
        <v>45</v>
      </c>
      <c r="AP197">
        <v>40</v>
      </c>
      <c r="AQ197">
        <v>10</v>
      </c>
      <c r="AR197">
        <v>30</v>
      </c>
      <c r="AS197">
        <v>45</v>
      </c>
      <c r="AT197">
        <v>40</v>
      </c>
      <c r="AU197">
        <v>15</v>
      </c>
      <c r="AV197">
        <v>65</v>
      </c>
      <c r="AW197">
        <v>25</v>
      </c>
      <c r="AX197">
        <v>30</v>
      </c>
      <c r="AY197">
        <v>50</v>
      </c>
      <c r="AZ197">
        <v>50</v>
      </c>
      <c r="BA197">
        <v>60</v>
      </c>
      <c r="BB197">
        <v>50</v>
      </c>
      <c r="BC197">
        <v>45</v>
      </c>
      <c r="BD197">
        <v>20</v>
      </c>
      <c r="BE197">
        <v>35</v>
      </c>
      <c r="BF197">
        <v>35</v>
      </c>
      <c r="BG197">
        <v>45</v>
      </c>
      <c r="BH197">
        <v>25</v>
      </c>
      <c r="BI197">
        <v>65</v>
      </c>
      <c r="BJ197">
        <v>20</v>
      </c>
      <c r="BK197">
        <v>40</v>
      </c>
      <c r="BL197">
        <v>35</v>
      </c>
      <c r="BM197">
        <v>65</v>
      </c>
      <c r="BN197">
        <v>10</v>
      </c>
      <c r="BO197">
        <v>15</v>
      </c>
      <c r="BP197">
        <v>35</v>
      </c>
      <c r="BQ197">
        <v>10</v>
      </c>
      <c r="BR197">
        <v>20</v>
      </c>
      <c r="BS197">
        <v>35</v>
      </c>
      <c r="BT197">
        <v>40</v>
      </c>
      <c r="BU197">
        <v>50</v>
      </c>
      <c r="BV197">
        <v>60</v>
      </c>
      <c r="BW197">
        <v>10</v>
      </c>
      <c r="BX197">
        <v>15</v>
      </c>
      <c r="BY197">
        <v>40</v>
      </c>
      <c r="BZ197">
        <v>70</v>
      </c>
      <c r="CA197">
        <v>40</v>
      </c>
      <c r="CB197">
        <v>55</v>
      </c>
      <c r="CC197">
        <v>30</v>
      </c>
      <c r="CD197">
        <v>35</v>
      </c>
      <c r="CE197">
        <v>25</v>
      </c>
      <c r="CF197">
        <v>60</v>
      </c>
      <c r="CG197">
        <v>15</v>
      </c>
      <c r="CH197">
        <v>10</v>
      </c>
      <c r="CI197">
        <v>70</v>
      </c>
      <c r="CJ197">
        <v>5</v>
      </c>
      <c r="CK197">
        <v>10</v>
      </c>
    </row>
    <row r="198" spans="1:89" x14ac:dyDescent="0.25">
      <c r="A198" s="21" t="s">
        <v>360</v>
      </c>
      <c r="B198">
        <v>30</v>
      </c>
      <c r="C198">
        <v>50</v>
      </c>
      <c r="D198">
        <v>55</v>
      </c>
      <c r="E198">
        <v>10</v>
      </c>
      <c r="F198">
        <v>40</v>
      </c>
      <c r="G198">
        <v>35</v>
      </c>
      <c r="H198">
        <v>45</v>
      </c>
      <c r="I198">
        <v>70</v>
      </c>
      <c r="J198">
        <v>50</v>
      </c>
      <c r="K198">
        <v>30</v>
      </c>
      <c r="L198">
        <v>20</v>
      </c>
      <c r="M198">
        <v>32</v>
      </c>
      <c r="N198">
        <v>20</v>
      </c>
      <c r="O198">
        <v>55</v>
      </c>
      <c r="P198">
        <v>55</v>
      </c>
      <c r="Q198">
        <v>20</v>
      </c>
      <c r="R198">
        <v>55</v>
      </c>
      <c r="S198">
        <v>35</v>
      </c>
      <c r="T198">
        <v>15</v>
      </c>
      <c r="U198">
        <v>65</v>
      </c>
      <c r="V198">
        <v>4</v>
      </c>
      <c r="W198">
        <v>5</v>
      </c>
      <c r="X198">
        <v>30</v>
      </c>
      <c r="Y198">
        <v>45</v>
      </c>
      <c r="Z198">
        <v>40</v>
      </c>
      <c r="AA198">
        <v>10</v>
      </c>
      <c r="AB198">
        <v>15</v>
      </c>
      <c r="AC198">
        <v>40</v>
      </c>
      <c r="AD198">
        <v>25</v>
      </c>
      <c r="AE198">
        <v>40</v>
      </c>
      <c r="AF198">
        <v>30</v>
      </c>
      <c r="AG198">
        <v>60</v>
      </c>
      <c r="AH198">
        <v>60</v>
      </c>
      <c r="AI198">
        <v>10</v>
      </c>
      <c r="AJ198">
        <v>40</v>
      </c>
      <c r="AK198">
        <v>60</v>
      </c>
      <c r="AL198">
        <v>40</v>
      </c>
      <c r="AM198">
        <v>60</v>
      </c>
      <c r="AN198">
        <v>65</v>
      </c>
      <c r="AO198">
        <v>30</v>
      </c>
      <c r="AP198">
        <v>10</v>
      </c>
      <c r="AQ198">
        <v>25</v>
      </c>
      <c r="AR198">
        <v>0</v>
      </c>
      <c r="AS198">
        <v>30</v>
      </c>
      <c r="AT198">
        <v>50</v>
      </c>
      <c r="AU198">
        <v>10</v>
      </c>
      <c r="AV198">
        <v>40</v>
      </c>
      <c r="AW198">
        <v>65</v>
      </c>
      <c r="AX198">
        <v>40</v>
      </c>
      <c r="AY198">
        <v>35</v>
      </c>
      <c r="AZ198">
        <v>45</v>
      </c>
      <c r="BA198">
        <v>40</v>
      </c>
      <c r="BB198">
        <v>60</v>
      </c>
      <c r="BC198">
        <v>20</v>
      </c>
      <c r="BD198">
        <v>5</v>
      </c>
      <c r="BE198">
        <v>30</v>
      </c>
      <c r="BF198">
        <v>35</v>
      </c>
      <c r="BG198">
        <v>20</v>
      </c>
      <c r="BH198">
        <v>50</v>
      </c>
      <c r="BI198">
        <v>35</v>
      </c>
      <c r="BJ198">
        <v>20</v>
      </c>
      <c r="BK198">
        <v>25</v>
      </c>
      <c r="BL198">
        <v>45</v>
      </c>
      <c r="BM198">
        <v>35</v>
      </c>
      <c r="BN198">
        <v>30</v>
      </c>
      <c r="BO198">
        <v>5</v>
      </c>
      <c r="BP198">
        <v>60</v>
      </c>
      <c r="BQ198">
        <v>40</v>
      </c>
      <c r="BR198">
        <v>15</v>
      </c>
      <c r="BS198">
        <v>50</v>
      </c>
      <c r="BT198">
        <v>30</v>
      </c>
      <c r="BU198">
        <v>20</v>
      </c>
      <c r="BV198">
        <v>50</v>
      </c>
      <c r="BW198">
        <v>5</v>
      </c>
      <c r="BX198">
        <v>20</v>
      </c>
      <c r="BY198">
        <v>10</v>
      </c>
      <c r="BZ198">
        <v>5</v>
      </c>
      <c r="CA198">
        <v>60</v>
      </c>
      <c r="CB198">
        <v>25</v>
      </c>
      <c r="CC198">
        <v>75</v>
      </c>
      <c r="CD198">
        <v>50</v>
      </c>
      <c r="CE198">
        <v>25</v>
      </c>
      <c r="CF198">
        <v>30</v>
      </c>
      <c r="CG198">
        <v>45</v>
      </c>
      <c r="CH198">
        <v>20</v>
      </c>
      <c r="CI198">
        <v>45</v>
      </c>
      <c r="CJ198">
        <v>55</v>
      </c>
      <c r="CK198">
        <v>10</v>
      </c>
    </row>
    <row r="199" spans="1:89" x14ac:dyDescent="0.25">
      <c r="A199" s="21" t="s">
        <v>361</v>
      </c>
      <c r="B199">
        <v>37</v>
      </c>
      <c r="C199">
        <v>70</v>
      </c>
      <c r="D199">
        <v>40</v>
      </c>
      <c r="E199">
        <v>5</v>
      </c>
      <c r="F199">
        <v>50</v>
      </c>
      <c r="G199">
        <v>65</v>
      </c>
      <c r="H199">
        <v>30</v>
      </c>
      <c r="I199">
        <v>65</v>
      </c>
      <c r="J199">
        <v>15</v>
      </c>
      <c r="K199">
        <v>55</v>
      </c>
      <c r="L199">
        <v>35</v>
      </c>
      <c r="M199">
        <v>35</v>
      </c>
      <c r="N199">
        <v>40</v>
      </c>
      <c r="O199">
        <v>50</v>
      </c>
      <c r="P199">
        <v>50</v>
      </c>
      <c r="Q199">
        <v>35</v>
      </c>
      <c r="R199">
        <v>60</v>
      </c>
      <c r="S199">
        <v>45</v>
      </c>
      <c r="T199">
        <v>40</v>
      </c>
      <c r="U199">
        <v>25</v>
      </c>
      <c r="V199">
        <v>25</v>
      </c>
      <c r="W199">
        <v>30</v>
      </c>
      <c r="X199">
        <v>35</v>
      </c>
      <c r="Y199">
        <v>15</v>
      </c>
      <c r="Z199">
        <v>55</v>
      </c>
      <c r="AA199">
        <v>15</v>
      </c>
      <c r="AB199">
        <v>15</v>
      </c>
      <c r="AC199">
        <v>60</v>
      </c>
      <c r="AD199">
        <v>25</v>
      </c>
      <c r="AE199">
        <v>35</v>
      </c>
      <c r="AF199">
        <v>15</v>
      </c>
      <c r="AG199">
        <v>50</v>
      </c>
      <c r="AH199">
        <v>50</v>
      </c>
      <c r="AI199">
        <v>10</v>
      </c>
      <c r="AJ199">
        <v>20</v>
      </c>
      <c r="AK199">
        <v>55</v>
      </c>
      <c r="AL199">
        <v>55</v>
      </c>
      <c r="AM199">
        <v>5</v>
      </c>
      <c r="AN199">
        <v>35</v>
      </c>
      <c r="AO199">
        <v>65</v>
      </c>
      <c r="AP199">
        <v>10</v>
      </c>
      <c r="AQ199">
        <v>20</v>
      </c>
      <c r="AR199">
        <v>75</v>
      </c>
      <c r="AS199">
        <v>40</v>
      </c>
      <c r="AT199">
        <v>40</v>
      </c>
      <c r="AU199">
        <v>10</v>
      </c>
      <c r="AV199">
        <v>25</v>
      </c>
      <c r="AW199">
        <v>70</v>
      </c>
      <c r="AX199">
        <v>40</v>
      </c>
      <c r="AY199">
        <v>50</v>
      </c>
      <c r="AZ199">
        <v>30</v>
      </c>
      <c r="BA199">
        <v>45</v>
      </c>
      <c r="BB199">
        <v>55</v>
      </c>
      <c r="BC199">
        <v>10</v>
      </c>
      <c r="BD199">
        <v>10</v>
      </c>
      <c r="BE199">
        <v>30</v>
      </c>
      <c r="BF199">
        <v>50</v>
      </c>
      <c r="BG199">
        <v>30</v>
      </c>
      <c r="BH199">
        <v>25</v>
      </c>
      <c r="BI199">
        <v>75</v>
      </c>
      <c r="BJ199">
        <v>30</v>
      </c>
      <c r="BK199">
        <v>40</v>
      </c>
      <c r="BL199">
        <v>45</v>
      </c>
      <c r="BM199">
        <v>85</v>
      </c>
      <c r="BN199">
        <v>40</v>
      </c>
      <c r="BO199">
        <v>10</v>
      </c>
      <c r="BP199">
        <v>30</v>
      </c>
      <c r="BQ199">
        <v>15</v>
      </c>
      <c r="BR199">
        <v>25</v>
      </c>
      <c r="BS199">
        <v>70</v>
      </c>
      <c r="BT199">
        <v>35</v>
      </c>
      <c r="BU199">
        <v>35</v>
      </c>
      <c r="BV199">
        <v>55</v>
      </c>
      <c r="BW199">
        <v>5</v>
      </c>
      <c r="BX199">
        <v>40</v>
      </c>
      <c r="BY199">
        <v>20</v>
      </c>
      <c r="BZ199">
        <v>5</v>
      </c>
      <c r="CA199">
        <v>35</v>
      </c>
      <c r="CB199">
        <v>55</v>
      </c>
      <c r="CC199">
        <v>10</v>
      </c>
      <c r="CD199">
        <v>40</v>
      </c>
      <c r="CE199">
        <v>30</v>
      </c>
      <c r="CF199">
        <v>40</v>
      </c>
      <c r="CG199">
        <v>40</v>
      </c>
      <c r="CH199">
        <v>30</v>
      </c>
      <c r="CI199">
        <v>50</v>
      </c>
      <c r="CJ199">
        <v>35</v>
      </c>
      <c r="CK199">
        <v>55</v>
      </c>
    </row>
    <row r="200" spans="1:89" x14ac:dyDescent="0.25">
      <c r="A200" s="21" t="s">
        <v>362</v>
      </c>
      <c r="B200">
        <v>40</v>
      </c>
      <c r="D200">
        <v>45</v>
      </c>
      <c r="E200">
        <v>7</v>
      </c>
      <c r="F200">
        <v>45</v>
      </c>
      <c r="G200">
        <v>50</v>
      </c>
      <c r="H200">
        <v>35</v>
      </c>
      <c r="I200">
        <v>80</v>
      </c>
      <c r="J200">
        <v>30</v>
      </c>
      <c r="K200">
        <v>25</v>
      </c>
      <c r="L200">
        <v>55</v>
      </c>
      <c r="M200">
        <v>55</v>
      </c>
      <c r="N200">
        <v>50</v>
      </c>
      <c r="O200">
        <v>50</v>
      </c>
      <c r="P200">
        <v>70</v>
      </c>
      <c r="Q200">
        <v>45</v>
      </c>
      <c r="R200">
        <v>35</v>
      </c>
      <c r="S200">
        <v>70</v>
      </c>
      <c r="T200">
        <v>50</v>
      </c>
      <c r="U200">
        <v>55</v>
      </c>
      <c r="V200">
        <v>65</v>
      </c>
      <c r="W200">
        <v>10</v>
      </c>
      <c r="X200">
        <v>50</v>
      </c>
      <c r="Y200">
        <v>10</v>
      </c>
      <c r="Z200">
        <v>15</v>
      </c>
      <c r="AA200">
        <v>60</v>
      </c>
      <c r="AB200">
        <v>10</v>
      </c>
      <c r="AC200">
        <v>40</v>
      </c>
      <c r="AD200">
        <v>45</v>
      </c>
      <c r="AE200">
        <v>90</v>
      </c>
      <c r="AF200">
        <v>10</v>
      </c>
      <c r="AG200">
        <v>35</v>
      </c>
      <c r="AH200">
        <v>25</v>
      </c>
      <c r="AI200">
        <v>15</v>
      </c>
      <c r="AJ200">
        <v>25</v>
      </c>
      <c r="AK200">
        <v>40</v>
      </c>
      <c r="AL200">
        <v>45</v>
      </c>
      <c r="AM200">
        <v>45</v>
      </c>
      <c r="AN200">
        <v>20</v>
      </c>
      <c r="AO200">
        <v>30</v>
      </c>
      <c r="AP200">
        <v>30</v>
      </c>
      <c r="AQ200">
        <v>30</v>
      </c>
      <c r="AR200">
        <v>40</v>
      </c>
      <c r="AS200">
        <v>45</v>
      </c>
      <c r="AT200">
        <v>50</v>
      </c>
      <c r="AU200">
        <v>40</v>
      </c>
      <c r="AV200">
        <v>20</v>
      </c>
      <c r="AW200">
        <v>30</v>
      </c>
      <c r="AX200">
        <v>40</v>
      </c>
      <c r="AY200">
        <v>55</v>
      </c>
      <c r="AZ200">
        <v>35</v>
      </c>
      <c r="BA200">
        <v>55</v>
      </c>
      <c r="BB200">
        <v>20</v>
      </c>
      <c r="BC200">
        <v>60</v>
      </c>
      <c r="BD200">
        <v>60</v>
      </c>
      <c r="BE200">
        <v>30</v>
      </c>
      <c r="BF200">
        <v>50</v>
      </c>
      <c r="BG200">
        <v>50</v>
      </c>
      <c r="BH200">
        <v>40</v>
      </c>
      <c r="BI200">
        <v>55</v>
      </c>
      <c r="BJ200">
        <v>30</v>
      </c>
      <c r="BK200">
        <v>50</v>
      </c>
      <c r="BL200">
        <v>40</v>
      </c>
      <c r="BM200">
        <v>35</v>
      </c>
      <c r="BN200">
        <v>10</v>
      </c>
      <c r="BO200">
        <v>5</v>
      </c>
      <c r="BP200">
        <v>55</v>
      </c>
      <c r="BQ200">
        <v>30</v>
      </c>
      <c r="BR200">
        <v>25</v>
      </c>
      <c r="BS200">
        <v>40</v>
      </c>
      <c r="BT200">
        <v>25</v>
      </c>
      <c r="BU200">
        <v>10</v>
      </c>
      <c r="BV200">
        <v>55</v>
      </c>
      <c r="BW200">
        <v>5</v>
      </c>
      <c r="BX200">
        <v>25</v>
      </c>
      <c r="BY200">
        <v>30</v>
      </c>
      <c r="BZ200">
        <v>80</v>
      </c>
      <c r="CA200">
        <v>70</v>
      </c>
      <c r="CB200">
        <v>45</v>
      </c>
      <c r="CC200">
        <v>60</v>
      </c>
      <c r="CD200">
        <v>60</v>
      </c>
      <c r="CE200">
        <v>5</v>
      </c>
      <c r="CF200">
        <v>30</v>
      </c>
      <c r="CG200">
        <v>35</v>
      </c>
      <c r="CH200">
        <v>65</v>
      </c>
      <c r="CI200">
        <v>60</v>
      </c>
      <c r="CJ200">
        <v>40</v>
      </c>
      <c r="CK200">
        <v>45</v>
      </c>
    </row>
    <row r="201" spans="1:89" x14ac:dyDescent="0.25">
      <c r="A201" s="21" t="s">
        <v>363</v>
      </c>
      <c r="B201">
        <v>25</v>
      </c>
      <c r="C201">
        <v>80</v>
      </c>
      <c r="D201">
        <v>65</v>
      </c>
      <c r="E201">
        <v>20</v>
      </c>
      <c r="F201">
        <v>50</v>
      </c>
      <c r="G201">
        <v>65</v>
      </c>
      <c r="H201">
        <v>20</v>
      </c>
      <c r="I201">
        <v>80</v>
      </c>
      <c r="J201">
        <v>30</v>
      </c>
      <c r="K201">
        <v>45</v>
      </c>
      <c r="L201">
        <v>30</v>
      </c>
      <c r="M201">
        <v>45</v>
      </c>
      <c r="N201">
        <v>30</v>
      </c>
      <c r="O201">
        <v>55</v>
      </c>
      <c r="P201">
        <v>40</v>
      </c>
      <c r="Q201">
        <v>40</v>
      </c>
      <c r="R201">
        <v>55</v>
      </c>
      <c r="S201">
        <v>35</v>
      </c>
      <c r="T201">
        <v>60</v>
      </c>
      <c r="U201">
        <v>15</v>
      </c>
      <c r="V201">
        <v>30</v>
      </c>
      <c r="W201">
        <v>10</v>
      </c>
      <c r="X201">
        <v>40</v>
      </c>
      <c r="Y201">
        <v>35</v>
      </c>
      <c r="Z201">
        <v>5</v>
      </c>
      <c r="AA201">
        <v>5</v>
      </c>
      <c r="AB201">
        <v>25</v>
      </c>
      <c r="AC201">
        <v>40</v>
      </c>
      <c r="AD201">
        <v>5</v>
      </c>
      <c r="AE201">
        <v>90</v>
      </c>
      <c r="AF201">
        <v>70</v>
      </c>
      <c r="AG201">
        <v>25</v>
      </c>
      <c r="AH201">
        <v>15</v>
      </c>
      <c r="AI201">
        <v>15</v>
      </c>
      <c r="AJ201">
        <v>25</v>
      </c>
      <c r="AK201">
        <v>30</v>
      </c>
      <c r="AL201">
        <v>45</v>
      </c>
      <c r="AM201">
        <v>70</v>
      </c>
      <c r="AN201">
        <v>0</v>
      </c>
      <c r="AO201">
        <v>35</v>
      </c>
      <c r="AP201">
        <v>20</v>
      </c>
      <c r="AQ201">
        <v>10</v>
      </c>
      <c r="AR201">
        <v>60</v>
      </c>
      <c r="AS201">
        <v>35</v>
      </c>
      <c r="AT201">
        <v>40</v>
      </c>
      <c r="AU201">
        <v>40</v>
      </c>
      <c r="AV201">
        <v>10</v>
      </c>
      <c r="AW201">
        <v>50</v>
      </c>
      <c r="AX201">
        <v>25</v>
      </c>
      <c r="AY201">
        <v>55</v>
      </c>
      <c r="AZ201">
        <v>25</v>
      </c>
      <c r="BA201">
        <v>65</v>
      </c>
      <c r="BB201">
        <v>10</v>
      </c>
      <c r="BC201">
        <v>20</v>
      </c>
      <c r="BD201">
        <v>25</v>
      </c>
      <c r="BE201">
        <v>15</v>
      </c>
      <c r="BF201">
        <v>10</v>
      </c>
      <c r="BG201">
        <v>10</v>
      </c>
      <c r="BH201">
        <v>40</v>
      </c>
      <c r="BI201">
        <v>10</v>
      </c>
      <c r="BJ201">
        <v>25</v>
      </c>
      <c r="BK201">
        <v>25</v>
      </c>
      <c r="BL201">
        <v>40</v>
      </c>
      <c r="BM201">
        <v>10</v>
      </c>
      <c r="BN201">
        <v>50</v>
      </c>
      <c r="BO201">
        <v>10</v>
      </c>
      <c r="BP201">
        <v>30</v>
      </c>
      <c r="BQ201">
        <v>35</v>
      </c>
      <c r="BR201">
        <v>35</v>
      </c>
      <c r="BS201">
        <v>55</v>
      </c>
      <c r="BT201">
        <v>30</v>
      </c>
      <c r="BU201">
        <v>20</v>
      </c>
      <c r="BV201">
        <v>50</v>
      </c>
      <c r="BW201">
        <v>40</v>
      </c>
      <c r="BX201">
        <v>25</v>
      </c>
      <c r="BY201">
        <v>45</v>
      </c>
      <c r="BZ201">
        <v>5</v>
      </c>
      <c r="CA201">
        <v>20</v>
      </c>
      <c r="CB201">
        <v>55</v>
      </c>
      <c r="CC201">
        <v>25</v>
      </c>
      <c r="CD201">
        <v>45</v>
      </c>
      <c r="CE201">
        <v>30</v>
      </c>
      <c r="CF201">
        <v>15</v>
      </c>
      <c r="CG201">
        <v>5</v>
      </c>
      <c r="CH201">
        <v>10</v>
      </c>
      <c r="CI201">
        <v>40</v>
      </c>
      <c r="CJ201">
        <v>25</v>
      </c>
      <c r="CK201">
        <v>35</v>
      </c>
    </row>
    <row r="202" spans="1:89" x14ac:dyDescent="0.25">
      <c r="A202" s="21"/>
    </row>
    <row r="203" spans="1:89" x14ac:dyDescent="0.25">
      <c r="A203" s="21" t="s">
        <v>364</v>
      </c>
      <c r="B203">
        <v>2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4</v>
      </c>
      <c r="J203">
        <v>4</v>
      </c>
      <c r="K203">
        <v>1</v>
      </c>
      <c r="L203">
        <v>0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2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</v>
      </c>
      <c r="BE203">
        <v>2</v>
      </c>
      <c r="BF203">
        <v>0</v>
      </c>
      <c r="BG203">
        <v>2</v>
      </c>
      <c r="BH203">
        <v>1</v>
      </c>
      <c r="BI203">
        <v>0</v>
      </c>
      <c r="BJ203">
        <v>0</v>
      </c>
      <c r="BK203">
        <v>2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1</v>
      </c>
      <c r="BT203">
        <v>2</v>
      </c>
      <c r="BU203">
        <v>2</v>
      </c>
      <c r="BV203">
        <v>0</v>
      </c>
      <c r="BW203">
        <v>1</v>
      </c>
      <c r="BX203">
        <v>1</v>
      </c>
      <c r="BY203">
        <v>1</v>
      </c>
      <c r="BZ203">
        <v>1</v>
      </c>
      <c r="CA203">
        <v>2</v>
      </c>
      <c r="CB203">
        <v>1</v>
      </c>
      <c r="CC203">
        <v>1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3</v>
      </c>
      <c r="CK203">
        <v>1</v>
      </c>
    </row>
    <row r="204" spans="1:89" x14ac:dyDescent="0.25">
      <c r="A204" s="21" t="s">
        <v>365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4</v>
      </c>
      <c r="H204">
        <v>1</v>
      </c>
      <c r="I204">
        <v>0</v>
      </c>
      <c r="J204">
        <v>2</v>
      </c>
      <c r="K204">
        <v>1</v>
      </c>
      <c r="L204">
        <v>1</v>
      </c>
      <c r="M204">
        <v>2</v>
      </c>
      <c r="N204">
        <v>2</v>
      </c>
      <c r="O204">
        <v>0</v>
      </c>
      <c r="P204">
        <v>0</v>
      </c>
      <c r="Q204">
        <v>2</v>
      </c>
      <c r="R204">
        <v>3</v>
      </c>
      <c r="S204">
        <v>1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2</v>
      </c>
      <c r="AK204">
        <v>1</v>
      </c>
      <c r="AL204">
        <v>1</v>
      </c>
      <c r="AM204">
        <v>0</v>
      </c>
      <c r="AN204">
        <v>1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4</v>
      </c>
      <c r="AU204">
        <v>0</v>
      </c>
      <c r="AW204">
        <v>0</v>
      </c>
      <c r="AX204">
        <v>0</v>
      </c>
      <c r="AY204">
        <v>0</v>
      </c>
      <c r="AZ204">
        <v>2</v>
      </c>
      <c r="BA204">
        <v>0</v>
      </c>
      <c r="BB204">
        <v>0</v>
      </c>
      <c r="BC204">
        <v>1</v>
      </c>
      <c r="BD204">
        <v>0</v>
      </c>
      <c r="BE204">
        <v>2</v>
      </c>
      <c r="BF204">
        <v>0</v>
      </c>
      <c r="BG204">
        <v>3</v>
      </c>
      <c r="BH204">
        <v>2</v>
      </c>
      <c r="BI204">
        <v>1</v>
      </c>
      <c r="BJ204">
        <v>0</v>
      </c>
      <c r="BK204">
        <v>4</v>
      </c>
      <c r="BL204">
        <v>0</v>
      </c>
      <c r="BM204">
        <v>1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4</v>
      </c>
      <c r="CF204">
        <v>1</v>
      </c>
      <c r="CG204">
        <v>0</v>
      </c>
      <c r="CH204">
        <v>3</v>
      </c>
      <c r="CI204">
        <v>0</v>
      </c>
      <c r="CJ204">
        <v>3</v>
      </c>
      <c r="CK204">
        <v>3</v>
      </c>
    </row>
    <row r="205" spans="1:89" x14ac:dyDescent="0.25">
      <c r="A205" s="21" t="s">
        <v>366</v>
      </c>
      <c r="B205">
        <v>1</v>
      </c>
      <c r="C205">
        <v>4</v>
      </c>
      <c r="D205">
        <v>2</v>
      </c>
      <c r="E205">
        <v>0</v>
      </c>
      <c r="F205">
        <v>1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2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4</v>
      </c>
      <c r="AD205">
        <v>1</v>
      </c>
      <c r="AE205">
        <v>1</v>
      </c>
      <c r="AF205">
        <v>0</v>
      </c>
      <c r="AG205">
        <v>0</v>
      </c>
      <c r="AH205">
        <v>4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4</v>
      </c>
      <c r="AU205">
        <v>0</v>
      </c>
      <c r="AV205">
        <v>2</v>
      </c>
      <c r="AW205">
        <v>3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1</v>
      </c>
      <c r="BH205">
        <v>2</v>
      </c>
      <c r="BI205">
        <v>2</v>
      </c>
      <c r="BJ205">
        <v>0</v>
      </c>
      <c r="BK205">
        <v>2</v>
      </c>
      <c r="BL205">
        <v>1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2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1</v>
      </c>
      <c r="CC205">
        <v>1</v>
      </c>
      <c r="CD205">
        <v>4</v>
      </c>
      <c r="CE205">
        <v>0</v>
      </c>
      <c r="CF205">
        <v>3</v>
      </c>
      <c r="CG205">
        <v>0</v>
      </c>
      <c r="CH205">
        <v>0</v>
      </c>
      <c r="CI205">
        <v>0</v>
      </c>
      <c r="CJ205">
        <v>3</v>
      </c>
      <c r="CK205">
        <v>0</v>
      </c>
    </row>
    <row r="206" spans="1:89" x14ac:dyDescent="0.25">
      <c r="A206" s="21" t="s">
        <v>367</v>
      </c>
      <c r="B206">
        <v>1</v>
      </c>
      <c r="C206">
        <v>1</v>
      </c>
      <c r="D206">
        <v>1</v>
      </c>
      <c r="E206">
        <v>0</v>
      </c>
      <c r="F206">
        <v>2</v>
      </c>
      <c r="G206">
        <v>2</v>
      </c>
      <c r="H206">
        <v>0</v>
      </c>
      <c r="I206">
        <v>4</v>
      </c>
      <c r="J206">
        <v>2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2</v>
      </c>
      <c r="R206">
        <v>0</v>
      </c>
      <c r="S206">
        <v>1</v>
      </c>
      <c r="T206">
        <v>2</v>
      </c>
      <c r="U206">
        <v>2</v>
      </c>
      <c r="V206">
        <v>0</v>
      </c>
      <c r="W206">
        <v>3</v>
      </c>
      <c r="X206">
        <v>0</v>
      </c>
      <c r="Y206">
        <v>0</v>
      </c>
      <c r="Z206">
        <v>1</v>
      </c>
      <c r="AA206">
        <v>3</v>
      </c>
      <c r="AB206">
        <v>0</v>
      </c>
      <c r="AC206">
        <v>1</v>
      </c>
      <c r="AD206">
        <v>4</v>
      </c>
      <c r="AE206">
        <v>1</v>
      </c>
      <c r="AF206">
        <v>0</v>
      </c>
      <c r="AG206">
        <v>3</v>
      </c>
      <c r="AH206">
        <v>3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4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2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0</v>
      </c>
      <c r="BN206">
        <v>3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1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1</v>
      </c>
    </row>
    <row r="207" spans="1:89" x14ac:dyDescent="0.25">
      <c r="A207" s="21" t="s">
        <v>368</v>
      </c>
      <c r="B207">
        <v>0</v>
      </c>
      <c r="C207">
        <v>4</v>
      </c>
      <c r="D207">
        <v>4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2</v>
      </c>
      <c r="AT207">
        <v>3</v>
      </c>
      <c r="AU207">
        <v>0</v>
      </c>
      <c r="AW207">
        <v>0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3</v>
      </c>
      <c r="BH207">
        <v>1</v>
      </c>
      <c r="BI207">
        <v>1</v>
      </c>
      <c r="BJ207">
        <v>0</v>
      </c>
      <c r="BK207">
        <v>2</v>
      </c>
      <c r="BL207">
        <v>1</v>
      </c>
      <c r="BM207">
        <v>0</v>
      </c>
      <c r="BN207">
        <v>0</v>
      </c>
      <c r="BO207">
        <v>0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3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2</v>
      </c>
      <c r="CH207">
        <v>0</v>
      </c>
      <c r="CI207">
        <v>0</v>
      </c>
      <c r="CJ207">
        <v>2</v>
      </c>
      <c r="CK207">
        <v>0</v>
      </c>
    </row>
    <row r="208" spans="1:89" x14ac:dyDescent="0.25">
      <c r="A208" s="21" t="s">
        <v>369</v>
      </c>
      <c r="B208">
        <v>3</v>
      </c>
      <c r="C208">
        <v>2</v>
      </c>
      <c r="D208">
        <v>4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4</v>
      </c>
      <c r="M208">
        <v>4</v>
      </c>
      <c r="N208">
        <v>0</v>
      </c>
      <c r="O208">
        <v>0</v>
      </c>
      <c r="P208">
        <v>4</v>
      </c>
      <c r="Q208">
        <v>1</v>
      </c>
      <c r="R208">
        <v>0</v>
      </c>
      <c r="S208">
        <v>0</v>
      </c>
      <c r="T208">
        <v>1</v>
      </c>
      <c r="U208">
        <v>4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3</v>
      </c>
      <c r="AD208">
        <v>0</v>
      </c>
      <c r="AE208">
        <v>0</v>
      </c>
      <c r="AF208">
        <v>0</v>
      </c>
      <c r="AG208">
        <v>1</v>
      </c>
      <c r="AH208">
        <v>3</v>
      </c>
      <c r="AI208">
        <v>3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4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2</v>
      </c>
      <c r="BQ208">
        <v>1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2</v>
      </c>
      <c r="BX208">
        <v>0</v>
      </c>
      <c r="BY208">
        <v>0</v>
      </c>
      <c r="BZ208">
        <v>2</v>
      </c>
      <c r="CA208">
        <v>4</v>
      </c>
      <c r="CB208">
        <v>0</v>
      </c>
      <c r="CC208">
        <v>2</v>
      </c>
      <c r="CD208">
        <v>2</v>
      </c>
      <c r="CE208">
        <v>0</v>
      </c>
      <c r="CF208">
        <v>1</v>
      </c>
      <c r="CG208">
        <v>4</v>
      </c>
      <c r="CH208">
        <v>3</v>
      </c>
      <c r="CI208">
        <v>2</v>
      </c>
      <c r="CJ208">
        <v>0</v>
      </c>
      <c r="CK208">
        <v>0</v>
      </c>
    </row>
    <row r="209" spans="1:89" x14ac:dyDescent="0.25">
      <c r="A209" s="21" t="s">
        <v>370</v>
      </c>
      <c r="B209">
        <v>0</v>
      </c>
      <c r="C209">
        <v>2</v>
      </c>
      <c r="D209">
        <v>1</v>
      </c>
      <c r="E209">
        <v>1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4</v>
      </c>
      <c r="AD209">
        <v>0</v>
      </c>
      <c r="AE209">
        <v>0</v>
      </c>
      <c r="AF209">
        <v>1</v>
      </c>
      <c r="AG209">
        <v>4</v>
      </c>
      <c r="AH209">
        <v>1</v>
      </c>
      <c r="AI209">
        <v>3</v>
      </c>
      <c r="AJ209">
        <v>1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4</v>
      </c>
      <c r="AU209">
        <v>0</v>
      </c>
      <c r="AV209">
        <v>0</v>
      </c>
      <c r="AW209">
        <v>2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1</v>
      </c>
      <c r="BG209">
        <v>1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4</v>
      </c>
      <c r="BO209">
        <v>1</v>
      </c>
      <c r="BP209">
        <v>2</v>
      </c>
      <c r="BQ209">
        <v>0</v>
      </c>
      <c r="BR209">
        <v>0</v>
      </c>
      <c r="BS209">
        <v>2</v>
      </c>
      <c r="BT209">
        <v>1</v>
      </c>
      <c r="BU209">
        <v>1</v>
      </c>
      <c r="BV209">
        <v>0</v>
      </c>
      <c r="BW209">
        <v>2</v>
      </c>
      <c r="BX209">
        <v>2</v>
      </c>
      <c r="BY209">
        <v>4</v>
      </c>
      <c r="BZ209">
        <v>0</v>
      </c>
      <c r="CA209">
        <v>0</v>
      </c>
      <c r="CB209">
        <v>0</v>
      </c>
      <c r="CC209">
        <v>4</v>
      </c>
      <c r="CD209">
        <v>0</v>
      </c>
      <c r="CE209">
        <v>1</v>
      </c>
      <c r="CF209">
        <v>0</v>
      </c>
      <c r="CG209">
        <v>4</v>
      </c>
      <c r="CH209">
        <v>0</v>
      </c>
      <c r="CI209">
        <v>1</v>
      </c>
      <c r="CJ209">
        <v>0</v>
      </c>
      <c r="CK209">
        <v>0</v>
      </c>
    </row>
    <row r="210" spans="1:89" x14ac:dyDescent="0.25">
      <c r="A210" s="21" t="s">
        <v>371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2</v>
      </c>
      <c r="O210">
        <v>1</v>
      </c>
      <c r="P210">
        <v>1</v>
      </c>
      <c r="Q210">
        <v>1</v>
      </c>
      <c r="R210">
        <v>2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2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4</v>
      </c>
      <c r="AU210">
        <v>0</v>
      </c>
      <c r="AV210">
        <v>0</v>
      </c>
      <c r="AW210">
        <v>3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2</v>
      </c>
      <c r="BY210">
        <v>1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3</v>
      </c>
      <c r="CF210">
        <v>0</v>
      </c>
      <c r="CG210">
        <v>0</v>
      </c>
      <c r="CH210">
        <v>0</v>
      </c>
      <c r="CI210">
        <v>0</v>
      </c>
      <c r="CJ210">
        <v>2</v>
      </c>
      <c r="CK210">
        <v>0</v>
      </c>
    </row>
    <row r="211" spans="1:89" x14ac:dyDescent="0.25">
      <c r="A211" s="21" t="s">
        <v>372</v>
      </c>
      <c r="B211">
        <v>4</v>
      </c>
      <c r="C211">
        <v>2</v>
      </c>
      <c r="D211">
        <v>1</v>
      </c>
      <c r="E211">
        <v>1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2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3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2</v>
      </c>
      <c r="BD211">
        <v>3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3</v>
      </c>
      <c r="BT211">
        <v>2</v>
      </c>
      <c r="BU211">
        <v>1</v>
      </c>
      <c r="BV211">
        <v>0</v>
      </c>
      <c r="BW211">
        <v>4</v>
      </c>
      <c r="BX211">
        <v>1</v>
      </c>
      <c r="BY211">
        <v>0</v>
      </c>
      <c r="BZ211">
        <v>3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2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 x14ac:dyDescent="0.25">
      <c r="A212" s="21" t="s">
        <v>373</v>
      </c>
      <c r="B212">
        <v>2</v>
      </c>
      <c r="C212">
        <v>4</v>
      </c>
      <c r="D212">
        <v>2</v>
      </c>
      <c r="E212">
        <v>0</v>
      </c>
      <c r="F212">
        <v>0</v>
      </c>
      <c r="G212">
        <v>4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2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1</v>
      </c>
      <c r="BK212">
        <v>1</v>
      </c>
      <c r="BL212">
        <v>0</v>
      </c>
      <c r="BM212">
        <v>3</v>
      </c>
      <c r="BN212">
        <v>1</v>
      </c>
      <c r="BO212">
        <v>0</v>
      </c>
      <c r="BP212">
        <v>1</v>
      </c>
      <c r="BQ212">
        <v>2</v>
      </c>
      <c r="BR212">
        <v>0</v>
      </c>
      <c r="BS212">
        <v>0</v>
      </c>
      <c r="BT212">
        <v>2</v>
      </c>
      <c r="BU212">
        <v>3</v>
      </c>
      <c r="BV212">
        <v>0</v>
      </c>
      <c r="BW212">
        <v>0</v>
      </c>
      <c r="BX212">
        <v>1</v>
      </c>
      <c r="BY212">
        <v>0</v>
      </c>
      <c r="BZ212">
        <v>1</v>
      </c>
      <c r="CA212">
        <v>0</v>
      </c>
      <c r="CB212">
        <v>0</v>
      </c>
      <c r="CC212">
        <v>3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 x14ac:dyDescent="0.25">
      <c r="A213" s="21" t="s">
        <v>374</v>
      </c>
      <c r="B213">
        <v>1</v>
      </c>
      <c r="C213">
        <v>2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2</v>
      </c>
      <c r="BD213">
        <v>0</v>
      </c>
      <c r="BE213">
        <v>0</v>
      </c>
      <c r="BF213">
        <v>0</v>
      </c>
      <c r="BG213">
        <v>2</v>
      </c>
      <c r="BH213">
        <v>0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4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4</v>
      </c>
      <c r="CC213">
        <v>1</v>
      </c>
      <c r="CD213">
        <v>0</v>
      </c>
      <c r="CE213">
        <v>2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 x14ac:dyDescent="0.25">
      <c r="A214" s="21" t="s">
        <v>375</v>
      </c>
      <c r="B214">
        <v>2</v>
      </c>
      <c r="C214">
        <v>2</v>
      </c>
      <c r="D214">
        <v>3</v>
      </c>
      <c r="E214">
        <v>0</v>
      </c>
      <c r="F214">
        <v>1</v>
      </c>
      <c r="G214">
        <v>4</v>
      </c>
      <c r="H214">
        <v>1</v>
      </c>
      <c r="I214">
        <v>1</v>
      </c>
      <c r="J214">
        <v>2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4</v>
      </c>
      <c r="AF214">
        <v>0</v>
      </c>
      <c r="AG214">
        <v>0</v>
      </c>
      <c r="AH214">
        <v>1</v>
      </c>
      <c r="AI214">
        <v>2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4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2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2</v>
      </c>
      <c r="BH214">
        <v>3</v>
      </c>
      <c r="BI214">
        <v>2</v>
      </c>
      <c r="BJ214">
        <v>1</v>
      </c>
      <c r="BK214">
        <v>2</v>
      </c>
      <c r="BL214">
        <v>0</v>
      </c>
      <c r="BM214">
        <v>2</v>
      </c>
      <c r="BN214">
        <v>0</v>
      </c>
      <c r="BO214">
        <v>0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2</v>
      </c>
      <c r="CA214">
        <v>0</v>
      </c>
      <c r="CB214">
        <v>3</v>
      </c>
      <c r="CC214">
        <v>0</v>
      </c>
      <c r="CD214">
        <v>1</v>
      </c>
      <c r="CE214">
        <v>2</v>
      </c>
      <c r="CF214">
        <v>2</v>
      </c>
      <c r="CG214">
        <v>1</v>
      </c>
      <c r="CH214">
        <v>0</v>
      </c>
      <c r="CI214">
        <v>0</v>
      </c>
      <c r="CJ214">
        <v>2</v>
      </c>
      <c r="CK214">
        <v>0</v>
      </c>
    </row>
    <row r="215" spans="1:89" x14ac:dyDescent="0.25">
      <c r="A215" s="21"/>
    </row>
    <row r="216" spans="1:89" x14ac:dyDescent="0.25">
      <c r="A216" s="21" t="s">
        <v>376</v>
      </c>
      <c r="B216">
        <v>0</v>
      </c>
      <c r="C216">
        <v>2</v>
      </c>
      <c r="D216">
        <v>1</v>
      </c>
      <c r="E216">
        <v>1</v>
      </c>
      <c r="F216">
        <v>4</v>
      </c>
      <c r="G216">
        <v>4</v>
      </c>
      <c r="H216">
        <v>0</v>
      </c>
      <c r="I216">
        <v>4</v>
      </c>
      <c r="J216">
        <v>2</v>
      </c>
      <c r="K216">
        <v>2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1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2</v>
      </c>
      <c r="AE216">
        <v>2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3</v>
      </c>
      <c r="AQ216">
        <v>1</v>
      </c>
      <c r="AR216">
        <v>0</v>
      </c>
      <c r="AS216">
        <v>1</v>
      </c>
      <c r="AT216">
        <v>4</v>
      </c>
      <c r="AU216">
        <v>0</v>
      </c>
      <c r="AV216">
        <v>2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3</v>
      </c>
      <c r="BD216">
        <v>0</v>
      </c>
      <c r="BE216">
        <v>2</v>
      </c>
      <c r="BF216">
        <v>0</v>
      </c>
      <c r="BG216">
        <v>2</v>
      </c>
      <c r="BH216">
        <v>1</v>
      </c>
      <c r="BI216">
        <v>2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4</v>
      </c>
      <c r="BQ216">
        <v>0</v>
      </c>
      <c r="BR216">
        <v>0</v>
      </c>
      <c r="BS216">
        <v>3</v>
      </c>
      <c r="BT216">
        <v>0</v>
      </c>
      <c r="BU216">
        <v>1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2</v>
      </c>
      <c r="CD216">
        <v>0</v>
      </c>
      <c r="CE216">
        <v>0</v>
      </c>
      <c r="CF216">
        <v>1</v>
      </c>
      <c r="CG216">
        <v>1</v>
      </c>
      <c r="CH216">
        <v>0</v>
      </c>
      <c r="CI216">
        <v>0</v>
      </c>
      <c r="CJ216">
        <v>0</v>
      </c>
      <c r="CK216">
        <v>1</v>
      </c>
    </row>
    <row r="217" spans="1:89" x14ac:dyDescent="0.25">
      <c r="A217" s="21" t="s">
        <v>377</v>
      </c>
      <c r="B217">
        <v>1</v>
      </c>
      <c r="C217">
        <v>1</v>
      </c>
      <c r="D217">
        <v>1</v>
      </c>
      <c r="E217">
        <v>0</v>
      </c>
      <c r="F217">
        <v>4</v>
      </c>
      <c r="G217">
        <v>3</v>
      </c>
      <c r="H217">
        <v>1</v>
      </c>
      <c r="I217">
        <v>1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4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4</v>
      </c>
      <c r="AU217">
        <v>0</v>
      </c>
      <c r="AW217">
        <v>1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3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4</v>
      </c>
      <c r="BQ217">
        <v>0</v>
      </c>
      <c r="BR217">
        <v>0</v>
      </c>
      <c r="BS217">
        <v>4</v>
      </c>
      <c r="BT217">
        <v>0</v>
      </c>
      <c r="BU217">
        <v>4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 x14ac:dyDescent="0.25">
      <c r="A218" s="21" t="s">
        <v>378</v>
      </c>
      <c r="B218">
        <v>2</v>
      </c>
      <c r="C218">
        <v>1</v>
      </c>
      <c r="D218">
        <v>2</v>
      </c>
      <c r="E218">
        <v>0</v>
      </c>
      <c r="F218">
        <v>4</v>
      </c>
      <c r="G218">
        <v>3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2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2</v>
      </c>
      <c r="T218">
        <v>2</v>
      </c>
      <c r="U218">
        <v>0</v>
      </c>
      <c r="V218">
        <v>1</v>
      </c>
      <c r="W218">
        <v>0</v>
      </c>
      <c r="X218">
        <v>0</v>
      </c>
      <c r="Y218">
        <v>1</v>
      </c>
      <c r="Z218">
        <v>1</v>
      </c>
      <c r="AA218">
        <v>4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3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2</v>
      </c>
      <c r="AT218">
        <v>4</v>
      </c>
      <c r="AU218">
        <v>0</v>
      </c>
      <c r="AV218">
        <v>1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1</v>
      </c>
      <c r="BO218">
        <v>0</v>
      </c>
      <c r="BP218">
        <v>4</v>
      </c>
      <c r="BQ218">
        <v>0</v>
      </c>
      <c r="BR218">
        <v>0</v>
      </c>
      <c r="BS218">
        <v>1</v>
      </c>
      <c r="BT218">
        <v>0</v>
      </c>
      <c r="BU218">
        <v>1</v>
      </c>
      <c r="BV218">
        <v>1</v>
      </c>
      <c r="BW218">
        <v>0</v>
      </c>
      <c r="BX218">
        <v>1</v>
      </c>
      <c r="BY218">
        <v>0</v>
      </c>
      <c r="BZ218">
        <v>0</v>
      </c>
      <c r="CA218">
        <v>2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3</v>
      </c>
      <c r="CH218">
        <v>0</v>
      </c>
      <c r="CI218">
        <v>0</v>
      </c>
      <c r="CJ218">
        <v>0</v>
      </c>
      <c r="CK218">
        <v>0</v>
      </c>
    </row>
    <row r="219" spans="1:89" x14ac:dyDescent="0.25">
      <c r="A219" s="21" t="s">
        <v>379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4</v>
      </c>
      <c r="J219">
        <v>2</v>
      </c>
      <c r="K219">
        <v>0</v>
      </c>
      <c r="L219">
        <v>0</v>
      </c>
      <c r="M219">
        <v>3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4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0</v>
      </c>
      <c r="AC219">
        <v>1</v>
      </c>
      <c r="AD219">
        <v>1</v>
      </c>
      <c r="AE219">
        <v>1</v>
      </c>
      <c r="AF219">
        <v>0</v>
      </c>
      <c r="AG219">
        <v>4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4</v>
      </c>
      <c r="AU219">
        <v>0</v>
      </c>
      <c r="AV219">
        <v>2</v>
      </c>
      <c r="AW219">
        <v>1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2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1</v>
      </c>
      <c r="BK219">
        <v>3</v>
      </c>
      <c r="BL219">
        <v>1</v>
      </c>
      <c r="BM219">
        <v>0</v>
      </c>
      <c r="BN219">
        <v>0</v>
      </c>
      <c r="BO219">
        <v>1</v>
      </c>
      <c r="BP219">
        <v>4</v>
      </c>
      <c r="BQ219">
        <v>3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2</v>
      </c>
      <c r="CD219">
        <v>1</v>
      </c>
      <c r="CE219">
        <v>2</v>
      </c>
      <c r="CF219">
        <v>1</v>
      </c>
      <c r="CG219">
        <v>4</v>
      </c>
      <c r="CH219">
        <v>0</v>
      </c>
      <c r="CI219">
        <v>0</v>
      </c>
      <c r="CJ219">
        <v>0</v>
      </c>
      <c r="CK219">
        <v>4</v>
      </c>
    </row>
    <row r="220" spans="1:89" x14ac:dyDescent="0.25">
      <c r="A220" s="21" t="s">
        <v>380</v>
      </c>
      <c r="B220">
        <v>2</v>
      </c>
      <c r="C220">
        <v>2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4</v>
      </c>
      <c r="S220">
        <v>1</v>
      </c>
      <c r="T220">
        <v>3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4</v>
      </c>
      <c r="AB220">
        <v>0</v>
      </c>
      <c r="AC220">
        <v>4</v>
      </c>
      <c r="AD220">
        <v>1</v>
      </c>
      <c r="AE220">
        <v>0</v>
      </c>
      <c r="AF220">
        <v>0</v>
      </c>
      <c r="AG220">
        <v>2</v>
      </c>
      <c r="AH220">
        <v>0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0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1</v>
      </c>
      <c r="BD220">
        <v>1</v>
      </c>
      <c r="BE220">
        <v>1</v>
      </c>
      <c r="BF220">
        <v>0</v>
      </c>
      <c r="BG220">
        <v>3</v>
      </c>
      <c r="BH220">
        <v>1</v>
      </c>
      <c r="BI220">
        <v>1</v>
      </c>
      <c r="BJ220">
        <v>0</v>
      </c>
      <c r="BK220">
        <v>0</v>
      </c>
      <c r="BL220">
        <v>0</v>
      </c>
      <c r="BM220">
        <v>2</v>
      </c>
      <c r="BN220">
        <v>0</v>
      </c>
      <c r="BO220">
        <v>0</v>
      </c>
      <c r="BP220">
        <v>2</v>
      </c>
      <c r="BQ220">
        <v>1</v>
      </c>
      <c r="BR220">
        <v>0</v>
      </c>
      <c r="BS220">
        <v>4</v>
      </c>
      <c r="BT220">
        <v>0</v>
      </c>
      <c r="BU220">
        <v>1</v>
      </c>
      <c r="BV220">
        <v>0</v>
      </c>
      <c r="BW220">
        <v>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3</v>
      </c>
      <c r="CG220">
        <v>3</v>
      </c>
      <c r="CH220">
        <v>1</v>
      </c>
      <c r="CI220">
        <v>0</v>
      </c>
      <c r="CJ220">
        <v>0</v>
      </c>
      <c r="CK220">
        <v>0</v>
      </c>
    </row>
    <row r="221" spans="1:89" x14ac:dyDescent="0.25">
      <c r="A221" s="21" t="s">
        <v>381</v>
      </c>
      <c r="B221">
        <v>2</v>
      </c>
      <c r="C221">
        <v>2</v>
      </c>
      <c r="D221">
        <v>4</v>
      </c>
      <c r="E221">
        <v>0</v>
      </c>
      <c r="F221">
        <v>1</v>
      </c>
      <c r="G221">
        <v>2</v>
      </c>
      <c r="H221">
        <v>1</v>
      </c>
      <c r="I221">
        <v>3</v>
      </c>
      <c r="J221">
        <v>2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4</v>
      </c>
      <c r="U221">
        <v>3</v>
      </c>
      <c r="V221">
        <v>0</v>
      </c>
      <c r="W221">
        <v>0</v>
      </c>
      <c r="X221">
        <v>0</v>
      </c>
      <c r="Y221">
        <v>2</v>
      </c>
      <c r="Z221">
        <v>2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1</v>
      </c>
      <c r="AJ221">
        <v>2</v>
      </c>
      <c r="AK221">
        <v>1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1</v>
      </c>
      <c r="BQ221">
        <v>2</v>
      </c>
      <c r="BR221">
        <v>0</v>
      </c>
      <c r="BS221">
        <v>3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2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3</v>
      </c>
      <c r="CK221">
        <v>0</v>
      </c>
    </row>
    <row r="222" spans="1:89" x14ac:dyDescent="0.25">
      <c r="A222" s="21" t="s">
        <v>382</v>
      </c>
      <c r="B222">
        <v>3</v>
      </c>
      <c r="C222">
        <v>2</v>
      </c>
      <c r="D222">
        <v>4</v>
      </c>
      <c r="E222">
        <v>0</v>
      </c>
      <c r="F222">
        <v>2</v>
      </c>
      <c r="G222">
        <v>3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2</v>
      </c>
      <c r="Q222">
        <v>2</v>
      </c>
      <c r="R222">
        <v>3</v>
      </c>
      <c r="S222">
        <v>2</v>
      </c>
      <c r="T222">
        <v>4</v>
      </c>
      <c r="U222">
        <v>2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2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1</v>
      </c>
      <c r="AI222">
        <v>0</v>
      </c>
      <c r="AJ222">
        <v>1</v>
      </c>
      <c r="AK222">
        <v>0</v>
      </c>
      <c r="AL222">
        <v>2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2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3</v>
      </c>
      <c r="BH222">
        <v>2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2</v>
      </c>
      <c r="BV222">
        <v>0</v>
      </c>
      <c r="BW222">
        <v>0</v>
      </c>
      <c r="BX222">
        <v>2</v>
      </c>
      <c r="BY222">
        <v>0</v>
      </c>
      <c r="BZ222">
        <v>4</v>
      </c>
      <c r="CA222">
        <v>2</v>
      </c>
      <c r="CB222">
        <v>0</v>
      </c>
      <c r="CC222">
        <v>0</v>
      </c>
      <c r="CD222">
        <v>0</v>
      </c>
      <c r="CE222">
        <v>1</v>
      </c>
      <c r="CF222">
        <v>2</v>
      </c>
      <c r="CG222">
        <v>1</v>
      </c>
      <c r="CH222">
        <v>0</v>
      </c>
      <c r="CI222">
        <v>0</v>
      </c>
      <c r="CJ222">
        <v>0</v>
      </c>
      <c r="CK222">
        <v>0</v>
      </c>
    </row>
    <row r="223" spans="1:89" x14ac:dyDescent="0.25">
      <c r="A223" s="21" t="s">
        <v>383</v>
      </c>
      <c r="B223">
        <v>1</v>
      </c>
      <c r="C223">
        <v>2</v>
      </c>
      <c r="D223">
        <v>1</v>
      </c>
      <c r="E223">
        <v>0</v>
      </c>
      <c r="F223">
        <v>1</v>
      </c>
      <c r="G223">
        <v>2</v>
      </c>
      <c r="H223">
        <v>1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2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3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2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4</v>
      </c>
      <c r="AQ223">
        <v>2</v>
      </c>
      <c r="AR223">
        <v>0</v>
      </c>
      <c r="AS223">
        <v>0</v>
      </c>
      <c r="AT223">
        <v>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4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4</v>
      </c>
      <c r="CA223">
        <v>1</v>
      </c>
      <c r="CB223">
        <v>0</v>
      </c>
      <c r="CC223">
        <v>0</v>
      </c>
      <c r="CD223">
        <v>4</v>
      </c>
      <c r="CE223">
        <v>1</v>
      </c>
      <c r="CF223">
        <v>4</v>
      </c>
      <c r="CG223">
        <v>2</v>
      </c>
      <c r="CH223">
        <v>0</v>
      </c>
      <c r="CI223">
        <v>3</v>
      </c>
      <c r="CJ223">
        <v>1</v>
      </c>
      <c r="CK223">
        <v>0</v>
      </c>
    </row>
    <row r="224" spans="1:89" x14ac:dyDescent="0.25">
      <c r="A224" s="21" t="s">
        <v>384</v>
      </c>
      <c r="B224">
        <v>2</v>
      </c>
      <c r="C224">
        <v>1</v>
      </c>
      <c r="D224">
        <v>0</v>
      </c>
      <c r="E224">
        <v>0</v>
      </c>
      <c r="F224">
        <v>4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3</v>
      </c>
      <c r="AD224">
        <v>2</v>
      </c>
      <c r="AE224">
        <v>0</v>
      </c>
      <c r="AF224">
        <v>1</v>
      </c>
      <c r="AG224">
        <v>0</v>
      </c>
      <c r="AH224">
        <v>2</v>
      </c>
      <c r="AI224">
        <v>1</v>
      </c>
      <c r="AJ224">
        <v>0</v>
      </c>
      <c r="AK224">
        <v>0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4</v>
      </c>
      <c r="BD224">
        <v>1</v>
      </c>
      <c r="BE224">
        <v>0</v>
      </c>
      <c r="BF224">
        <v>0</v>
      </c>
      <c r="BG224">
        <v>1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3</v>
      </c>
      <c r="BY224">
        <v>0</v>
      </c>
      <c r="BZ224">
        <v>0</v>
      </c>
      <c r="CA224">
        <v>0</v>
      </c>
      <c r="CB224">
        <v>0</v>
      </c>
      <c r="CC224">
        <v>4</v>
      </c>
      <c r="CD224">
        <v>1</v>
      </c>
      <c r="CE224">
        <v>2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1</v>
      </c>
    </row>
    <row r="225" spans="1:89" x14ac:dyDescent="0.25">
      <c r="A225" s="21" t="s">
        <v>385</v>
      </c>
      <c r="B225">
        <v>0</v>
      </c>
      <c r="C225">
        <v>1</v>
      </c>
      <c r="D225">
        <v>3</v>
      </c>
      <c r="E225">
        <v>0</v>
      </c>
      <c r="F225">
        <v>1</v>
      </c>
      <c r="G225">
        <v>4</v>
      </c>
      <c r="H225">
        <v>0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4</v>
      </c>
      <c r="V225">
        <v>1</v>
      </c>
      <c r="W225">
        <v>0</v>
      </c>
      <c r="X225">
        <v>1</v>
      </c>
      <c r="Y225">
        <v>3</v>
      </c>
      <c r="Z225">
        <v>2</v>
      </c>
      <c r="AA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2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4</v>
      </c>
      <c r="AU225">
        <v>0</v>
      </c>
      <c r="AV225">
        <v>0</v>
      </c>
      <c r="AW225">
        <v>2</v>
      </c>
      <c r="AX225">
        <v>0</v>
      </c>
      <c r="AY225">
        <v>0</v>
      </c>
      <c r="AZ225">
        <v>0</v>
      </c>
      <c r="BA225">
        <v>0</v>
      </c>
      <c r="BB225">
        <v>3</v>
      </c>
      <c r="BC225">
        <v>0</v>
      </c>
      <c r="BD225">
        <v>0</v>
      </c>
      <c r="BE225">
        <v>0</v>
      </c>
      <c r="BF225">
        <v>1</v>
      </c>
      <c r="BG225">
        <v>4</v>
      </c>
      <c r="BH225">
        <v>0</v>
      </c>
      <c r="BI225">
        <v>2</v>
      </c>
      <c r="BJ225">
        <v>1</v>
      </c>
      <c r="BK225">
        <v>0</v>
      </c>
      <c r="BL225">
        <v>1</v>
      </c>
      <c r="BM225">
        <v>3</v>
      </c>
      <c r="BN225">
        <v>1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1</v>
      </c>
      <c r="CA225">
        <v>0</v>
      </c>
      <c r="CB225">
        <v>1</v>
      </c>
      <c r="CC225">
        <v>2</v>
      </c>
      <c r="CD225">
        <v>1</v>
      </c>
      <c r="CE225">
        <v>0</v>
      </c>
      <c r="CF225">
        <v>1</v>
      </c>
      <c r="CG225">
        <v>3</v>
      </c>
      <c r="CH225">
        <v>0</v>
      </c>
      <c r="CI225">
        <v>1</v>
      </c>
      <c r="CJ225">
        <v>0</v>
      </c>
      <c r="CK225">
        <v>4</v>
      </c>
    </row>
    <row r="226" spans="1:89" x14ac:dyDescent="0.25">
      <c r="A226" s="21" t="s">
        <v>386</v>
      </c>
      <c r="B226">
        <v>0</v>
      </c>
      <c r="C226">
        <v>1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1</v>
      </c>
      <c r="J226">
        <v>1</v>
      </c>
      <c r="K226">
        <v>1</v>
      </c>
      <c r="L226">
        <v>2</v>
      </c>
      <c r="M226">
        <v>1</v>
      </c>
      <c r="N226">
        <v>2</v>
      </c>
      <c r="O226">
        <v>0</v>
      </c>
      <c r="P226">
        <v>1</v>
      </c>
      <c r="Q226">
        <v>0</v>
      </c>
      <c r="R226">
        <v>0</v>
      </c>
      <c r="S226">
        <v>2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3</v>
      </c>
      <c r="Z226">
        <v>1</v>
      </c>
      <c r="AA226">
        <v>0</v>
      </c>
      <c r="AB226">
        <v>0</v>
      </c>
      <c r="AC226">
        <v>3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3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2</v>
      </c>
      <c r="BD226">
        <v>3</v>
      </c>
      <c r="BE226">
        <v>0</v>
      </c>
      <c r="BF226">
        <v>1</v>
      </c>
      <c r="BG226">
        <v>4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4</v>
      </c>
      <c r="BT226">
        <v>3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0</v>
      </c>
      <c r="CA226">
        <v>0</v>
      </c>
      <c r="CB226">
        <v>0</v>
      </c>
      <c r="CC226">
        <v>2</v>
      </c>
      <c r="CD226">
        <v>1</v>
      </c>
      <c r="CE226">
        <v>3</v>
      </c>
      <c r="CF226">
        <v>1</v>
      </c>
      <c r="CG226">
        <v>3</v>
      </c>
      <c r="CH226">
        <v>2</v>
      </c>
      <c r="CI226">
        <v>1</v>
      </c>
      <c r="CJ226">
        <v>0</v>
      </c>
      <c r="CK226">
        <v>0</v>
      </c>
    </row>
    <row r="227" spans="1:89" x14ac:dyDescent="0.25">
      <c r="A227" s="21" t="s">
        <v>387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3</v>
      </c>
      <c r="H227">
        <v>2</v>
      </c>
      <c r="I227">
        <v>0</v>
      </c>
      <c r="J227">
        <v>2</v>
      </c>
      <c r="K227">
        <v>2</v>
      </c>
      <c r="L227">
        <v>2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</v>
      </c>
      <c r="U227">
        <v>0</v>
      </c>
      <c r="V227">
        <v>0</v>
      </c>
      <c r="W227">
        <v>0</v>
      </c>
      <c r="X227">
        <v>1</v>
      </c>
      <c r="Y227">
        <v>3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4</v>
      </c>
      <c r="AF227">
        <v>1</v>
      </c>
      <c r="AG227">
        <v>1</v>
      </c>
      <c r="AH227">
        <v>1</v>
      </c>
      <c r="AI227">
        <v>2</v>
      </c>
      <c r="AJ227">
        <v>0</v>
      </c>
      <c r="AK227">
        <v>2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0</v>
      </c>
      <c r="BF227">
        <v>1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0</v>
      </c>
      <c r="BP227">
        <v>1</v>
      </c>
      <c r="BQ227">
        <v>1</v>
      </c>
      <c r="BR227">
        <v>0</v>
      </c>
      <c r="BS227">
        <v>3</v>
      </c>
      <c r="BT227">
        <v>1</v>
      </c>
      <c r="BU227">
        <v>2</v>
      </c>
      <c r="BV227">
        <v>0</v>
      </c>
      <c r="BW227">
        <v>2</v>
      </c>
      <c r="BX227">
        <v>0</v>
      </c>
      <c r="BY227">
        <v>0</v>
      </c>
      <c r="BZ227">
        <v>0</v>
      </c>
      <c r="CA227">
        <v>0</v>
      </c>
      <c r="CB227">
        <v>4</v>
      </c>
      <c r="CC227">
        <v>2</v>
      </c>
      <c r="CD227">
        <v>0</v>
      </c>
      <c r="CE227">
        <v>4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</row>
    <row r="228" spans="1:89" x14ac:dyDescent="0.25">
      <c r="A228" s="21"/>
    </row>
    <row r="229" spans="1:89" x14ac:dyDescent="0.25">
      <c r="A229" s="21" t="s">
        <v>388</v>
      </c>
      <c r="B229">
        <v>30</v>
      </c>
      <c r="C229">
        <v>37</v>
      </c>
      <c r="D229">
        <v>37</v>
      </c>
      <c r="E229">
        <v>0</v>
      </c>
      <c r="F229">
        <v>33</v>
      </c>
      <c r="G229">
        <v>37</v>
      </c>
      <c r="H229">
        <v>33</v>
      </c>
      <c r="I229">
        <v>0</v>
      </c>
      <c r="J229">
        <v>3</v>
      </c>
      <c r="L229">
        <v>2</v>
      </c>
      <c r="M229">
        <v>25</v>
      </c>
      <c r="P229">
        <v>29</v>
      </c>
      <c r="Q229">
        <v>37</v>
      </c>
      <c r="R229">
        <v>37</v>
      </c>
      <c r="S229">
        <v>30</v>
      </c>
      <c r="U229">
        <v>0</v>
      </c>
      <c r="Y229">
        <v>20</v>
      </c>
      <c r="Z229">
        <v>16</v>
      </c>
      <c r="AA229">
        <v>30</v>
      </c>
      <c r="AC229">
        <v>32</v>
      </c>
      <c r="AD229">
        <v>37</v>
      </c>
      <c r="AE229">
        <v>30</v>
      </c>
      <c r="AF229">
        <v>37</v>
      </c>
      <c r="AG229">
        <v>33</v>
      </c>
      <c r="AH229">
        <v>5</v>
      </c>
      <c r="AI229">
        <v>35</v>
      </c>
      <c r="AJ229">
        <v>1</v>
      </c>
      <c r="AK229">
        <v>37</v>
      </c>
      <c r="AL229">
        <v>18</v>
      </c>
      <c r="AM229">
        <v>37</v>
      </c>
      <c r="AN229">
        <v>0</v>
      </c>
      <c r="AP229">
        <v>26</v>
      </c>
      <c r="AT229">
        <v>0</v>
      </c>
      <c r="AU229">
        <v>37</v>
      </c>
      <c r="AW229">
        <v>0</v>
      </c>
      <c r="AX229">
        <v>30</v>
      </c>
      <c r="AZ229">
        <v>0</v>
      </c>
      <c r="BC229">
        <v>0</v>
      </c>
      <c r="BF229">
        <v>37</v>
      </c>
      <c r="BG229">
        <v>37</v>
      </c>
      <c r="BI229">
        <v>34</v>
      </c>
      <c r="BK229">
        <v>37</v>
      </c>
      <c r="BM229">
        <v>37</v>
      </c>
      <c r="BN229">
        <v>0</v>
      </c>
      <c r="BO229">
        <v>7</v>
      </c>
      <c r="BQ229">
        <v>10</v>
      </c>
      <c r="BR229">
        <v>5</v>
      </c>
      <c r="BT229">
        <v>37</v>
      </c>
      <c r="BU229">
        <v>0</v>
      </c>
      <c r="BW229">
        <v>37</v>
      </c>
      <c r="BX229">
        <v>37</v>
      </c>
      <c r="BZ229">
        <v>0</v>
      </c>
      <c r="CA229">
        <v>37</v>
      </c>
      <c r="CC229">
        <v>3</v>
      </c>
      <c r="CD229">
        <v>37</v>
      </c>
      <c r="CE229">
        <v>2</v>
      </c>
      <c r="CF229">
        <v>16</v>
      </c>
      <c r="CH229">
        <v>18</v>
      </c>
      <c r="CJ229">
        <v>5</v>
      </c>
      <c r="CK229">
        <v>26</v>
      </c>
    </row>
    <row r="230" spans="1:89" x14ac:dyDescent="0.25">
      <c r="A230" s="21" t="s">
        <v>389</v>
      </c>
      <c r="B230">
        <v>21</v>
      </c>
      <c r="C230">
        <v>37</v>
      </c>
      <c r="D230">
        <v>37</v>
      </c>
      <c r="E230">
        <v>1</v>
      </c>
      <c r="F230">
        <v>8</v>
      </c>
      <c r="G230">
        <v>0</v>
      </c>
      <c r="H230">
        <v>34</v>
      </c>
      <c r="J230">
        <v>0</v>
      </c>
      <c r="L230">
        <v>7</v>
      </c>
      <c r="M230">
        <v>0</v>
      </c>
      <c r="P230">
        <v>12</v>
      </c>
      <c r="Q230">
        <v>29</v>
      </c>
      <c r="R230">
        <v>0</v>
      </c>
      <c r="S230">
        <v>37</v>
      </c>
      <c r="U230">
        <v>0</v>
      </c>
      <c r="Z230">
        <v>5</v>
      </c>
      <c r="AA230">
        <v>4</v>
      </c>
      <c r="AC230">
        <v>36</v>
      </c>
      <c r="AD230">
        <v>37</v>
      </c>
      <c r="AE230">
        <v>37</v>
      </c>
      <c r="AF230">
        <v>25</v>
      </c>
      <c r="AG230">
        <v>7</v>
      </c>
      <c r="AH230">
        <v>27</v>
      </c>
      <c r="AI230">
        <v>37</v>
      </c>
      <c r="AJ230">
        <v>0</v>
      </c>
      <c r="AK230">
        <v>37</v>
      </c>
      <c r="AL230">
        <v>28</v>
      </c>
      <c r="AM230">
        <v>37</v>
      </c>
      <c r="AN230">
        <v>0</v>
      </c>
      <c r="AP230">
        <v>29</v>
      </c>
      <c r="AS230">
        <v>37</v>
      </c>
      <c r="AT230">
        <v>31</v>
      </c>
      <c r="AU230">
        <v>35</v>
      </c>
      <c r="AW230">
        <v>0</v>
      </c>
      <c r="AZ230">
        <v>1</v>
      </c>
      <c r="BC230">
        <v>0</v>
      </c>
      <c r="BD230">
        <v>2</v>
      </c>
      <c r="BF230">
        <v>37</v>
      </c>
      <c r="BG230">
        <v>37</v>
      </c>
      <c r="BI230">
        <v>37</v>
      </c>
      <c r="BK230">
        <v>37</v>
      </c>
      <c r="BM230">
        <v>37</v>
      </c>
      <c r="BN230">
        <v>0</v>
      </c>
      <c r="BO230">
        <v>32</v>
      </c>
      <c r="BQ230">
        <v>0</v>
      </c>
      <c r="BR230">
        <v>12</v>
      </c>
      <c r="BT230">
        <v>37</v>
      </c>
      <c r="BU230">
        <v>0</v>
      </c>
      <c r="BX230">
        <v>37</v>
      </c>
      <c r="BY230">
        <v>36</v>
      </c>
      <c r="BZ230">
        <v>4</v>
      </c>
      <c r="CA230">
        <v>37</v>
      </c>
      <c r="CC230">
        <v>0</v>
      </c>
      <c r="CD230">
        <v>27</v>
      </c>
      <c r="CE230">
        <v>0</v>
      </c>
      <c r="CF230">
        <v>7</v>
      </c>
      <c r="CG230">
        <v>4</v>
      </c>
      <c r="CH230">
        <v>0</v>
      </c>
      <c r="CJ230">
        <v>0</v>
      </c>
      <c r="CK230">
        <v>0</v>
      </c>
    </row>
    <row r="231" spans="1:89" x14ac:dyDescent="0.25">
      <c r="A231" s="21" t="s">
        <v>390</v>
      </c>
      <c r="B231">
        <v>23</v>
      </c>
      <c r="C231">
        <v>33</v>
      </c>
      <c r="D231">
        <v>37</v>
      </c>
      <c r="E231">
        <v>1</v>
      </c>
      <c r="F231">
        <v>37</v>
      </c>
      <c r="G231">
        <v>7</v>
      </c>
      <c r="H231">
        <v>37</v>
      </c>
      <c r="J231">
        <v>21</v>
      </c>
      <c r="L231">
        <v>8</v>
      </c>
      <c r="M231">
        <v>0</v>
      </c>
      <c r="P231">
        <v>35</v>
      </c>
      <c r="Q231">
        <v>0</v>
      </c>
      <c r="R231">
        <v>37</v>
      </c>
      <c r="S231">
        <v>34</v>
      </c>
      <c r="U231">
        <v>0</v>
      </c>
      <c r="W231">
        <v>0</v>
      </c>
      <c r="Y231">
        <v>3</v>
      </c>
      <c r="Z231">
        <v>0</v>
      </c>
      <c r="AA231">
        <v>37</v>
      </c>
      <c r="AC231">
        <v>31</v>
      </c>
      <c r="AD231">
        <v>37</v>
      </c>
      <c r="AE231">
        <v>30</v>
      </c>
      <c r="AF231">
        <v>29</v>
      </c>
      <c r="AG231">
        <v>35</v>
      </c>
      <c r="AH231">
        <v>5</v>
      </c>
      <c r="AI231">
        <v>0</v>
      </c>
      <c r="AK231">
        <v>37</v>
      </c>
      <c r="AL231">
        <v>22</v>
      </c>
      <c r="AM231">
        <v>37</v>
      </c>
      <c r="AN231">
        <v>0</v>
      </c>
      <c r="AO231">
        <v>0</v>
      </c>
      <c r="AP231">
        <v>26</v>
      </c>
      <c r="AS231">
        <v>37</v>
      </c>
      <c r="AT231">
        <v>7</v>
      </c>
      <c r="AU231">
        <v>9</v>
      </c>
      <c r="AV231">
        <v>4</v>
      </c>
      <c r="AW231">
        <v>0</v>
      </c>
      <c r="AX231">
        <v>3</v>
      </c>
      <c r="AZ231">
        <v>0</v>
      </c>
      <c r="BC231">
        <v>0</v>
      </c>
      <c r="BD231">
        <v>10</v>
      </c>
      <c r="BF231">
        <v>36</v>
      </c>
      <c r="BG231">
        <v>37</v>
      </c>
      <c r="BI231">
        <v>32</v>
      </c>
      <c r="BK231">
        <v>37</v>
      </c>
      <c r="BM231">
        <v>37</v>
      </c>
      <c r="BN231">
        <v>0</v>
      </c>
      <c r="BO231">
        <v>6</v>
      </c>
      <c r="BQ231">
        <v>0</v>
      </c>
      <c r="BR231">
        <v>15</v>
      </c>
      <c r="BT231">
        <v>37</v>
      </c>
      <c r="BU231">
        <v>4</v>
      </c>
      <c r="BX231">
        <v>37</v>
      </c>
      <c r="BY231">
        <v>28</v>
      </c>
      <c r="BZ231">
        <v>12</v>
      </c>
      <c r="CA231">
        <v>37</v>
      </c>
      <c r="CC231">
        <v>0</v>
      </c>
      <c r="CD231">
        <v>0</v>
      </c>
      <c r="CE231">
        <v>11</v>
      </c>
      <c r="CF231">
        <v>2</v>
      </c>
      <c r="CG231">
        <v>0</v>
      </c>
      <c r="CH231">
        <v>4</v>
      </c>
      <c r="CI231">
        <v>0</v>
      </c>
      <c r="CJ231">
        <v>0</v>
      </c>
      <c r="CK231">
        <v>35</v>
      </c>
    </row>
    <row r="232" spans="1:89" x14ac:dyDescent="0.25">
      <c r="A232" s="21" t="s">
        <v>391</v>
      </c>
      <c r="B232">
        <v>2</v>
      </c>
      <c r="C232">
        <v>30</v>
      </c>
      <c r="D232">
        <v>37</v>
      </c>
      <c r="E232">
        <v>12</v>
      </c>
      <c r="F232">
        <v>33</v>
      </c>
      <c r="G232">
        <v>37</v>
      </c>
      <c r="H232">
        <v>37</v>
      </c>
      <c r="J232">
        <v>23</v>
      </c>
      <c r="L232">
        <v>2</v>
      </c>
      <c r="M232">
        <v>31</v>
      </c>
      <c r="P232">
        <v>3</v>
      </c>
      <c r="Q232">
        <v>37</v>
      </c>
      <c r="R232">
        <v>37</v>
      </c>
      <c r="S232">
        <v>27</v>
      </c>
      <c r="U232">
        <v>4</v>
      </c>
      <c r="W232">
        <v>0</v>
      </c>
      <c r="AA232">
        <v>37</v>
      </c>
      <c r="AC232">
        <v>23</v>
      </c>
      <c r="AD232">
        <v>37</v>
      </c>
      <c r="AE232">
        <v>0</v>
      </c>
      <c r="AF232">
        <v>34</v>
      </c>
      <c r="AG232">
        <v>0</v>
      </c>
      <c r="AH232">
        <v>0</v>
      </c>
      <c r="AK232">
        <v>37</v>
      </c>
      <c r="AL232">
        <v>16</v>
      </c>
      <c r="AM232">
        <v>37</v>
      </c>
      <c r="AN232">
        <v>0</v>
      </c>
      <c r="AO232">
        <v>25</v>
      </c>
      <c r="AP232">
        <v>21</v>
      </c>
      <c r="AS232">
        <v>32</v>
      </c>
      <c r="AT232">
        <v>37</v>
      </c>
      <c r="AU232">
        <v>0</v>
      </c>
      <c r="AV232">
        <v>0</v>
      </c>
      <c r="AW232">
        <v>2</v>
      </c>
      <c r="AX232">
        <v>0</v>
      </c>
      <c r="AZ232">
        <v>0</v>
      </c>
      <c r="BC232">
        <v>28</v>
      </c>
      <c r="BD232">
        <v>4</v>
      </c>
      <c r="BF232">
        <v>27</v>
      </c>
      <c r="BG232">
        <v>37</v>
      </c>
      <c r="BI232">
        <v>31</v>
      </c>
      <c r="BK232">
        <v>37</v>
      </c>
      <c r="BM232">
        <v>24</v>
      </c>
      <c r="BN232">
        <v>0</v>
      </c>
      <c r="BO232">
        <v>0</v>
      </c>
      <c r="BQ232">
        <v>0</v>
      </c>
      <c r="BR232">
        <v>1</v>
      </c>
      <c r="BT232">
        <v>37</v>
      </c>
      <c r="BU232">
        <v>6</v>
      </c>
      <c r="BX232">
        <v>37</v>
      </c>
      <c r="BY232">
        <v>26</v>
      </c>
      <c r="BZ232">
        <v>0</v>
      </c>
      <c r="CA232">
        <v>7</v>
      </c>
      <c r="CC232">
        <v>0</v>
      </c>
      <c r="CD232">
        <v>23</v>
      </c>
      <c r="CE232">
        <v>7</v>
      </c>
      <c r="CF232">
        <v>0</v>
      </c>
      <c r="CG232">
        <v>0</v>
      </c>
      <c r="CH232">
        <v>4</v>
      </c>
      <c r="CJ232">
        <v>0</v>
      </c>
      <c r="CK232">
        <v>37</v>
      </c>
    </row>
    <row r="233" spans="1:89" x14ac:dyDescent="0.25">
      <c r="A233" s="21" t="s">
        <v>392</v>
      </c>
      <c r="B233">
        <v>7</v>
      </c>
      <c r="C233">
        <v>30</v>
      </c>
      <c r="D233">
        <v>37</v>
      </c>
      <c r="E233">
        <v>37</v>
      </c>
      <c r="F233">
        <v>37</v>
      </c>
      <c r="G233">
        <v>15</v>
      </c>
      <c r="H233">
        <v>36</v>
      </c>
      <c r="J233">
        <v>25</v>
      </c>
      <c r="L233">
        <v>9</v>
      </c>
      <c r="M233">
        <v>30</v>
      </c>
      <c r="P233">
        <v>0</v>
      </c>
      <c r="Q233">
        <v>37</v>
      </c>
      <c r="R233">
        <v>37</v>
      </c>
      <c r="S233">
        <v>32</v>
      </c>
      <c r="U233">
        <v>0</v>
      </c>
      <c r="W233">
        <v>0</v>
      </c>
      <c r="Z233">
        <v>0</v>
      </c>
      <c r="AA233">
        <v>37</v>
      </c>
      <c r="AC233">
        <v>27</v>
      </c>
      <c r="AD233">
        <v>37</v>
      </c>
      <c r="AE233">
        <v>14</v>
      </c>
      <c r="AF233">
        <v>32</v>
      </c>
      <c r="AG233">
        <v>4</v>
      </c>
      <c r="AH233">
        <v>0</v>
      </c>
      <c r="AI233">
        <v>7</v>
      </c>
      <c r="AJ233">
        <v>5</v>
      </c>
      <c r="AK233">
        <v>34</v>
      </c>
      <c r="AL233">
        <v>28</v>
      </c>
      <c r="AM233">
        <v>37</v>
      </c>
      <c r="AN233">
        <v>10</v>
      </c>
      <c r="AO233">
        <v>0</v>
      </c>
      <c r="AP233">
        <v>0</v>
      </c>
      <c r="AT233">
        <v>37</v>
      </c>
      <c r="AU233">
        <v>5</v>
      </c>
      <c r="AV233">
        <v>14</v>
      </c>
      <c r="AW233">
        <v>11</v>
      </c>
      <c r="AX233">
        <v>37</v>
      </c>
      <c r="AZ233">
        <v>0</v>
      </c>
      <c r="BC233">
        <v>0</v>
      </c>
      <c r="BF233">
        <v>5</v>
      </c>
      <c r="BG233">
        <v>37</v>
      </c>
      <c r="BI233">
        <v>0</v>
      </c>
      <c r="BK233">
        <v>37</v>
      </c>
      <c r="BM233">
        <v>37</v>
      </c>
      <c r="BN233">
        <v>4</v>
      </c>
      <c r="BO233">
        <v>9</v>
      </c>
      <c r="BQ233">
        <v>0</v>
      </c>
      <c r="BT233">
        <v>35</v>
      </c>
      <c r="BU233">
        <v>36</v>
      </c>
      <c r="BX233">
        <v>37</v>
      </c>
      <c r="BY233">
        <v>6</v>
      </c>
      <c r="BZ233">
        <v>37</v>
      </c>
      <c r="CA233">
        <v>2</v>
      </c>
      <c r="CC233">
        <v>20</v>
      </c>
      <c r="CD233">
        <v>0</v>
      </c>
      <c r="CE233">
        <v>0</v>
      </c>
      <c r="CF233">
        <v>2</v>
      </c>
      <c r="CG233">
        <v>0</v>
      </c>
      <c r="CH233">
        <v>4</v>
      </c>
      <c r="CJ233">
        <v>0</v>
      </c>
      <c r="CK233">
        <v>3</v>
      </c>
    </row>
    <row r="234" spans="1:89" x14ac:dyDescent="0.25">
      <c r="A234" s="21" t="s">
        <v>393</v>
      </c>
      <c r="B234">
        <v>37</v>
      </c>
      <c r="C234">
        <v>0</v>
      </c>
      <c r="D234">
        <v>37</v>
      </c>
      <c r="E234">
        <v>1</v>
      </c>
      <c r="F234">
        <v>37</v>
      </c>
      <c r="G234">
        <v>0</v>
      </c>
      <c r="H234">
        <v>9</v>
      </c>
      <c r="J234">
        <v>32</v>
      </c>
      <c r="L234">
        <v>37</v>
      </c>
      <c r="M234">
        <v>37</v>
      </c>
      <c r="P234">
        <v>9</v>
      </c>
      <c r="Q234">
        <v>37</v>
      </c>
      <c r="R234">
        <v>37</v>
      </c>
      <c r="S234">
        <v>37</v>
      </c>
      <c r="U234">
        <v>0</v>
      </c>
      <c r="W234">
        <v>1</v>
      </c>
      <c r="Z234">
        <v>0</v>
      </c>
      <c r="AA234">
        <v>0</v>
      </c>
      <c r="AC234">
        <v>0</v>
      </c>
      <c r="AD234">
        <v>37</v>
      </c>
      <c r="AE234">
        <v>1</v>
      </c>
      <c r="AF234">
        <v>23</v>
      </c>
      <c r="AG234">
        <v>0</v>
      </c>
      <c r="AI234">
        <v>7</v>
      </c>
      <c r="AK234">
        <v>37</v>
      </c>
      <c r="AL234">
        <v>36</v>
      </c>
      <c r="AM234">
        <v>37</v>
      </c>
      <c r="AN234">
        <v>1</v>
      </c>
      <c r="AO234">
        <v>4</v>
      </c>
      <c r="AP234">
        <v>5</v>
      </c>
      <c r="AT234">
        <v>0</v>
      </c>
      <c r="AU234">
        <v>0</v>
      </c>
      <c r="AV234">
        <v>0</v>
      </c>
      <c r="AW234">
        <v>32</v>
      </c>
      <c r="AZ234">
        <v>3</v>
      </c>
      <c r="BC234">
        <v>0</v>
      </c>
      <c r="BD234">
        <v>27</v>
      </c>
      <c r="BF234">
        <v>0</v>
      </c>
      <c r="BG234">
        <v>37</v>
      </c>
      <c r="BI234">
        <v>0</v>
      </c>
      <c r="BK234">
        <v>37</v>
      </c>
      <c r="BM234">
        <v>37</v>
      </c>
      <c r="BN234">
        <v>0</v>
      </c>
      <c r="BO234">
        <v>2</v>
      </c>
      <c r="BQ234">
        <v>10</v>
      </c>
      <c r="BR234">
        <v>12</v>
      </c>
      <c r="BT234">
        <v>37</v>
      </c>
      <c r="BU234">
        <v>24</v>
      </c>
      <c r="BX234">
        <v>37</v>
      </c>
      <c r="BY234">
        <v>9</v>
      </c>
      <c r="BZ234">
        <v>33</v>
      </c>
      <c r="CA234">
        <v>37</v>
      </c>
      <c r="CC234">
        <v>2</v>
      </c>
      <c r="CD234">
        <v>7</v>
      </c>
      <c r="CE234">
        <v>3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 x14ac:dyDescent="0.25">
      <c r="A235" s="21" t="s">
        <v>394</v>
      </c>
      <c r="B235">
        <v>36</v>
      </c>
      <c r="C235">
        <v>7</v>
      </c>
      <c r="D235">
        <v>37</v>
      </c>
      <c r="E235">
        <v>0</v>
      </c>
      <c r="F235">
        <v>37</v>
      </c>
      <c r="G235">
        <v>6</v>
      </c>
      <c r="H235">
        <v>33</v>
      </c>
      <c r="J235">
        <v>22</v>
      </c>
      <c r="L235">
        <v>28</v>
      </c>
      <c r="M235">
        <v>22</v>
      </c>
      <c r="P235">
        <v>0</v>
      </c>
      <c r="R235">
        <v>37</v>
      </c>
      <c r="S235">
        <v>37</v>
      </c>
      <c r="U235">
        <v>0</v>
      </c>
      <c r="W235">
        <v>23</v>
      </c>
      <c r="Z235">
        <v>2</v>
      </c>
      <c r="AA235">
        <v>32</v>
      </c>
      <c r="AC235">
        <v>0</v>
      </c>
      <c r="AD235">
        <v>37</v>
      </c>
      <c r="AE235">
        <v>21</v>
      </c>
      <c r="AF235">
        <v>26</v>
      </c>
      <c r="AG235">
        <v>0</v>
      </c>
      <c r="AH235">
        <v>0</v>
      </c>
      <c r="AI235">
        <v>29</v>
      </c>
      <c r="AJ235">
        <v>0</v>
      </c>
      <c r="AK235">
        <v>37</v>
      </c>
      <c r="AL235">
        <v>10</v>
      </c>
      <c r="AM235">
        <v>35</v>
      </c>
      <c r="AN235">
        <v>0</v>
      </c>
      <c r="AO235">
        <v>0</v>
      </c>
      <c r="AP235">
        <v>0</v>
      </c>
      <c r="AT235">
        <v>4</v>
      </c>
      <c r="AU235">
        <v>22</v>
      </c>
      <c r="AW235">
        <v>37</v>
      </c>
      <c r="AZ235">
        <v>0</v>
      </c>
      <c r="BC235">
        <v>5</v>
      </c>
      <c r="BD235">
        <v>35</v>
      </c>
      <c r="BF235">
        <v>20</v>
      </c>
      <c r="BG235">
        <v>37</v>
      </c>
      <c r="BI235">
        <v>14</v>
      </c>
      <c r="BK235">
        <v>37</v>
      </c>
      <c r="BM235">
        <v>37</v>
      </c>
      <c r="BN235">
        <v>0</v>
      </c>
      <c r="BO235">
        <v>9</v>
      </c>
      <c r="BQ235">
        <v>0</v>
      </c>
      <c r="BR235">
        <v>3</v>
      </c>
      <c r="BT235">
        <v>37</v>
      </c>
      <c r="BU235">
        <v>30</v>
      </c>
      <c r="BX235">
        <v>37</v>
      </c>
      <c r="BY235">
        <v>7</v>
      </c>
      <c r="BZ235">
        <v>37</v>
      </c>
      <c r="CA235">
        <v>37</v>
      </c>
      <c r="CC235">
        <v>37</v>
      </c>
      <c r="CD235">
        <v>36</v>
      </c>
      <c r="CE235">
        <v>0</v>
      </c>
      <c r="CF235">
        <v>13</v>
      </c>
      <c r="CG235">
        <v>2</v>
      </c>
      <c r="CH235">
        <v>9</v>
      </c>
      <c r="CJ235">
        <v>0</v>
      </c>
      <c r="CK235">
        <v>1</v>
      </c>
    </row>
    <row r="236" spans="1:89" x14ac:dyDescent="0.25">
      <c r="A236" s="21" t="s">
        <v>395</v>
      </c>
      <c r="B236">
        <v>37</v>
      </c>
      <c r="C236">
        <v>33</v>
      </c>
      <c r="D236">
        <v>37</v>
      </c>
      <c r="E236">
        <v>2</v>
      </c>
      <c r="F236">
        <v>37</v>
      </c>
      <c r="G236">
        <v>7</v>
      </c>
      <c r="H236">
        <v>37</v>
      </c>
      <c r="J236">
        <v>5</v>
      </c>
      <c r="L236">
        <v>32</v>
      </c>
      <c r="M236">
        <v>28</v>
      </c>
      <c r="P236">
        <v>0</v>
      </c>
      <c r="Q236">
        <v>0</v>
      </c>
      <c r="R236">
        <v>37</v>
      </c>
      <c r="S236">
        <v>37</v>
      </c>
      <c r="U236">
        <v>0</v>
      </c>
      <c r="W236">
        <v>0</v>
      </c>
      <c r="Z236">
        <v>3</v>
      </c>
      <c r="AA236">
        <v>37</v>
      </c>
      <c r="AC236">
        <v>1</v>
      </c>
      <c r="AD236">
        <v>37</v>
      </c>
      <c r="AE236">
        <v>0</v>
      </c>
      <c r="AF236">
        <v>30</v>
      </c>
      <c r="AG236">
        <v>0</v>
      </c>
      <c r="AH236">
        <v>0</v>
      </c>
      <c r="AI236">
        <v>37</v>
      </c>
      <c r="AK236">
        <v>37</v>
      </c>
      <c r="AL236">
        <v>14</v>
      </c>
      <c r="AM236">
        <v>0</v>
      </c>
      <c r="AN236">
        <v>0</v>
      </c>
      <c r="AO236">
        <v>37</v>
      </c>
      <c r="AP236">
        <v>0</v>
      </c>
      <c r="AT236">
        <v>28</v>
      </c>
      <c r="AU236">
        <v>3</v>
      </c>
      <c r="AV236">
        <v>37</v>
      </c>
      <c r="AW236">
        <v>37</v>
      </c>
      <c r="AZ236">
        <v>5</v>
      </c>
      <c r="BC236">
        <v>0</v>
      </c>
      <c r="BD236">
        <v>37</v>
      </c>
      <c r="BF236">
        <v>37</v>
      </c>
      <c r="BG236">
        <v>37</v>
      </c>
      <c r="BI236">
        <v>29</v>
      </c>
      <c r="BK236">
        <v>37</v>
      </c>
      <c r="BM236">
        <v>37</v>
      </c>
      <c r="BN236">
        <v>0</v>
      </c>
      <c r="BO236">
        <v>26</v>
      </c>
      <c r="BR236">
        <v>0</v>
      </c>
      <c r="BT236">
        <v>37</v>
      </c>
      <c r="BU236">
        <v>37</v>
      </c>
      <c r="BX236">
        <v>17</v>
      </c>
      <c r="BY236">
        <v>6</v>
      </c>
      <c r="BZ236">
        <v>37</v>
      </c>
      <c r="CA236">
        <v>37</v>
      </c>
      <c r="CC236">
        <v>37</v>
      </c>
      <c r="CD236">
        <v>24</v>
      </c>
      <c r="CE236">
        <v>0</v>
      </c>
      <c r="CF236">
        <v>4</v>
      </c>
      <c r="CG236">
        <v>0</v>
      </c>
      <c r="CH236">
        <v>3</v>
      </c>
      <c r="CI236">
        <v>28</v>
      </c>
      <c r="CJ236">
        <v>0</v>
      </c>
      <c r="CK236">
        <v>3</v>
      </c>
    </row>
    <row r="237" spans="1:89" x14ac:dyDescent="0.25">
      <c r="A237" s="21" t="s">
        <v>396</v>
      </c>
      <c r="B237">
        <v>2</v>
      </c>
      <c r="C237">
        <v>37</v>
      </c>
      <c r="D237">
        <v>37</v>
      </c>
      <c r="E237">
        <v>0</v>
      </c>
      <c r="F237">
        <v>17</v>
      </c>
      <c r="G237">
        <v>37</v>
      </c>
      <c r="H237">
        <v>0</v>
      </c>
      <c r="J237">
        <v>36</v>
      </c>
      <c r="L237">
        <v>0</v>
      </c>
      <c r="M237">
        <v>0</v>
      </c>
      <c r="P237">
        <v>0</v>
      </c>
      <c r="Q237">
        <v>37</v>
      </c>
      <c r="R237">
        <v>25</v>
      </c>
      <c r="U237">
        <v>30</v>
      </c>
      <c r="W237">
        <v>0</v>
      </c>
      <c r="Z237">
        <v>11</v>
      </c>
      <c r="AA237">
        <v>36</v>
      </c>
      <c r="AC237">
        <v>0</v>
      </c>
      <c r="AD237">
        <v>37</v>
      </c>
      <c r="AE237">
        <v>21</v>
      </c>
      <c r="AF237">
        <v>3</v>
      </c>
      <c r="AG237">
        <v>7</v>
      </c>
      <c r="AH237">
        <v>1</v>
      </c>
      <c r="AK237">
        <v>34</v>
      </c>
      <c r="AL237">
        <v>14</v>
      </c>
      <c r="AM237">
        <v>37</v>
      </c>
      <c r="AN237">
        <v>0</v>
      </c>
      <c r="AO237">
        <v>37</v>
      </c>
      <c r="AP237">
        <v>0</v>
      </c>
      <c r="AT237">
        <v>37</v>
      </c>
      <c r="AU237">
        <v>0</v>
      </c>
      <c r="AV237">
        <v>0</v>
      </c>
      <c r="AW237">
        <v>0</v>
      </c>
      <c r="AZ237">
        <v>14</v>
      </c>
      <c r="BC237">
        <v>0</v>
      </c>
      <c r="BD237">
        <v>37</v>
      </c>
      <c r="BF237">
        <v>2</v>
      </c>
      <c r="BG237">
        <v>37</v>
      </c>
      <c r="BI237">
        <v>0</v>
      </c>
      <c r="BK237">
        <v>37</v>
      </c>
      <c r="BM237">
        <v>37</v>
      </c>
      <c r="BN237">
        <v>6</v>
      </c>
      <c r="BO237">
        <v>35</v>
      </c>
      <c r="BQ237">
        <v>2</v>
      </c>
      <c r="BR237">
        <v>7</v>
      </c>
      <c r="BT237">
        <v>37</v>
      </c>
      <c r="BU237">
        <v>37</v>
      </c>
      <c r="BX237">
        <v>37</v>
      </c>
      <c r="BY237">
        <v>36</v>
      </c>
      <c r="BZ237">
        <v>1</v>
      </c>
      <c r="CA237">
        <v>37</v>
      </c>
      <c r="CC237">
        <v>37</v>
      </c>
      <c r="CD237">
        <v>5</v>
      </c>
      <c r="CE237">
        <v>0</v>
      </c>
      <c r="CF237">
        <v>15</v>
      </c>
      <c r="CG237">
        <v>0</v>
      </c>
      <c r="CH237">
        <v>1</v>
      </c>
      <c r="CI237">
        <v>15</v>
      </c>
      <c r="CJ237">
        <v>14</v>
      </c>
      <c r="CK237">
        <v>3</v>
      </c>
    </row>
    <row r="238" spans="1:89" x14ac:dyDescent="0.25">
      <c r="A238" s="21" t="s">
        <v>397</v>
      </c>
      <c r="B238">
        <v>37</v>
      </c>
      <c r="C238">
        <v>37</v>
      </c>
      <c r="D238">
        <v>37</v>
      </c>
      <c r="E238">
        <v>0</v>
      </c>
      <c r="F238">
        <v>22</v>
      </c>
      <c r="G238">
        <v>0</v>
      </c>
      <c r="H238">
        <v>37</v>
      </c>
      <c r="J238">
        <v>0</v>
      </c>
      <c r="L238">
        <v>0</v>
      </c>
      <c r="M238">
        <v>0</v>
      </c>
      <c r="P238">
        <v>4</v>
      </c>
      <c r="Q238">
        <v>37</v>
      </c>
      <c r="R238">
        <v>37</v>
      </c>
      <c r="S238">
        <v>37</v>
      </c>
      <c r="T238">
        <v>16</v>
      </c>
      <c r="U238">
        <v>37</v>
      </c>
      <c r="W238">
        <v>1</v>
      </c>
      <c r="Z238">
        <v>7</v>
      </c>
      <c r="AA238">
        <v>31</v>
      </c>
      <c r="AC238">
        <v>33</v>
      </c>
      <c r="AD238">
        <v>37</v>
      </c>
      <c r="AE238">
        <v>23</v>
      </c>
      <c r="AF238">
        <v>35</v>
      </c>
      <c r="AG238">
        <v>6</v>
      </c>
      <c r="AH238">
        <v>2</v>
      </c>
      <c r="AK238">
        <v>34</v>
      </c>
      <c r="AL238">
        <v>5</v>
      </c>
      <c r="AM238">
        <v>37</v>
      </c>
      <c r="AN238">
        <v>4</v>
      </c>
      <c r="AO238">
        <v>37</v>
      </c>
      <c r="AP238">
        <v>0</v>
      </c>
      <c r="AT238">
        <v>20</v>
      </c>
      <c r="AU238">
        <v>0</v>
      </c>
      <c r="AV238">
        <v>8</v>
      </c>
      <c r="AW238">
        <v>0</v>
      </c>
      <c r="AZ238">
        <v>0</v>
      </c>
      <c r="BC238">
        <v>0</v>
      </c>
      <c r="BD238">
        <v>37</v>
      </c>
      <c r="BF238">
        <v>0</v>
      </c>
      <c r="BG238">
        <v>37</v>
      </c>
      <c r="BI238">
        <v>34</v>
      </c>
      <c r="BK238">
        <v>37</v>
      </c>
      <c r="BM238">
        <v>37</v>
      </c>
      <c r="BN238">
        <v>14</v>
      </c>
      <c r="BO238">
        <v>3</v>
      </c>
      <c r="BQ238">
        <v>31</v>
      </c>
      <c r="BR238">
        <v>6</v>
      </c>
      <c r="BT238">
        <v>37</v>
      </c>
      <c r="BU238">
        <v>10</v>
      </c>
      <c r="BX238">
        <v>37</v>
      </c>
      <c r="BY238">
        <v>37</v>
      </c>
      <c r="BZ238">
        <v>36</v>
      </c>
      <c r="CA238">
        <v>37</v>
      </c>
      <c r="CC238">
        <v>37</v>
      </c>
      <c r="CD238">
        <v>0</v>
      </c>
      <c r="CE238">
        <v>24</v>
      </c>
      <c r="CF238">
        <v>0</v>
      </c>
      <c r="CH238">
        <v>8</v>
      </c>
      <c r="CI238">
        <v>14</v>
      </c>
      <c r="CJ238">
        <v>0</v>
      </c>
      <c r="CK238">
        <v>4</v>
      </c>
    </row>
    <row r="239" spans="1:89" x14ac:dyDescent="0.25">
      <c r="A239" s="21" t="s">
        <v>398</v>
      </c>
      <c r="B239">
        <v>37</v>
      </c>
      <c r="C239">
        <v>37</v>
      </c>
      <c r="D239">
        <v>30</v>
      </c>
      <c r="E239">
        <v>0</v>
      </c>
      <c r="F239">
        <v>20</v>
      </c>
      <c r="G239">
        <v>0</v>
      </c>
      <c r="H239">
        <v>24</v>
      </c>
      <c r="J239">
        <v>0</v>
      </c>
      <c r="L239">
        <v>29</v>
      </c>
      <c r="M239">
        <v>5</v>
      </c>
      <c r="P239">
        <v>2</v>
      </c>
      <c r="Q239">
        <v>26</v>
      </c>
      <c r="R239">
        <v>37</v>
      </c>
      <c r="S239">
        <v>37</v>
      </c>
      <c r="T239">
        <v>4</v>
      </c>
      <c r="U239">
        <v>37</v>
      </c>
      <c r="Z239">
        <v>0</v>
      </c>
      <c r="AA239">
        <v>0</v>
      </c>
      <c r="AC239">
        <v>0</v>
      </c>
      <c r="AD239">
        <v>37</v>
      </c>
      <c r="AE239">
        <v>24</v>
      </c>
      <c r="AF239">
        <v>8</v>
      </c>
      <c r="AG239">
        <v>32</v>
      </c>
      <c r="AH239">
        <v>10</v>
      </c>
      <c r="AJ239">
        <v>7</v>
      </c>
      <c r="AK239">
        <v>37</v>
      </c>
      <c r="AL239">
        <v>12</v>
      </c>
      <c r="AM239">
        <v>37</v>
      </c>
      <c r="AN239">
        <v>0</v>
      </c>
      <c r="AO239">
        <v>37</v>
      </c>
      <c r="AP239">
        <v>0</v>
      </c>
      <c r="AT239">
        <v>17</v>
      </c>
      <c r="AU239">
        <v>5</v>
      </c>
      <c r="AV239">
        <v>7</v>
      </c>
      <c r="AW239">
        <v>0</v>
      </c>
      <c r="AZ239">
        <v>0</v>
      </c>
      <c r="BC239">
        <v>0</v>
      </c>
      <c r="BD239">
        <v>1</v>
      </c>
      <c r="BF239">
        <v>0</v>
      </c>
      <c r="BG239">
        <v>37</v>
      </c>
      <c r="BI239">
        <v>32</v>
      </c>
      <c r="BK239">
        <v>37</v>
      </c>
      <c r="BM239">
        <v>37</v>
      </c>
      <c r="BN239">
        <v>24</v>
      </c>
      <c r="BO239">
        <v>18</v>
      </c>
      <c r="BQ239">
        <v>32</v>
      </c>
      <c r="BR239">
        <v>2</v>
      </c>
      <c r="BT239">
        <v>37</v>
      </c>
      <c r="BU239">
        <v>0</v>
      </c>
      <c r="BX239">
        <v>37</v>
      </c>
      <c r="BY239">
        <v>27</v>
      </c>
      <c r="BZ239">
        <v>12</v>
      </c>
      <c r="CA239">
        <v>37</v>
      </c>
      <c r="CC239">
        <v>15</v>
      </c>
      <c r="CD239">
        <v>0</v>
      </c>
      <c r="CE239">
        <v>0</v>
      </c>
      <c r="CF239">
        <v>1</v>
      </c>
      <c r="CH239">
        <v>21</v>
      </c>
      <c r="CI239">
        <v>27</v>
      </c>
      <c r="CJ239">
        <v>0</v>
      </c>
      <c r="CK239">
        <v>1</v>
      </c>
    </row>
    <row r="240" spans="1:89" x14ac:dyDescent="0.25">
      <c r="A240" s="21" t="s">
        <v>399</v>
      </c>
      <c r="B240">
        <v>37</v>
      </c>
      <c r="C240">
        <v>3</v>
      </c>
      <c r="D240">
        <v>37</v>
      </c>
      <c r="E240">
        <v>0</v>
      </c>
      <c r="F240">
        <v>18</v>
      </c>
      <c r="G240">
        <v>10</v>
      </c>
      <c r="H240">
        <v>33</v>
      </c>
      <c r="J240">
        <v>0</v>
      </c>
      <c r="L240">
        <v>33</v>
      </c>
      <c r="M240">
        <v>2</v>
      </c>
      <c r="P240">
        <v>37</v>
      </c>
      <c r="Q240">
        <v>28</v>
      </c>
      <c r="R240">
        <v>37</v>
      </c>
      <c r="S240">
        <v>37</v>
      </c>
      <c r="T240">
        <v>31</v>
      </c>
      <c r="U240">
        <v>37</v>
      </c>
      <c r="W240">
        <v>0</v>
      </c>
      <c r="Z240">
        <v>0</v>
      </c>
      <c r="AA240">
        <v>1</v>
      </c>
      <c r="AC240">
        <v>0</v>
      </c>
      <c r="AD240">
        <v>37</v>
      </c>
      <c r="AE240">
        <v>0</v>
      </c>
      <c r="AF240">
        <v>29</v>
      </c>
      <c r="AG240">
        <v>7</v>
      </c>
      <c r="AH240">
        <v>0</v>
      </c>
      <c r="AJ240">
        <v>0</v>
      </c>
      <c r="AK240">
        <v>37</v>
      </c>
      <c r="AL240">
        <v>1</v>
      </c>
      <c r="AM240">
        <v>37</v>
      </c>
      <c r="AN240">
        <v>0</v>
      </c>
      <c r="AO240">
        <v>37</v>
      </c>
      <c r="AP240">
        <v>0</v>
      </c>
      <c r="AT240">
        <v>4</v>
      </c>
      <c r="AU240">
        <v>6</v>
      </c>
      <c r="AV240">
        <v>3</v>
      </c>
      <c r="AW240">
        <v>0</v>
      </c>
      <c r="AZ240">
        <v>0</v>
      </c>
      <c r="BC240">
        <v>0</v>
      </c>
      <c r="BD240">
        <v>0</v>
      </c>
      <c r="BF240">
        <v>0</v>
      </c>
      <c r="BG240">
        <v>37</v>
      </c>
      <c r="BI240">
        <v>0</v>
      </c>
      <c r="BK240">
        <v>37</v>
      </c>
      <c r="BM240">
        <v>37</v>
      </c>
      <c r="BN240">
        <v>0</v>
      </c>
      <c r="BO240">
        <v>12</v>
      </c>
      <c r="BQ240">
        <v>3</v>
      </c>
      <c r="BR240">
        <v>5</v>
      </c>
      <c r="BT240">
        <v>37</v>
      </c>
      <c r="BU240">
        <v>0</v>
      </c>
      <c r="BX240">
        <v>37</v>
      </c>
      <c r="BY240">
        <v>36</v>
      </c>
      <c r="BZ240">
        <v>35</v>
      </c>
      <c r="CA240">
        <v>37</v>
      </c>
      <c r="CC240">
        <v>4</v>
      </c>
      <c r="CD240">
        <v>8</v>
      </c>
      <c r="CE240">
        <v>0</v>
      </c>
      <c r="CF240">
        <v>1</v>
      </c>
      <c r="CG240">
        <v>0</v>
      </c>
      <c r="CH240">
        <v>13</v>
      </c>
      <c r="CJ240">
        <v>0</v>
      </c>
      <c r="CK240">
        <v>37</v>
      </c>
    </row>
    <row r="241" spans="1:89" x14ac:dyDescent="0.25">
      <c r="A241" s="21"/>
    </row>
    <row r="242" spans="1:89" x14ac:dyDescent="0.25">
      <c r="A242" s="21" t="s">
        <v>401</v>
      </c>
      <c r="B242">
        <v>30</v>
      </c>
      <c r="C242">
        <v>37</v>
      </c>
      <c r="D242">
        <v>37</v>
      </c>
      <c r="E242">
        <v>0</v>
      </c>
      <c r="F242">
        <v>36</v>
      </c>
      <c r="G242">
        <v>37</v>
      </c>
      <c r="H242">
        <v>37</v>
      </c>
      <c r="I242">
        <v>0</v>
      </c>
      <c r="J242">
        <v>0</v>
      </c>
      <c r="K242">
        <v>37</v>
      </c>
      <c r="L242">
        <v>0</v>
      </c>
      <c r="M242">
        <v>31</v>
      </c>
      <c r="N242">
        <v>4</v>
      </c>
      <c r="O242">
        <v>11</v>
      </c>
      <c r="P242">
        <v>27</v>
      </c>
      <c r="Q242">
        <v>32</v>
      </c>
      <c r="R242">
        <v>37</v>
      </c>
      <c r="T242">
        <v>37</v>
      </c>
      <c r="U242">
        <v>0</v>
      </c>
      <c r="V242">
        <v>33</v>
      </c>
      <c r="W242">
        <v>9</v>
      </c>
      <c r="X242">
        <v>37</v>
      </c>
      <c r="Y242">
        <v>15</v>
      </c>
      <c r="Z242">
        <v>15</v>
      </c>
      <c r="AA242">
        <v>33</v>
      </c>
      <c r="AB242">
        <v>7</v>
      </c>
      <c r="AC242">
        <v>37</v>
      </c>
      <c r="AD242">
        <v>37</v>
      </c>
      <c r="AE242">
        <v>27</v>
      </c>
      <c r="AF242">
        <v>30</v>
      </c>
      <c r="AG242">
        <v>37</v>
      </c>
      <c r="AH242">
        <v>2</v>
      </c>
      <c r="AJ242">
        <v>1</v>
      </c>
      <c r="AK242">
        <v>37</v>
      </c>
      <c r="AL242">
        <v>37</v>
      </c>
      <c r="AM242">
        <v>37</v>
      </c>
      <c r="AN242">
        <v>0</v>
      </c>
      <c r="AO242">
        <v>37</v>
      </c>
      <c r="AP242">
        <v>30</v>
      </c>
      <c r="AQ242">
        <v>3</v>
      </c>
      <c r="AR242">
        <v>37</v>
      </c>
      <c r="AS242">
        <v>37</v>
      </c>
      <c r="AT242">
        <v>0</v>
      </c>
      <c r="AU242">
        <v>37</v>
      </c>
      <c r="AV242">
        <v>3</v>
      </c>
      <c r="AW242">
        <v>0</v>
      </c>
      <c r="AX242">
        <v>29</v>
      </c>
      <c r="AY242">
        <v>12</v>
      </c>
      <c r="AZ242">
        <v>6</v>
      </c>
      <c r="BA242">
        <v>31</v>
      </c>
      <c r="BB242">
        <v>24</v>
      </c>
      <c r="BC242">
        <v>0</v>
      </c>
      <c r="BD242">
        <v>4</v>
      </c>
      <c r="BE242">
        <v>33</v>
      </c>
      <c r="BF242">
        <v>37</v>
      </c>
      <c r="BG242">
        <v>37</v>
      </c>
      <c r="BH242">
        <v>14</v>
      </c>
      <c r="BI242">
        <v>37</v>
      </c>
      <c r="BJ242">
        <v>32</v>
      </c>
      <c r="BK242">
        <v>37</v>
      </c>
      <c r="BL242">
        <v>37</v>
      </c>
      <c r="BM242">
        <v>37</v>
      </c>
      <c r="BN242">
        <v>0</v>
      </c>
      <c r="BO242">
        <v>11</v>
      </c>
      <c r="BP242">
        <v>34</v>
      </c>
      <c r="BQ242">
        <v>35</v>
      </c>
      <c r="BR242">
        <v>35</v>
      </c>
      <c r="BS242">
        <v>0</v>
      </c>
      <c r="BT242">
        <v>37</v>
      </c>
      <c r="BU242">
        <v>0</v>
      </c>
      <c r="BV242">
        <v>34</v>
      </c>
      <c r="BW242">
        <v>37</v>
      </c>
      <c r="BX242">
        <v>37</v>
      </c>
      <c r="BY242">
        <v>0</v>
      </c>
      <c r="BZ242">
        <v>0</v>
      </c>
      <c r="CA242">
        <v>37</v>
      </c>
      <c r="CB242">
        <v>0</v>
      </c>
      <c r="CC242">
        <v>12</v>
      </c>
      <c r="CD242">
        <v>34</v>
      </c>
      <c r="CE242">
        <v>0</v>
      </c>
      <c r="CF242">
        <v>18</v>
      </c>
      <c r="CG242">
        <v>0</v>
      </c>
      <c r="CH242">
        <v>22</v>
      </c>
      <c r="CI242">
        <v>32</v>
      </c>
      <c r="CJ242">
        <v>5</v>
      </c>
      <c r="CK242">
        <v>25</v>
      </c>
    </row>
    <row r="243" spans="1:89" x14ac:dyDescent="0.25">
      <c r="A243" s="21" t="s">
        <v>402</v>
      </c>
      <c r="B243">
        <v>24</v>
      </c>
      <c r="C243">
        <v>37</v>
      </c>
      <c r="D243">
        <v>37</v>
      </c>
      <c r="E243">
        <v>0</v>
      </c>
      <c r="F243">
        <v>20</v>
      </c>
      <c r="G243">
        <v>1</v>
      </c>
      <c r="H243">
        <v>37</v>
      </c>
      <c r="I243">
        <v>37</v>
      </c>
      <c r="J243">
        <v>0</v>
      </c>
      <c r="K243">
        <v>37</v>
      </c>
      <c r="L243">
        <v>8</v>
      </c>
      <c r="M243">
        <v>0</v>
      </c>
      <c r="N243">
        <v>37</v>
      </c>
      <c r="O243">
        <v>8</v>
      </c>
      <c r="P243">
        <v>11</v>
      </c>
      <c r="Q243">
        <v>5</v>
      </c>
      <c r="R243">
        <v>2</v>
      </c>
      <c r="S243">
        <v>36</v>
      </c>
      <c r="T243">
        <v>37</v>
      </c>
      <c r="U243">
        <v>0</v>
      </c>
      <c r="V243">
        <v>31</v>
      </c>
      <c r="W243">
        <v>0</v>
      </c>
      <c r="X243">
        <v>28</v>
      </c>
      <c r="Y243">
        <v>15</v>
      </c>
      <c r="Z243">
        <v>4</v>
      </c>
      <c r="AA243">
        <v>7</v>
      </c>
      <c r="AB243">
        <v>31</v>
      </c>
      <c r="AC243">
        <v>28</v>
      </c>
      <c r="AD243">
        <v>37</v>
      </c>
      <c r="AE243">
        <v>37</v>
      </c>
      <c r="AF243">
        <v>32</v>
      </c>
      <c r="AG243">
        <v>26</v>
      </c>
      <c r="AH243">
        <v>29</v>
      </c>
      <c r="AI243">
        <v>37</v>
      </c>
      <c r="AJ243">
        <v>0</v>
      </c>
      <c r="AK243">
        <v>37</v>
      </c>
      <c r="AL243">
        <v>37</v>
      </c>
      <c r="AM243">
        <v>37</v>
      </c>
      <c r="AN243">
        <v>0</v>
      </c>
      <c r="AO243">
        <v>37</v>
      </c>
      <c r="AP243">
        <v>32</v>
      </c>
      <c r="AQ243">
        <v>0</v>
      </c>
      <c r="AR243">
        <v>37</v>
      </c>
      <c r="AS243">
        <v>37</v>
      </c>
      <c r="AT243">
        <v>10</v>
      </c>
      <c r="AU243">
        <v>35</v>
      </c>
      <c r="AW243">
        <v>0</v>
      </c>
      <c r="AX243">
        <v>7</v>
      </c>
      <c r="AY243">
        <v>20</v>
      </c>
      <c r="AZ243">
        <v>0</v>
      </c>
      <c r="BA243">
        <v>37</v>
      </c>
      <c r="BB243">
        <v>29</v>
      </c>
      <c r="BC243">
        <v>0</v>
      </c>
      <c r="BD243">
        <v>30</v>
      </c>
      <c r="BE243">
        <v>32</v>
      </c>
      <c r="BF243">
        <v>37</v>
      </c>
      <c r="BG243">
        <v>37</v>
      </c>
      <c r="BH243">
        <v>13</v>
      </c>
      <c r="BI243">
        <v>37</v>
      </c>
      <c r="BJ243">
        <v>6</v>
      </c>
      <c r="BK243">
        <v>37</v>
      </c>
      <c r="BL243">
        <v>8</v>
      </c>
      <c r="BM243">
        <v>37</v>
      </c>
      <c r="BN243">
        <v>0</v>
      </c>
      <c r="BO243">
        <v>30</v>
      </c>
      <c r="BP243">
        <v>32</v>
      </c>
      <c r="BQ243">
        <v>0</v>
      </c>
      <c r="BS243">
        <v>0</v>
      </c>
      <c r="BT243">
        <v>37</v>
      </c>
      <c r="BU243">
        <v>0</v>
      </c>
      <c r="BV243">
        <v>16</v>
      </c>
      <c r="BW243">
        <v>5</v>
      </c>
      <c r="BX243">
        <v>37</v>
      </c>
      <c r="BY243">
        <v>37</v>
      </c>
      <c r="BZ243">
        <v>3</v>
      </c>
      <c r="CB243">
        <v>37</v>
      </c>
      <c r="CC243">
        <v>1</v>
      </c>
      <c r="CD243">
        <v>28</v>
      </c>
      <c r="CE243">
        <v>0</v>
      </c>
      <c r="CF243">
        <v>8</v>
      </c>
      <c r="CG243">
        <v>7</v>
      </c>
      <c r="CH243">
        <v>2</v>
      </c>
      <c r="CI243">
        <v>23</v>
      </c>
      <c r="CJ243">
        <v>0</v>
      </c>
      <c r="CK243">
        <v>0</v>
      </c>
    </row>
    <row r="244" spans="1:89" x14ac:dyDescent="0.25">
      <c r="A244" s="21" t="s">
        <v>403</v>
      </c>
      <c r="B244">
        <v>20</v>
      </c>
      <c r="C244">
        <v>37</v>
      </c>
      <c r="D244">
        <v>37</v>
      </c>
      <c r="E244">
        <v>0</v>
      </c>
      <c r="F244">
        <v>37</v>
      </c>
      <c r="G244">
        <v>11</v>
      </c>
      <c r="H244">
        <v>37</v>
      </c>
      <c r="I244">
        <v>37</v>
      </c>
      <c r="J244">
        <v>27</v>
      </c>
      <c r="K244">
        <v>37</v>
      </c>
      <c r="L244">
        <v>1</v>
      </c>
      <c r="M244">
        <v>0</v>
      </c>
      <c r="N244">
        <v>0</v>
      </c>
      <c r="O244">
        <v>36</v>
      </c>
      <c r="P244">
        <v>27</v>
      </c>
      <c r="Q244">
        <v>0</v>
      </c>
      <c r="R244">
        <v>37</v>
      </c>
      <c r="T244">
        <v>37</v>
      </c>
      <c r="U244">
        <v>0</v>
      </c>
      <c r="V244">
        <v>37</v>
      </c>
      <c r="W244">
        <v>0</v>
      </c>
      <c r="X244">
        <v>37</v>
      </c>
      <c r="Y244">
        <v>0</v>
      </c>
      <c r="Z244">
        <v>3</v>
      </c>
      <c r="AA244">
        <v>37</v>
      </c>
      <c r="AB244">
        <v>26</v>
      </c>
      <c r="AC244">
        <v>22</v>
      </c>
      <c r="AD244">
        <v>37</v>
      </c>
      <c r="AE244">
        <v>36</v>
      </c>
      <c r="AF244">
        <v>27</v>
      </c>
      <c r="AG244">
        <v>33</v>
      </c>
      <c r="AH244">
        <v>5</v>
      </c>
      <c r="AI244">
        <v>0</v>
      </c>
      <c r="AJ244">
        <v>0</v>
      </c>
      <c r="AK244">
        <v>36</v>
      </c>
      <c r="AL244">
        <v>17</v>
      </c>
      <c r="AM244">
        <v>37</v>
      </c>
      <c r="AN244">
        <v>0</v>
      </c>
      <c r="AO244">
        <v>0</v>
      </c>
      <c r="AQ244">
        <v>0</v>
      </c>
      <c r="AR244">
        <v>37</v>
      </c>
      <c r="AS244">
        <v>34</v>
      </c>
      <c r="AT244">
        <v>36</v>
      </c>
      <c r="AU244">
        <v>11</v>
      </c>
      <c r="AV244">
        <v>2</v>
      </c>
      <c r="AW244">
        <v>0</v>
      </c>
      <c r="AX244">
        <v>0</v>
      </c>
      <c r="AY244">
        <v>32</v>
      </c>
      <c r="AZ244">
        <v>1</v>
      </c>
      <c r="BA244">
        <v>37</v>
      </c>
      <c r="BB244">
        <v>24</v>
      </c>
      <c r="BC244">
        <v>13</v>
      </c>
      <c r="BD244">
        <v>9</v>
      </c>
      <c r="BE244">
        <v>31</v>
      </c>
      <c r="BF244">
        <v>37</v>
      </c>
      <c r="BG244">
        <v>37</v>
      </c>
      <c r="BH244">
        <v>0</v>
      </c>
      <c r="BI244">
        <v>35</v>
      </c>
      <c r="BJ244">
        <v>0</v>
      </c>
      <c r="BK244">
        <v>37</v>
      </c>
      <c r="BL244">
        <v>33</v>
      </c>
      <c r="BM244">
        <v>37</v>
      </c>
      <c r="BN244">
        <v>0</v>
      </c>
      <c r="BO244">
        <v>4</v>
      </c>
      <c r="BP244">
        <v>37</v>
      </c>
      <c r="BQ244">
        <v>0</v>
      </c>
      <c r="BS244">
        <v>0</v>
      </c>
      <c r="BT244">
        <v>37</v>
      </c>
      <c r="BU244">
        <v>0</v>
      </c>
      <c r="BV244">
        <v>0</v>
      </c>
      <c r="BW244">
        <v>3</v>
      </c>
      <c r="BX244">
        <v>37</v>
      </c>
      <c r="BY244">
        <v>29</v>
      </c>
      <c r="BZ244">
        <v>19</v>
      </c>
      <c r="CA244">
        <v>37</v>
      </c>
      <c r="CB244">
        <v>37</v>
      </c>
      <c r="CC244">
        <v>24</v>
      </c>
      <c r="CD244">
        <v>0</v>
      </c>
      <c r="CE244">
        <v>11</v>
      </c>
      <c r="CF244">
        <v>4</v>
      </c>
      <c r="CG244">
        <v>0</v>
      </c>
      <c r="CH244">
        <v>6</v>
      </c>
      <c r="CI244">
        <v>0</v>
      </c>
      <c r="CJ244">
        <v>2</v>
      </c>
      <c r="CK244">
        <v>35</v>
      </c>
    </row>
    <row r="245" spans="1:89" x14ac:dyDescent="0.25">
      <c r="A245" s="21" t="s">
        <v>404</v>
      </c>
      <c r="B245">
        <v>3</v>
      </c>
      <c r="C245">
        <v>37</v>
      </c>
      <c r="D245">
        <v>37</v>
      </c>
      <c r="E245">
        <v>6</v>
      </c>
      <c r="F245">
        <v>20</v>
      </c>
      <c r="G245">
        <v>33</v>
      </c>
      <c r="H245">
        <v>37</v>
      </c>
      <c r="I245">
        <v>37</v>
      </c>
      <c r="J245">
        <v>30</v>
      </c>
      <c r="K245">
        <v>27</v>
      </c>
      <c r="L245">
        <v>0</v>
      </c>
      <c r="M245">
        <v>24</v>
      </c>
      <c r="N245">
        <v>28</v>
      </c>
      <c r="O245">
        <v>14</v>
      </c>
      <c r="P245">
        <v>21</v>
      </c>
      <c r="Q245">
        <v>37</v>
      </c>
      <c r="R245">
        <v>37</v>
      </c>
      <c r="T245">
        <v>37</v>
      </c>
      <c r="U245">
        <v>3</v>
      </c>
      <c r="V245">
        <v>37</v>
      </c>
      <c r="W245">
        <v>0</v>
      </c>
      <c r="X245">
        <v>37</v>
      </c>
      <c r="Y245">
        <v>0</v>
      </c>
      <c r="Z245">
        <v>0</v>
      </c>
      <c r="AA245">
        <v>37</v>
      </c>
      <c r="AB245">
        <v>30</v>
      </c>
      <c r="AC245">
        <v>14</v>
      </c>
      <c r="AD245">
        <v>37</v>
      </c>
      <c r="AE245">
        <v>0</v>
      </c>
      <c r="AF245">
        <v>37</v>
      </c>
      <c r="AG245">
        <v>0</v>
      </c>
      <c r="AH245">
        <v>0</v>
      </c>
      <c r="AI245">
        <v>8</v>
      </c>
      <c r="AJ245">
        <v>5</v>
      </c>
      <c r="AK245">
        <v>37</v>
      </c>
      <c r="AL245">
        <v>17</v>
      </c>
      <c r="AM245">
        <v>37</v>
      </c>
      <c r="AN245">
        <v>0</v>
      </c>
      <c r="AO245">
        <v>0</v>
      </c>
      <c r="AP245">
        <v>31</v>
      </c>
      <c r="AQ245">
        <v>3</v>
      </c>
      <c r="AR245">
        <v>37</v>
      </c>
      <c r="AS245">
        <v>32</v>
      </c>
      <c r="AT245">
        <v>37</v>
      </c>
      <c r="AU245">
        <v>0</v>
      </c>
      <c r="AV245">
        <v>1</v>
      </c>
      <c r="AW245">
        <v>4</v>
      </c>
      <c r="AX245">
        <v>0</v>
      </c>
      <c r="AY245">
        <v>37</v>
      </c>
      <c r="AZ245">
        <v>0</v>
      </c>
      <c r="BA245">
        <v>37</v>
      </c>
      <c r="BB245">
        <v>26</v>
      </c>
      <c r="BC245">
        <v>21</v>
      </c>
      <c r="BD245">
        <v>10</v>
      </c>
      <c r="BE245">
        <v>34</v>
      </c>
      <c r="BF245">
        <v>30</v>
      </c>
      <c r="BG245">
        <v>37</v>
      </c>
      <c r="BH245">
        <v>1</v>
      </c>
      <c r="BI245">
        <v>30</v>
      </c>
      <c r="BJ245">
        <v>15</v>
      </c>
      <c r="BK245">
        <v>37</v>
      </c>
      <c r="BL245">
        <v>37</v>
      </c>
      <c r="BM245">
        <v>8</v>
      </c>
      <c r="BN245">
        <v>0</v>
      </c>
      <c r="BO245">
        <v>0</v>
      </c>
      <c r="BP245">
        <v>37</v>
      </c>
      <c r="BQ245">
        <v>0</v>
      </c>
      <c r="BS245">
        <v>0</v>
      </c>
      <c r="BT245">
        <v>37</v>
      </c>
      <c r="BU245">
        <v>6</v>
      </c>
      <c r="BV245">
        <v>36</v>
      </c>
      <c r="BW245">
        <v>0</v>
      </c>
      <c r="BX245">
        <v>37</v>
      </c>
      <c r="BY245">
        <v>2</v>
      </c>
      <c r="BZ245">
        <v>0</v>
      </c>
      <c r="CB245">
        <v>37</v>
      </c>
      <c r="CC245">
        <v>22</v>
      </c>
      <c r="CD245">
        <v>8</v>
      </c>
      <c r="CE245">
        <v>3</v>
      </c>
      <c r="CF245">
        <v>2</v>
      </c>
      <c r="CG245">
        <v>0</v>
      </c>
      <c r="CH245">
        <v>4</v>
      </c>
      <c r="CI245">
        <v>12</v>
      </c>
      <c r="CJ245">
        <v>0</v>
      </c>
      <c r="CK245">
        <v>37</v>
      </c>
    </row>
    <row r="246" spans="1:89" x14ac:dyDescent="0.25">
      <c r="A246" s="21" t="s">
        <v>405</v>
      </c>
      <c r="B246">
        <v>23</v>
      </c>
      <c r="C246">
        <v>33</v>
      </c>
      <c r="D246">
        <v>37</v>
      </c>
      <c r="E246">
        <v>37</v>
      </c>
      <c r="F246">
        <v>37</v>
      </c>
      <c r="G246">
        <v>37</v>
      </c>
      <c r="H246">
        <v>37</v>
      </c>
      <c r="I246">
        <v>37</v>
      </c>
      <c r="J246">
        <v>27</v>
      </c>
      <c r="K246">
        <v>37</v>
      </c>
      <c r="L246">
        <v>12</v>
      </c>
      <c r="M246">
        <v>29</v>
      </c>
      <c r="N246">
        <v>21</v>
      </c>
      <c r="O246">
        <v>0</v>
      </c>
      <c r="P246">
        <v>0</v>
      </c>
      <c r="Q246">
        <v>37</v>
      </c>
      <c r="R246">
        <v>37</v>
      </c>
      <c r="S246">
        <v>35</v>
      </c>
      <c r="T246">
        <v>3</v>
      </c>
      <c r="U246">
        <v>0</v>
      </c>
      <c r="V246">
        <v>37</v>
      </c>
      <c r="W246">
        <v>0</v>
      </c>
      <c r="X246">
        <v>37</v>
      </c>
      <c r="Y246">
        <v>37</v>
      </c>
      <c r="Z246">
        <v>0</v>
      </c>
      <c r="AA246">
        <v>37</v>
      </c>
      <c r="AB246">
        <v>0</v>
      </c>
      <c r="AC246">
        <v>29</v>
      </c>
      <c r="AD246">
        <v>37</v>
      </c>
      <c r="AE246">
        <v>18</v>
      </c>
      <c r="AF246">
        <v>29</v>
      </c>
      <c r="AG246">
        <v>6</v>
      </c>
      <c r="AH246">
        <v>0</v>
      </c>
      <c r="AI246">
        <v>5</v>
      </c>
      <c r="AJ246">
        <v>6</v>
      </c>
      <c r="AK246">
        <v>35</v>
      </c>
      <c r="AL246">
        <v>25</v>
      </c>
      <c r="AM246">
        <v>37</v>
      </c>
      <c r="AN246">
        <v>5</v>
      </c>
      <c r="AO246">
        <v>1</v>
      </c>
      <c r="AP246">
        <v>1</v>
      </c>
      <c r="AQ246">
        <v>0</v>
      </c>
      <c r="AR246">
        <v>37</v>
      </c>
      <c r="AS246">
        <v>11</v>
      </c>
      <c r="AT246">
        <v>37</v>
      </c>
      <c r="AU246">
        <v>0</v>
      </c>
      <c r="AV246">
        <v>36</v>
      </c>
      <c r="AW246">
        <v>30</v>
      </c>
      <c r="AX246">
        <v>37</v>
      </c>
      <c r="AY246">
        <v>37</v>
      </c>
      <c r="AZ246">
        <v>0</v>
      </c>
      <c r="BA246">
        <v>37</v>
      </c>
      <c r="BB246">
        <v>0</v>
      </c>
      <c r="BC246">
        <v>3</v>
      </c>
      <c r="BD246">
        <v>0</v>
      </c>
      <c r="BE246">
        <v>37</v>
      </c>
      <c r="BF246">
        <v>29</v>
      </c>
      <c r="BG246">
        <v>37</v>
      </c>
      <c r="BH246">
        <v>0</v>
      </c>
      <c r="BI246">
        <v>0</v>
      </c>
      <c r="BJ246">
        <v>37</v>
      </c>
      <c r="BK246">
        <v>37</v>
      </c>
      <c r="BL246">
        <v>37</v>
      </c>
      <c r="BM246">
        <v>37</v>
      </c>
      <c r="BN246">
        <v>0</v>
      </c>
      <c r="BO246">
        <v>4</v>
      </c>
      <c r="BP246">
        <v>37</v>
      </c>
      <c r="BQ246">
        <v>0</v>
      </c>
      <c r="BS246">
        <v>0</v>
      </c>
      <c r="BT246">
        <v>37</v>
      </c>
      <c r="BU246">
        <v>34</v>
      </c>
      <c r="BV246">
        <v>37</v>
      </c>
      <c r="BW246">
        <v>0</v>
      </c>
      <c r="BX246">
        <v>37</v>
      </c>
      <c r="BY246">
        <v>12</v>
      </c>
      <c r="BZ246">
        <v>37</v>
      </c>
      <c r="CA246">
        <v>9</v>
      </c>
      <c r="CB246">
        <v>37</v>
      </c>
      <c r="CC246">
        <v>33</v>
      </c>
      <c r="CD246">
        <v>0</v>
      </c>
      <c r="CE246">
        <v>0</v>
      </c>
      <c r="CF246">
        <v>1</v>
      </c>
      <c r="CG246">
        <v>0</v>
      </c>
      <c r="CH246">
        <v>3</v>
      </c>
      <c r="CI246">
        <v>14</v>
      </c>
      <c r="CJ246">
        <v>0</v>
      </c>
      <c r="CK246">
        <v>5</v>
      </c>
    </row>
    <row r="247" spans="1:89" x14ac:dyDescent="0.25">
      <c r="A247" s="21" t="s">
        <v>406</v>
      </c>
      <c r="B247">
        <v>37</v>
      </c>
      <c r="C247">
        <v>13</v>
      </c>
      <c r="D247">
        <v>37</v>
      </c>
      <c r="E247">
        <v>0</v>
      </c>
      <c r="F247">
        <v>37</v>
      </c>
      <c r="G247">
        <v>0</v>
      </c>
      <c r="H247">
        <v>4</v>
      </c>
      <c r="I247">
        <v>37</v>
      </c>
      <c r="J247">
        <v>32</v>
      </c>
      <c r="K247">
        <v>37</v>
      </c>
      <c r="L247">
        <v>37</v>
      </c>
      <c r="M247">
        <v>37</v>
      </c>
      <c r="N247">
        <v>6</v>
      </c>
      <c r="O247">
        <v>8</v>
      </c>
      <c r="P247">
        <v>13</v>
      </c>
      <c r="Q247">
        <v>37</v>
      </c>
      <c r="R247">
        <v>37</v>
      </c>
      <c r="S247">
        <v>37</v>
      </c>
      <c r="T247">
        <v>4</v>
      </c>
      <c r="U247">
        <v>0</v>
      </c>
      <c r="V247">
        <v>37</v>
      </c>
      <c r="W247">
        <v>4</v>
      </c>
      <c r="X247">
        <v>37</v>
      </c>
      <c r="Y247">
        <v>0</v>
      </c>
      <c r="Z247">
        <v>0</v>
      </c>
      <c r="AA247">
        <v>0</v>
      </c>
      <c r="AB247">
        <v>4</v>
      </c>
      <c r="AC247">
        <v>5</v>
      </c>
      <c r="AD247">
        <v>37</v>
      </c>
      <c r="AE247">
        <v>16</v>
      </c>
      <c r="AF247">
        <v>23</v>
      </c>
      <c r="AG247">
        <v>0</v>
      </c>
      <c r="AH247">
        <v>2</v>
      </c>
      <c r="AI247">
        <v>7</v>
      </c>
      <c r="AJ247">
        <v>0</v>
      </c>
      <c r="AK247">
        <v>37</v>
      </c>
      <c r="AL247">
        <v>32</v>
      </c>
      <c r="AM247">
        <v>37</v>
      </c>
      <c r="AN247">
        <v>1</v>
      </c>
      <c r="AO247">
        <v>20</v>
      </c>
      <c r="AP247">
        <v>6</v>
      </c>
      <c r="AQ247">
        <v>0</v>
      </c>
      <c r="AR247">
        <v>37</v>
      </c>
      <c r="AS247">
        <v>36</v>
      </c>
      <c r="AT247">
        <v>5</v>
      </c>
      <c r="AU247">
        <v>0</v>
      </c>
      <c r="AV247">
        <v>0</v>
      </c>
      <c r="AW247">
        <v>11</v>
      </c>
      <c r="AX247">
        <v>15</v>
      </c>
      <c r="AY247">
        <v>37</v>
      </c>
      <c r="AZ247">
        <v>14</v>
      </c>
      <c r="BA247">
        <v>37</v>
      </c>
      <c r="BB247">
        <v>6</v>
      </c>
      <c r="BC247">
        <v>0</v>
      </c>
      <c r="BD247">
        <v>35</v>
      </c>
      <c r="BE247">
        <v>16</v>
      </c>
      <c r="BF247">
        <v>0</v>
      </c>
      <c r="BG247">
        <v>37</v>
      </c>
      <c r="BH247">
        <v>0</v>
      </c>
      <c r="BI247">
        <v>0</v>
      </c>
      <c r="BJ247">
        <v>35</v>
      </c>
      <c r="BK247">
        <v>37</v>
      </c>
      <c r="BL247">
        <v>37</v>
      </c>
      <c r="BM247">
        <v>37</v>
      </c>
      <c r="BN247">
        <v>0</v>
      </c>
      <c r="BP247">
        <v>37</v>
      </c>
      <c r="BS247">
        <v>0</v>
      </c>
      <c r="BT247">
        <v>37</v>
      </c>
      <c r="BU247">
        <v>4</v>
      </c>
      <c r="BV247">
        <v>37</v>
      </c>
      <c r="BW247">
        <v>37</v>
      </c>
      <c r="BX247">
        <v>37</v>
      </c>
      <c r="BY247">
        <v>11</v>
      </c>
      <c r="BZ247">
        <v>37</v>
      </c>
      <c r="CA247">
        <v>37</v>
      </c>
      <c r="CB247">
        <v>37</v>
      </c>
      <c r="CC247">
        <v>20</v>
      </c>
      <c r="CD247">
        <v>0</v>
      </c>
      <c r="CE247">
        <v>3</v>
      </c>
      <c r="CF247">
        <v>2</v>
      </c>
      <c r="CG247">
        <v>0</v>
      </c>
      <c r="CH247">
        <v>4</v>
      </c>
      <c r="CI247">
        <v>3</v>
      </c>
      <c r="CJ247">
        <v>0</v>
      </c>
      <c r="CK247">
        <v>0</v>
      </c>
    </row>
    <row r="248" spans="1:89" x14ac:dyDescent="0.25">
      <c r="A248" s="21" t="s">
        <v>407</v>
      </c>
      <c r="B248">
        <v>36</v>
      </c>
      <c r="C248">
        <v>16</v>
      </c>
      <c r="D248">
        <v>37</v>
      </c>
      <c r="E248">
        <v>0</v>
      </c>
      <c r="F248">
        <v>37</v>
      </c>
      <c r="G248">
        <v>0</v>
      </c>
      <c r="H248">
        <v>37</v>
      </c>
      <c r="I248">
        <v>37</v>
      </c>
      <c r="J248">
        <v>0</v>
      </c>
      <c r="K248">
        <v>35</v>
      </c>
      <c r="L248">
        <v>30</v>
      </c>
      <c r="M248">
        <v>3</v>
      </c>
      <c r="N248">
        <v>18</v>
      </c>
      <c r="O248">
        <v>0</v>
      </c>
      <c r="P248">
        <v>0</v>
      </c>
      <c r="Q248">
        <v>33</v>
      </c>
      <c r="R248">
        <v>37</v>
      </c>
      <c r="S248">
        <v>37</v>
      </c>
      <c r="T248">
        <v>0</v>
      </c>
      <c r="U248">
        <v>0</v>
      </c>
      <c r="V248">
        <v>37</v>
      </c>
      <c r="W248">
        <v>20</v>
      </c>
      <c r="X248">
        <v>37</v>
      </c>
      <c r="Y248">
        <v>7</v>
      </c>
      <c r="Z248">
        <v>1</v>
      </c>
      <c r="AA248">
        <v>37</v>
      </c>
      <c r="AB248">
        <v>0</v>
      </c>
      <c r="AC248">
        <v>0</v>
      </c>
      <c r="AD248">
        <v>37</v>
      </c>
      <c r="AE248">
        <v>36</v>
      </c>
      <c r="AG248">
        <v>0</v>
      </c>
      <c r="AH248">
        <v>1</v>
      </c>
      <c r="AI248">
        <v>8</v>
      </c>
      <c r="AJ248">
        <v>0</v>
      </c>
      <c r="AK248">
        <v>35</v>
      </c>
      <c r="AL248">
        <v>4</v>
      </c>
      <c r="AN248">
        <v>0</v>
      </c>
      <c r="AO248">
        <v>3</v>
      </c>
      <c r="AP248">
        <v>5</v>
      </c>
      <c r="AQ248">
        <v>1</v>
      </c>
      <c r="AR248">
        <v>37</v>
      </c>
      <c r="AS248">
        <v>37</v>
      </c>
      <c r="AT248">
        <v>33</v>
      </c>
      <c r="AU248">
        <v>27</v>
      </c>
      <c r="AV248">
        <v>37</v>
      </c>
      <c r="AW248">
        <v>29</v>
      </c>
      <c r="AX248">
        <v>0</v>
      </c>
      <c r="AY248">
        <v>37</v>
      </c>
      <c r="AZ248">
        <v>0</v>
      </c>
      <c r="BA248">
        <v>37</v>
      </c>
      <c r="BB248">
        <v>27</v>
      </c>
      <c r="BC248">
        <v>6</v>
      </c>
      <c r="BD248">
        <v>30</v>
      </c>
      <c r="BE248">
        <v>0</v>
      </c>
      <c r="BF248">
        <v>28</v>
      </c>
      <c r="BG248">
        <v>37</v>
      </c>
      <c r="BH248">
        <v>0</v>
      </c>
      <c r="BI248">
        <v>14</v>
      </c>
      <c r="BJ248">
        <v>34</v>
      </c>
      <c r="BK248">
        <v>37</v>
      </c>
      <c r="BL248">
        <v>36</v>
      </c>
      <c r="BM248">
        <v>37</v>
      </c>
      <c r="BN248">
        <v>0</v>
      </c>
      <c r="BO248">
        <v>5</v>
      </c>
      <c r="BP248">
        <v>37</v>
      </c>
      <c r="BS248">
        <v>0</v>
      </c>
      <c r="BT248">
        <v>37</v>
      </c>
      <c r="BU248">
        <v>31</v>
      </c>
      <c r="BV248">
        <v>37</v>
      </c>
      <c r="BW248">
        <v>37</v>
      </c>
      <c r="BX248">
        <v>37</v>
      </c>
      <c r="BZ248">
        <v>37</v>
      </c>
      <c r="CA248">
        <v>37</v>
      </c>
      <c r="CB248">
        <v>37</v>
      </c>
      <c r="CC248">
        <v>37</v>
      </c>
      <c r="CD248">
        <v>34</v>
      </c>
      <c r="CE248">
        <v>0</v>
      </c>
      <c r="CF248">
        <v>7</v>
      </c>
      <c r="CG248">
        <v>1</v>
      </c>
      <c r="CH248">
        <v>10</v>
      </c>
      <c r="CI248">
        <v>35</v>
      </c>
      <c r="CJ248">
        <v>0</v>
      </c>
      <c r="CK248">
        <v>0</v>
      </c>
    </row>
    <row r="249" spans="1:89" x14ac:dyDescent="0.25">
      <c r="A249" s="21" t="s">
        <v>408</v>
      </c>
      <c r="B249">
        <v>37</v>
      </c>
      <c r="C249">
        <v>36</v>
      </c>
      <c r="D249">
        <v>37</v>
      </c>
      <c r="E249">
        <v>7</v>
      </c>
      <c r="F249">
        <v>37</v>
      </c>
      <c r="G249">
        <v>5</v>
      </c>
      <c r="H249">
        <v>37</v>
      </c>
      <c r="I249">
        <v>37</v>
      </c>
      <c r="J249">
        <v>4</v>
      </c>
      <c r="K249">
        <v>37</v>
      </c>
      <c r="L249">
        <v>27</v>
      </c>
      <c r="M249">
        <v>8</v>
      </c>
      <c r="N249">
        <v>23</v>
      </c>
      <c r="O249">
        <v>37</v>
      </c>
      <c r="P249">
        <v>0</v>
      </c>
      <c r="Q249">
        <v>0</v>
      </c>
      <c r="R249">
        <v>37</v>
      </c>
      <c r="S249">
        <v>37</v>
      </c>
      <c r="T249">
        <v>8</v>
      </c>
      <c r="U249">
        <v>0</v>
      </c>
      <c r="V249">
        <v>37</v>
      </c>
      <c r="W249">
        <v>0</v>
      </c>
      <c r="X249">
        <v>37</v>
      </c>
      <c r="Y249">
        <v>2</v>
      </c>
      <c r="Z249">
        <v>1</v>
      </c>
      <c r="AA249">
        <v>37</v>
      </c>
      <c r="AB249">
        <v>0</v>
      </c>
      <c r="AC249">
        <v>6</v>
      </c>
      <c r="AD249">
        <v>37</v>
      </c>
      <c r="AE249">
        <v>34</v>
      </c>
      <c r="AG249">
        <v>3</v>
      </c>
      <c r="AH249">
        <v>0</v>
      </c>
      <c r="AI249">
        <v>37</v>
      </c>
      <c r="AJ249">
        <v>0</v>
      </c>
      <c r="AK249">
        <v>37</v>
      </c>
      <c r="AL249">
        <v>32</v>
      </c>
      <c r="AM249">
        <v>0</v>
      </c>
      <c r="AN249">
        <v>1</v>
      </c>
      <c r="AO249">
        <v>37</v>
      </c>
      <c r="AP249">
        <v>0</v>
      </c>
      <c r="AQ249">
        <v>0</v>
      </c>
      <c r="AR249">
        <v>37</v>
      </c>
      <c r="AS249">
        <v>34</v>
      </c>
      <c r="AT249">
        <v>37</v>
      </c>
      <c r="AU249">
        <v>7</v>
      </c>
      <c r="AV249">
        <v>34</v>
      </c>
      <c r="AW249">
        <v>12</v>
      </c>
      <c r="AX249">
        <v>3</v>
      </c>
      <c r="AY249">
        <v>37</v>
      </c>
      <c r="AZ249">
        <v>0</v>
      </c>
      <c r="BA249">
        <v>37</v>
      </c>
      <c r="BB249">
        <v>31</v>
      </c>
      <c r="BC249">
        <v>0</v>
      </c>
      <c r="BD249">
        <v>37</v>
      </c>
      <c r="BE249">
        <v>25</v>
      </c>
      <c r="BF249">
        <v>37</v>
      </c>
      <c r="BG249">
        <v>37</v>
      </c>
      <c r="BH249">
        <v>0</v>
      </c>
      <c r="BI249">
        <v>28</v>
      </c>
      <c r="BJ249">
        <v>37</v>
      </c>
      <c r="BK249">
        <v>37</v>
      </c>
      <c r="BL249">
        <v>37</v>
      </c>
      <c r="BM249">
        <v>37</v>
      </c>
      <c r="BN249">
        <v>0</v>
      </c>
      <c r="BP249">
        <v>37</v>
      </c>
      <c r="BQ249">
        <v>1</v>
      </c>
      <c r="BS249">
        <v>0</v>
      </c>
      <c r="BT249">
        <v>37</v>
      </c>
      <c r="BU249">
        <v>37</v>
      </c>
      <c r="BV249">
        <v>37</v>
      </c>
      <c r="BW249">
        <v>33</v>
      </c>
      <c r="BX249">
        <v>1</v>
      </c>
      <c r="BY249">
        <v>15</v>
      </c>
      <c r="BZ249">
        <v>37</v>
      </c>
      <c r="CA249">
        <v>37</v>
      </c>
      <c r="CB249">
        <v>37</v>
      </c>
      <c r="CC249">
        <v>37</v>
      </c>
      <c r="CD249">
        <v>0</v>
      </c>
      <c r="CE249">
        <v>0</v>
      </c>
      <c r="CF249">
        <v>2</v>
      </c>
      <c r="CG249">
        <v>0</v>
      </c>
      <c r="CH249">
        <v>3</v>
      </c>
      <c r="CI249">
        <v>18</v>
      </c>
      <c r="CJ249">
        <v>1</v>
      </c>
      <c r="CK249">
        <v>1</v>
      </c>
    </row>
    <row r="250" spans="1:89" x14ac:dyDescent="0.25">
      <c r="A250" s="21" t="s">
        <v>409</v>
      </c>
      <c r="C250">
        <v>28</v>
      </c>
      <c r="D250">
        <v>37</v>
      </c>
      <c r="E250">
        <v>0</v>
      </c>
      <c r="F250">
        <v>10</v>
      </c>
      <c r="G250">
        <v>37</v>
      </c>
      <c r="H250">
        <v>2</v>
      </c>
      <c r="I250">
        <v>37</v>
      </c>
      <c r="J250">
        <v>37</v>
      </c>
      <c r="K250">
        <v>37</v>
      </c>
      <c r="L250">
        <v>0</v>
      </c>
      <c r="M250">
        <v>0</v>
      </c>
      <c r="N250">
        <v>16</v>
      </c>
      <c r="O250">
        <v>37</v>
      </c>
      <c r="P250">
        <v>0</v>
      </c>
      <c r="Q250">
        <v>37</v>
      </c>
      <c r="R250">
        <v>27</v>
      </c>
      <c r="S250">
        <v>32</v>
      </c>
      <c r="T250">
        <v>8</v>
      </c>
      <c r="U250">
        <v>37</v>
      </c>
      <c r="V250">
        <v>8</v>
      </c>
      <c r="W250">
        <v>0</v>
      </c>
      <c r="X250">
        <v>37</v>
      </c>
      <c r="Y250">
        <v>5</v>
      </c>
      <c r="AA250">
        <v>32</v>
      </c>
      <c r="AB250">
        <v>30</v>
      </c>
      <c r="AC250">
        <v>0</v>
      </c>
      <c r="AD250">
        <v>37</v>
      </c>
      <c r="AE250">
        <v>22</v>
      </c>
      <c r="AF250">
        <v>1</v>
      </c>
      <c r="AG250">
        <v>6</v>
      </c>
      <c r="AH250">
        <v>2</v>
      </c>
      <c r="AI250">
        <v>37</v>
      </c>
      <c r="AJ250">
        <v>0</v>
      </c>
      <c r="AK250">
        <v>15</v>
      </c>
      <c r="AL250">
        <v>27</v>
      </c>
      <c r="AN250">
        <v>0</v>
      </c>
      <c r="AO250">
        <v>37</v>
      </c>
      <c r="AP250">
        <v>1</v>
      </c>
      <c r="AQ250">
        <v>0</v>
      </c>
      <c r="AR250">
        <v>37</v>
      </c>
      <c r="AS250">
        <v>35</v>
      </c>
      <c r="AT250">
        <v>37</v>
      </c>
      <c r="AU250">
        <v>1</v>
      </c>
      <c r="AV250">
        <v>0</v>
      </c>
      <c r="AW250">
        <v>8</v>
      </c>
      <c r="AX250">
        <v>15</v>
      </c>
      <c r="AY250">
        <v>37</v>
      </c>
      <c r="BA250">
        <v>37</v>
      </c>
      <c r="BB250">
        <v>7</v>
      </c>
      <c r="BC250">
        <v>0</v>
      </c>
      <c r="BD250">
        <v>37</v>
      </c>
      <c r="BE250">
        <v>37</v>
      </c>
      <c r="BF250">
        <v>29</v>
      </c>
      <c r="BG250">
        <v>37</v>
      </c>
      <c r="BH250">
        <v>3</v>
      </c>
      <c r="BI250">
        <v>0</v>
      </c>
      <c r="BJ250">
        <v>35</v>
      </c>
      <c r="BK250">
        <v>37</v>
      </c>
      <c r="BL250">
        <v>37</v>
      </c>
      <c r="BM250">
        <v>37</v>
      </c>
      <c r="BO250">
        <v>30</v>
      </c>
      <c r="BP250">
        <v>37</v>
      </c>
      <c r="BQ250">
        <v>0</v>
      </c>
      <c r="BS250">
        <v>0</v>
      </c>
      <c r="BT250">
        <v>37</v>
      </c>
      <c r="BU250">
        <v>37</v>
      </c>
      <c r="BV250">
        <v>36</v>
      </c>
      <c r="BW250">
        <v>0</v>
      </c>
      <c r="BX250">
        <v>37</v>
      </c>
      <c r="BY250">
        <v>27</v>
      </c>
      <c r="BZ250">
        <v>33</v>
      </c>
      <c r="CA250">
        <v>37</v>
      </c>
      <c r="CB250">
        <v>37</v>
      </c>
      <c r="CC250">
        <v>37</v>
      </c>
      <c r="CD250">
        <v>14</v>
      </c>
      <c r="CE250">
        <v>0</v>
      </c>
      <c r="CF250">
        <v>21</v>
      </c>
      <c r="CG250">
        <v>0</v>
      </c>
      <c r="CH250">
        <v>3</v>
      </c>
      <c r="CI250">
        <v>17</v>
      </c>
      <c r="CJ250">
        <v>30</v>
      </c>
      <c r="CK250">
        <v>0</v>
      </c>
    </row>
    <row r="251" spans="1:89" x14ac:dyDescent="0.25">
      <c r="A251" s="21" t="s">
        <v>410</v>
      </c>
      <c r="C251">
        <v>37</v>
      </c>
      <c r="D251">
        <v>37</v>
      </c>
      <c r="E251">
        <v>0</v>
      </c>
      <c r="F251">
        <v>10</v>
      </c>
      <c r="G251">
        <v>0</v>
      </c>
      <c r="H251">
        <v>37</v>
      </c>
      <c r="I251">
        <v>37</v>
      </c>
      <c r="J251">
        <v>1</v>
      </c>
      <c r="K251">
        <v>33</v>
      </c>
      <c r="L251">
        <v>0</v>
      </c>
      <c r="M251">
        <v>0</v>
      </c>
      <c r="N251">
        <v>5</v>
      </c>
      <c r="O251">
        <v>37</v>
      </c>
      <c r="P251">
        <v>3</v>
      </c>
      <c r="Q251">
        <v>36</v>
      </c>
      <c r="R251">
        <v>37</v>
      </c>
      <c r="S251">
        <v>36</v>
      </c>
      <c r="T251">
        <v>10</v>
      </c>
      <c r="U251">
        <v>37</v>
      </c>
      <c r="V251">
        <v>12</v>
      </c>
      <c r="W251">
        <v>0</v>
      </c>
      <c r="X251">
        <v>37</v>
      </c>
      <c r="Y251">
        <v>3</v>
      </c>
      <c r="AA251">
        <v>28</v>
      </c>
      <c r="AB251">
        <v>25</v>
      </c>
      <c r="AC251">
        <v>10</v>
      </c>
      <c r="AD251">
        <v>37</v>
      </c>
      <c r="AE251">
        <v>15</v>
      </c>
      <c r="AF251">
        <v>37</v>
      </c>
      <c r="AG251">
        <v>28</v>
      </c>
      <c r="AH251">
        <v>1</v>
      </c>
      <c r="AI251">
        <v>37</v>
      </c>
      <c r="AJ251">
        <v>21</v>
      </c>
      <c r="AK251">
        <v>34</v>
      </c>
      <c r="AL251">
        <v>22</v>
      </c>
      <c r="AM251">
        <v>37</v>
      </c>
      <c r="AN251">
        <v>5</v>
      </c>
      <c r="AO251">
        <v>37</v>
      </c>
      <c r="AP251">
        <v>0</v>
      </c>
      <c r="AQ251">
        <v>0</v>
      </c>
      <c r="AR251">
        <v>37</v>
      </c>
      <c r="AS251">
        <v>37</v>
      </c>
      <c r="AT251">
        <v>37</v>
      </c>
      <c r="AU251">
        <v>1</v>
      </c>
      <c r="AV251">
        <v>34</v>
      </c>
      <c r="AW251">
        <v>0</v>
      </c>
      <c r="AX251">
        <v>36</v>
      </c>
      <c r="AY251">
        <v>37</v>
      </c>
      <c r="AZ251">
        <v>0</v>
      </c>
      <c r="BA251">
        <v>37</v>
      </c>
      <c r="BB251">
        <v>7</v>
      </c>
      <c r="BC251">
        <v>0</v>
      </c>
      <c r="BD251">
        <v>37</v>
      </c>
      <c r="BE251">
        <v>37</v>
      </c>
      <c r="BF251">
        <v>6</v>
      </c>
      <c r="BG251">
        <v>37</v>
      </c>
      <c r="BH251">
        <v>2</v>
      </c>
      <c r="BI251">
        <v>37</v>
      </c>
      <c r="BJ251">
        <v>34</v>
      </c>
      <c r="BK251">
        <v>37</v>
      </c>
      <c r="BL251">
        <v>37</v>
      </c>
      <c r="BM251">
        <v>37</v>
      </c>
      <c r="BN251">
        <v>14</v>
      </c>
      <c r="BO251">
        <v>0</v>
      </c>
      <c r="BP251">
        <v>37</v>
      </c>
      <c r="BQ251">
        <v>32</v>
      </c>
      <c r="BS251">
        <v>8</v>
      </c>
      <c r="BT251">
        <v>37</v>
      </c>
      <c r="BU251">
        <v>5</v>
      </c>
      <c r="BV251">
        <v>37</v>
      </c>
      <c r="BW251">
        <v>37</v>
      </c>
      <c r="BX251">
        <v>37</v>
      </c>
      <c r="BY251">
        <v>36</v>
      </c>
      <c r="BZ251">
        <v>32</v>
      </c>
      <c r="CA251">
        <v>37</v>
      </c>
      <c r="CB251">
        <v>25</v>
      </c>
      <c r="CC251">
        <v>37</v>
      </c>
      <c r="CD251">
        <v>0</v>
      </c>
      <c r="CE251">
        <v>24</v>
      </c>
      <c r="CF251">
        <v>5</v>
      </c>
      <c r="CG251">
        <v>6</v>
      </c>
      <c r="CH251">
        <v>6</v>
      </c>
      <c r="CI251">
        <v>20</v>
      </c>
      <c r="CJ251">
        <v>0</v>
      </c>
      <c r="CK251">
        <v>0</v>
      </c>
    </row>
    <row r="252" spans="1:89" x14ac:dyDescent="0.25">
      <c r="A252" s="21" t="s">
        <v>411</v>
      </c>
      <c r="B252">
        <v>37</v>
      </c>
      <c r="C252">
        <v>37</v>
      </c>
      <c r="D252">
        <v>25</v>
      </c>
      <c r="E252">
        <v>0</v>
      </c>
      <c r="F252">
        <v>10</v>
      </c>
      <c r="G252">
        <v>0</v>
      </c>
      <c r="H252">
        <v>34</v>
      </c>
      <c r="I252">
        <v>37</v>
      </c>
      <c r="J252">
        <v>0</v>
      </c>
      <c r="K252">
        <v>37</v>
      </c>
      <c r="L252">
        <v>30</v>
      </c>
      <c r="M252">
        <v>5</v>
      </c>
      <c r="N252">
        <v>36</v>
      </c>
      <c r="O252">
        <v>35</v>
      </c>
      <c r="P252">
        <v>0</v>
      </c>
      <c r="Q252">
        <v>31</v>
      </c>
      <c r="R252">
        <v>37</v>
      </c>
      <c r="S252">
        <v>37</v>
      </c>
      <c r="T252">
        <v>28</v>
      </c>
      <c r="U252">
        <v>37</v>
      </c>
      <c r="V252">
        <v>37</v>
      </c>
      <c r="W252">
        <v>23</v>
      </c>
      <c r="X252">
        <v>37</v>
      </c>
      <c r="Y252">
        <v>37</v>
      </c>
      <c r="AA252">
        <v>0</v>
      </c>
      <c r="AB252">
        <v>0</v>
      </c>
      <c r="AC252">
        <v>0</v>
      </c>
      <c r="AD252">
        <v>37</v>
      </c>
      <c r="AE252">
        <v>11</v>
      </c>
      <c r="AF252">
        <v>11</v>
      </c>
      <c r="AG252">
        <v>34</v>
      </c>
      <c r="AH252">
        <v>12</v>
      </c>
      <c r="AI252">
        <v>37</v>
      </c>
      <c r="AJ252">
        <v>9</v>
      </c>
      <c r="AK252">
        <v>37</v>
      </c>
      <c r="AL252">
        <v>10</v>
      </c>
      <c r="AM252">
        <v>37</v>
      </c>
      <c r="AN252">
        <v>1</v>
      </c>
      <c r="AO252">
        <v>37</v>
      </c>
      <c r="AP252">
        <v>0</v>
      </c>
      <c r="AQ252">
        <v>1</v>
      </c>
      <c r="AR252">
        <v>37</v>
      </c>
      <c r="AS252">
        <v>37</v>
      </c>
      <c r="AT252">
        <v>11</v>
      </c>
      <c r="AU252">
        <v>19</v>
      </c>
      <c r="AV252">
        <v>10</v>
      </c>
      <c r="AW252">
        <v>2</v>
      </c>
      <c r="AX252">
        <v>37</v>
      </c>
      <c r="AY252">
        <v>37</v>
      </c>
      <c r="AZ252">
        <v>0</v>
      </c>
      <c r="BA252">
        <v>37</v>
      </c>
      <c r="BB252">
        <v>5</v>
      </c>
      <c r="BC252">
        <v>0</v>
      </c>
      <c r="BD252">
        <v>6</v>
      </c>
      <c r="BE252">
        <v>37</v>
      </c>
      <c r="BF252">
        <v>0</v>
      </c>
      <c r="BG252">
        <v>37</v>
      </c>
      <c r="BH252">
        <v>0</v>
      </c>
      <c r="BI252">
        <v>31</v>
      </c>
      <c r="BJ252">
        <v>36</v>
      </c>
      <c r="BK252">
        <v>37</v>
      </c>
      <c r="BL252">
        <v>37</v>
      </c>
      <c r="BM252">
        <v>37</v>
      </c>
      <c r="BO252">
        <v>29</v>
      </c>
      <c r="BP252">
        <v>37</v>
      </c>
      <c r="BQ252">
        <v>32</v>
      </c>
      <c r="BS252">
        <v>0</v>
      </c>
      <c r="BT252">
        <v>37</v>
      </c>
      <c r="BU252">
        <v>0</v>
      </c>
      <c r="BV252">
        <v>37</v>
      </c>
      <c r="BW252">
        <v>34</v>
      </c>
      <c r="BX252">
        <v>37</v>
      </c>
      <c r="BY252">
        <v>29</v>
      </c>
      <c r="BZ252">
        <v>8</v>
      </c>
      <c r="CA252">
        <v>37</v>
      </c>
      <c r="CB252">
        <v>35</v>
      </c>
      <c r="CC252">
        <v>13</v>
      </c>
      <c r="CD252">
        <v>0</v>
      </c>
      <c r="CE252">
        <v>0</v>
      </c>
      <c r="CF252">
        <v>3</v>
      </c>
      <c r="CG252">
        <v>4</v>
      </c>
      <c r="CH252">
        <v>19</v>
      </c>
      <c r="CI252">
        <v>24</v>
      </c>
      <c r="CJ252">
        <v>1</v>
      </c>
      <c r="CK252">
        <v>10</v>
      </c>
    </row>
    <row r="253" spans="1:89" x14ac:dyDescent="0.25">
      <c r="A253" s="21" t="s">
        <v>412</v>
      </c>
      <c r="B253">
        <v>37</v>
      </c>
      <c r="C253">
        <v>12</v>
      </c>
      <c r="D253">
        <v>37</v>
      </c>
      <c r="E253">
        <v>0</v>
      </c>
      <c r="F253">
        <v>0</v>
      </c>
      <c r="G253">
        <v>9</v>
      </c>
      <c r="H253">
        <v>32</v>
      </c>
      <c r="I253">
        <v>37</v>
      </c>
      <c r="J253">
        <v>0</v>
      </c>
      <c r="K253">
        <v>37</v>
      </c>
      <c r="L253">
        <v>30</v>
      </c>
      <c r="M253">
        <v>7</v>
      </c>
      <c r="N253">
        <v>37</v>
      </c>
      <c r="O253">
        <v>36</v>
      </c>
      <c r="P253">
        <v>37</v>
      </c>
      <c r="Q253">
        <v>29</v>
      </c>
      <c r="R253">
        <v>37</v>
      </c>
      <c r="S253">
        <v>37</v>
      </c>
      <c r="T253">
        <v>36</v>
      </c>
      <c r="U253">
        <v>37</v>
      </c>
      <c r="V253">
        <v>37</v>
      </c>
      <c r="W253">
        <v>1</v>
      </c>
      <c r="X253">
        <v>37</v>
      </c>
      <c r="Y253">
        <v>37</v>
      </c>
      <c r="AA253">
        <v>0</v>
      </c>
      <c r="AB253">
        <v>0</v>
      </c>
      <c r="AC253">
        <v>0</v>
      </c>
      <c r="AD253">
        <v>37</v>
      </c>
      <c r="AE253">
        <v>0</v>
      </c>
      <c r="AF253">
        <v>27</v>
      </c>
      <c r="AG253">
        <v>35</v>
      </c>
      <c r="AH253">
        <v>0</v>
      </c>
      <c r="AI253">
        <v>37</v>
      </c>
      <c r="AJ253">
        <v>0</v>
      </c>
      <c r="AK253">
        <v>37</v>
      </c>
      <c r="AL253">
        <v>2</v>
      </c>
      <c r="AM253">
        <v>37</v>
      </c>
      <c r="AN253">
        <v>4</v>
      </c>
      <c r="AO253">
        <v>37</v>
      </c>
      <c r="AP253">
        <v>0</v>
      </c>
      <c r="AQ253">
        <v>12</v>
      </c>
      <c r="AR253">
        <v>37</v>
      </c>
      <c r="AS253">
        <v>35</v>
      </c>
      <c r="AT253">
        <v>2</v>
      </c>
      <c r="AU253">
        <v>7</v>
      </c>
      <c r="AV253">
        <v>7</v>
      </c>
      <c r="AW253">
        <v>0</v>
      </c>
      <c r="AX253">
        <v>37</v>
      </c>
      <c r="AY253">
        <v>2</v>
      </c>
      <c r="AZ253">
        <v>0</v>
      </c>
      <c r="BA253">
        <v>35</v>
      </c>
      <c r="BB253">
        <v>1</v>
      </c>
      <c r="BC253">
        <v>0</v>
      </c>
      <c r="BD253">
        <v>0</v>
      </c>
      <c r="BE253">
        <v>37</v>
      </c>
      <c r="BF253">
        <v>8</v>
      </c>
      <c r="BG253">
        <v>37</v>
      </c>
      <c r="BH253">
        <v>0</v>
      </c>
      <c r="BI253">
        <v>0</v>
      </c>
      <c r="BJ253">
        <v>29</v>
      </c>
      <c r="BK253">
        <v>37</v>
      </c>
      <c r="BL253">
        <v>37</v>
      </c>
      <c r="BM253">
        <v>37</v>
      </c>
      <c r="BN253">
        <v>0</v>
      </c>
      <c r="BO253">
        <v>5</v>
      </c>
      <c r="BP253">
        <v>37</v>
      </c>
      <c r="BQ253">
        <v>4</v>
      </c>
      <c r="BS253">
        <v>0</v>
      </c>
      <c r="BT253">
        <v>37</v>
      </c>
      <c r="BU253">
        <v>0</v>
      </c>
      <c r="BV253">
        <v>29</v>
      </c>
      <c r="BW253">
        <v>29</v>
      </c>
      <c r="BX253">
        <v>37</v>
      </c>
      <c r="BY253">
        <v>31</v>
      </c>
      <c r="BZ253">
        <v>37</v>
      </c>
      <c r="CA253">
        <v>37</v>
      </c>
      <c r="CB253">
        <v>37</v>
      </c>
      <c r="CC253">
        <v>0</v>
      </c>
      <c r="CD253">
        <v>27</v>
      </c>
      <c r="CE253">
        <v>0</v>
      </c>
      <c r="CF253">
        <v>2</v>
      </c>
      <c r="CG253">
        <v>0</v>
      </c>
      <c r="CH253">
        <v>12</v>
      </c>
      <c r="CI253">
        <v>26</v>
      </c>
      <c r="CJ253">
        <v>0</v>
      </c>
      <c r="CK253">
        <v>35</v>
      </c>
    </row>
    <row r="254" spans="1:89" x14ac:dyDescent="0.25">
      <c r="A254" s="21"/>
    </row>
    <row r="255" spans="1:89" x14ac:dyDescent="0.25">
      <c r="A255" s="21" t="s">
        <v>400</v>
      </c>
      <c r="B255">
        <v>32</v>
      </c>
      <c r="C255">
        <v>37</v>
      </c>
      <c r="D255">
        <v>37</v>
      </c>
      <c r="E255">
        <v>0</v>
      </c>
      <c r="F255">
        <v>36</v>
      </c>
      <c r="G255">
        <v>37</v>
      </c>
      <c r="H255">
        <v>37</v>
      </c>
      <c r="I255">
        <v>0</v>
      </c>
      <c r="J255">
        <v>2</v>
      </c>
      <c r="L255">
        <v>0</v>
      </c>
      <c r="M255">
        <v>31</v>
      </c>
      <c r="P255">
        <v>29</v>
      </c>
      <c r="Q255">
        <v>30</v>
      </c>
      <c r="R255">
        <v>37</v>
      </c>
      <c r="S255">
        <v>29</v>
      </c>
      <c r="U255">
        <v>0</v>
      </c>
      <c r="Y255">
        <v>21</v>
      </c>
      <c r="Z255">
        <v>8</v>
      </c>
      <c r="AA255">
        <v>33</v>
      </c>
      <c r="AC255">
        <v>37</v>
      </c>
      <c r="AD255">
        <v>37</v>
      </c>
      <c r="AE255">
        <v>24</v>
      </c>
      <c r="AF255">
        <v>14</v>
      </c>
      <c r="AG255">
        <v>37</v>
      </c>
      <c r="AH255">
        <v>1</v>
      </c>
      <c r="AI255">
        <v>0</v>
      </c>
      <c r="AJ255">
        <v>0</v>
      </c>
      <c r="AK255">
        <v>37</v>
      </c>
      <c r="AL255">
        <v>37</v>
      </c>
      <c r="AM255">
        <v>37</v>
      </c>
      <c r="AN255">
        <v>0</v>
      </c>
      <c r="AP255">
        <v>29</v>
      </c>
      <c r="AT255">
        <v>0</v>
      </c>
      <c r="AU255">
        <v>37</v>
      </c>
      <c r="AW255">
        <v>0</v>
      </c>
      <c r="AX255">
        <v>15</v>
      </c>
      <c r="AZ255">
        <v>9</v>
      </c>
      <c r="BC255">
        <v>0</v>
      </c>
      <c r="BF255">
        <v>37</v>
      </c>
      <c r="BG255">
        <v>37</v>
      </c>
      <c r="BI255">
        <v>37</v>
      </c>
      <c r="BK255">
        <v>37</v>
      </c>
      <c r="BM255">
        <v>37</v>
      </c>
      <c r="BN255">
        <v>0</v>
      </c>
      <c r="BO255">
        <v>8</v>
      </c>
      <c r="BQ255">
        <v>36</v>
      </c>
      <c r="BR255">
        <v>17</v>
      </c>
      <c r="BT255">
        <v>37</v>
      </c>
      <c r="BU255">
        <v>1</v>
      </c>
      <c r="BW255">
        <v>37</v>
      </c>
      <c r="BX255">
        <v>37</v>
      </c>
      <c r="BZ255">
        <v>13</v>
      </c>
      <c r="CA255">
        <v>37</v>
      </c>
      <c r="CC255">
        <v>26</v>
      </c>
      <c r="CD255">
        <v>31</v>
      </c>
      <c r="CE255">
        <v>0</v>
      </c>
      <c r="CF255">
        <v>21</v>
      </c>
      <c r="CH255">
        <v>19</v>
      </c>
      <c r="CJ255">
        <v>3</v>
      </c>
      <c r="CK255">
        <v>11</v>
      </c>
    </row>
    <row r="256" spans="1:89" x14ac:dyDescent="0.25">
      <c r="A256" s="21" t="s">
        <v>413</v>
      </c>
      <c r="B256">
        <v>18</v>
      </c>
      <c r="C256">
        <v>37</v>
      </c>
      <c r="D256">
        <v>37</v>
      </c>
      <c r="E256">
        <v>0</v>
      </c>
      <c r="F256">
        <v>30</v>
      </c>
      <c r="G256">
        <v>10</v>
      </c>
      <c r="H256">
        <v>37</v>
      </c>
      <c r="J256">
        <v>0</v>
      </c>
      <c r="L256">
        <v>0</v>
      </c>
      <c r="M256">
        <v>0</v>
      </c>
      <c r="P256">
        <v>9</v>
      </c>
      <c r="Q256">
        <v>0</v>
      </c>
      <c r="R256">
        <v>0</v>
      </c>
      <c r="S256">
        <v>33</v>
      </c>
      <c r="U256">
        <v>0</v>
      </c>
      <c r="Z256">
        <v>4</v>
      </c>
      <c r="AA256">
        <v>2</v>
      </c>
      <c r="AC256">
        <v>30</v>
      </c>
      <c r="AD256">
        <v>37</v>
      </c>
      <c r="AE256">
        <v>37</v>
      </c>
      <c r="AF256">
        <v>29</v>
      </c>
      <c r="AG256">
        <v>5</v>
      </c>
      <c r="AH256">
        <v>12</v>
      </c>
      <c r="AI256">
        <v>37</v>
      </c>
      <c r="AJ256">
        <v>0</v>
      </c>
      <c r="AK256">
        <v>36</v>
      </c>
      <c r="AL256">
        <v>33</v>
      </c>
      <c r="AM256">
        <v>37</v>
      </c>
      <c r="AN256">
        <v>0</v>
      </c>
      <c r="AP256">
        <v>27</v>
      </c>
      <c r="AS256">
        <v>37</v>
      </c>
      <c r="AT256">
        <v>2</v>
      </c>
      <c r="AU256">
        <v>15</v>
      </c>
      <c r="AW256">
        <v>0</v>
      </c>
      <c r="AZ256">
        <v>0</v>
      </c>
      <c r="BC256">
        <v>0</v>
      </c>
      <c r="BD256">
        <v>36</v>
      </c>
      <c r="BF256">
        <v>37</v>
      </c>
      <c r="BG256">
        <v>37</v>
      </c>
      <c r="BI256">
        <v>37</v>
      </c>
      <c r="BK256">
        <v>37</v>
      </c>
      <c r="BM256">
        <v>37</v>
      </c>
      <c r="BN256">
        <v>0</v>
      </c>
      <c r="BO256">
        <v>31</v>
      </c>
      <c r="BQ256">
        <v>0</v>
      </c>
      <c r="BR256">
        <v>9</v>
      </c>
      <c r="BT256">
        <v>37</v>
      </c>
      <c r="BU256">
        <v>0</v>
      </c>
      <c r="BX256">
        <v>37</v>
      </c>
      <c r="BY256">
        <v>37</v>
      </c>
      <c r="BZ256">
        <v>0</v>
      </c>
      <c r="CA256">
        <v>24</v>
      </c>
      <c r="CC256">
        <v>23</v>
      </c>
      <c r="CD256">
        <v>31</v>
      </c>
      <c r="CE256">
        <v>0</v>
      </c>
      <c r="CF256">
        <v>5</v>
      </c>
      <c r="CG256">
        <v>6</v>
      </c>
      <c r="CH256">
        <v>0</v>
      </c>
      <c r="CJ256">
        <v>0</v>
      </c>
      <c r="CK256">
        <v>0</v>
      </c>
    </row>
    <row r="257" spans="1:89" x14ac:dyDescent="0.25">
      <c r="A257" s="21" t="s">
        <v>414</v>
      </c>
      <c r="B257">
        <v>22</v>
      </c>
      <c r="C257">
        <v>34</v>
      </c>
      <c r="D257">
        <v>37</v>
      </c>
      <c r="E257">
        <v>0</v>
      </c>
      <c r="F257">
        <v>37</v>
      </c>
      <c r="G257">
        <v>0</v>
      </c>
      <c r="H257">
        <v>37</v>
      </c>
      <c r="J257">
        <v>0</v>
      </c>
      <c r="L257">
        <v>0</v>
      </c>
      <c r="M257">
        <v>0</v>
      </c>
      <c r="P257">
        <v>20</v>
      </c>
      <c r="Q257">
        <v>0</v>
      </c>
      <c r="R257">
        <v>37</v>
      </c>
      <c r="S257">
        <v>36</v>
      </c>
      <c r="U257">
        <v>0</v>
      </c>
      <c r="W257">
        <v>0</v>
      </c>
      <c r="Y257">
        <v>8</v>
      </c>
      <c r="Z257">
        <v>6</v>
      </c>
      <c r="AA257">
        <v>37</v>
      </c>
      <c r="AC257">
        <v>32</v>
      </c>
      <c r="AD257">
        <v>37</v>
      </c>
      <c r="AE257">
        <v>33</v>
      </c>
      <c r="AF257">
        <v>28</v>
      </c>
      <c r="AG257">
        <v>7</v>
      </c>
      <c r="AH257">
        <v>4</v>
      </c>
      <c r="AI257">
        <v>0</v>
      </c>
      <c r="AK257">
        <v>35</v>
      </c>
      <c r="AL257">
        <v>11</v>
      </c>
      <c r="AM257">
        <v>37</v>
      </c>
      <c r="AN257">
        <v>0</v>
      </c>
      <c r="AO257">
        <v>26</v>
      </c>
      <c r="AP257">
        <v>33</v>
      </c>
      <c r="AS257">
        <v>37</v>
      </c>
      <c r="AT257">
        <v>37</v>
      </c>
      <c r="AU257">
        <v>15</v>
      </c>
      <c r="AV257">
        <v>1</v>
      </c>
      <c r="AW257">
        <v>0</v>
      </c>
      <c r="AX257">
        <v>0</v>
      </c>
      <c r="AZ257">
        <v>3</v>
      </c>
      <c r="BC257">
        <v>5</v>
      </c>
      <c r="BD257">
        <v>12</v>
      </c>
      <c r="BF257">
        <v>32</v>
      </c>
      <c r="BG257">
        <v>37</v>
      </c>
      <c r="BI257">
        <v>35</v>
      </c>
      <c r="BK257">
        <v>37</v>
      </c>
      <c r="BM257">
        <v>37</v>
      </c>
      <c r="BN257">
        <v>0</v>
      </c>
      <c r="BO257">
        <v>3</v>
      </c>
      <c r="BQ257">
        <v>0</v>
      </c>
      <c r="BR257">
        <v>6</v>
      </c>
      <c r="BT257">
        <v>37</v>
      </c>
      <c r="BU257">
        <v>0</v>
      </c>
      <c r="BX257">
        <v>37</v>
      </c>
      <c r="BY257">
        <v>27</v>
      </c>
      <c r="BZ257">
        <v>36</v>
      </c>
      <c r="CA257">
        <v>37</v>
      </c>
      <c r="CC257">
        <v>28</v>
      </c>
      <c r="CD257">
        <v>6</v>
      </c>
      <c r="CE257">
        <v>10</v>
      </c>
      <c r="CF257">
        <v>4</v>
      </c>
      <c r="CG257">
        <v>0</v>
      </c>
      <c r="CH257">
        <v>6</v>
      </c>
      <c r="CI257">
        <v>4</v>
      </c>
      <c r="CJ257">
        <v>5</v>
      </c>
      <c r="CK257">
        <v>35</v>
      </c>
    </row>
    <row r="258" spans="1:89" x14ac:dyDescent="0.25">
      <c r="A258" s="21" t="s">
        <v>415</v>
      </c>
      <c r="B258">
        <v>0</v>
      </c>
      <c r="C258">
        <v>37</v>
      </c>
      <c r="D258">
        <v>37</v>
      </c>
      <c r="E258">
        <v>7</v>
      </c>
      <c r="F258">
        <v>27</v>
      </c>
      <c r="G258">
        <v>34</v>
      </c>
      <c r="H258">
        <v>37</v>
      </c>
      <c r="J258">
        <v>20</v>
      </c>
      <c r="L258">
        <v>0</v>
      </c>
      <c r="M258">
        <v>21</v>
      </c>
      <c r="P258">
        <v>2</v>
      </c>
      <c r="Q258">
        <v>37</v>
      </c>
      <c r="R258">
        <v>37</v>
      </c>
      <c r="S258">
        <v>31</v>
      </c>
      <c r="U258">
        <v>12</v>
      </c>
      <c r="W258">
        <v>0</v>
      </c>
      <c r="AA258">
        <v>37</v>
      </c>
      <c r="AC258">
        <v>14</v>
      </c>
      <c r="AD258">
        <v>37</v>
      </c>
      <c r="AE258">
        <v>10</v>
      </c>
      <c r="AF258">
        <v>37</v>
      </c>
      <c r="AG258">
        <v>0</v>
      </c>
      <c r="AH258">
        <v>1</v>
      </c>
      <c r="AK258">
        <v>33</v>
      </c>
      <c r="AL258">
        <v>0</v>
      </c>
      <c r="AM258">
        <v>37</v>
      </c>
      <c r="AN258">
        <v>0</v>
      </c>
      <c r="AO258">
        <v>0</v>
      </c>
      <c r="AP258">
        <v>36</v>
      </c>
      <c r="AS258">
        <v>37</v>
      </c>
      <c r="AT258">
        <v>37</v>
      </c>
      <c r="AU258">
        <v>0</v>
      </c>
      <c r="AV258">
        <v>2</v>
      </c>
      <c r="AW258">
        <v>1</v>
      </c>
      <c r="AX258">
        <v>0</v>
      </c>
      <c r="AZ258">
        <v>0</v>
      </c>
      <c r="BC258">
        <v>9</v>
      </c>
      <c r="BD258">
        <v>30</v>
      </c>
      <c r="BF258">
        <v>35</v>
      </c>
      <c r="BG258">
        <v>37</v>
      </c>
      <c r="BI258">
        <v>3</v>
      </c>
      <c r="BK258">
        <v>37</v>
      </c>
      <c r="BM258">
        <v>0</v>
      </c>
      <c r="BN258">
        <v>0</v>
      </c>
      <c r="BO258">
        <v>5</v>
      </c>
      <c r="BQ258">
        <v>0</v>
      </c>
      <c r="BR258">
        <v>4</v>
      </c>
      <c r="BT258">
        <v>37</v>
      </c>
      <c r="BU258">
        <v>33</v>
      </c>
      <c r="BX258">
        <v>37</v>
      </c>
      <c r="BY258">
        <v>0</v>
      </c>
      <c r="BZ258">
        <v>0</v>
      </c>
      <c r="CA258">
        <v>30</v>
      </c>
      <c r="CC258">
        <v>23</v>
      </c>
      <c r="CD258">
        <v>0</v>
      </c>
      <c r="CE258">
        <v>2</v>
      </c>
      <c r="CF258">
        <v>2</v>
      </c>
      <c r="CG258">
        <v>0</v>
      </c>
      <c r="CH258">
        <v>1</v>
      </c>
      <c r="CJ258">
        <v>0</v>
      </c>
      <c r="CK258">
        <v>37</v>
      </c>
    </row>
    <row r="259" spans="1:89" x14ac:dyDescent="0.25">
      <c r="A259" s="21" t="s">
        <v>416</v>
      </c>
      <c r="B259">
        <v>23</v>
      </c>
      <c r="C259">
        <v>32</v>
      </c>
      <c r="D259">
        <v>37</v>
      </c>
      <c r="E259">
        <v>30</v>
      </c>
      <c r="F259">
        <v>37</v>
      </c>
      <c r="G259">
        <v>37</v>
      </c>
      <c r="H259">
        <v>36</v>
      </c>
      <c r="J259">
        <v>30</v>
      </c>
      <c r="L259">
        <v>15</v>
      </c>
      <c r="M259">
        <v>27</v>
      </c>
      <c r="P259">
        <v>0</v>
      </c>
      <c r="Q259">
        <v>37</v>
      </c>
      <c r="R259">
        <v>37</v>
      </c>
      <c r="S259">
        <v>37</v>
      </c>
      <c r="U259">
        <v>0</v>
      </c>
      <c r="W259">
        <v>0</v>
      </c>
      <c r="Z259">
        <v>0</v>
      </c>
      <c r="AA259">
        <v>36</v>
      </c>
      <c r="AC259">
        <v>25</v>
      </c>
      <c r="AD259">
        <v>37</v>
      </c>
      <c r="AE259">
        <v>24</v>
      </c>
      <c r="AF259">
        <v>29</v>
      </c>
      <c r="AG259">
        <v>6</v>
      </c>
      <c r="AH259">
        <v>0</v>
      </c>
      <c r="AI259">
        <v>11</v>
      </c>
      <c r="AJ259">
        <v>10</v>
      </c>
      <c r="AK259">
        <v>37</v>
      </c>
      <c r="AL259">
        <v>30</v>
      </c>
      <c r="AM259">
        <v>37</v>
      </c>
      <c r="AN259">
        <v>4</v>
      </c>
      <c r="AO259">
        <v>29</v>
      </c>
      <c r="AP259">
        <v>3</v>
      </c>
      <c r="AT259">
        <v>37</v>
      </c>
      <c r="AU259">
        <v>0</v>
      </c>
      <c r="AV259">
        <v>37</v>
      </c>
      <c r="AW259">
        <v>9</v>
      </c>
      <c r="AX259">
        <v>37</v>
      </c>
      <c r="AZ259">
        <v>0</v>
      </c>
      <c r="BC259">
        <v>4</v>
      </c>
      <c r="BF259">
        <v>34</v>
      </c>
      <c r="BG259">
        <v>37</v>
      </c>
      <c r="BI259">
        <v>0</v>
      </c>
      <c r="BK259">
        <v>37</v>
      </c>
      <c r="BM259">
        <v>37</v>
      </c>
      <c r="BN259">
        <v>0</v>
      </c>
      <c r="BO259">
        <v>0</v>
      </c>
      <c r="BQ259">
        <v>0</v>
      </c>
      <c r="BT259">
        <v>37</v>
      </c>
      <c r="BU259">
        <v>5</v>
      </c>
      <c r="BX259">
        <v>37</v>
      </c>
      <c r="BY259">
        <v>22</v>
      </c>
      <c r="BZ259">
        <v>37</v>
      </c>
      <c r="CA259">
        <v>16</v>
      </c>
      <c r="CC259">
        <v>34</v>
      </c>
      <c r="CD259">
        <v>0</v>
      </c>
      <c r="CE259">
        <v>1</v>
      </c>
      <c r="CF259">
        <v>0</v>
      </c>
      <c r="CG259">
        <v>0</v>
      </c>
      <c r="CH259">
        <v>0</v>
      </c>
      <c r="CJ259">
        <v>0</v>
      </c>
      <c r="CK259">
        <v>8</v>
      </c>
    </row>
    <row r="260" spans="1:89" x14ac:dyDescent="0.25">
      <c r="A260" s="21" t="s">
        <v>417</v>
      </c>
      <c r="B260">
        <v>37</v>
      </c>
      <c r="C260">
        <v>24</v>
      </c>
      <c r="D260">
        <v>37</v>
      </c>
      <c r="E260">
        <v>0</v>
      </c>
      <c r="F260">
        <v>37</v>
      </c>
      <c r="G260">
        <v>0</v>
      </c>
      <c r="H260">
        <v>0</v>
      </c>
      <c r="J260">
        <v>30</v>
      </c>
      <c r="L260">
        <v>37</v>
      </c>
      <c r="M260">
        <v>37</v>
      </c>
      <c r="P260">
        <v>7</v>
      </c>
      <c r="Q260">
        <v>37</v>
      </c>
      <c r="R260">
        <v>37</v>
      </c>
      <c r="S260">
        <v>37</v>
      </c>
      <c r="U260">
        <v>0</v>
      </c>
      <c r="W260">
        <v>5</v>
      </c>
      <c r="Z260">
        <v>0</v>
      </c>
      <c r="AA260">
        <v>7</v>
      </c>
      <c r="AC260">
        <v>32</v>
      </c>
      <c r="AD260">
        <v>37</v>
      </c>
      <c r="AE260">
        <v>26</v>
      </c>
      <c r="AF260">
        <v>25</v>
      </c>
      <c r="AG260">
        <v>0</v>
      </c>
      <c r="AI260">
        <v>0</v>
      </c>
      <c r="AK260">
        <v>37</v>
      </c>
      <c r="AL260">
        <v>31</v>
      </c>
      <c r="AM260">
        <v>37</v>
      </c>
      <c r="AN260">
        <v>0</v>
      </c>
      <c r="AO260">
        <v>25</v>
      </c>
      <c r="AP260">
        <v>6</v>
      </c>
      <c r="AT260">
        <v>35</v>
      </c>
      <c r="AU260">
        <v>0</v>
      </c>
      <c r="AV260">
        <v>7</v>
      </c>
      <c r="AW260">
        <v>1</v>
      </c>
      <c r="AZ260">
        <v>14</v>
      </c>
      <c r="BC260">
        <v>2</v>
      </c>
      <c r="BD260">
        <v>2</v>
      </c>
      <c r="BF260">
        <v>12</v>
      </c>
      <c r="BG260">
        <v>37</v>
      </c>
      <c r="BI260">
        <v>1</v>
      </c>
      <c r="BK260">
        <v>37</v>
      </c>
      <c r="BM260">
        <v>37</v>
      </c>
      <c r="BN260">
        <v>0</v>
      </c>
      <c r="BO260">
        <v>0</v>
      </c>
      <c r="BQ260">
        <v>6</v>
      </c>
      <c r="BR260">
        <v>7</v>
      </c>
      <c r="BT260">
        <v>37</v>
      </c>
      <c r="BU260">
        <v>0</v>
      </c>
      <c r="BX260">
        <v>37</v>
      </c>
      <c r="BY260">
        <v>6</v>
      </c>
      <c r="BZ260">
        <v>37</v>
      </c>
      <c r="CA260">
        <v>37</v>
      </c>
      <c r="CC260">
        <v>29</v>
      </c>
      <c r="CD260">
        <v>0</v>
      </c>
      <c r="CE260">
        <v>3</v>
      </c>
      <c r="CF260">
        <v>5</v>
      </c>
      <c r="CG260">
        <v>1</v>
      </c>
      <c r="CH260">
        <v>6</v>
      </c>
      <c r="CI260">
        <v>6</v>
      </c>
      <c r="CJ260">
        <v>0</v>
      </c>
      <c r="CK260">
        <v>3</v>
      </c>
    </row>
    <row r="261" spans="1:89" x14ac:dyDescent="0.25">
      <c r="A261" s="21" t="s">
        <v>418</v>
      </c>
      <c r="B261">
        <v>36</v>
      </c>
      <c r="C261">
        <v>31</v>
      </c>
      <c r="D261">
        <v>37</v>
      </c>
      <c r="E261">
        <v>0</v>
      </c>
      <c r="F261">
        <v>37</v>
      </c>
      <c r="G261">
        <v>0</v>
      </c>
      <c r="H261">
        <v>37</v>
      </c>
      <c r="J261">
        <v>0</v>
      </c>
      <c r="L261">
        <v>28</v>
      </c>
      <c r="M261">
        <v>0</v>
      </c>
      <c r="P261">
        <v>0</v>
      </c>
      <c r="R261">
        <v>36</v>
      </c>
      <c r="S261">
        <v>37</v>
      </c>
      <c r="U261">
        <v>0</v>
      </c>
      <c r="W261">
        <v>17</v>
      </c>
      <c r="Z261">
        <v>0</v>
      </c>
      <c r="AA261">
        <v>37</v>
      </c>
      <c r="AC261">
        <v>0</v>
      </c>
      <c r="AD261">
        <v>37</v>
      </c>
      <c r="AE261">
        <v>32</v>
      </c>
      <c r="AF261">
        <v>33</v>
      </c>
      <c r="AG261">
        <v>0</v>
      </c>
      <c r="AH261">
        <v>3</v>
      </c>
      <c r="AI261">
        <v>0</v>
      </c>
      <c r="AJ261">
        <v>7</v>
      </c>
      <c r="AK261">
        <v>36</v>
      </c>
      <c r="AL261">
        <v>0</v>
      </c>
      <c r="AM261">
        <v>28</v>
      </c>
      <c r="AN261">
        <v>0</v>
      </c>
      <c r="AO261">
        <v>12</v>
      </c>
      <c r="AP261">
        <v>3</v>
      </c>
      <c r="AT261">
        <v>37</v>
      </c>
      <c r="AU261">
        <v>30</v>
      </c>
      <c r="AW261">
        <v>27</v>
      </c>
      <c r="AZ261">
        <v>0</v>
      </c>
      <c r="BC261">
        <v>7</v>
      </c>
      <c r="BD261">
        <v>31</v>
      </c>
      <c r="BF261">
        <v>30</v>
      </c>
      <c r="BG261">
        <v>37</v>
      </c>
      <c r="BI261">
        <v>14</v>
      </c>
      <c r="BK261">
        <v>37</v>
      </c>
      <c r="BM261">
        <v>37</v>
      </c>
      <c r="BN261">
        <v>4</v>
      </c>
      <c r="BO261">
        <v>3</v>
      </c>
      <c r="BQ261">
        <v>0</v>
      </c>
      <c r="BR261">
        <v>1</v>
      </c>
      <c r="BT261">
        <v>37</v>
      </c>
      <c r="BU261">
        <v>27</v>
      </c>
      <c r="BX261">
        <v>37</v>
      </c>
      <c r="BY261">
        <v>10</v>
      </c>
      <c r="BZ261">
        <v>37</v>
      </c>
      <c r="CA261">
        <v>36</v>
      </c>
      <c r="CC261">
        <v>37</v>
      </c>
      <c r="CD261">
        <v>37</v>
      </c>
      <c r="CE261">
        <v>0</v>
      </c>
      <c r="CF261">
        <v>4</v>
      </c>
      <c r="CG261">
        <v>0</v>
      </c>
      <c r="CH261">
        <v>11</v>
      </c>
      <c r="CJ261">
        <v>0</v>
      </c>
      <c r="CK261">
        <v>0</v>
      </c>
    </row>
    <row r="262" spans="1:89" x14ac:dyDescent="0.25">
      <c r="A262" s="21" t="s">
        <v>419</v>
      </c>
      <c r="B262">
        <v>37</v>
      </c>
      <c r="C262">
        <v>36</v>
      </c>
      <c r="D262">
        <v>37</v>
      </c>
      <c r="E262">
        <v>4</v>
      </c>
      <c r="F262">
        <v>37</v>
      </c>
      <c r="G262">
        <v>6</v>
      </c>
      <c r="H262">
        <v>12</v>
      </c>
      <c r="J262">
        <v>0</v>
      </c>
      <c r="L262">
        <v>30</v>
      </c>
      <c r="M262">
        <v>5</v>
      </c>
      <c r="P262">
        <v>0</v>
      </c>
      <c r="Q262">
        <v>26</v>
      </c>
      <c r="R262">
        <v>35</v>
      </c>
      <c r="S262">
        <v>37</v>
      </c>
      <c r="U262">
        <v>0</v>
      </c>
      <c r="W262">
        <v>0</v>
      </c>
      <c r="Z262">
        <v>0</v>
      </c>
      <c r="AA262">
        <v>32</v>
      </c>
      <c r="AC262">
        <v>0</v>
      </c>
      <c r="AD262">
        <v>37</v>
      </c>
      <c r="AE262">
        <v>34</v>
      </c>
      <c r="AF262">
        <v>33</v>
      </c>
      <c r="AG262">
        <v>10</v>
      </c>
      <c r="AH262">
        <v>0</v>
      </c>
      <c r="AI262">
        <v>37</v>
      </c>
      <c r="AK262">
        <v>34</v>
      </c>
      <c r="AL262">
        <v>36</v>
      </c>
      <c r="AM262">
        <v>0</v>
      </c>
      <c r="AN262">
        <v>0</v>
      </c>
      <c r="AO262">
        <v>31</v>
      </c>
      <c r="AP262">
        <v>0</v>
      </c>
      <c r="AT262">
        <v>37</v>
      </c>
      <c r="AU262">
        <v>10</v>
      </c>
      <c r="AV262">
        <v>29</v>
      </c>
      <c r="AW262">
        <v>1</v>
      </c>
      <c r="AZ262">
        <v>0</v>
      </c>
      <c r="BC262">
        <v>0</v>
      </c>
      <c r="BD262">
        <v>37</v>
      </c>
      <c r="BF262">
        <v>37</v>
      </c>
      <c r="BG262">
        <v>37</v>
      </c>
      <c r="BI262">
        <v>3</v>
      </c>
      <c r="BK262">
        <v>37</v>
      </c>
      <c r="BM262">
        <v>37</v>
      </c>
      <c r="BN262">
        <v>0</v>
      </c>
      <c r="BO262">
        <v>25</v>
      </c>
      <c r="BR262">
        <v>0</v>
      </c>
      <c r="BT262">
        <v>37</v>
      </c>
      <c r="BU262">
        <v>37</v>
      </c>
      <c r="BX262">
        <v>0</v>
      </c>
      <c r="BY262">
        <v>10</v>
      </c>
      <c r="BZ262">
        <v>37</v>
      </c>
      <c r="CA262">
        <v>37</v>
      </c>
      <c r="CC262">
        <v>37</v>
      </c>
      <c r="CD262">
        <v>0</v>
      </c>
      <c r="CE262">
        <v>5</v>
      </c>
      <c r="CF262">
        <v>2</v>
      </c>
      <c r="CG262">
        <v>0</v>
      </c>
      <c r="CH262">
        <v>5</v>
      </c>
      <c r="CI262">
        <v>10</v>
      </c>
      <c r="CJ262">
        <v>1</v>
      </c>
      <c r="CK262">
        <v>0</v>
      </c>
    </row>
    <row r="263" spans="1:89" x14ac:dyDescent="0.25">
      <c r="A263" s="21" t="s">
        <v>420</v>
      </c>
      <c r="B263">
        <v>2</v>
      </c>
      <c r="C263">
        <v>32</v>
      </c>
      <c r="D263">
        <v>37</v>
      </c>
      <c r="E263">
        <v>0</v>
      </c>
      <c r="F263">
        <v>7</v>
      </c>
      <c r="G263">
        <v>37</v>
      </c>
      <c r="H263">
        <v>32</v>
      </c>
      <c r="J263">
        <v>36</v>
      </c>
      <c r="L263">
        <v>23</v>
      </c>
      <c r="M263">
        <v>0</v>
      </c>
      <c r="P263">
        <v>0</v>
      </c>
      <c r="Q263">
        <v>37</v>
      </c>
      <c r="R263">
        <v>26</v>
      </c>
      <c r="U263">
        <v>33</v>
      </c>
      <c r="W263">
        <v>0</v>
      </c>
      <c r="Z263">
        <v>12</v>
      </c>
      <c r="AA263">
        <v>35</v>
      </c>
      <c r="AC263">
        <v>27</v>
      </c>
      <c r="AD263">
        <v>37</v>
      </c>
      <c r="AE263">
        <v>24</v>
      </c>
      <c r="AF263">
        <v>0</v>
      </c>
      <c r="AG263">
        <v>34</v>
      </c>
      <c r="AH263">
        <v>0</v>
      </c>
      <c r="AK263">
        <v>12</v>
      </c>
      <c r="AL263">
        <v>28</v>
      </c>
      <c r="AM263">
        <v>25</v>
      </c>
      <c r="AN263">
        <v>0</v>
      </c>
      <c r="AO263">
        <v>37</v>
      </c>
      <c r="AP263">
        <v>1</v>
      </c>
      <c r="AT263">
        <v>37</v>
      </c>
      <c r="AU263">
        <v>1</v>
      </c>
      <c r="AV263">
        <v>0</v>
      </c>
      <c r="AW263">
        <v>5</v>
      </c>
      <c r="AZ263">
        <v>15</v>
      </c>
      <c r="BC263">
        <v>0</v>
      </c>
      <c r="BD263">
        <v>37</v>
      </c>
      <c r="BF263">
        <v>36</v>
      </c>
      <c r="BG263">
        <v>37</v>
      </c>
      <c r="BI263">
        <v>24</v>
      </c>
      <c r="BK263">
        <v>37</v>
      </c>
      <c r="BM263">
        <v>37</v>
      </c>
      <c r="BN263">
        <v>0</v>
      </c>
      <c r="BO263">
        <v>32</v>
      </c>
      <c r="BQ263">
        <v>0</v>
      </c>
      <c r="BR263">
        <v>34</v>
      </c>
      <c r="BT263">
        <v>37</v>
      </c>
      <c r="BU263">
        <v>37</v>
      </c>
      <c r="BX263">
        <v>37</v>
      </c>
      <c r="BY263">
        <v>8</v>
      </c>
      <c r="BZ263">
        <v>36</v>
      </c>
      <c r="CA263">
        <v>37</v>
      </c>
      <c r="CC263">
        <v>37</v>
      </c>
      <c r="CD263">
        <v>14</v>
      </c>
      <c r="CE263">
        <v>0</v>
      </c>
      <c r="CF263">
        <v>17</v>
      </c>
      <c r="CG263">
        <v>0</v>
      </c>
      <c r="CH263">
        <v>5</v>
      </c>
      <c r="CI263">
        <v>20</v>
      </c>
      <c r="CJ263">
        <v>37</v>
      </c>
      <c r="CK263">
        <v>10</v>
      </c>
    </row>
    <row r="264" spans="1:89" x14ac:dyDescent="0.25">
      <c r="A264" s="21" t="s">
        <v>421</v>
      </c>
      <c r="B264">
        <v>37</v>
      </c>
      <c r="C264">
        <v>37</v>
      </c>
      <c r="D264">
        <v>37</v>
      </c>
      <c r="E264">
        <v>0</v>
      </c>
      <c r="F264">
        <v>3</v>
      </c>
      <c r="G264">
        <v>0</v>
      </c>
      <c r="H264">
        <v>37</v>
      </c>
      <c r="J264">
        <v>0</v>
      </c>
      <c r="L264">
        <v>0</v>
      </c>
      <c r="M264">
        <v>3</v>
      </c>
      <c r="P264">
        <v>1</v>
      </c>
      <c r="Q264">
        <v>32</v>
      </c>
      <c r="R264">
        <v>37</v>
      </c>
      <c r="S264">
        <v>33</v>
      </c>
      <c r="T264">
        <v>17</v>
      </c>
      <c r="U264">
        <v>37</v>
      </c>
      <c r="W264">
        <v>1</v>
      </c>
      <c r="Z264">
        <v>0</v>
      </c>
      <c r="AA264">
        <v>33</v>
      </c>
      <c r="AC264">
        <v>2</v>
      </c>
      <c r="AD264">
        <v>37</v>
      </c>
      <c r="AE264">
        <v>7</v>
      </c>
      <c r="AF264">
        <v>35</v>
      </c>
      <c r="AG264">
        <v>10</v>
      </c>
      <c r="AH264">
        <v>1</v>
      </c>
      <c r="AK264">
        <v>34</v>
      </c>
      <c r="AL264">
        <v>25</v>
      </c>
      <c r="AM264">
        <v>37</v>
      </c>
      <c r="AN264">
        <v>1</v>
      </c>
      <c r="AO264">
        <v>37</v>
      </c>
      <c r="AP264">
        <v>0</v>
      </c>
      <c r="AT264">
        <v>37</v>
      </c>
      <c r="AU264">
        <v>6</v>
      </c>
      <c r="AV264">
        <v>7</v>
      </c>
      <c r="AW264">
        <v>0</v>
      </c>
      <c r="AZ264">
        <v>0</v>
      </c>
      <c r="BC264">
        <v>0</v>
      </c>
      <c r="BD264">
        <v>37</v>
      </c>
      <c r="BF264">
        <v>25</v>
      </c>
      <c r="BG264">
        <v>37</v>
      </c>
      <c r="BI264">
        <v>37</v>
      </c>
      <c r="BK264">
        <v>37</v>
      </c>
      <c r="BM264">
        <v>37</v>
      </c>
      <c r="BN264">
        <v>30</v>
      </c>
      <c r="BO264">
        <v>0</v>
      </c>
      <c r="BQ264">
        <v>34</v>
      </c>
      <c r="BR264">
        <v>5</v>
      </c>
      <c r="BT264">
        <v>37</v>
      </c>
      <c r="BU264">
        <v>0</v>
      </c>
      <c r="BX264">
        <v>37</v>
      </c>
      <c r="BY264">
        <v>32</v>
      </c>
      <c r="BZ264">
        <v>5</v>
      </c>
      <c r="CA264">
        <v>37</v>
      </c>
      <c r="CC264">
        <v>37</v>
      </c>
      <c r="CD264">
        <v>0</v>
      </c>
      <c r="CE264">
        <v>24</v>
      </c>
      <c r="CF264">
        <v>16</v>
      </c>
      <c r="CH264">
        <v>3</v>
      </c>
      <c r="CI264">
        <v>16</v>
      </c>
      <c r="CJ264">
        <v>0</v>
      </c>
      <c r="CK264">
        <v>0</v>
      </c>
    </row>
    <row r="265" spans="1:89" x14ac:dyDescent="0.25">
      <c r="A265" s="21" t="s">
        <v>422</v>
      </c>
      <c r="B265">
        <v>37</v>
      </c>
      <c r="C265">
        <v>25</v>
      </c>
      <c r="D265">
        <v>20</v>
      </c>
      <c r="E265">
        <v>0</v>
      </c>
      <c r="F265">
        <v>0</v>
      </c>
      <c r="G265">
        <v>12</v>
      </c>
      <c r="H265">
        <v>37</v>
      </c>
      <c r="J265">
        <v>0</v>
      </c>
      <c r="L265">
        <v>33</v>
      </c>
      <c r="M265">
        <v>9</v>
      </c>
      <c r="P265">
        <v>0</v>
      </c>
      <c r="Q265">
        <v>23</v>
      </c>
      <c r="R265">
        <v>37</v>
      </c>
      <c r="S265">
        <v>37</v>
      </c>
      <c r="T265">
        <v>33</v>
      </c>
      <c r="U265">
        <v>37</v>
      </c>
      <c r="Z265">
        <v>0</v>
      </c>
      <c r="AA265">
        <v>0</v>
      </c>
      <c r="AC265">
        <v>0</v>
      </c>
      <c r="AD265">
        <v>37</v>
      </c>
      <c r="AE265">
        <v>7</v>
      </c>
      <c r="AF265">
        <v>11</v>
      </c>
      <c r="AG265">
        <v>33</v>
      </c>
      <c r="AH265">
        <v>15</v>
      </c>
      <c r="AJ265">
        <v>8</v>
      </c>
      <c r="AK265">
        <v>37</v>
      </c>
      <c r="AL265">
        <v>14</v>
      </c>
      <c r="AM265">
        <v>37</v>
      </c>
      <c r="AN265">
        <v>0</v>
      </c>
      <c r="AO265">
        <v>37</v>
      </c>
      <c r="AP265">
        <v>0</v>
      </c>
      <c r="AT265">
        <v>7</v>
      </c>
      <c r="AU265">
        <v>21</v>
      </c>
      <c r="AV265">
        <v>15</v>
      </c>
      <c r="AW265">
        <v>1</v>
      </c>
      <c r="AZ265">
        <v>0</v>
      </c>
      <c r="BC265">
        <v>1</v>
      </c>
      <c r="BD265">
        <v>5</v>
      </c>
      <c r="BF265">
        <v>0</v>
      </c>
      <c r="BG265">
        <v>37</v>
      </c>
      <c r="BI265">
        <v>33</v>
      </c>
      <c r="BK265">
        <v>37</v>
      </c>
      <c r="BM265">
        <v>37</v>
      </c>
      <c r="BN265">
        <v>27</v>
      </c>
      <c r="BO265">
        <v>32</v>
      </c>
      <c r="BQ265">
        <v>23</v>
      </c>
      <c r="BR265">
        <v>9</v>
      </c>
      <c r="BT265">
        <v>37</v>
      </c>
      <c r="BU265">
        <v>0</v>
      </c>
      <c r="BX265">
        <v>37</v>
      </c>
      <c r="BY265">
        <v>14</v>
      </c>
      <c r="BZ265">
        <v>0</v>
      </c>
      <c r="CA265">
        <v>37</v>
      </c>
      <c r="CC265">
        <v>34</v>
      </c>
      <c r="CD265">
        <v>0</v>
      </c>
      <c r="CE265">
        <v>0</v>
      </c>
      <c r="CF265">
        <v>3</v>
      </c>
      <c r="CH265">
        <v>10</v>
      </c>
      <c r="CI265">
        <v>24</v>
      </c>
      <c r="CJ265">
        <v>1</v>
      </c>
      <c r="CK265">
        <v>2</v>
      </c>
    </row>
    <row r="266" spans="1:89" x14ac:dyDescent="0.25">
      <c r="A266" s="21" t="s">
        <v>423</v>
      </c>
      <c r="B266">
        <v>37</v>
      </c>
      <c r="C266">
        <v>3</v>
      </c>
      <c r="D266">
        <v>37</v>
      </c>
      <c r="E266">
        <v>2</v>
      </c>
      <c r="F266">
        <v>0</v>
      </c>
      <c r="G266">
        <v>1</v>
      </c>
      <c r="H266">
        <v>31</v>
      </c>
      <c r="J266">
        <v>0</v>
      </c>
      <c r="L266">
        <v>25</v>
      </c>
      <c r="M266">
        <v>13</v>
      </c>
      <c r="P266">
        <v>37</v>
      </c>
      <c r="Q266">
        <v>27</v>
      </c>
      <c r="R266">
        <v>37</v>
      </c>
      <c r="S266">
        <v>37</v>
      </c>
      <c r="T266">
        <v>37</v>
      </c>
      <c r="U266">
        <v>37</v>
      </c>
      <c r="W266">
        <v>8</v>
      </c>
      <c r="Z266">
        <v>1</v>
      </c>
      <c r="AA266">
        <v>0</v>
      </c>
      <c r="AC266">
        <v>0</v>
      </c>
      <c r="AD266">
        <v>37</v>
      </c>
      <c r="AE266">
        <v>0</v>
      </c>
      <c r="AF266">
        <v>8</v>
      </c>
      <c r="AG266">
        <v>31</v>
      </c>
      <c r="AH266">
        <v>0</v>
      </c>
      <c r="AJ266">
        <v>0</v>
      </c>
      <c r="AK266">
        <v>37</v>
      </c>
      <c r="AL266">
        <v>5</v>
      </c>
      <c r="AM266">
        <v>37</v>
      </c>
      <c r="AN266">
        <v>0</v>
      </c>
      <c r="AO266">
        <v>37</v>
      </c>
      <c r="AP266">
        <v>1</v>
      </c>
      <c r="AT266">
        <v>0</v>
      </c>
      <c r="AU266">
        <v>11</v>
      </c>
      <c r="AV266">
        <v>15</v>
      </c>
      <c r="AW266">
        <v>0</v>
      </c>
      <c r="AZ266">
        <v>0</v>
      </c>
      <c r="BC266">
        <v>0</v>
      </c>
      <c r="BD266">
        <v>0</v>
      </c>
      <c r="BF266">
        <v>27</v>
      </c>
      <c r="BG266">
        <v>37</v>
      </c>
      <c r="BI266">
        <v>0</v>
      </c>
      <c r="BK266">
        <v>37</v>
      </c>
      <c r="BM266">
        <v>37</v>
      </c>
      <c r="BN266">
        <v>0</v>
      </c>
      <c r="BO266">
        <v>4</v>
      </c>
      <c r="BQ266">
        <v>1</v>
      </c>
      <c r="BR266">
        <v>5</v>
      </c>
      <c r="BT266">
        <v>35</v>
      </c>
      <c r="BU266">
        <v>9</v>
      </c>
      <c r="BX266">
        <v>37</v>
      </c>
      <c r="BY266">
        <v>25</v>
      </c>
      <c r="BZ266">
        <v>31</v>
      </c>
      <c r="CA266">
        <v>37</v>
      </c>
      <c r="CC266">
        <v>0</v>
      </c>
      <c r="CD266">
        <v>27</v>
      </c>
      <c r="CE266">
        <v>0</v>
      </c>
      <c r="CF266">
        <v>8</v>
      </c>
      <c r="CG266">
        <v>4</v>
      </c>
      <c r="CH266">
        <v>7</v>
      </c>
      <c r="CJ266">
        <v>0</v>
      </c>
      <c r="CK266">
        <v>37</v>
      </c>
    </row>
    <row r="270" spans="1:89" x14ac:dyDescent="0.25">
      <c r="A270" s="25" t="s">
        <v>48</v>
      </c>
      <c r="B270" s="22">
        <f>AVERAGE(B$2:B$21,B$62:B$65)</f>
        <v>0.22562499999999996</v>
      </c>
      <c r="C270" s="22">
        <f>AVERAGE(C$2:C$21,C$62:C$65)</f>
        <v>0.24166666666666667</v>
      </c>
      <c r="D270" s="22">
        <f t="shared" ref="D270:BO270" si="0">AVERAGE(D$2:D$21,D$62:D$65)</f>
        <v>0.2479166666666667</v>
      </c>
      <c r="E270" s="22">
        <f t="shared" si="0"/>
        <v>0.46750000000000003</v>
      </c>
      <c r="F270" s="22">
        <f t="shared" si="0"/>
        <v>0.15187500000000001</v>
      </c>
      <c r="G270" s="22">
        <f t="shared" si="0"/>
        <v>0.10866666666666668</v>
      </c>
      <c r="H270" s="22">
        <f t="shared" si="0"/>
        <v>0.32874999999999999</v>
      </c>
      <c r="I270" s="22">
        <f t="shared" si="0"/>
        <v>0.255</v>
      </c>
      <c r="J270" s="22">
        <f t="shared" si="0"/>
        <v>4.9375000000000002E-2</v>
      </c>
      <c r="K270" s="22">
        <f t="shared" si="0"/>
        <v>0.34300000000000003</v>
      </c>
      <c r="L270" s="22">
        <f t="shared" si="0"/>
        <v>0.33562500000000001</v>
      </c>
      <c r="M270" s="22">
        <f t="shared" si="0"/>
        <v>0.42812500000000003</v>
      </c>
      <c r="N270" s="22">
        <f t="shared" si="0"/>
        <v>9.5000000000000015E-2</v>
      </c>
      <c r="O270" s="22">
        <f t="shared" si="0"/>
        <v>0.41249999999999998</v>
      </c>
      <c r="P270" s="22">
        <f t="shared" si="0"/>
        <v>0.115</v>
      </c>
      <c r="Q270" s="22">
        <f t="shared" si="0"/>
        <v>0.12075000000000001</v>
      </c>
      <c r="R270" s="22">
        <f t="shared" si="0"/>
        <v>0.31727272727272732</v>
      </c>
      <c r="S270" s="22">
        <f t="shared" si="0"/>
        <v>0.22416666666666671</v>
      </c>
      <c r="T270" s="22">
        <f t="shared" si="0"/>
        <v>6.8333333333333343E-2</v>
      </c>
      <c r="U270" s="22">
        <f t="shared" si="0"/>
        <v>0.27666666666666662</v>
      </c>
      <c r="V270" s="22">
        <f t="shared" si="0"/>
        <v>0.11750000000000001</v>
      </c>
      <c r="W270" s="22">
        <f t="shared" si="0"/>
        <v>8.1818181818181832E-2</v>
      </c>
      <c r="X270" s="22">
        <f t="shared" si="0"/>
        <v>0.43875000000000003</v>
      </c>
      <c r="Y270" s="22">
        <f t="shared" si="0"/>
        <v>0.19636363636363632</v>
      </c>
      <c r="Z270" s="22">
        <f t="shared" si="0"/>
        <v>0.21599999999999997</v>
      </c>
      <c r="AA270" s="22">
        <f t="shared" si="0"/>
        <v>0.2558333333333333</v>
      </c>
      <c r="AB270" s="22">
        <f t="shared" si="0"/>
        <v>0.23111111111111107</v>
      </c>
      <c r="AC270" s="22">
        <f t="shared" si="0"/>
        <v>0.24687499999999998</v>
      </c>
      <c r="AD270" s="22">
        <f t="shared" si="0"/>
        <v>0.3115384615384616</v>
      </c>
      <c r="AE270" s="22">
        <f t="shared" si="0"/>
        <v>0.28909090909090912</v>
      </c>
      <c r="AF270" s="22">
        <f t="shared" si="0"/>
        <v>0.15571428571428569</v>
      </c>
      <c r="AG270" s="22">
        <f t="shared" si="0"/>
        <v>0.27666666666666667</v>
      </c>
      <c r="AH270" s="22">
        <f t="shared" si="0"/>
        <v>0.20624999999999996</v>
      </c>
      <c r="AI270" s="22">
        <f t="shared" si="0"/>
        <v>2.9099999999999997</v>
      </c>
      <c r="AJ270" s="22">
        <f t="shared" si="0"/>
        <v>3.0833333333333334E-2</v>
      </c>
      <c r="AK270" s="22">
        <f t="shared" si="0"/>
        <v>0.26900000000000002</v>
      </c>
      <c r="AL270" s="22">
        <f t="shared" si="0"/>
        <v>0.35133333333333339</v>
      </c>
      <c r="AM270" s="22">
        <f t="shared" si="0"/>
        <v>0.16307692307692309</v>
      </c>
      <c r="AN270" s="22">
        <f t="shared" si="0"/>
        <v>0.22187499999999999</v>
      </c>
      <c r="AO270" s="22">
        <f t="shared" si="0"/>
        <v>0.24187500000000001</v>
      </c>
      <c r="AP270" s="22">
        <f t="shared" si="0"/>
        <v>0.09</v>
      </c>
      <c r="AQ270" s="22">
        <f t="shared" si="0"/>
        <v>9.1249999999999998E-2</v>
      </c>
      <c r="AR270" s="22">
        <f t="shared" si="0"/>
        <v>0.32</v>
      </c>
      <c r="AS270" s="22">
        <f t="shared" si="0"/>
        <v>0.35928571428571432</v>
      </c>
      <c r="AT270" s="22">
        <f t="shared" si="0"/>
        <v>0.13727272727272724</v>
      </c>
      <c r="AU270" s="22">
        <f t="shared" si="0"/>
        <v>0.1875</v>
      </c>
      <c r="AV270" s="22">
        <f t="shared" si="0"/>
        <v>0.30583333333333335</v>
      </c>
      <c r="AW270" s="22">
        <f t="shared" si="0"/>
        <v>0.30374999999999996</v>
      </c>
      <c r="AX270" s="22">
        <f t="shared" si="0"/>
        <v>0.39583333333333331</v>
      </c>
      <c r="AY270" s="22">
        <f t="shared" si="0"/>
        <v>0.50333333333333341</v>
      </c>
      <c r="AZ270" s="22">
        <f t="shared" si="0"/>
        <v>0.21249999999999999</v>
      </c>
      <c r="BA270" s="22">
        <f t="shared" si="0"/>
        <v>0.30249999999999999</v>
      </c>
      <c r="BB270" s="22">
        <f t="shared" si="0"/>
        <v>0.28000000000000003</v>
      </c>
      <c r="BC270" s="22">
        <f t="shared" si="0"/>
        <v>0.16125</v>
      </c>
      <c r="BD270" s="22">
        <f t="shared" si="0"/>
        <v>0.16250000000000001</v>
      </c>
      <c r="BE270" s="22">
        <f t="shared" si="0"/>
        <v>7.0000000000000007E-2</v>
      </c>
      <c r="BF270" s="22">
        <f t="shared" si="0"/>
        <v>0.3125</v>
      </c>
      <c r="BG270" s="22">
        <f t="shared" si="0"/>
        <v>0.13416666666666666</v>
      </c>
      <c r="BH270" s="22">
        <f t="shared" si="0"/>
        <v>0.58624999999999994</v>
      </c>
      <c r="BI270" s="22">
        <f t="shared" si="0"/>
        <v>0.10583333333333333</v>
      </c>
      <c r="BJ270" s="22">
        <f t="shared" si="0"/>
        <v>0.42124999999999996</v>
      </c>
      <c r="BK270" s="22">
        <f t="shared" si="0"/>
        <v>0.3741666666666667</v>
      </c>
      <c r="BL270" s="22">
        <f t="shared" si="0"/>
        <v>0.30777777777777771</v>
      </c>
      <c r="BM270" s="22">
        <f t="shared" si="0"/>
        <v>0.35923076923076924</v>
      </c>
      <c r="BN270" s="22">
        <f t="shared" si="0"/>
        <v>0.13545454545454547</v>
      </c>
      <c r="BO270" s="22">
        <f t="shared" si="0"/>
        <v>0.166875</v>
      </c>
      <c r="BP270" s="22">
        <f t="shared" ref="BP270:CK270" si="1">AVERAGE(BP$2:BP$21,BP$62:BP$65)</f>
        <v>0.22111111111111115</v>
      </c>
      <c r="BQ270" s="22">
        <f t="shared" si="1"/>
        <v>0.28750000000000003</v>
      </c>
      <c r="BR270" s="22">
        <f t="shared" si="1"/>
        <v>0.36166666666666664</v>
      </c>
      <c r="BS270" s="22">
        <f t="shared" si="1"/>
        <v>0.34875</v>
      </c>
      <c r="BT270" s="22">
        <f t="shared" si="1"/>
        <v>0.17599999999999999</v>
      </c>
      <c r="BU270" s="22">
        <f t="shared" si="1"/>
        <v>0.15142857142857144</v>
      </c>
      <c r="BV270" s="22">
        <f t="shared" si="1"/>
        <v>0.33124999999999999</v>
      </c>
      <c r="BW270" s="22">
        <f t="shared" si="1"/>
        <v>0.18555555555555558</v>
      </c>
      <c r="BX270" s="22">
        <f t="shared" si="1"/>
        <v>0.28250000000000003</v>
      </c>
      <c r="BY270" s="22">
        <f t="shared" si="1"/>
        <v>0.21333333333333329</v>
      </c>
      <c r="BZ270" s="22">
        <f t="shared" si="1"/>
        <v>0.23642857142857143</v>
      </c>
      <c r="CA270" s="22">
        <f t="shared" si="1"/>
        <v>0.1435714285714286</v>
      </c>
      <c r="CB270" s="22">
        <f t="shared" si="1"/>
        <v>4.2500000000000003E-2</v>
      </c>
      <c r="CC270" s="22">
        <f t="shared" si="1"/>
        <v>0.28687499999999994</v>
      </c>
      <c r="CD270" s="22">
        <f t="shared" si="1"/>
        <v>0.21000000000000002</v>
      </c>
      <c r="CE270" s="22">
        <f t="shared" si="1"/>
        <v>0.22333333333333327</v>
      </c>
      <c r="CF270" s="22">
        <f t="shared" si="1"/>
        <v>0.15666666666666665</v>
      </c>
      <c r="CG270" s="22">
        <f t="shared" si="1"/>
        <v>0.17625000000000002</v>
      </c>
      <c r="CH270" s="22">
        <f t="shared" si="1"/>
        <v>0.18999999999999995</v>
      </c>
      <c r="CI270" s="22">
        <f t="shared" si="1"/>
        <v>6.3000000000000014E-2</v>
      </c>
      <c r="CJ270" s="22">
        <f t="shared" si="1"/>
        <v>0.11600000000000002</v>
      </c>
      <c r="CK270" s="22">
        <f t="shared" si="1"/>
        <v>0.14599999999999999</v>
      </c>
    </row>
    <row r="271" spans="1:89" x14ac:dyDescent="0.25">
      <c r="A271" s="25" t="s">
        <v>49</v>
      </c>
      <c r="B271" s="22">
        <f>AVERAGE(B$22:B$41,B$66:B$69)</f>
        <v>0.12625</v>
      </c>
      <c r="C271" s="22">
        <f>AVERAGE(C$22:C$41,C$66:C$69)</f>
        <v>0.3322222222222222</v>
      </c>
      <c r="D271" s="22">
        <f t="shared" ref="D271:BO271" si="2">AVERAGE(D$22:D$41,D$66:D$69)</f>
        <v>0.2817391304347826</v>
      </c>
      <c r="E271" s="22">
        <f t="shared" si="2"/>
        <v>0.21333333333333335</v>
      </c>
      <c r="F271" s="22">
        <f t="shared" si="2"/>
        <v>6.1250000000000013E-2</v>
      </c>
      <c r="G271" s="22">
        <f t="shared" si="2"/>
        <v>0.27111111111111108</v>
      </c>
      <c r="H271" s="22">
        <f t="shared" si="2"/>
        <v>0.18125000000000002</v>
      </c>
      <c r="I271" s="22">
        <f t="shared" si="2"/>
        <v>0.19583333333333333</v>
      </c>
      <c r="J271" s="22">
        <f t="shared" si="2"/>
        <v>0.138125</v>
      </c>
      <c r="K271" s="22">
        <f t="shared" si="2"/>
        <v>0.27363636363636368</v>
      </c>
      <c r="L271" s="22">
        <f t="shared" si="2"/>
        <v>0.46249999999999997</v>
      </c>
      <c r="M271" s="22">
        <f t="shared" si="2"/>
        <v>0.57437499999999997</v>
      </c>
      <c r="N271" s="22">
        <f t="shared" si="2"/>
        <v>9.1111111111111115E-2</v>
      </c>
      <c r="O271" s="22">
        <f t="shared" si="2"/>
        <v>0.47625000000000001</v>
      </c>
      <c r="P271" s="22">
        <f t="shared" si="2"/>
        <v>0.13833333333333334</v>
      </c>
      <c r="Q271" s="22">
        <f t="shared" si="2"/>
        <v>0.31166666666666665</v>
      </c>
      <c r="R271" s="22">
        <f t="shared" si="2"/>
        <v>0.27500000000000002</v>
      </c>
      <c r="S271" s="22">
        <f t="shared" si="2"/>
        <v>0.16749999999999998</v>
      </c>
      <c r="T271" s="22">
        <f t="shared" si="2"/>
        <v>0.19363636363636366</v>
      </c>
      <c r="U271" s="22">
        <f t="shared" si="2"/>
        <v>0.15375</v>
      </c>
      <c r="V271" s="22">
        <f t="shared" si="2"/>
        <v>0.10999999999999999</v>
      </c>
      <c r="W271" s="22">
        <f t="shared" si="2"/>
        <v>0.28888888888888886</v>
      </c>
      <c r="X271" s="22">
        <f t="shared" si="2"/>
        <v>0.50750000000000006</v>
      </c>
      <c r="Y271" s="22">
        <f t="shared" si="2"/>
        <v>0.16166666666666668</v>
      </c>
      <c r="Z271" s="22">
        <f t="shared" si="2"/>
        <v>0.15785714285714289</v>
      </c>
      <c r="AA271" s="22">
        <f t="shared" si="2"/>
        <v>0.23666666666666666</v>
      </c>
      <c r="AB271" s="22">
        <f t="shared" si="2"/>
        <v>0.13900000000000001</v>
      </c>
      <c r="AC271" s="22">
        <f t="shared" si="2"/>
        <v>0.35749999999999998</v>
      </c>
      <c r="AD271" s="22">
        <f t="shared" si="2"/>
        <v>0.19333333333333336</v>
      </c>
      <c r="AE271" s="22">
        <f t="shared" si="2"/>
        <v>0.19400000000000001</v>
      </c>
      <c r="AF271" s="22">
        <f t="shared" si="2"/>
        <v>0.25384615384615389</v>
      </c>
      <c r="AG271" s="22">
        <f t="shared" si="2"/>
        <v>0.46312500000000001</v>
      </c>
      <c r="AH271" s="22">
        <f t="shared" si="2"/>
        <v>0.32714285714285712</v>
      </c>
      <c r="AI271" s="22">
        <f t="shared" si="2"/>
        <v>0.29249999999999998</v>
      </c>
      <c r="AJ271" s="22">
        <f t="shared" si="2"/>
        <v>0.10615384615384617</v>
      </c>
      <c r="AK271" s="22">
        <f t="shared" si="2"/>
        <v>0.14399999999999999</v>
      </c>
      <c r="AL271" s="22">
        <f t="shared" si="2"/>
        <v>0.31125000000000003</v>
      </c>
      <c r="AM271" s="22">
        <f t="shared" si="2"/>
        <v>0.28750000000000003</v>
      </c>
      <c r="AN271" s="22">
        <f t="shared" si="2"/>
        <v>0.30416666666666664</v>
      </c>
      <c r="AO271" s="22">
        <f t="shared" si="2"/>
        <v>0.19500000000000003</v>
      </c>
      <c r="AP271" s="22">
        <f t="shared" si="2"/>
        <v>0.18937499999999999</v>
      </c>
      <c r="AQ271" s="22">
        <f t="shared" si="2"/>
        <v>7.4999999999999997E-2</v>
      </c>
      <c r="AR271" s="22">
        <f t="shared" si="2"/>
        <v>0.55636363636363628</v>
      </c>
      <c r="AS271" s="22">
        <f t="shared" si="2"/>
        <v>0.260625</v>
      </c>
      <c r="AT271" s="22">
        <f t="shared" si="2"/>
        <v>0.15454545454545457</v>
      </c>
      <c r="AU271" s="22">
        <f t="shared" si="2"/>
        <v>0.25416666666666665</v>
      </c>
      <c r="AV271" s="22">
        <f t="shared" si="2"/>
        <v>0.54272727272727284</v>
      </c>
      <c r="AW271" s="22">
        <f t="shared" si="2"/>
        <v>0.19500000000000001</v>
      </c>
      <c r="AX271" s="22">
        <f t="shared" si="2"/>
        <v>0.34499999999999997</v>
      </c>
      <c r="AY271" s="22">
        <f t="shared" si="2"/>
        <v>0.58125000000000004</v>
      </c>
      <c r="AZ271" s="22">
        <f t="shared" si="2"/>
        <v>0.16666666666666666</v>
      </c>
      <c r="BA271" s="22">
        <f t="shared" si="2"/>
        <v>0.41375000000000001</v>
      </c>
      <c r="BB271" s="22">
        <f t="shared" si="2"/>
        <v>9.5000000000000015E-2</v>
      </c>
      <c r="BC271" s="22">
        <f t="shared" si="2"/>
        <v>0.12499999999999999</v>
      </c>
      <c r="BD271" s="22">
        <f t="shared" si="2"/>
        <v>0.22727272727272727</v>
      </c>
      <c r="BE271" s="22">
        <f t="shared" si="2"/>
        <v>0.13250000000000001</v>
      </c>
      <c r="BF271" s="22">
        <f t="shared" si="2"/>
        <v>0.39437500000000003</v>
      </c>
      <c r="BG271" s="22">
        <f t="shared" si="2"/>
        <v>0.32416666666666666</v>
      </c>
      <c r="BH271" s="22">
        <f t="shared" si="2"/>
        <v>0.52100000000000002</v>
      </c>
      <c r="BI271" s="22">
        <f t="shared" si="2"/>
        <v>0.26818181818181819</v>
      </c>
      <c r="BJ271" s="22">
        <f t="shared" si="2"/>
        <v>0.43374999999999997</v>
      </c>
      <c r="BK271" s="22">
        <f t="shared" si="2"/>
        <v>0.34</v>
      </c>
      <c r="BL271" s="22">
        <f t="shared" si="2"/>
        <v>0.65499999999999992</v>
      </c>
      <c r="BM271" s="22">
        <f t="shared" si="2"/>
        <v>0.28272727272727277</v>
      </c>
      <c r="BN271" s="22">
        <f t="shared" si="2"/>
        <v>9.0909090909090912E-2</v>
      </c>
      <c r="BO271" s="22">
        <f t="shared" si="2"/>
        <v>0.29642857142857143</v>
      </c>
      <c r="BP271" s="22">
        <f t="shared" ref="BP271:CK271" si="3">AVERAGE(BP$22:BP$41,BP$66:BP$69)</f>
        <v>0.10909090909090911</v>
      </c>
      <c r="BQ271" s="22">
        <f t="shared" si="3"/>
        <v>0.23333333333333336</v>
      </c>
      <c r="BR271" s="22">
        <f t="shared" si="3"/>
        <v>0.27181818181818185</v>
      </c>
      <c r="BS271" s="22">
        <f t="shared" si="3"/>
        <v>0.29777777777777781</v>
      </c>
      <c r="BT271" s="22">
        <f t="shared" si="3"/>
        <v>0.204375</v>
      </c>
      <c r="BU271" s="22">
        <f t="shared" si="3"/>
        <v>0.22066666666666671</v>
      </c>
      <c r="BV271" s="22">
        <f t="shared" si="3"/>
        <v>0.40444444444444438</v>
      </c>
      <c r="BW271" s="22">
        <f t="shared" si="3"/>
        <v>0.20875000000000005</v>
      </c>
      <c r="BX271" s="22">
        <f t="shared" si="3"/>
        <v>0.20461538461538462</v>
      </c>
      <c r="BY271" s="22">
        <f t="shared" si="3"/>
        <v>0.25499999999999995</v>
      </c>
      <c r="BZ271" s="22">
        <f t="shared" si="3"/>
        <v>0.26133333333333331</v>
      </c>
      <c r="CA271" s="22">
        <f t="shared" si="3"/>
        <v>0.23846153846153845</v>
      </c>
      <c r="CB271" s="22">
        <f t="shared" si="3"/>
        <v>5.2500000000000005E-2</v>
      </c>
      <c r="CC271" s="22">
        <f t="shared" si="3"/>
        <v>0.34</v>
      </c>
      <c r="CD271" s="22">
        <f t="shared" si="3"/>
        <v>0.20250000000000001</v>
      </c>
      <c r="CE271" s="22">
        <f t="shared" si="3"/>
        <v>0.12333333333333335</v>
      </c>
      <c r="CF271" s="22">
        <f t="shared" si="3"/>
        <v>0.18500000000000003</v>
      </c>
      <c r="CG271" s="22">
        <f t="shared" si="3"/>
        <v>0.193</v>
      </c>
      <c r="CH271" s="22">
        <f t="shared" si="3"/>
        <v>0.13799999999999998</v>
      </c>
      <c r="CI271" s="22">
        <f t="shared" si="3"/>
        <v>0.16600000000000001</v>
      </c>
      <c r="CJ271" s="22">
        <f t="shared" si="3"/>
        <v>0.19461538461538463</v>
      </c>
      <c r="CK271" s="22">
        <f t="shared" si="3"/>
        <v>0.27062500000000006</v>
      </c>
    </row>
    <row r="272" spans="1:89" x14ac:dyDescent="0.25">
      <c r="A272" s="25" t="s">
        <v>50</v>
      </c>
      <c r="B272" s="22">
        <f>AVERAGE(B$42:B$61,B$70:B$73)</f>
        <v>0.17307692307692307</v>
      </c>
      <c r="C272" s="22">
        <f>AVERAGE(C$42:C$61,C$70:C$73)</f>
        <v>0.361875</v>
      </c>
      <c r="D272" s="22">
        <f t="shared" ref="D272:BO272" si="4">AVERAGE(D$42:D$61,D$70:D$73)</f>
        <v>0.42625000000000002</v>
      </c>
      <c r="E272" s="22">
        <f t="shared" si="4"/>
        <v>0.36307692307692307</v>
      </c>
      <c r="F272" s="22">
        <f t="shared" si="4"/>
        <v>0.12999999999999998</v>
      </c>
      <c r="G272" s="22">
        <f t="shared" si="4"/>
        <v>0.16375000000000001</v>
      </c>
      <c r="H272" s="22">
        <f t="shared" si="4"/>
        <v>0.21799999999999997</v>
      </c>
      <c r="I272" s="22">
        <f t="shared" si="4"/>
        <v>0.23916666666666667</v>
      </c>
      <c r="J272" s="22">
        <f t="shared" si="4"/>
        <v>1.1875E-2</v>
      </c>
      <c r="K272" s="22">
        <f t="shared" si="4"/>
        <v>0.18799999999999997</v>
      </c>
      <c r="L272" s="22">
        <f t="shared" si="4"/>
        <v>0.330625</v>
      </c>
      <c r="M272" s="22">
        <f t="shared" si="4"/>
        <v>0.21937500000000001</v>
      </c>
      <c r="N272" s="22">
        <f t="shared" si="4"/>
        <v>0.19666666666666666</v>
      </c>
      <c r="O272" s="22">
        <f t="shared" si="4"/>
        <v>0.39999999999999997</v>
      </c>
      <c r="P272" s="22">
        <f t="shared" si="4"/>
        <v>9.6666666666666665E-2</v>
      </c>
      <c r="Q272" s="22">
        <f t="shared" si="4"/>
        <v>0.18375</v>
      </c>
      <c r="R272" s="22">
        <f t="shared" si="4"/>
        <v>0.34636363636363637</v>
      </c>
      <c r="S272" s="22">
        <f t="shared" si="4"/>
        <v>0.31615384615384612</v>
      </c>
      <c r="T272" s="22">
        <f t="shared" si="4"/>
        <v>7.166666666666667E-2</v>
      </c>
      <c r="U272" s="22">
        <f t="shared" si="4"/>
        <v>0.27857142857142858</v>
      </c>
      <c r="V272" s="22">
        <f t="shared" si="4"/>
        <v>0.18375</v>
      </c>
      <c r="W272" s="22">
        <f t="shared" si="4"/>
        <v>0.18875</v>
      </c>
      <c r="X272" s="22">
        <f t="shared" si="4"/>
        <v>0.26874999999999999</v>
      </c>
      <c r="Y272" s="22">
        <f t="shared" si="4"/>
        <v>0.26916666666666667</v>
      </c>
      <c r="Z272" s="22">
        <f t="shared" si="4"/>
        <v>0.25181818181818189</v>
      </c>
      <c r="AA272" s="22">
        <f t="shared" si="4"/>
        <v>0.20333333333333334</v>
      </c>
      <c r="AB272" s="22">
        <f t="shared" si="4"/>
        <v>0.14699999999999999</v>
      </c>
      <c r="AC272" s="22">
        <f t="shared" si="4"/>
        <v>0.27125000000000005</v>
      </c>
      <c r="AD272" s="22">
        <f t="shared" si="4"/>
        <v>0.27</v>
      </c>
      <c r="AE272" s="22">
        <f t="shared" si="4"/>
        <v>0.22000000000000003</v>
      </c>
      <c r="AF272" s="22">
        <f t="shared" si="4"/>
        <v>0.16000000000000003</v>
      </c>
      <c r="AG272" s="22">
        <f t="shared" si="4"/>
        <v>0.33875</v>
      </c>
      <c r="AH272" s="22">
        <f t="shared" si="4"/>
        <v>0.17428571428571429</v>
      </c>
      <c r="AI272" s="22">
        <f t="shared" si="4"/>
        <v>0.34500000000000003</v>
      </c>
      <c r="AJ272" s="22">
        <f t="shared" si="4"/>
        <v>6.2307692307692314E-2</v>
      </c>
      <c r="AK272" s="22">
        <f t="shared" si="4"/>
        <v>0.18200000000000002</v>
      </c>
      <c r="AL272" s="22">
        <f t="shared" si="4"/>
        <v>2.2499999999999999E-2</v>
      </c>
      <c r="AM272" s="22">
        <f t="shared" si="4"/>
        <v>0.24916666666666665</v>
      </c>
      <c r="AN272" s="22">
        <f t="shared" si="4"/>
        <v>0.28833333333333333</v>
      </c>
      <c r="AO272" s="22">
        <f t="shared" si="4"/>
        <v>9.7500000000000017E-2</v>
      </c>
      <c r="AP272" s="22">
        <f t="shared" si="4"/>
        <v>0.11999999999999998</v>
      </c>
      <c r="AQ272" s="22">
        <f t="shared" si="4"/>
        <v>9.6250000000000002E-2</v>
      </c>
      <c r="AR272" s="22">
        <f t="shared" si="4"/>
        <v>0.05</v>
      </c>
      <c r="AS272" s="22">
        <f t="shared" si="4"/>
        <v>0.32375000000000004</v>
      </c>
      <c r="AT272" s="22">
        <f t="shared" si="4"/>
        <v>2.8333333333333335E-2</v>
      </c>
      <c r="AU272" s="22">
        <f t="shared" si="4"/>
        <v>0.32454545454545453</v>
      </c>
      <c r="AV272" s="22">
        <f t="shared" si="4"/>
        <v>0.72799999999999998</v>
      </c>
      <c r="AW272" s="22">
        <f t="shared" si="4"/>
        <v>0.29624999999999996</v>
      </c>
      <c r="AX272" s="22">
        <f t="shared" si="4"/>
        <v>0.26090909090909092</v>
      </c>
      <c r="AY272" s="22">
        <f t="shared" si="4"/>
        <v>0.39124999999999999</v>
      </c>
      <c r="AZ272" s="22">
        <f t="shared" si="4"/>
        <v>0.19466666666666668</v>
      </c>
      <c r="BA272" s="22">
        <f t="shared" si="4"/>
        <v>0.26500000000000001</v>
      </c>
      <c r="BB272" s="22">
        <f t="shared" si="4"/>
        <v>0.23272727272727273</v>
      </c>
      <c r="BC272" s="22">
        <f t="shared" si="4"/>
        <v>0.13625000000000001</v>
      </c>
      <c r="BD272" s="22">
        <f t="shared" si="4"/>
        <v>0.11666666666666668</v>
      </c>
      <c r="BE272" s="22">
        <f t="shared" si="4"/>
        <v>0.13</v>
      </c>
      <c r="BF272" s="22">
        <f t="shared" si="4"/>
        <v>0.39250000000000007</v>
      </c>
      <c r="BG272" s="22">
        <f t="shared" si="4"/>
        <v>0.26999999999999996</v>
      </c>
      <c r="BH272" s="22">
        <f t="shared" si="4"/>
        <v>0.30375000000000002</v>
      </c>
      <c r="BI272" s="22">
        <f t="shared" si="4"/>
        <v>0.22500000000000001</v>
      </c>
      <c r="BJ272" s="22">
        <f t="shared" si="4"/>
        <v>0.23374999999999999</v>
      </c>
      <c r="BK272" s="22">
        <f t="shared" si="4"/>
        <v>0.29166666666666669</v>
      </c>
      <c r="BL272" s="22">
        <f t="shared" si="4"/>
        <v>0.25700000000000001</v>
      </c>
      <c r="BM272" s="22">
        <f t="shared" si="4"/>
        <v>0.46111111111111103</v>
      </c>
      <c r="BN272" s="22">
        <f t="shared" si="4"/>
        <v>0.13250000000000001</v>
      </c>
      <c r="BO272" s="22">
        <f t="shared" si="4"/>
        <v>0.24285714285714288</v>
      </c>
      <c r="BP272" s="22">
        <f t="shared" ref="BP272:CK272" si="5">AVERAGE(BP$42:BP$61,BP$70:BP$73)</f>
        <v>0.14777777777777776</v>
      </c>
      <c r="BQ272" s="22">
        <f t="shared" si="5"/>
        <v>0.16583333333333333</v>
      </c>
      <c r="BR272" s="22">
        <f t="shared" si="5"/>
        <v>0.27416666666666667</v>
      </c>
      <c r="BS272" s="22">
        <f t="shared" si="5"/>
        <v>0.31</v>
      </c>
      <c r="BT272" s="22">
        <f t="shared" si="5"/>
        <v>0.18062500000000004</v>
      </c>
      <c r="BU272" s="22">
        <f t="shared" si="5"/>
        <v>0.23266666666666672</v>
      </c>
      <c r="BV272" s="22">
        <f t="shared" si="5"/>
        <v>0.40625</v>
      </c>
      <c r="BW272" s="22">
        <f t="shared" si="5"/>
        <v>0.15750000000000003</v>
      </c>
      <c r="BX272" s="22">
        <f t="shared" si="5"/>
        <v>0.20333333333333337</v>
      </c>
      <c r="BY272" s="22">
        <f t="shared" si="5"/>
        <v>0.26666666666666666</v>
      </c>
      <c r="BZ272" s="22">
        <f t="shared" si="5"/>
        <v>0.43562499999999998</v>
      </c>
      <c r="CA272" s="22">
        <f t="shared" si="5"/>
        <v>0.29833333333333328</v>
      </c>
      <c r="CB272" s="22">
        <f t="shared" si="5"/>
        <v>7.4999999999999997E-2</v>
      </c>
      <c r="CC272" s="22">
        <f t="shared" si="5"/>
        <v>0.42125000000000001</v>
      </c>
      <c r="CD272" s="22">
        <f t="shared" si="5"/>
        <v>0.20375000000000001</v>
      </c>
      <c r="CE272" s="22">
        <f t="shared" si="5"/>
        <v>0.10333333333333335</v>
      </c>
      <c r="CF272" s="22">
        <f t="shared" si="5"/>
        <v>0.17666666666666667</v>
      </c>
      <c r="CG272" s="22">
        <f t="shared" si="5"/>
        <v>0.19727272727272727</v>
      </c>
      <c r="CH272" s="22">
        <f t="shared" si="5"/>
        <v>0.19874999999999995</v>
      </c>
      <c r="CI272" s="22">
        <f t="shared" si="5"/>
        <v>4.5000000000000005E-2</v>
      </c>
      <c r="CJ272" s="22">
        <f t="shared" si="5"/>
        <v>0.13357142857142859</v>
      </c>
      <c r="CK272" s="22">
        <f t="shared" si="5"/>
        <v>0.12066666666666669</v>
      </c>
    </row>
    <row r="273" spans="1:89" x14ac:dyDescent="0.25">
      <c r="A273" s="25" t="s">
        <v>217</v>
      </c>
      <c r="B273" s="22">
        <f>AVERAGE(B$2:B$73)</f>
        <v>0.17511111111111111</v>
      </c>
      <c r="C273" s="22">
        <f>AVERAGE(C$2:C$73)</f>
        <v>0.30293103448275854</v>
      </c>
      <c r="D273" s="22">
        <f t="shared" ref="D273:BO273" si="6">AVERAGE(D$2:D$73)</f>
        <v>0.31915492957746472</v>
      </c>
      <c r="E273" s="22">
        <f t="shared" si="6"/>
        <v>0.33393939393939392</v>
      </c>
      <c r="F273" s="22">
        <f t="shared" si="6"/>
        <v>0.114375</v>
      </c>
      <c r="G273" s="22">
        <f t="shared" si="6"/>
        <v>0.16812499999999997</v>
      </c>
      <c r="H273" s="22">
        <f t="shared" si="6"/>
        <v>0.24319148936170212</v>
      </c>
      <c r="I273" s="22">
        <f t="shared" si="6"/>
        <v>0.22999999999999998</v>
      </c>
      <c r="J273" s="22">
        <f t="shared" si="6"/>
        <v>6.6458333333333314E-2</v>
      </c>
      <c r="K273" s="22">
        <f t="shared" si="6"/>
        <v>0.26838709677419342</v>
      </c>
      <c r="L273" s="22">
        <f t="shared" si="6"/>
        <v>0.37625000000000003</v>
      </c>
      <c r="M273" s="22">
        <f t="shared" si="6"/>
        <v>0.40729166666666677</v>
      </c>
      <c r="N273" s="22">
        <f t="shared" si="6"/>
        <v>0.12884615384615386</v>
      </c>
      <c r="O273" s="22">
        <f t="shared" si="6"/>
        <v>0.42958333333333326</v>
      </c>
      <c r="P273" s="22">
        <f t="shared" si="6"/>
        <v>0.11666666666666667</v>
      </c>
      <c r="Q273" s="22">
        <f t="shared" si="6"/>
        <v>0.19572727272727269</v>
      </c>
      <c r="R273" s="22">
        <f t="shared" si="6"/>
        <v>0.31176470588235289</v>
      </c>
      <c r="S273" s="22">
        <f t="shared" si="6"/>
        <v>0.23810810810810817</v>
      </c>
      <c r="T273" s="22">
        <f t="shared" si="6"/>
        <v>0.10885714285714287</v>
      </c>
      <c r="U273" s="22">
        <f t="shared" si="6"/>
        <v>0.23355555555555552</v>
      </c>
      <c r="V273" s="22">
        <f t="shared" si="6"/>
        <v>0.13708333333333331</v>
      </c>
      <c r="W273" s="22">
        <f t="shared" si="6"/>
        <v>0.17892857142857141</v>
      </c>
      <c r="X273" s="22">
        <f t="shared" si="6"/>
        <v>0.40499999999999997</v>
      </c>
      <c r="Y273" s="22">
        <f t="shared" si="6"/>
        <v>0.20942857142857141</v>
      </c>
      <c r="Z273" s="22">
        <f t="shared" si="6"/>
        <v>0.20399999999999996</v>
      </c>
      <c r="AA273" s="22">
        <f t="shared" si="6"/>
        <v>0.23194444444444443</v>
      </c>
      <c r="AB273" s="22">
        <f t="shared" si="6"/>
        <v>0.17034482758620684</v>
      </c>
      <c r="AC273" s="22">
        <f t="shared" si="6"/>
        <v>0.291875</v>
      </c>
      <c r="AD273" s="22">
        <f t="shared" si="6"/>
        <v>0.25972972972972974</v>
      </c>
      <c r="AE273" s="22">
        <f t="shared" si="6"/>
        <v>0.23724137931034484</v>
      </c>
      <c r="AF273" s="22">
        <f t="shared" si="6"/>
        <v>0.18761904761904763</v>
      </c>
      <c r="AG273" s="22">
        <f t="shared" si="6"/>
        <v>0.3612765957446808</v>
      </c>
      <c r="AH273" s="22">
        <f t="shared" si="6"/>
        <v>0.23454545454545447</v>
      </c>
      <c r="AI273" s="22">
        <f t="shared" si="6"/>
        <v>1.2235135135135136</v>
      </c>
      <c r="AJ273" s="22">
        <f t="shared" si="6"/>
        <v>6.7368421052631577E-2</v>
      </c>
      <c r="AK273" s="22">
        <f t="shared" si="6"/>
        <v>0.19833333333333331</v>
      </c>
      <c r="AL273" s="22">
        <f t="shared" si="6"/>
        <v>0.22574468085106375</v>
      </c>
      <c r="AM273" s="22">
        <f t="shared" si="6"/>
        <v>0.23135135135135132</v>
      </c>
      <c r="AN273" s="22">
        <f t="shared" si="6"/>
        <v>0.26650000000000001</v>
      </c>
      <c r="AO273" s="22">
        <f t="shared" si="6"/>
        <v>0.17812500000000001</v>
      </c>
      <c r="AP273" s="22">
        <f t="shared" si="6"/>
        <v>0.13533333333333328</v>
      </c>
      <c r="AQ273" s="22">
        <f t="shared" si="6"/>
        <v>8.7500000000000022E-2</v>
      </c>
      <c r="AR273" s="22">
        <f t="shared" si="6"/>
        <v>0.30843749999999998</v>
      </c>
      <c r="AS273" s="22">
        <f t="shared" si="6"/>
        <v>0.31026315789473685</v>
      </c>
      <c r="AT273" s="22">
        <f t="shared" si="6"/>
        <v>0.10441176470588232</v>
      </c>
      <c r="AU273" s="22">
        <f t="shared" si="6"/>
        <v>0.25342857142857139</v>
      </c>
      <c r="AV273" s="22">
        <f t="shared" si="6"/>
        <v>0.5127272727272727</v>
      </c>
      <c r="AW273" s="22">
        <f t="shared" si="6"/>
        <v>0.26500000000000001</v>
      </c>
      <c r="AX273" s="22">
        <f t="shared" si="6"/>
        <v>0.33600000000000002</v>
      </c>
      <c r="AY273" s="22">
        <f t="shared" si="6"/>
        <v>0.4924</v>
      </c>
      <c r="AZ273" s="22">
        <f t="shared" si="6"/>
        <v>0.19173913043478258</v>
      </c>
      <c r="BA273" s="22">
        <f t="shared" si="6"/>
        <v>0.32708333333333334</v>
      </c>
      <c r="BB273" s="22">
        <f t="shared" si="6"/>
        <v>0.19161290322580646</v>
      </c>
      <c r="BC273" s="22">
        <f t="shared" si="6"/>
        <v>0.14083333333333334</v>
      </c>
      <c r="BD273" s="22">
        <f t="shared" si="6"/>
        <v>0.16774193548387092</v>
      </c>
      <c r="BE273" s="22">
        <f t="shared" si="6"/>
        <v>0.11083333333333334</v>
      </c>
      <c r="BF273" s="22">
        <f t="shared" si="6"/>
        <v>0.3664583333333335</v>
      </c>
      <c r="BG273" s="22">
        <f t="shared" si="6"/>
        <v>0.24200000000000008</v>
      </c>
      <c r="BH273" s="22">
        <f t="shared" si="6"/>
        <v>0.47423076923076912</v>
      </c>
      <c r="BI273" s="22">
        <f t="shared" si="6"/>
        <v>0.19771428571428576</v>
      </c>
      <c r="BJ273" s="22">
        <f t="shared" si="6"/>
        <v>0.36291666666666661</v>
      </c>
      <c r="BK273" s="22">
        <f t="shared" si="6"/>
        <v>0.33527777777777773</v>
      </c>
      <c r="BL273" s="22">
        <f t="shared" si="6"/>
        <v>0.39185185185185178</v>
      </c>
      <c r="BM273" s="22">
        <f t="shared" si="6"/>
        <v>0.36151515151515157</v>
      </c>
      <c r="BN273" s="22">
        <f t="shared" si="6"/>
        <v>0.12</v>
      </c>
      <c r="BO273" s="22">
        <f t="shared" si="6"/>
        <v>0.23227272727272724</v>
      </c>
      <c r="BP273" s="22">
        <f t="shared" ref="BP273:CK273" si="7">AVERAGE(BP$2:BP$73)</f>
        <v>0.15586206896551721</v>
      </c>
      <c r="BQ273" s="22">
        <f t="shared" si="7"/>
        <v>0.22888888888888895</v>
      </c>
      <c r="BR273" s="22">
        <f t="shared" si="7"/>
        <v>0.30342857142857138</v>
      </c>
      <c r="BS273" s="22">
        <f t="shared" si="7"/>
        <v>0.31799999999999995</v>
      </c>
      <c r="BT273" s="22">
        <f t="shared" si="7"/>
        <v>0.18723404255319145</v>
      </c>
      <c r="BU273" s="22">
        <f t="shared" si="7"/>
        <v>0.20272727272727276</v>
      </c>
      <c r="BV273" s="22">
        <f t="shared" si="7"/>
        <v>0.38160000000000005</v>
      </c>
      <c r="BW273" s="22">
        <f t="shared" si="7"/>
        <v>0.184</v>
      </c>
      <c r="BX273" s="22">
        <f t="shared" si="7"/>
        <v>0.22945945945945947</v>
      </c>
      <c r="BY273" s="22">
        <f t="shared" si="7"/>
        <v>0.245</v>
      </c>
      <c r="BZ273" s="22">
        <f t="shared" si="7"/>
        <v>0.31555555555555559</v>
      </c>
      <c r="CA273" s="22">
        <f t="shared" si="7"/>
        <v>0.22282051282051279</v>
      </c>
      <c r="CB273" s="22">
        <f t="shared" si="7"/>
        <v>5.6666666666666671E-2</v>
      </c>
      <c r="CC273" s="22">
        <f t="shared" si="7"/>
        <v>0.34937499999999999</v>
      </c>
      <c r="CD273" s="22">
        <f t="shared" si="7"/>
        <v>0.20541666666666666</v>
      </c>
      <c r="CE273" s="22">
        <f t="shared" si="7"/>
        <v>0.14999999999999997</v>
      </c>
      <c r="CF273" s="22">
        <f t="shared" si="7"/>
        <v>0.17277777777777775</v>
      </c>
      <c r="CG273" s="22">
        <f t="shared" si="7"/>
        <v>0.19</v>
      </c>
      <c r="CH273" s="22">
        <f t="shared" si="7"/>
        <v>0.17638297872340425</v>
      </c>
      <c r="CI273" s="22">
        <f t="shared" si="7"/>
        <v>8.5882352941176465E-2</v>
      </c>
      <c r="CJ273" s="22">
        <f t="shared" si="7"/>
        <v>0.14619047619047612</v>
      </c>
      <c r="CK273" s="22">
        <f t="shared" si="7"/>
        <v>0.18108695652173909</v>
      </c>
    </row>
    <row r="274" spans="1:89" x14ac:dyDescent="0.25">
      <c r="A274" s="25" t="s">
        <v>216</v>
      </c>
      <c r="B274" s="22">
        <f>_xlfn.STDEV.S(B$2:B$73)</f>
        <v>0.18236604326840494</v>
      </c>
      <c r="C274" s="22">
        <f>_xlfn.STDEV.S(C$2:C$73)</f>
        <v>0.20296926239237334</v>
      </c>
      <c r="D274" s="22">
        <f t="shared" ref="D274:BO274" si="8">_xlfn.STDEV.S(D$2:D$73)</f>
        <v>0.19181647835420526</v>
      </c>
      <c r="E274" s="22">
        <f t="shared" si="8"/>
        <v>0.18861235699741738</v>
      </c>
      <c r="F274" s="22">
        <f t="shared" si="8"/>
        <v>0.19113219497888581</v>
      </c>
      <c r="G274" s="22">
        <f t="shared" si="8"/>
        <v>0.15432344542049217</v>
      </c>
      <c r="H274" s="22">
        <f t="shared" si="8"/>
        <v>0.1472221979803601</v>
      </c>
      <c r="I274" s="22">
        <f t="shared" si="8"/>
        <v>0.15693492736982245</v>
      </c>
      <c r="J274" s="22">
        <f t="shared" si="8"/>
        <v>0.12298572107627975</v>
      </c>
      <c r="K274" s="22">
        <f t="shared" si="8"/>
        <v>0.15684592809917122</v>
      </c>
      <c r="L274" s="22">
        <f t="shared" si="8"/>
        <v>0.33540464605569292</v>
      </c>
      <c r="M274" s="22">
        <f t="shared" si="8"/>
        <v>0.32523470793909265</v>
      </c>
      <c r="N274" s="22">
        <f t="shared" si="8"/>
        <v>0.1208081759841418</v>
      </c>
      <c r="O274" s="22">
        <f t="shared" si="8"/>
        <v>0.22609115450394685</v>
      </c>
      <c r="P274" s="22">
        <f t="shared" si="8"/>
        <v>0.13294467162803375</v>
      </c>
      <c r="Q274" s="22">
        <f t="shared" si="8"/>
        <v>0.18987760606615064</v>
      </c>
      <c r="R274" s="22">
        <f t="shared" si="8"/>
        <v>0.19618282426032957</v>
      </c>
      <c r="S274" s="22">
        <f t="shared" si="8"/>
        <v>0.12571656475840653</v>
      </c>
      <c r="T274" s="22">
        <f t="shared" si="8"/>
        <v>0.15840698567059375</v>
      </c>
      <c r="U274" s="22">
        <f t="shared" si="8"/>
        <v>0.2047188266374102</v>
      </c>
      <c r="V274" s="22">
        <f t="shared" si="8"/>
        <v>9.5438537775647189E-2</v>
      </c>
      <c r="W274" s="22">
        <f t="shared" si="8"/>
        <v>0.15009476724202997</v>
      </c>
      <c r="X274" s="22">
        <f t="shared" si="8"/>
        <v>0.25901149882146002</v>
      </c>
      <c r="Y274" s="22">
        <f t="shared" si="8"/>
        <v>0.12564990712158872</v>
      </c>
      <c r="Z274" s="22">
        <f t="shared" si="8"/>
        <v>0.18137059882364359</v>
      </c>
      <c r="AA274" s="22">
        <f t="shared" si="8"/>
        <v>0.22565231719166601</v>
      </c>
      <c r="AB274" s="22">
        <f t="shared" si="8"/>
        <v>0.16145505253830794</v>
      </c>
      <c r="AC274" s="22">
        <f t="shared" si="8"/>
        <v>0.23431798952015176</v>
      </c>
      <c r="AD274" s="22">
        <f t="shared" si="8"/>
        <v>0.24537371142454983</v>
      </c>
      <c r="AE274" s="22">
        <f t="shared" si="8"/>
        <v>0.19316714730520188</v>
      </c>
      <c r="AF274" s="22">
        <f t="shared" si="8"/>
        <v>0.16558557619241257</v>
      </c>
      <c r="AG274" s="22">
        <f t="shared" si="8"/>
        <v>0.24158549680479588</v>
      </c>
      <c r="AH274" s="22">
        <f t="shared" si="8"/>
        <v>0.21714269818303172</v>
      </c>
      <c r="AI274" s="22">
        <f t="shared" si="8"/>
        <v>5.8779575138422482</v>
      </c>
      <c r="AJ274" s="22">
        <f t="shared" si="8"/>
        <v>0.10983240821695954</v>
      </c>
      <c r="AK274" s="22">
        <f t="shared" si="8"/>
        <v>0.16712752375178155</v>
      </c>
      <c r="AL274" s="22">
        <f t="shared" si="8"/>
        <v>0.27822218741307758</v>
      </c>
      <c r="AM274" s="22">
        <f t="shared" si="8"/>
        <v>0.26200256744036948</v>
      </c>
      <c r="AN274" s="22">
        <f t="shared" si="8"/>
        <v>0.19515345704053463</v>
      </c>
      <c r="AO274" s="22">
        <f t="shared" si="8"/>
        <v>0.2008985797901571</v>
      </c>
      <c r="AP274" s="22">
        <f t="shared" si="8"/>
        <v>0.13354604245182805</v>
      </c>
      <c r="AQ274" s="22">
        <f t="shared" si="8"/>
        <v>8.7984682461358502E-2</v>
      </c>
      <c r="AR274" s="22">
        <f t="shared" si="8"/>
        <v>0.29630095179100946</v>
      </c>
      <c r="AS274" s="22">
        <f t="shared" si="8"/>
        <v>0.19729915332629205</v>
      </c>
      <c r="AT274" s="22">
        <f t="shared" si="8"/>
        <v>0.16263346363452122</v>
      </c>
      <c r="AU274" s="22">
        <f t="shared" si="8"/>
        <v>0.25463864658793339</v>
      </c>
      <c r="AV274" s="22">
        <f t="shared" si="8"/>
        <v>0.31703975231105413</v>
      </c>
      <c r="AW274" s="22">
        <f t="shared" si="8"/>
        <v>0.17136498314068865</v>
      </c>
      <c r="AX274" s="22">
        <f t="shared" si="8"/>
        <v>0.26944605484324352</v>
      </c>
      <c r="AY274" s="22">
        <f t="shared" si="8"/>
        <v>0.2148503355051295</v>
      </c>
      <c r="AZ274" s="22">
        <f t="shared" si="8"/>
        <v>0.16349385782314188</v>
      </c>
      <c r="BA274" s="22">
        <f t="shared" si="8"/>
        <v>0.19068478808178985</v>
      </c>
      <c r="BB274" s="22">
        <f t="shared" si="8"/>
        <v>0.18615579092422471</v>
      </c>
      <c r="BC274" s="22">
        <f t="shared" si="8"/>
        <v>8.7074014826301727E-2</v>
      </c>
      <c r="BD274" s="22">
        <f t="shared" si="8"/>
        <v>0.18800194462503764</v>
      </c>
      <c r="BE274" s="22">
        <f t="shared" si="8"/>
        <v>6.268740020871448E-2</v>
      </c>
      <c r="BF274" s="22">
        <f t="shared" si="8"/>
        <v>0.24621811454293518</v>
      </c>
      <c r="BG274" s="22">
        <f t="shared" si="8"/>
        <v>0.17176933918005541</v>
      </c>
      <c r="BH274" s="22">
        <f t="shared" si="8"/>
        <v>0.20856026614718517</v>
      </c>
      <c r="BI274" s="22">
        <f t="shared" si="8"/>
        <v>0.20315287947005517</v>
      </c>
      <c r="BJ274" s="22">
        <f t="shared" si="8"/>
        <v>0.15894979154400951</v>
      </c>
      <c r="BK274" s="22">
        <f t="shared" si="8"/>
        <v>0.2227039817606849</v>
      </c>
      <c r="BL274" s="22">
        <f t="shared" si="8"/>
        <v>0.29929451711851995</v>
      </c>
      <c r="BM274" s="22">
        <f t="shared" si="8"/>
        <v>0.278670069393463</v>
      </c>
      <c r="BN274" s="22">
        <f t="shared" si="8"/>
        <v>0.1162807469928368</v>
      </c>
      <c r="BO274" s="22">
        <f t="shared" si="8"/>
        <v>0.22567587001863557</v>
      </c>
      <c r="BP274" s="22">
        <f t="shared" ref="BP274:CK274" si="9">_xlfn.STDEV.S(BP$2:BP$73)</f>
        <v>0.14363936093512886</v>
      </c>
      <c r="BQ274" s="22">
        <f t="shared" si="9"/>
        <v>0.23089611489372411</v>
      </c>
      <c r="BR274" s="22">
        <f t="shared" si="9"/>
        <v>0.19380012227797488</v>
      </c>
      <c r="BS274" s="22">
        <f t="shared" si="9"/>
        <v>0.12760616495034002</v>
      </c>
      <c r="BT274" s="22">
        <f t="shared" si="9"/>
        <v>0.11011263260584346</v>
      </c>
      <c r="BU274" s="22">
        <f t="shared" si="9"/>
        <v>0.19151007789820107</v>
      </c>
      <c r="BV274" s="22">
        <f t="shared" si="9"/>
        <v>0.21318380176114057</v>
      </c>
      <c r="BW274" s="22">
        <f t="shared" si="9"/>
        <v>0.13503086067019396</v>
      </c>
      <c r="BX274" s="22">
        <f t="shared" si="9"/>
        <v>0.16978656447869336</v>
      </c>
      <c r="BY274" s="22">
        <f t="shared" si="9"/>
        <v>0.16739175606940748</v>
      </c>
      <c r="BZ274" s="22">
        <f t="shared" si="9"/>
        <v>0.26554879328696185</v>
      </c>
      <c r="CA274" s="22">
        <f t="shared" si="9"/>
        <v>0.25483687990089821</v>
      </c>
      <c r="CB274" s="22">
        <f t="shared" si="9"/>
        <v>5.4904396487195702E-2</v>
      </c>
      <c r="CC274" s="22">
        <f t="shared" si="9"/>
        <v>0.21239672083456607</v>
      </c>
      <c r="CD274" s="22">
        <f t="shared" si="9"/>
        <v>0.22463456636456711</v>
      </c>
      <c r="CE274" s="22">
        <f t="shared" si="9"/>
        <v>0.17647338933351153</v>
      </c>
      <c r="CF274" s="22">
        <f t="shared" si="9"/>
        <v>0.13863850446623743</v>
      </c>
      <c r="CG274" s="22">
        <f t="shared" si="9"/>
        <v>0.21505813167606569</v>
      </c>
      <c r="CH274" s="22">
        <f t="shared" si="9"/>
        <v>0.15216446382714946</v>
      </c>
      <c r="CI274" s="22">
        <f t="shared" si="9"/>
        <v>0.11297942014417534</v>
      </c>
      <c r="CJ274" s="22">
        <f t="shared" si="9"/>
        <v>0.14573534952854356</v>
      </c>
      <c r="CK274" s="22">
        <f t="shared" si="9"/>
        <v>0.18876473612373879</v>
      </c>
    </row>
    <row r="275" spans="1:89" x14ac:dyDescent="0.25">
      <c r="A275" s="25" t="s">
        <v>51</v>
      </c>
      <c r="B275" s="22">
        <f>MAX(B$2:B$21,B$62:B$65)</f>
        <v>0.57999999999999996</v>
      </c>
      <c r="C275" s="22">
        <f>MAX(C$2:C$21,C$62:C$65)</f>
        <v>0.83</v>
      </c>
      <c r="D275" s="22">
        <f t="shared" ref="D275:BO275" si="10">MAX(D$2:D$21,D$62:D$65)</f>
        <v>0.39</v>
      </c>
      <c r="E275" s="22">
        <f t="shared" si="10"/>
        <v>0.69</v>
      </c>
      <c r="F275" s="22">
        <f t="shared" si="10"/>
        <v>0.93</v>
      </c>
      <c r="G275" s="22">
        <f t="shared" si="10"/>
        <v>0.33</v>
      </c>
      <c r="H275" s="22">
        <f t="shared" si="10"/>
        <v>0.74</v>
      </c>
      <c r="I275" s="22">
        <f t="shared" si="10"/>
        <v>0.61</v>
      </c>
      <c r="J275" s="22">
        <f t="shared" si="10"/>
        <v>0.25</v>
      </c>
      <c r="K275" s="22">
        <f t="shared" si="10"/>
        <v>0.6</v>
      </c>
      <c r="L275" s="22">
        <f t="shared" si="10"/>
        <v>0.72</v>
      </c>
      <c r="M275" s="22">
        <f t="shared" si="10"/>
        <v>1.1499999999999999</v>
      </c>
      <c r="N275" s="22">
        <f t="shared" si="10"/>
        <v>0.28000000000000003</v>
      </c>
      <c r="O275" s="22">
        <f t="shared" si="10"/>
        <v>0.99</v>
      </c>
      <c r="P275" s="22">
        <f t="shared" si="10"/>
        <v>0.53</v>
      </c>
      <c r="Q275" s="22">
        <f t="shared" si="10"/>
        <v>0.55000000000000004</v>
      </c>
      <c r="R275" s="22">
        <f t="shared" si="10"/>
        <v>0.64</v>
      </c>
      <c r="S275" s="22">
        <f t="shared" si="10"/>
        <v>0.35</v>
      </c>
      <c r="T275" s="22">
        <f t="shared" si="10"/>
        <v>0.3</v>
      </c>
      <c r="U275" s="22">
        <f t="shared" si="10"/>
        <v>0.61</v>
      </c>
      <c r="V275" s="22">
        <f t="shared" si="10"/>
        <v>0.25</v>
      </c>
      <c r="W275" s="22">
        <f t="shared" si="10"/>
        <v>0.36</v>
      </c>
      <c r="X275" s="22">
        <f t="shared" si="10"/>
        <v>0.79</v>
      </c>
      <c r="Y275" s="22">
        <f t="shared" si="10"/>
        <v>0.56000000000000005</v>
      </c>
      <c r="Z275" s="22">
        <f t="shared" si="10"/>
        <v>0.54</v>
      </c>
      <c r="AA275" s="22">
        <f t="shared" si="10"/>
        <v>0.72</v>
      </c>
      <c r="AB275" s="22">
        <f t="shared" si="10"/>
        <v>0.5</v>
      </c>
      <c r="AC275" s="22">
        <f t="shared" si="10"/>
        <v>0.89</v>
      </c>
      <c r="AD275" s="22">
        <f t="shared" si="10"/>
        <v>0.84</v>
      </c>
      <c r="AE275" s="22">
        <f t="shared" si="10"/>
        <v>0.71</v>
      </c>
      <c r="AF275" s="22">
        <f t="shared" si="10"/>
        <v>0.6</v>
      </c>
      <c r="AG275" s="22">
        <f t="shared" si="10"/>
        <v>0.6</v>
      </c>
      <c r="AH275" s="22">
        <f t="shared" si="10"/>
        <v>0.59</v>
      </c>
      <c r="AI275" s="22">
        <f t="shared" si="10"/>
        <v>36</v>
      </c>
      <c r="AJ275" s="22">
        <f t="shared" si="10"/>
        <v>0.15</v>
      </c>
      <c r="AK275" s="22">
        <f t="shared" si="10"/>
        <v>0.9</v>
      </c>
      <c r="AL275" s="22">
        <f t="shared" si="10"/>
        <v>1.02</v>
      </c>
      <c r="AM275" s="22">
        <f t="shared" si="10"/>
        <v>0.97</v>
      </c>
      <c r="AN275" s="22">
        <f t="shared" si="10"/>
        <v>0.6</v>
      </c>
      <c r="AO275" s="22">
        <f t="shared" si="10"/>
        <v>1.1000000000000001</v>
      </c>
      <c r="AP275" s="22">
        <f t="shared" si="10"/>
        <v>0.47</v>
      </c>
      <c r="AQ275" s="22">
        <f t="shared" si="10"/>
        <v>0.28999999999999998</v>
      </c>
      <c r="AR275" s="22">
        <f t="shared" si="10"/>
        <v>1.1000000000000001</v>
      </c>
      <c r="AS275" s="22">
        <f t="shared" si="10"/>
        <v>0.77</v>
      </c>
      <c r="AT275" s="22">
        <f t="shared" si="10"/>
        <v>0.32</v>
      </c>
      <c r="AU275" s="22">
        <f t="shared" si="10"/>
        <v>0.4</v>
      </c>
      <c r="AV275" s="22">
        <f t="shared" si="10"/>
        <v>0.78</v>
      </c>
      <c r="AW275" s="22">
        <f t="shared" si="10"/>
        <v>0.56000000000000005</v>
      </c>
      <c r="AX275" s="22">
        <f t="shared" si="10"/>
        <v>0.93</v>
      </c>
      <c r="AY275" s="22">
        <f t="shared" si="10"/>
        <v>0.79</v>
      </c>
      <c r="AZ275" s="22">
        <f t="shared" si="10"/>
        <v>0.61</v>
      </c>
      <c r="BA275" s="22">
        <f t="shared" si="10"/>
        <v>0.67</v>
      </c>
      <c r="BB275" s="22">
        <f t="shared" si="10"/>
        <v>0.68</v>
      </c>
      <c r="BC275" s="22">
        <f t="shared" si="10"/>
        <v>0.28999999999999998</v>
      </c>
      <c r="BD275" s="22">
        <f t="shared" si="10"/>
        <v>0.36</v>
      </c>
      <c r="BE275" s="22">
        <f t="shared" si="10"/>
        <v>0.14000000000000001</v>
      </c>
      <c r="BF275" s="22">
        <f t="shared" si="10"/>
        <v>1.04</v>
      </c>
      <c r="BG275" s="22">
        <f t="shared" si="10"/>
        <v>0.26</v>
      </c>
      <c r="BH275" s="22">
        <f t="shared" si="10"/>
        <v>0.99</v>
      </c>
      <c r="BI275" s="22">
        <f t="shared" si="10"/>
        <v>0.45</v>
      </c>
      <c r="BJ275" s="22">
        <f t="shared" si="10"/>
        <v>0.67</v>
      </c>
      <c r="BK275" s="22">
        <f t="shared" si="10"/>
        <v>0.75</v>
      </c>
      <c r="BL275" s="22">
        <f t="shared" si="10"/>
        <v>0.71</v>
      </c>
      <c r="BM275" s="22">
        <f t="shared" si="10"/>
        <v>0.86</v>
      </c>
      <c r="BN275" s="22">
        <f t="shared" si="10"/>
        <v>0.47</v>
      </c>
      <c r="BO275" s="22">
        <f t="shared" si="10"/>
        <v>0.89</v>
      </c>
      <c r="BP275" s="22">
        <f t="shared" ref="BP275:CK275" si="11">MAX(BP$2:BP$21,BP$62:BP$65)</f>
        <v>0.44</v>
      </c>
      <c r="BQ275" s="22">
        <f t="shared" si="11"/>
        <v>1.04</v>
      </c>
      <c r="BR275" s="22">
        <f t="shared" si="11"/>
        <v>0.7</v>
      </c>
      <c r="BS275" s="22">
        <f t="shared" si="11"/>
        <v>0.42</v>
      </c>
      <c r="BT275" s="22">
        <f t="shared" si="11"/>
        <v>0.39</v>
      </c>
      <c r="BU275" s="22">
        <f t="shared" si="11"/>
        <v>0.59</v>
      </c>
      <c r="BV275" s="22">
        <f t="shared" si="11"/>
        <v>0.86</v>
      </c>
      <c r="BW275" s="22">
        <f t="shared" si="11"/>
        <v>0.34</v>
      </c>
      <c r="BX275" s="22">
        <f t="shared" si="11"/>
        <v>0.54</v>
      </c>
      <c r="BY275" s="22">
        <f t="shared" si="11"/>
        <v>0.48</v>
      </c>
      <c r="BZ275" s="22">
        <f t="shared" si="11"/>
        <v>0.54</v>
      </c>
      <c r="CA275" s="22">
        <f t="shared" si="11"/>
        <v>1.03</v>
      </c>
      <c r="CB275" s="22">
        <f t="shared" si="11"/>
        <v>0.13</v>
      </c>
      <c r="CC275" s="22">
        <f t="shared" si="11"/>
        <v>0.62</v>
      </c>
      <c r="CD275" s="22">
        <f t="shared" si="11"/>
        <v>0.41</v>
      </c>
      <c r="CE275" s="22">
        <f t="shared" si="11"/>
        <v>0.69</v>
      </c>
      <c r="CF275" s="22">
        <f t="shared" si="11"/>
        <v>0.3</v>
      </c>
      <c r="CG275" s="22">
        <f t="shared" si="11"/>
        <v>0.39</v>
      </c>
      <c r="CH275" s="22">
        <f t="shared" si="11"/>
        <v>0.56999999999999995</v>
      </c>
      <c r="CI275" s="22">
        <f t="shared" si="11"/>
        <v>0.18</v>
      </c>
      <c r="CJ275" s="22">
        <f t="shared" si="11"/>
        <v>0.31</v>
      </c>
      <c r="CK275" s="22">
        <f t="shared" si="11"/>
        <v>0.69</v>
      </c>
    </row>
    <row r="276" spans="1:89" x14ac:dyDescent="0.25">
      <c r="A276" s="25" t="s">
        <v>52</v>
      </c>
      <c r="B276" s="22">
        <f>MAX(B$22:B$41,B$66:B$69)</f>
        <v>0.5</v>
      </c>
      <c r="C276" s="22">
        <f>MAX(C$22:C$41,C$66:C$69)</f>
        <v>0.75</v>
      </c>
      <c r="D276" s="22">
        <f t="shared" ref="D276:BO276" si="12">MAX(D$22:D$41,D$66:D$69)</f>
        <v>0.46</v>
      </c>
      <c r="E276" s="22">
        <f t="shared" si="12"/>
        <v>0.44</v>
      </c>
      <c r="F276" s="22">
        <f t="shared" si="12"/>
        <v>0.52</v>
      </c>
      <c r="G276" s="22">
        <f t="shared" si="12"/>
        <v>0.43</v>
      </c>
      <c r="H276" s="22">
        <f t="shared" si="12"/>
        <v>0.53</v>
      </c>
      <c r="I276" s="22">
        <f t="shared" si="12"/>
        <v>0.54</v>
      </c>
      <c r="J276" s="22">
        <f t="shared" si="12"/>
        <v>0.61</v>
      </c>
      <c r="K276" s="22">
        <f t="shared" si="12"/>
        <v>0.72</v>
      </c>
      <c r="L276" s="22">
        <f t="shared" si="12"/>
        <v>1.34</v>
      </c>
      <c r="M276" s="22">
        <f t="shared" si="12"/>
        <v>1.46</v>
      </c>
      <c r="N276" s="22">
        <f t="shared" si="12"/>
        <v>0.31</v>
      </c>
      <c r="O276" s="22">
        <f t="shared" si="12"/>
        <v>0.95</v>
      </c>
      <c r="P276" s="22">
        <f t="shared" si="12"/>
        <v>0.56999999999999995</v>
      </c>
      <c r="Q276" s="22">
        <f t="shared" si="12"/>
        <v>0.65</v>
      </c>
      <c r="R276" s="22">
        <f t="shared" si="12"/>
        <v>0.83</v>
      </c>
      <c r="S276" s="22">
        <f t="shared" si="12"/>
        <v>0.28999999999999998</v>
      </c>
      <c r="T276" s="22">
        <f t="shared" si="12"/>
        <v>0.56000000000000005</v>
      </c>
      <c r="U276" s="22">
        <f t="shared" si="12"/>
        <v>0.62</v>
      </c>
      <c r="V276" s="22">
        <f t="shared" si="12"/>
        <v>0.25</v>
      </c>
      <c r="W276" s="22">
        <f t="shared" si="12"/>
        <v>0.53</v>
      </c>
      <c r="X276" s="22">
        <f t="shared" si="12"/>
        <v>0.96</v>
      </c>
      <c r="Y276" s="22">
        <f t="shared" si="12"/>
        <v>0.38</v>
      </c>
      <c r="Z276" s="22">
        <f t="shared" si="12"/>
        <v>0.48</v>
      </c>
      <c r="AA276" s="22">
        <f t="shared" si="12"/>
        <v>0.92</v>
      </c>
      <c r="AB276" s="22">
        <f t="shared" si="12"/>
        <v>0.26</v>
      </c>
      <c r="AC276" s="22">
        <f t="shared" si="12"/>
        <v>0.89</v>
      </c>
      <c r="AD276" s="22">
        <f t="shared" si="12"/>
        <v>0.67</v>
      </c>
      <c r="AE276" s="22">
        <f t="shared" si="12"/>
        <v>0.45</v>
      </c>
      <c r="AF276" s="22">
        <f t="shared" si="12"/>
        <v>0.52</v>
      </c>
      <c r="AG276" s="22">
        <f t="shared" si="12"/>
        <v>1.04</v>
      </c>
      <c r="AH276" s="22">
        <f t="shared" si="12"/>
        <v>1.24</v>
      </c>
      <c r="AI276" s="22">
        <f t="shared" si="12"/>
        <v>0.55000000000000004</v>
      </c>
      <c r="AJ276" s="22">
        <f t="shared" si="12"/>
        <v>0.33</v>
      </c>
      <c r="AK276" s="22">
        <f t="shared" si="12"/>
        <v>0.24</v>
      </c>
      <c r="AL276" s="22">
        <f t="shared" si="12"/>
        <v>0.85</v>
      </c>
      <c r="AM276" s="22">
        <f t="shared" si="12"/>
        <v>0.74</v>
      </c>
      <c r="AN276" s="22">
        <f t="shared" si="12"/>
        <v>0.64</v>
      </c>
      <c r="AO276" s="22">
        <f t="shared" si="12"/>
        <v>0.38</v>
      </c>
      <c r="AP276" s="22">
        <f t="shared" si="12"/>
        <v>0.43</v>
      </c>
      <c r="AQ276" s="22">
        <f t="shared" si="12"/>
        <v>0.23</v>
      </c>
      <c r="AR276" s="22">
        <f t="shared" si="12"/>
        <v>0.89</v>
      </c>
      <c r="AS276" s="22">
        <f t="shared" si="12"/>
        <v>0.57999999999999996</v>
      </c>
      <c r="AT276" s="22">
        <f t="shared" si="12"/>
        <v>0.78</v>
      </c>
      <c r="AU276" s="22">
        <f t="shared" si="12"/>
        <v>0.76</v>
      </c>
      <c r="AV276" s="22">
        <f t="shared" si="12"/>
        <v>0.92</v>
      </c>
      <c r="AW276" s="22">
        <f t="shared" si="12"/>
        <v>0.53</v>
      </c>
      <c r="AX276" s="22">
        <f t="shared" si="12"/>
        <v>0.72</v>
      </c>
      <c r="AY276" s="22">
        <f t="shared" si="12"/>
        <v>1.05</v>
      </c>
      <c r="AZ276" s="22">
        <f t="shared" si="12"/>
        <v>0.49</v>
      </c>
      <c r="BA276" s="22">
        <f t="shared" si="12"/>
        <v>0.93</v>
      </c>
      <c r="BB276" s="22">
        <f t="shared" si="12"/>
        <v>0.23</v>
      </c>
      <c r="BC276" s="22">
        <f t="shared" si="12"/>
        <v>0.25</v>
      </c>
      <c r="BD276" s="22">
        <f t="shared" si="12"/>
        <v>1</v>
      </c>
      <c r="BE276" s="22">
        <f t="shared" si="12"/>
        <v>0.28999999999999998</v>
      </c>
      <c r="BF276" s="22">
        <f t="shared" si="12"/>
        <v>0.88</v>
      </c>
      <c r="BG276" s="22">
        <f t="shared" si="12"/>
        <v>0.86</v>
      </c>
      <c r="BH276" s="22">
        <f t="shared" si="12"/>
        <v>0.95</v>
      </c>
      <c r="BI276" s="22">
        <f t="shared" si="12"/>
        <v>0.94</v>
      </c>
      <c r="BJ276" s="22">
        <f t="shared" si="12"/>
        <v>0.72</v>
      </c>
      <c r="BK276" s="22">
        <f t="shared" si="12"/>
        <v>0.8</v>
      </c>
      <c r="BL276" s="22">
        <f t="shared" si="12"/>
        <v>1.23</v>
      </c>
      <c r="BM276" s="22">
        <f t="shared" si="12"/>
        <v>1.1200000000000001</v>
      </c>
      <c r="BN276" s="22">
        <f t="shared" si="12"/>
        <v>0.27</v>
      </c>
      <c r="BO276" s="22">
        <f t="shared" si="12"/>
        <v>0.78</v>
      </c>
      <c r="BP276" s="22">
        <f t="shared" ref="BP276:CK276" si="13">MAX(BP$22:BP$41,BP$66:BP$69)</f>
        <v>0.52</v>
      </c>
      <c r="BQ276" s="22">
        <f t="shared" si="13"/>
        <v>0.52</v>
      </c>
      <c r="BR276" s="22">
        <f t="shared" si="13"/>
        <v>0.75</v>
      </c>
      <c r="BS276" s="22">
        <f t="shared" si="13"/>
        <v>0.75</v>
      </c>
      <c r="BT276" s="22">
        <f t="shared" si="13"/>
        <v>0.4</v>
      </c>
      <c r="BU276" s="22">
        <f t="shared" si="13"/>
        <v>0.69</v>
      </c>
      <c r="BV276" s="22">
        <f t="shared" si="13"/>
        <v>0.96</v>
      </c>
      <c r="BW276" s="22">
        <f t="shared" si="13"/>
        <v>0.45</v>
      </c>
      <c r="BX276" s="22">
        <f t="shared" si="13"/>
        <v>0.45</v>
      </c>
      <c r="BY276" s="22">
        <f t="shared" si="13"/>
        <v>0.53</v>
      </c>
      <c r="BZ276" s="22">
        <f t="shared" si="13"/>
        <v>0.81</v>
      </c>
      <c r="CA276" s="22">
        <f t="shared" si="13"/>
        <v>0.97</v>
      </c>
      <c r="CB276" s="22">
        <f t="shared" si="13"/>
        <v>0.12</v>
      </c>
      <c r="CC276" s="22">
        <f t="shared" si="13"/>
        <v>0.71</v>
      </c>
      <c r="CD276" s="22">
        <f t="shared" si="13"/>
        <v>0.61</v>
      </c>
      <c r="CE276" s="22">
        <f t="shared" si="13"/>
        <v>0.51</v>
      </c>
      <c r="CF276" s="22">
        <f t="shared" si="13"/>
        <v>0.62</v>
      </c>
      <c r="CG276" s="22">
        <f t="shared" si="13"/>
        <v>0.4</v>
      </c>
      <c r="CH276" s="22">
        <f t="shared" si="13"/>
        <v>0.4</v>
      </c>
      <c r="CI276" s="22">
        <f t="shared" si="13"/>
        <v>0.57999999999999996</v>
      </c>
      <c r="CJ276" s="22">
        <f t="shared" si="13"/>
        <v>0.44</v>
      </c>
      <c r="CK276" s="22">
        <f t="shared" si="13"/>
        <v>0.78</v>
      </c>
    </row>
    <row r="277" spans="1:89" x14ac:dyDescent="0.25">
      <c r="A277" s="25" t="s">
        <v>53</v>
      </c>
      <c r="B277" s="22">
        <f>MAX(B$42:B$61,B$70:B$73)</f>
        <v>0.68</v>
      </c>
      <c r="C277" s="22">
        <f>MAX(C$42:C$61,C$70:C$73)</f>
        <v>0.75</v>
      </c>
      <c r="D277" s="22">
        <f t="shared" ref="D277:BO277" si="14">MAX(D$42:D$61,D$70:D$73)</f>
        <v>1.01</v>
      </c>
      <c r="E277" s="22">
        <f t="shared" si="14"/>
        <v>0.65</v>
      </c>
      <c r="F277" s="22">
        <f t="shared" si="14"/>
        <v>0.6</v>
      </c>
      <c r="G277" s="22">
        <f t="shared" si="14"/>
        <v>0.6</v>
      </c>
      <c r="H277" s="22">
        <f t="shared" si="14"/>
        <v>0.42</v>
      </c>
      <c r="I277" s="22">
        <f t="shared" si="14"/>
        <v>0.46</v>
      </c>
      <c r="J277" s="22">
        <f t="shared" si="14"/>
        <v>0.05</v>
      </c>
      <c r="K277" s="22">
        <f t="shared" si="14"/>
        <v>0.36</v>
      </c>
      <c r="L277" s="22">
        <f t="shared" si="14"/>
        <v>1.2</v>
      </c>
      <c r="M277" s="22">
        <f t="shared" si="14"/>
        <v>0.4</v>
      </c>
      <c r="N277" s="22">
        <f t="shared" si="14"/>
        <v>0.49</v>
      </c>
      <c r="O277" s="22">
        <f t="shared" si="14"/>
        <v>0.83</v>
      </c>
      <c r="P277" s="22">
        <f t="shared" si="14"/>
        <v>0.28000000000000003</v>
      </c>
      <c r="Q277" s="22">
        <f t="shared" si="14"/>
        <v>0.5</v>
      </c>
      <c r="R277" s="22">
        <f t="shared" si="14"/>
        <v>0.64</v>
      </c>
      <c r="S277" s="22">
        <f t="shared" si="14"/>
        <v>0.56999999999999995</v>
      </c>
      <c r="T277" s="22">
        <f t="shared" si="14"/>
        <v>0.56999999999999995</v>
      </c>
      <c r="U277" s="22">
        <f t="shared" si="14"/>
        <v>0.76</v>
      </c>
      <c r="V277" s="22">
        <f t="shared" si="14"/>
        <v>0.37</v>
      </c>
      <c r="W277" s="22">
        <f t="shared" si="14"/>
        <v>0.39</v>
      </c>
      <c r="X277" s="22">
        <f t="shared" si="14"/>
        <v>0.57999999999999996</v>
      </c>
      <c r="Y277" s="22">
        <f t="shared" si="14"/>
        <v>0.46</v>
      </c>
      <c r="Z277" s="22">
        <f t="shared" si="14"/>
        <v>0.67</v>
      </c>
      <c r="AA277" s="22">
        <f t="shared" si="14"/>
        <v>0.46</v>
      </c>
      <c r="AB277" s="22">
        <f t="shared" si="14"/>
        <v>0.56000000000000005</v>
      </c>
      <c r="AC277" s="22">
        <f t="shared" si="14"/>
        <v>0.53</v>
      </c>
      <c r="AD277" s="22">
        <f t="shared" si="14"/>
        <v>1.01</v>
      </c>
      <c r="AE277" s="22">
        <f t="shared" si="14"/>
        <v>0.64</v>
      </c>
      <c r="AF277" s="22">
        <f t="shared" si="14"/>
        <v>0.28999999999999998</v>
      </c>
      <c r="AG277" s="22">
        <f t="shared" si="14"/>
        <v>0.91</v>
      </c>
      <c r="AH277" s="22">
        <f t="shared" si="14"/>
        <v>0.34</v>
      </c>
      <c r="AI277" s="22">
        <f t="shared" si="14"/>
        <v>0.79</v>
      </c>
      <c r="AJ277" s="22">
        <f t="shared" si="14"/>
        <v>0.46</v>
      </c>
      <c r="AK277" s="22">
        <f t="shared" si="14"/>
        <v>0.42</v>
      </c>
      <c r="AL277" s="22">
        <f t="shared" si="14"/>
        <v>7.0000000000000007E-2</v>
      </c>
      <c r="AM277" s="22">
        <f t="shared" si="14"/>
        <v>0.8</v>
      </c>
      <c r="AN277" s="22">
        <f t="shared" si="14"/>
        <v>0.8</v>
      </c>
      <c r="AO277" s="22">
        <f t="shared" si="14"/>
        <v>0.17</v>
      </c>
      <c r="AP277" s="22">
        <f t="shared" si="14"/>
        <v>0.42</v>
      </c>
      <c r="AQ277" s="22">
        <f t="shared" si="14"/>
        <v>0.25</v>
      </c>
      <c r="AR277" s="22">
        <f t="shared" si="14"/>
        <v>0.09</v>
      </c>
      <c r="AS277" s="22">
        <f t="shared" si="14"/>
        <v>0.83</v>
      </c>
      <c r="AT277" s="22">
        <f t="shared" si="14"/>
        <v>0.09</v>
      </c>
      <c r="AU277" s="22">
        <f t="shared" si="14"/>
        <v>1.04</v>
      </c>
      <c r="AV277" s="22">
        <f t="shared" si="14"/>
        <v>1.23</v>
      </c>
      <c r="AW277" s="22">
        <f t="shared" si="14"/>
        <v>0.85</v>
      </c>
      <c r="AX277" s="22">
        <f t="shared" si="14"/>
        <v>0.75</v>
      </c>
      <c r="AY277" s="22">
        <f t="shared" si="14"/>
        <v>0.78</v>
      </c>
      <c r="AZ277" s="22">
        <f t="shared" si="14"/>
        <v>0.46</v>
      </c>
      <c r="BA277" s="22">
        <f t="shared" si="14"/>
        <v>0.36</v>
      </c>
      <c r="BB277" s="22">
        <f t="shared" si="14"/>
        <v>0.67</v>
      </c>
      <c r="BC277" s="22">
        <f t="shared" si="14"/>
        <v>0.28000000000000003</v>
      </c>
      <c r="BD277" s="22">
        <f t="shared" si="14"/>
        <v>0.25</v>
      </c>
      <c r="BE277" s="22">
        <f t="shared" si="14"/>
        <v>0.19</v>
      </c>
      <c r="BF277" s="22">
        <f t="shared" si="14"/>
        <v>0.86</v>
      </c>
      <c r="BG277" s="22">
        <f t="shared" si="14"/>
        <v>0.5</v>
      </c>
      <c r="BH277" s="22">
        <f t="shared" si="14"/>
        <v>0.42</v>
      </c>
      <c r="BI277" s="22">
        <f t="shared" si="14"/>
        <v>0.56999999999999995</v>
      </c>
      <c r="BJ277" s="22">
        <f t="shared" si="14"/>
        <v>0.44</v>
      </c>
      <c r="BK277" s="22">
        <f t="shared" si="14"/>
        <v>0.88</v>
      </c>
      <c r="BL277" s="22">
        <f t="shared" si="14"/>
        <v>0.6</v>
      </c>
      <c r="BM277" s="22">
        <f t="shared" si="14"/>
        <v>0.94</v>
      </c>
      <c r="BN277" s="22">
        <f t="shared" si="14"/>
        <v>0.26</v>
      </c>
      <c r="BO277" s="22">
        <f t="shared" si="14"/>
        <v>0.63</v>
      </c>
      <c r="BP277" s="22">
        <f t="shared" ref="BP277:CK277" si="15">MAX(BP$42:BP$61,BP$70:BP$73)</f>
        <v>0.41</v>
      </c>
      <c r="BQ277" s="22">
        <f t="shared" si="15"/>
        <v>0.53</v>
      </c>
      <c r="BR277" s="22">
        <f t="shared" si="15"/>
        <v>0.52</v>
      </c>
      <c r="BS277" s="22">
        <f t="shared" si="15"/>
        <v>0.42</v>
      </c>
      <c r="BT277" s="22">
        <f t="shared" si="15"/>
        <v>0.43</v>
      </c>
      <c r="BU277" s="22">
        <f t="shared" si="15"/>
        <v>0.66</v>
      </c>
      <c r="BV277" s="22">
        <f t="shared" si="15"/>
        <v>0.72</v>
      </c>
      <c r="BW277" s="22">
        <f t="shared" si="15"/>
        <v>0.44</v>
      </c>
      <c r="BX277" s="22">
        <f t="shared" si="15"/>
        <v>0.6</v>
      </c>
      <c r="BY277" s="22">
        <f t="shared" si="15"/>
        <v>0.56000000000000005</v>
      </c>
      <c r="BZ277" s="22">
        <f t="shared" si="15"/>
        <v>1.1599999999999999</v>
      </c>
      <c r="CA277" s="22">
        <f t="shared" si="15"/>
        <v>0.72</v>
      </c>
      <c r="CB277" s="22">
        <f t="shared" si="15"/>
        <v>0.2</v>
      </c>
      <c r="CC277" s="22">
        <f t="shared" si="15"/>
        <v>0.87</v>
      </c>
      <c r="CD277" s="22">
        <f t="shared" si="15"/>
        <v>0.89</v>
      </c>
      <c r="CE277" s="22">
        <f t="shared" si="15"/>
        <v>0.41</v>
      </c>
      <c r="CF277" s="22">
        <f t="shared" si="15"/>
        <v>0.3</v>
      </c>
      <c r="CG277" s="22">
        <f t="shared" si="15"/>
        <v>1.06</v>
      </c>
      <c r="CH277" s="22">
        <f t="shared" si="15"/>
        <v>0.53</v>
      </c>
      <c r="CI277" s="22">
        <f t="shared" si="15"/>
        <v>0.17</v>
      </c>
      <c r="CJ277" s="22">
        <f t="shared" si="15"/>
        <v>0.69</v>
      </c>
      <c r="CK277" s="22">
        <f t="shared" si="15"/>
        <v>0.41</v>
      </c>
    </row>
    <row r="278" spans="1:89" x14ac:dyDescent="0.25">
      <c r="A278" s="25" t="s">
        <v>218</v>
      </c>
      <c r="B278" s="22">
        <f>MAX(B$275:B$277)</f>
        <v>0.68</v>
      </c>
      <c r="C278" s="22">
        <f>MAX(C$275:C$277)</f>
        <v>0.83</v>
      </c>
      <c r="D278" s="22">
        <f t="shared" ref="D278:BO278" si="16">MAX(D$275:D$277)</f>
        <v>1.01</v>
      </c>
      <c r="E278" s="22">
        <f t="shared" si="16"/>
        <v>0.69</v>
      </c>
      <c r="F278" s="22">
        <f t="shared" si="16"/>
        <v>0.93</v>
      </c>
      <c r="G278" s="22">
        <f t="shared" si="16"/>
        <v>0.6</v>
      </c>
      <c r="H278" s="22">
        <f t="shared" si="16"/>
        <v>0.74</v>
      </c>
      <c r="I278" s="22">
        <f t="shared" si="16"/>
        <v>0.61</v>
      </c>
      <c r="J278" s="22">
        <f t="shared" si="16"/>
        <v>0.61</v>
      </c>
      <c r="K278" s="22">
        <f t="shared" si="16"/>
        <v>0.72</v>
      </c>
      <c r="L278" s="22">
        <f t="shared" si="16"/>
        <v>1.34</v>
      </c>
      <c r="M278" s="22">
        <f t="shared" si="16"/>
        <v>1.46</v>
      </c>
      <c r="N278" s="22">
        <f t="shared" si="16"/>
        <v>0.49</v>
      </c>
      <c r="O278" s="22">
        <f t="shared" si="16"/>
        <v>0.99</v>
      </c>
      <c r="P278" s="22">
        <f t="shared" si="16"/>
        <v>0.56999999999999995</v>
      </c>
      <c r="Q278" s="22">
        <f t="shared" si="16"/>
        <v>0.65</v>
      </c>
      <c r="R278" s="22">
        <f t="shared" si="16"/>
        <v>0.83</v>
      </c>
      <c r="S278" s="22">
        <f t="shared" si="16"/>
        <v>0.56999999999999995</v>
      </c>
      <c r="T278" s="22">
        <f t="shared" si="16"/>
        <v>0.56999999999999995</v>
      </c>
      <c r="U278" s="22">
        <f t="shared" si="16"/>
        <v>0.76</v>
      </c>
      <c r="V278" s="22">
        <f t="shared" si="16"/>
        <v>0.37</v>
      </c>
      <c r="W278" s="22">
        <f t="shared" si="16"/>
        <v>0.53</v>
      </c>
      <c r="X278" s="22">
        <f t="shared" si="16"/>
        <v>0.96</v>
      </c>
      <c r="Y278" s="22">
        <f t="shared" si="16"/>
        <v>0.56000000000000005</v>
      </c>
      <c r="Z278" s="22">
        <f t="shared" si="16"/>
        <v>0.67</v>
      </c>
      <c r="AA278" s="22">
        <f t="shared" si="16"/>
        <v>0.92</v>
      </c>
      <c r="AB278" s="22">
        <f t="shared" si="16"/>
        <v>0.56000000000000005</v>
      </c>
      <c r="AC278" s="22">
        <f t="shared" si="16"/>
        <v>0.89</v>
      </c>
      <c r="AD278" s="22">
        <f t="shared" si="16"/>
        <v>1.01</v>
      </c>
      <c r="AE278" s="22">
        <f t="shared" si="16"/>
        <v>0.71</v>
      </c>
      <c r="AF278" s="22">
        <f t="shared" si="16"/>
        <v>0.6</v>
      </c>
      <c r="AG278" s="22">
        <f t="shared" si="16"/>
        <v>1.04</v>
      </c>
      <c r="AH278" s="22">
        <f t="shared" si="16"/>
        <v>1.24</v>
      </c>
      <c r="AI278" s="22">
        <f t="shared" si="16"/>
        <v>36</v>
      </c>
      <c r="AJ278" s="22">
        <f t="shared" si="16"/>
        <v>0.46</v>
      </c>
      <c r="AK278" s="22">
        <f t="shared" si="16"/>
        <v>0.9</v>
      </c>
      <c r="AL278" s="22">
        <f t="shared" si="16"/>
        <v>1.02</v>
      </c>
      <c r="AM278" s="22">
        <f t="shared" si="16"/>
        <v>0.97</v>
      </c>
      <c r="AN278" s="22">
        <f t="shared" si="16"/>
        <v>0.8</v>
      </c>
      <c r="AO278" s="22">
        <f t="shared" si="16"/>
        <v>1.1000000000000001</v>
      </c>
      <c r="AP278" s="22">
        <f t="shared" si="16"/>
        <v>0.47</v>
      </c>
      <c r="AQ278" s="22">
        <f t="shared" si="16"/>
        <v>0.28999999999999998</v>
      </c>
      <c r="AR278" s="22">
        <f t="shared" si="16"/>
        <v>1.1000000000000001</v>
      </c>
      <c r="AS278" s="22">
        <f t="shared" si="16"/>
        <v>0.83</v>
      </c>
      <c r="AT278" s="22">
        <f t="shared" si="16"/>
        <v>0.78</v>
      </c>
      <c r="AU278" s="22">
        <f t="shared" si="16"/>
        <v>1.04</v>
      </c>
      <c r="AV278" s="22">
        <f t="shared" si="16"/>
        <v>1.23</v>
      </c>
      <c r="AW278" s="22">
        <f t="shared" si="16"/>
        <v>0.85</v>
      </c>
      <c r="AX278" s="22">
        <f t="shared" si="16"/>
        <v>0.93</v>
      </c>
      <c r="AY278" s="22">
        <f t="shared" si="16"/>
        <v>1.05</v>
      </c>
      <c r="AZ278" s="22">
        <f t="shared" si="16"/>
        <v>0.61</v>
      </c>
      <c r="BA278" s="22">
        <f t="shared" si="16"/>
        <v>0.93</v>
      </c>
      <c r="BB278" s="22">
        <f t="shared" si="16"/>
        <v>0.68</v>
      </c>
      <c r="BC278" s="22">
        <f t="shared" si="16"/>
        <v>0.28999999999999998</v>
      </c>
      <c r="BD278" s="22">
        <f t="shared" si="16"/>
        <v>1</v>
      </c>
      <c r="BE278" s="22">
        <f t="shared" si="16"/>
        <v>0.28999999999999998</v>
      </c>
      <c r="BF278" s="22">
        <f t="shared" si="16"/>
        <v>1.04</v>
      </c>
      <c r="BG278" s="22">
        <f t="shared" si="16"/>
        <v>0.86</v>
      </c>
      <c r="BH278" s="22">
        <f t="shared" si="16"/>
        <v>0.99</v>
      </c>
      <c r="BI278" s="22">
        <f t="shared" si="16"/>
        <v>0.94</v>
      </c>
      <c r="BJ278" s="22">
        <f t="shared" si="16"/>
        <v>0.72</v>
      </c>
      <c r="BK278" s="22">
        <f t="shared" si="16"/>
        <v>0.88</v>
      </c>
      <c r="BL278" s="22">
        <f t="shared" si="16"/>
        <v>1.23</v>
      </c>
      <c r="BM278" s="22">
        <f t="shared" si="16"/>
        <v>1.1200000000000001</v>
      </c>
      <c r="BN278" s="22">
        <f t="shared" si="16"/>
        <v>0.47</v>
      </c>
      <c r="BO278" s="22">
        <f t="shared" si="16"/>
        <v>0.89</v>
      </c>
      <c r="BP278" s="22">
        <f t="shared" ref="BP278:CK278" si="17">MAX(BP$275:BP$277)</f>
        <v>0.52</v>
      </c>
      <c r="BQ278" s="22">
        <f t="shared" si="17"/>
        <v>1.04</v>
      </c>
      <c r="BR278" s="22">
        <f t="shared" si="17"/>
        <v>0.75</v>
      </c>
      <c r="BS278" s="22">
        <f t="shared" si="17"/>
        <v>0.75</v>
      </c>
      <c r="BT278" s="22">
        <f t="shared" si="17"/>
        <v>0.43</v>
      </c>
      <c r="BU278" s="22">
        <f t="shared" si="17"/>
        <v>0.69</v>
      </c>
      <c r="BV278" s="22">
        <f t="shared" si="17"/>
        <v>0.96</v>
      </c>
      <c r="BW278" s="22">
        <f t="shared" si="17"/>
        <v>0.45</v>
      </c>
      <c r="BX278" s="22">
        <f t="shared" si="17"/>
        <v>0.6</v>
      </c>
      <c r="BY278" s="22">
        <f t="shared" si="17"/>
        <v>0.56000000000000005</v>
      </c>
      <c r="BZ278" s="22">
        <f t="shared" si="17"/>
        <v>1.1599999999999999</v>
      </c>
      <c r="CA278" s="22">
        <f t="shared" si="17"/>
        <v>1.03</v>
      </c>
      <c r="CB278" s="22">
        <f t="shared" si="17"/>
        <v>0.2</v>
      </c>
      <c r="CC278" s="22">
        <f t="shared" si="17"/>
        <v>0.87</v>
      </c>
      <c r="CD278" s="22">
        <f t="shared" si="17"/>
        <v>0.89</v>
      </c>
      <c r="CE278" s="22">
        <f t="shared" si="17"/>
        <v>0.69</v>
      </c>
      <c r="CF278" s="22">
        <f t="shared" si="17"/>
        <v>0.62</v>
      </c>
      <c r="CG278" s="22">
        <f t="shared" si="17"/>
        <v>1.06</v>
      </c>
      <c r="CH278" s="22">
        <f t="shared" si="17"/>
        <v>0.56999999999999995</v>
      </c>
      <c r="CI278" s="22">
        <f t="shared" si="17"/>
        <v>0.57999999999999996</v>
      </c>
      <c r="CJ278" s="22">
        <f t="shared" si="17"/>
        <v>0.69</v>
      </c>
      <c r="CK278" s="22">
        <f t="shared" si="17"/>
        <v>0.78</v>
      </c>
    </row>
    <row r="279" spans="1:89" x14ac:dyDescent="0.25">
      <c r="A279" s="25" t="s">
        <v>424</v>
      </c>
      <c r="B279" s="22">
        <f>AVERAGE(B$75:B$86)</f>
        <v>0.83333333333333337</v>
      </c>
      <c r="C279" s="22">
        <f>AVERAGE(C$75:C$86)</f>
        <v>0.66666666666666663</v>
      </c>
      <c r="D279" s="22">
        <f t="shared" ref="D279:BO279" si="18">AVERAGE(D$75:D$86)</f>
        <v>0</v>
      </c>
      <c r="E279" s="22">
        <f t="shared" si="18"/>
        <v>0.58333333333333337</v>
      </c>
      <c r="F279" s="22">
        <f t="shared" si="18"/>
        <v>1.5</v>
      </c>
      <c r="G279" s="22">
        <f t="shared" si="18"/>
        <v>0.75</v>
      </c>
      <c r="H279" s="22">
        <f t="shared" si="18"/>
        <v>0.75</v>
      </c>
      <c r="I279" s="22">
        <f t="shared" si="18"/>
        <v>1.3333333333333333</v>
      </c>
      <c r="J279" s="22">
        <f t="shared" si="18"/>
        <v>0.66666666666666663</v>
      </c>
      <c r="K279" s="22">
        <f t="shared" si="18"/>
        <v>0.83333333333333337</v>
      </c>
      <c r="L279" s="22">
        <f t="shared" si="18"/>
        <v>0.83333333333333337</v>
      </c>
      <c r="M279" s="22">
        <f t="shared" si="18"/>
        <v>1.1666666666666667</v>
      </c>
      <c r="N279" s="22">
        <f t="shared" si="18"/>
        <v>1.75</v>
      </c>
      <c r="O279" s="22">
        <f t="shared" si="18"/>
        <v>1.4166666666666667</v>
      </c>
      <c r="P279" s="22">
        <f t="shared" si="18"/>
        <v>1.0833333333333333</v>
      </c>
      <c r="Q279" s="22">
        <f t="shared" si="18"/>
        <v>1.1666666666666667</v>
      </c>
      <c r="R279" s="22">
        <f t="shared" si="18"/>
        <v>0.5</v>
      </c>
      <c r="S279" s="22">
        <f t="shared" si="18"/>
        <v>0.33333333333333331</v>
      </c>
      <c r="T279" s="22">
        <f t="shared" si="18"/>
        <v>0.75</v>
      </c>
      <c r="U279" s="22">
        <f t="shared" si="18"/>
        <v>1.6666666666666667</v>
      </c>
      <c r="V279" s="22">
        <f t="shared" si="18"/>
        <v>0.41666666666666669</v>
      </c>
      <c r="W279" s="22">
        <f t="shared" si="18"/>
        <v>0.5</v>
      </c>
      <c r="X279" s="22">
        <f t="shared" si="18"/>
        <v>1.3333333333333333</v>
      </c>
      <c r="Y279" s="22">
        <f t="shared" si="18"/>
        <v>0.25</v>
      </c>
      <c r="Z279" s="22">
        <f t="shared" si="18"/>
        <v>1</v>
      </c>
      <c r="AA279" s="22">
        <f t="shared" si="18"/>
        <v>1.75</v>
      </c>
      <c r="AB279" s="22">
        <f t="shared" si="18"/>
        <v>1.3333333333333333</v>
      </c>
      <c r="AC279" s="22">
        <f t="shared" si="18"/>
        <v>1</v>
      </c>
      <c r="AD279" s="22">
        <f t="shared" si="18"/>
        <v>1.4166666666666667</v>
      </c>
      <c r="AE279" s="22">
        <f t="shared" si="18"/>
        <v>1.0833333333333333</v>
      </c>
      <c r="AF279" s="22">
        <f t="shared" si="18"/>
        <v>1.25</v>
      </c>
      <c r="AG279" s="22">
        <f t="shared" si="18"/>
        <v>1.1000000000000001</v>
      </c>
      <c r="AH279" s="22">
        <f t="shared" si="18"/>
        <v>1.75</v>
      </c>
      <c r="AI279" s="22">
        <f t="shared" si="18"/>
        <v>0.33333333333333331</v>
      </c>
      <c r="AJ279" s="22">
        <f t="shared" si="18"/>
        <v>1.3333333333333333</v>
      </c>
      <c r="AK279" s="22">
        <f t="shared" si="18"/>
        <v>0.58333333333333337</v>
      </c>
      <c r="AL279" s="22">
        <f t="shared" si="18"/>
        <v>0.41666666666666669</v>
      </c>
      <c r="AM279" s="22">
        <f t="shared" si="18"/>
        <v>0.75</v>
      </c>
      <c r="AN279" s="22">
        <f t="shared" si="18"/>
        <v>0.83333333333333337</v>
      </c>
      <c r="AO279" s="22">
        <f t="shared" si="18"/>
        <v>0.66666666666666663</v>
      </c>
      <c r="AP279" s="22">
        <f t="shared" si="18"/>
        <v>1.9166666666666667</v>
      </c>
      <c r="AQ279" s="22">
        <f t="shared" si="18"/>
        <v>0.83333333333333337</v>
      </c>
      <c r="AR279" s="22">
        <f t="shared" si="18"/>
        <v>0.41666666666666669</v>
      </c>
      <c r="AS279" s="22">
        <f t="shared" si="18"/>
        <v>1.1666666666666667</v>
      </c>
      <c r="AT279" s="22">
        <f t="shared" si="18"/>
        <v>0.16666666666666666</v>
      </c>
      <c r="AU279" s="22">
        <f t="shared" si="18"/>
        <v>0.83333333333333337</v>
      </c>
      <c r="AV279" s="22">
        <f t="shared" si="18"/>
        <v>1.75</v>
      </c>
      <c r="AW279" s="22">
        <f t="shared" si="18"/>
        <v>0.5</v>
      </c>
      <c r="AX279" s="22">
        <f t="shared" si="18"/>
        <v>1.8333333333333333</v>
      </c>
      <c r="AY279" s="22">
        <f t="shared" si="18"/>
        <v>0.91666666666666663</v>
      </c>
      <c r="AZ279" s="22">
        <f t="shared" si="18"/>
        <v>0.83333333333333337</v>
      </c>
      <c r="BA279" s="22">
        <f t="shared" si="18"/>
        <v>0.58333333333333337</v>
      </c>
      <c r="BB279" s="22">
        <f t="shared" si="18"/>
        <v>1.25</v>
      </c>
      <c r="BC279" s="22">
        <f t="shared" si="18"/>
        <v>1.75</v>
      </c>
      <c r="BD279" s="22">
        <f t="shared" si="18"/>
        <v>1.8333333333333333</v>
      </c>
      <c r="BE279" s="22">
        <f t="shared" si="18"/>
        <v>0</v>
      </c>
      <c r="BF279" s="22">
        <f t="shared" si="18"/>
        <v>1.1666666666666667</v>
      </c>
      <c r="BG279" s="22">
        <f t="shared" si="18"/>
        <v>2</v>
      </c>
      <c r="BH279" s="22">
        <f t="shared" si="18"/>
        <v>2.5454545454545454</v>
      </c>
      <c r="BI279" s="22">
        <f t="shared" si="18"/>
        <v>1.5</v>
      </c>
      <c r="BJ279" s="22">
        <f t="shared" si="18"/>
        <v>1</v>
      </c>
      <c r="BK279" s="22">
        <f t="shared" si="18"/>
        <v>1.6</v>
      </c>
      <c r="BL279" s="22">
        <f t="shared" si="18"/>
        <v>1.3333333333333333</v>
      </c>
      <c r="BM279" s="22">
        <f t="shared" si="18"/>
        <v>0.91666666666666663</v>
      </c>
      <c r="BN279" s="22">
        <f t="shared" si="18"/>
        <v>0.58333333333333337</v>
      </c>
      <c r="BO279" s="22">
        <f t="shared" si="18"/>
        <v>1</v>
      </c>
      <c r="BP279" s="22">
        <f t="shared" ref="BP279:CK279" si="19">AVERAGE(BP$75:BP$86)</f>
        <v>1.5833333333333333</v>
      </c>
      <c r="BQ279" s="22">
        <f t="shared" si="19"/>
        <v>1</v>
      </c>
      <c r="BR279" s="22">
        <f t="shared" si="19"/>
        <v>1.1666666666666667</v>
      </c>
      <c r="BS279" s="22">
        <f t="shared" si="19"/>
        <v>0.83333333333333337</v>
      </c>
      <c r="BT279" s="22">
        <f t="shared" si="19"/>
        <v>0.33333333333333331</v>
      </c>
      <c r="BU279" s="22">
        <f t="shared" si="19"/>
        <v>1.25</v>
      </c>
      <c r="BV279" s="22">
        <f t="shared" si="19"/>
        <v>0.75</v>
      </c>
      <c r="BW279" s="22">
        <f t="shared" si="19"/>
        <v>1.5833333333333333</v>
      </c>
      <c r="BX279" s="22">
        <f t="shared" si="19"/>
        <v>0.75</v>
      </c>
      <c r="BY279" s="22">
        <f t="shared" si="19"/>
        <v>1</v>
      </c>
      <c r="BZ279" s="22">
        <f t="shared" si="19"/>
        <v>0.5</v>
      </c>
      <c r="CA279" s="22">
        <f t="shared" si="19"/>
        <v>0.91666666666666663</v>
      </c>
      <c r="CB279" s="22">
        <f t="shared" si="19"/>
        <v>0.41666666666666669</v>
      </c>
      <c r="CC279" s="22">
        <f t="shared" si="19"/>
        <v>1.5</v>
      </c>
      <c r="CD279" s="22">
        <f t="shared" si="19"/>
        <v>0.58333333333333337</v>
      </c>
      <c r="CE279" s="22">
        <f t="shared" si="19"/>
        <v>1</v>
      </c>
      <c r="CF279" s="22">
        <f t="shared" si="19"/>
        <v>0.83333333333333337</v>
      </c>
      <c r="CG279" s="22">
        <f t="shared" si="19"/>
        <v>1</v>
      </c>
      <c r="CH279" s="22">
        <f t="shared" si="19"/>
        <v>1</v>
      </c>
      <c r="CI279" s="22">
        <f t="shared" si="19"/>
        <v>0.16666666666666666</v>
      </c>
      <c r="CJ279" s="22">
        <f t="shared" si="19"/>
        <v>1.25</v>
      </c>
      <c r="CK279" s="22">
        <f t="shared" si="19"/>
        <v>2.3333333333333335</v>
      </c>
    </row>
    <row r="280" spans="1:89" x14ac:dyDescent="0.25">
      <c r="A280" s="25" t="s">
        <v>437</v>
      </c>
      <c r="B280" s="22">
        <f>(B$312/12)*100</f>
        <v>25</v>
      </c>
      <c r="C280" s="22">
        <f>(C$312/12)*100</f>
        <v>16.666666666666664</v>
      </c>
      <c r="D280" s="22">
        <f t="shared" ref="D280:BO280" si="20">(D$312/12)*100</f>
        <v>0</v>
      </c>
      <c r="E280" s="22">
        <f t="shared" si="20"/>
        <v>8.3333333333333321</v>
      </c>
      <c r="F280" s="22">
        <f t="shared" si="20"/>
        <v>41.666666666666671</v>
      </c>
      <c r="G280" s="22">
        <f t="shared" si="20"/>
        <v>16.666666666666664</v>
      </c>
      <c r="H280" s="22">
        <f t="shared" si="20"/>
        <v>25</v>
      </c>
      <c r="I280" s="22">
        <f t="shared" si="20"/>
        <v>33.333333333333329</v>
      </c>
      <c r="J280" s="22">
        <f t="shared" si="20"/>
        <v>25</v>
      </c>
      <c r="K280" s="22">
        <f t="shared" si="20"/>
        <v>25</v>
      </c>
      <c r="L280" s="22">
        <f t="shared" si="20"/>
        <v>16.666666666666664</v>
      </c>
      <c r="M280" s="22">
        <f t="shared" si="20"/>
        <v>33.333333333333329</v>
      </c>
      <c r="N280" s="22">
        <f t="shared" si="20"/>
        <v>58.333333333333336</v>
      </c>
      <c r="O280" s="22">
        <f t="shared" si="20"/>
        <v>41.666666666666671</v>
      </c>
      <c r="P280" s="22">
        <f t="shared" si="20"/>
        <v>25</v>
      </c>
      <c r="Q280" s="22">
        <f t="shared" si="20"/>
        <v>25</v>
      </c>
      <c r="R280" s="22">
        <f t="shared" si="20"/>
        <v>25</v>
      </c>
      <c r="S280" s="22">
        <f t="shared" si="20"/>
        <v>16.666666666666664</v>
      </c>
      <c r="T280" s="22">
        <f t="shared" si="20"/>
        <v>25</v>
      </c>
      <c r="U280" s="22">
        <f t="shared" si="20"/>
        <v>50</v>
      </c>
      <c r="V280" s="22">
        <f t="shared" si="20"/>
        <v>8.3333333333333321</v>
      </c>
      <c r="W280" s="22">
        <f t="shared" si="20"/>
        <v>25</v>
      </c>
      <c r="X280" s="22">
        <f t="shared" si="20"/>
        <v>33.333333333333329</v>
      </c>
      <c r="Y280" s="22">
        <f t="shared" si="20"/>
        <v>8.3333333333333321</v>
      </c>
      <c r="Z280" s="22">
        <f t="shared" si="20"/>
        <v>33.333333333333329</v>
      </c>
      <c r="AA280" s="22">
        <f t="shared" si="20"/>
        <v>58.333333333333336</v>
      </c>
      <c r="AB280" s="22">
        <f t="shared" si="20"/>
        <v>50</v>
      </c>
      <c r="AC280" s="22">
        <f t="shared" si="20"/>
        <v>41.666666666666671</v>
      </c>
      <c r="AD280" s="22">
        <f t="shared" si="20"/>
        <v>41.666666666666671</v>
      </c>
      <c r="AE280" s="22">
        <f t="shared" si="20"/>
        <v>25</v>
      </c>
      <c r="AF280" s="22">
        <f t="shared" si="20"/>
        <v>33.333333333333329</v>
      </c>
      <c r="AG280" s="22">
        <f t="shared" si="20"/>
        <v>8.3333333333333321</v>
      </c>
      <c r="AH280" s="22">
        <f t="shared" si="20"/>
        <v>66.666666666666657</v>
      </c>
      <c r="AI280" s="22">
        <f t="shared" si="20"/>
        <v>8.3333333333333321</v>
      </c>
      <c r="AJ280" s="22">
        <f t="shared" si="20"/>
        <v>41.666666666666671</v>
      </c>
      <c r="AK280" s="22">
        <f t="shared" si="20"/>
        <v>25</v>
      </c>
      <c r="AL280" s="22">
        <f t="shared" si="20"/>
        <v>8.3333333333333321</v>
      </c>
      <c r="AM280" s="22">
        <f t="shared" si="20"/>
        <v>8.3333333333333321</v>
      </c>
      <c r="AN280" s="22">
        <f t="shared" si="20"/>
        <v>16.666666666666664</v>
      </c>
      <c r="AO280" s="22">
        <f t="shared" si="20"/>
        <v>25</v>
      </c>
      <c r="AP280" s="22">
        <f t="shared" si="20"/>
        <v>58.333333333333336</v>
      </c>
      <c r="AQ280" s="22">
        <f t="shared" si="20"/>
        <v>33.333333333333329</v>
      </c>
      <c r="AR280" s="22">
        <f t="shared" si="20"/>
        <v>8.3333333333333321</v>
      </c>
      <c r="AS280" s="22">
        <f t="shared" si="20"/>
        <v>25</v>
      </c>
      <c r="AT280" s="22">
        <f t="shared" si="20"/>
        <v>8.3333333333333321</v>
      </c>
      <c r="AU280" s="22">
        <f t="shared" si="20"/>
        <v>0</v>
      </c>
      <c r="AV280" s="22">
        <f t="shared" si="20"/>
        <v>50</v>
      </c>
      <c r="AW280" s="22">
        <f t="shared" si="20"/>
        <v>8.3333333333333321</v>
      </c>
      <c r="AX280" s="22">
        <f t="shared" si="20"/>
        <v>58.333333333333336</v>
      </c>
      <c r="AY280" s="22">
        <f t="shared" si="20"/>
        <v>16.666666666666664</v>
      </c>
      <c r="AZ280" s="22">
        <f t="shared" si="20"/>
        <v>25</v>
      </c>
      <c r="BA280" s="22">
        <f t="shared" si="20"/>
        <v>16.666666666666664</v>
      </c>
      <c r="BB280" s="22">
        <f t="shared" si="20"/>
        <v>41.666666666666671</v>
      </c>
      <c r="BC280" s="22">
        <f t="shared" si="20"/>
        <v>58.333333333333336</v>
      </c>
      <c r="BD280" s="22">
        <f t="shared" si="20"/>
        <v>75</v>
      </c>
      <c r="BE280" s="22">
        <f t="shared" si="20"/>
        <v>0</v>
      </c>
      <c r="BF280" s="22">
        <f t="shared" si="20"/>
        <v>41.666666666666671</v>
      </c>
      <c r="BG280" s="22">
        <f t="shared" si="20"/>
        <v>75</v>
      </c>
      <c r="BH280" s="22">
        <f t="shared" si="20"/>
        <v>75</v>
      </c>
      <c r="BI280" s="22">
        <f t="shared" si="20"/>
        <v>50</v>
      </c>
      <c r="BJ280" s="22">
        <f t="shared" si="20"/>
        <v>33.333333333333329</v>
      </c>
      <c r="BK280" s="22">
        <f t="shared" si="20"/>
        <v>33.333333333333329</v>
      </c>
      <c r="BL280" s="22">
        <f t="shared" si="20"/>
        <v>41.666666666666671</v>
      </c>
      <c r="BM280" s="22">
        <f t="shared" si="20"/>
        <v>25</v>
      </c>
      <c r="BN280" s="22">
        <f t="shared" si="20"/>
        <v>16.666666666666664</v>
      </c>
      <c r="BO280" s="22">
        <f t="shared" si="20"/>
        <v>25</v>
      </c>
      <c r="BP280" s="22">
        <f t="shared" ref="BP280:CK280" si="21">(BP$312/12)*100</f>
        <v>58.333333333333336</v>
      </c>
      <c r="BQ280" s="22">
        <f t="shared" si="21"/>
        <v>25</v>
      </c>
      <c r="BR280" s="22">
        <f t="shared" si="21"/>
        <v>16.666666666666664</v>
      </c>
      <c r="BS280" s="22">
        <f t="shared" si="21"/>
        <v>16.666666666666664</v>
      </c>
      <c r="BT280" s="22">
        <f t="shared" si="21"/>
        <v>8.3333333333333321</v>
      </c>
      <c r="BU280" s="22">
        <f t="shared" si="21"/>
        <v>41.666666666666671</v>
      </c>
      <c r="BV280" s="22">
        <f t="shared" si="21"/>
        <v>16.666666666666664</v>
      </c>
      <c r="BW280" s="22">
        <f t="shared" si="21"/>
        <v>58.333333333333336</v>
      </c>
      <c r="BX280" s="22">
        <f t="shared" si="21"/>
        <v>16.666666666666664</v>
      </c>
      <c r="BY280" s="22">
        <f t="shared" si="21"/>
        <v>41.666666666666671</v>
      </c>
      <c r="BZ280" s="22">
        <f t="shared" si="21"/>
        <v>16.666666666666664</v>
      </c>
      <c r="CA280" s="22">
        <f t="shared" si="21"/>
        <v>33.333333333333329</v>
      </c>
      <c r="CB280" s="22">
        <f t="shared" si="21"/>
        <v>16.666666666666664</v>
      </c>
      <c r="CC280" s="22">
        <f t="shared" si="21"/>
        <v>50</v>
      </c>
      <c r="CD280" s="22">
        <f t="shared" si="21"/>
        <v>25</v>
      </c>
      <c r="CE280" s="22">
        <f t="shared" si="21"/>
        <v>16.666666666666664</v>
      </c>
      <c r="CF280" s="22">
        <f t="shared" si="21"/>
        <v>16.666666666666664</v>
      </c>
      <c r="CG280" s="22">
        <f t="shared" si="21"/>
        <v>8.3333333333333321</v>
      </c>
      <c r="CH280" s="22">
        <f t="shared" si="21"/>
        <v>25</v>
      </c>
      <c r="CI280" s="22">
        <f t="shared" si="21"/>
        <v>8.3333333333333321</v>
      </c>
      <c r="CJ280" s="22">
        <f t="shared" si="21"/>
        <v>41.666666666666671</v>
      </c>
      <c r="CK280" s="22">
        <f t="shared" si="21"/>
        <v>66.666666666666657</v>
      </c>
    </row>
    <row r="281" spans="1:89" x14ac:dyDescent="0.25">
      <c r="A281" s="25" t="s">
        <v>425</v>
      </c>
      <c r="B281" s="22">
        <f>AVERAGE(B$88:B$91,B$100:B$103)</f>
        <v>0</v>
      </c>
      <c r="C281" s="22">
        <f>AVERAGE(C$88:C$91,C$100:C$103)</f>
        <v>0.75</v>
      </c>
      <c r="D281" s="22">
        <f t="shared" ref="D281:BO281" si="22">AVERAGE(D$88:D$91,D$100:D$103)</f>
        <v>0</v>
      </c>
      <c r="E281" s="22">
        <f t="shared" si="22"/>
        <v>0.375</v>
      </c>
      <c r="F281" s="22">
        <f t="shared" si="22"/>
        <v>0</v>
      </c>
      <c r="G281" s="22">
        <f t="shared" si="22"/>
        <v>0.75</v>
      </c>
      <c r="H281" s="22">
        <f t="shared" si="22"/>
        <v>0</v>
      </c>
      <c r="I281" s="22">
        <f t="shared" si="22"/>
        <v>0.125</v>
      </c>
      <c r="J281" s="22">
        <f t="shared" si="22"/>
        <v>0.5</v>
      </c>
      <c r="K281" s="22">
        <f t="shared" si="22"/>
        <v>0.375</v>
      </c>
      <c r="L281" s="22">
        <f t="shared" si="22"/>
        <v>0.125</v>
      </c>
      <c r="M281" s="22">
        <f t="shared" si="22"/>
        <v>0.125</v>
      </c>
      <c r="N281" s="22">
        <f t="shared" si="22"/>
        <v>0.375</v>
      </c>
      <c r="O281" s="22">
        <f t="shared" si="22"/>
        <v>0.625</v>
      </c>
      <c r="P281" s="22">
        <f t="shared" si="22"/>
        <v>0.25</v>
      </c>
      <c r="Q281" s="22">
        <f t="shared" si="22"/>
        <v>0</v>
      </c>
      <c r="R281" s="22">
        <f t="shared" si="22"/>
        <v>0</v>
      </c>
      <c r="S281" s="22">
        <f t="shared" si="22"/>
        <v>0.125</v>
      </c>
      <c r="T281" s="22">
        <f t="shared" si="22"/>
        <v>0</v>
      </c>
      <c r="U281" s="22">
        <f t="shared" si="22"/>
        <v>0.625</v>
      </c>
      <c r="V281" s="22">
        <f t="shared" si="22"/>
        <v>0</v>
      </c>
      <c r="W281" s="22">
        <f t="shared" si="22"/>
        <v>0.375</v>
      </c>
      <c r="X281" s="22">
        <f t="shared" si="22"/>
        <v>0</v>
      </c>
      <c r="Y281" s="22">
        <f t="shared" si="22"/>
        <v>1</v>
      </c>
      <c r="Z281" s="22">
        <f t="shared" si="22"/>
        <v>0.25</v>
      </c>
      <c r="AA281" s="22">
        <f t="shared" si="22"/>
        <v>0</v>
      </c>
      <c r="AB281" s="22">
        <f t="shared" si="22"/>
        <v>0</v>
      </c>
      <c r="AC281" s="22">
        <f t="shared" si="22"/>
        <v>0</v>
      </c>
      <c r="AD281" s="22">
        <f t="shared" si="22"/>
        <v>0</v>
      </c>
      <c r="AE281" s="22">
        <f t="shared" si="22"/>
        <v>0</v>
      </c>
      <c r="AF281" s="22">
        <f t="shared" si="22"/>
        <v>0</v>
      </c>
      <c r="AG281" s="22">
        <f t="shared" si="22"/>
        <v>0</v>
      </c>
      <c r="AH281" s="22">
        <f t="shared" si="22"/>
        <v>0</v>
      </c>
      <c r="AI281" s="22">
        <f t="shared" si="22"/>
        <v>0.625</v>
      </c>
      <c r="AJ281" s="22">
        <f t="shared" si="22"/>
        <v>0.25</v>
      </c>
      <c r="AK281" s="22">
        <f t="shared" si="22"/>
        <v>0.375</v>
      </c>
      <c r="AL281" s="22">
        <f t="shared" si="22"/>
        <v>0.5</v>
      </c>
      <c r="AM281" s="22">
        <f t="shared" si="22"/>
        <v>0</v>
      </c>
      <c r="AN281" s="22">
        <f t="shared" si="22"/>
        <v>1.25</v>
      </c>
      <c r="AO281" s="22">
        <f t="shared" si="22"/>
        <v>0</v>
      </c>
      <c r="AP281" s="22">
        <f t="shared" si="22"/>
        <v>0</v>
      </c>
      <c r="AQ281" s="22">
        <f t="shared" si="22"/>
        <v>0.5</v>
      </c>
      <c r="AR281" s="22">
        <f t="shared" si="22"/>
        <v>0</v>
      </c>
      <c r="AS281" s="22">
        <f t="shared" si="22"/>
        <v>0</v>
      </c>
      <c r="AT281" s="22">
        <f t="shared" si="22"/>
        <v>0.375</v>
      </c>
      <c r="AU281" s="22">
        <f t="shared" si="22"/>
        <v>0</v>
      </c>
      <c r="AV281" s="22">
        <f t="shared" si="22"/>
        <v>0</v>
      </c>
      <c r="AW281" s="22">
        <f t="shared" si="22"/>
        <v>0.625</v>
      </c>
      <c r="AX281" s="22">
        <f t="shared" si="22"/>
        <v>0.375</v>
      </c>
      <c r="AY281" s="22">
        <f t="shared" si="22"/>
        <v>0.125</v>
      </c>
      <c r="AZ281" s="22">
        <f t="shared" si="22"/>
        <v>0.125</v>
      </c>
      <c r="BA281" s="22">
        <f t="shared" si="22"/>
        <v>0</v>
      </c>
      <c r="BB281" s="22">
        <f t="shared" si="22"/>
        <v>0</v>
      </c>
      <c r="BC281" s="22">
        <f t="shared" si="22"/>
        <v>0.375</v>
      </c>
      <c r="BD281" s="22">
        <f t="shared" si="22"/>
        <v>0.125</v>
      </c>
      <c r="BE281" s="22">
        <f t="shared" si="22"/>
        <v>0</v>
      </c>
      <c r="BF281" s="22">
        <f t="shared" si="22"/>
        <v>0</v>
      </c>
      <c r="BG281" s="22">
        <f t="shared" si="22"/>
        <v>0.125</v>
      </c>
      <c r="BH281" s="22">
        <f t="shared" si="22"/>
        <v>0.5</v>
      </c>
      <c r="BI281" s="22">
        <f t="shared" si="22"/>
        <v>0.125</v>
      </c>
      <c r="BJ281" s="22">
        <f t="shared" si="22"/>
        <v>0</v>
      </c>
      <c r="BK281" s="22">
        <f t="shared" si="22"/>
        <v>0</v>
      </c>
      <c r="BL281" s="22">
        <f t="shared" si="22"/>
        <v>0</v>
      </c>
      <c r="BM281" s="22">
        <f t="shared" si="22"/>
        <v>0.125</v>
      </c>
      <c r="BN281" s="22">
        <f t="shared" si="22"/>
        <v>0.625</v>
      </c>
      <c r="BO281" s="22">
        <f t="shared" si="22"/>
        <v>0.25</v>
      </c>
      <c r="BP281" s="22">
        <f t="shared" ref="BP281:CK281" si="23">AVERAGE(BP$88:BP$91,BP$100:BP$103)</f>
        <v>0</v>
      </c>
      <c r="BQ281" s="22">
        <f t="shared" si="23"/>
        <v>0.375</v>
      </c>
      <c r="BR281" s="22">
        <f t="shared" si="23"/>
        <v>0.125</v>
      </c>
      <c r="BS281" s="22">
        <f t="shared" si="23"/>
        <v>0.125</v>
      </c>
      <c r="BT281" s="22">
        <f t="shared" si="23"/>
        <v>0</v>
      </c>
      <c r="BU281" s="22">
        <f t="shared" si="23"/>
        <v>1.25</v>
      </c>
      <c r="BV281" s="22">
        <f t="shared" si="23"/>
        <v>0</v>
      </c>
      <c r="BW281" s="22">
        <f t="shared" si="23"/>
        <v>0</v>
      </c>
      <c r="BX281" s="22">
        <f t="shared" si="23"/>
        <v>0</v>
      </c>
      <c r="BY281" s="22">
        <f t="shared" si="23"/>
        <v>0.125</v>
      </c>
      <c r="BZ281" s="22">
        <f t="shared" si="23"/>
        <v>0</v>
      </c>
      <c r="CA281" s="22">
        <f t="shared" si="23"/>
        <v>0.125</v>
      </c>
      <c r="CB281" s="22">
        <f t="shared" si="23"/>
        <v>0</v>
      </c>
      <c r="CC281" s="22">
        <f t="shared" si="23"/>
        <v>1.25</v>
      </c>
      <c r="CD281" s="22">
        <f t="shared" si="23"/>
        <v>0.125</v>
      </c>
      <c r="CE281" s="22">
        <f t="shared" si="23"/>
        <v>0.5</v>
      </c>
      <c r="CF281" s="22">
        <f t="shared" si="23"/>
        <v>0.25</v>
      </c>
      <c r="CG281" s="22">
        <f t="shared" si="23"/>
        <v>0.125</v>
      </c>
      <c r="CH281" s="22">
        <f t="shared" si="23"/>
        <v>0.625</v>
      </c>
      <c r="CI281" s="22">
        <f t="shared" si="23"/>
        <v>0.125</v>
      </c>
      <c r="CJ281" s="22">
        <f t="shared" si="23"/>
        <v>0.125</v>
      </c>
      <c r="CK281" s="22">
        <f t="shared" si="23"/>
        <v>0.125</v>
      </c>
    </row>
    <row r="282" spans="1:89" x14ac:dyDescent="0.25">
      <c r="A282" s="25" t="s">
        <v>426</v>
      </c>
      <c r="B282" s="22">
        <f>AVERAGE(B$92:B$95,B$104:B$107)</f>
        <v>0.375</v>
      </c>
      <c r="C282" s="22">
        <f>AVERAGE(C$92:C$95,C$104:C$107)</f>
        <v>0</v>
      </c>
      <c r="D282" s="22">
        <f t="shared" ref="D282:BO282" si="24">AVERAGE(D$92:D$95,D$104:D$107)</f>
        <v>0</v>
      </c>
      <c r="E282" s="22">
        <f t="shared" si="24"/>
        <v>1</v>
      </c>
      <c r="F282" s="22">
        <f t="shared" si="24"/>
        <v>0</v>
      </c>
      <c r="G282" s="22">
        <f t="shared" si="24"/>
        <v>0</v>
      </c>
      <c r="H282" s="22">
        <f t="shared" si="24"/>
        <v>0</v>
      </c>
      <c r="I282" s="22">
        <f t="shared" si="24"/>
        <v>0</v>
      </c>
      <c r="J282" s="22">
        <f t="shared" si="24"/>
        <v>0.125</v>
      </c>
      <c r="K282" s="22">
        <f t="shared" si="24"/>
        <v>0.125</v>
      </c>
      <c r="L282" s="22">
        <f t="shared" si="24"/>
        <v>0.25</v>
      </c>
      <c r="M282" s="22">
        <f t="shared" si="24"/>
        <v>0.125</v>
      </c>
      <c r="N282" s="22">
        <f t="shared" si="24"/>
        <v>0.125</v>
      </c>
      <c r="O282" s="22">
        <f t="shared" si="24"/>
        <v>0.125</v>
      </c>
      <c r="P282" s="22">
        <f t="shared" si="24"/>
        <v>0.375</v>
      </c>
      <c r="Q282" s="22">
        <f t="shared" si="24"/>
        <v>0.25</v>
      </c>
      <c r="R282" s="22">
        <f t="shared" si="24"/>
        <v>0</v>
      </c>
      <c r="S282" s="22">
        <f t="shared" si="24"/>
        <v>0.125</v>
      </c>
      <c r="T282" s="22">
        <f t="shared" si="24"/>
        <v>0</v>
      </c>
      <c r="U282" s="22">
        <f t="shared" si="24"/>
        <v>0.75</v>
      </c>
      <c r="V282" s="22">
        <f t="shared" si="24"/>
        <v>0</v>
      </c>
      <c r="W282" s="22">
        <f t="shared" si="24"/>
        <v>0.375</v>
      </c>
      <c r="X282" s="22">
        <f t="shared" si="24"/>
        <v>0</v>
      </c>
      <c r="Y282" s="22">
        <f t="shared" si="24"/>
        <v>0.5</v>
      </c>
      <c r="Z282" s="22">
        <f t="shared" si="24"/>
        <v>0.25</v>
      </c>
      <c r="AA282" s="22">
        <f t="shared" si="24"/>
        <v>0</v>
      </c>
      <c r="AB282" s="22">
        <f t="shared" si="24"/>
        <v>0.125</v>
      </c>
      <c r="AC282" s="22">
        <f t="shared" si="24"/>
        <v>0</v>
      </c>
      <c r="AD282" s="22">
        <f t="shared" si="24"/>
        <v>0.25</v>
      </c>
      <c r="AE282" s="22">
        <f t="shared" si="24"/>
        <v>0</v>
      </c>
      <c r="AF282" s="22">
        <f t="shared" si="24"/>
        <v>0.125</v>
      </c>
      <c r="AG282" s="22">
        <f t="shared" si="24"/>
        <v>0.625</v>
      </c>
      <c r="AH282" s="22">
        <f t="shared" si="24"/>
        <v>0.375</v>
      </c>
      <c r="AI282" s="22">
        <f t="shared" si="24"/>
        <v>0</v>
      </c>
      <c r="AJ282" s="22">
        <f t="shared" si="24"/>
        <v>0.5</v>
      </c>
      <c r="AK282" s="22">
        <f t="shared" si="24"/>
        <v>0</v>
      </c>
      <c r="AL282" s="22">
        <f t="shared" si="24"/>
        <v>0.25</v>
      </c>
      <c r="AM282" s="22">
        <f t="shared" si="24"/>
        <v>0</v>
      </c>
      <c r="AN282" s="22">
        <f t="shared" si="24"/>
        <v>0</v>
      </c>
      <c r="AO282" s="22">
        <f t="shared" si="24"/>
        <v>0.25</v>
      </c>
      <c r="AP282" s="22">
        <f t="shared" si="24"/>
        <v>0.375</v>
      </c>
      <c r="AQ282" s="22">
        <f t="shared" si="24"/>
        <v>0.625</v>
      </c>
      <c r="AR282" s="22">
        <f t="shared" si="24"/>
        <v>0</v>
      </c>
      <c r="AS282" s="22">
        <f t="shared" si="24"/>
        <v>0</v>
      </c>
      <c r="AT282" s="22">
        <f t="shared" si="24"/>
        <v>0.625</v>
      </c>
      <c r="AU282" s="22">
        <f t="shared" si="24"/>
        <v>0</v>
      </c>
      <c r="AV282" s="22">
        <f t="shared" si="24"/>
        <v>0.25</v>
      </c>
      <c r="AW282" s="22">
        <f t="shared" si="24"/>
        <v>0.25</v>
      </c>
      <c r="AX282" s="22">
        <f t="shared" si="24"/>
        <v>0.125</v>
      </c>
      <c r="AY282" s="22">
        <f t="shared" si="24"/>
        <v>0</v>
      </c>
      <c r="AZ282" s="22">
        <f t="shared" si="24"/>
        <v>0.25</v>
      </c>
      <c r="BA282" s="22">
        <f t="shared" si="24"/>
        <v>0</v>
      </c>
      <c r="BB282" s="22">
        <f t="shared" si="24"/>
        <v>0</v>
      </c>
      <c r="BC282" s="22">
        <f t="shared" si="24"/>
        <v>0.625</v>
      </c>
      <c r="BD282" s="22">
        <f t="shared" si="24"/>
        <v>0.25</v>
      </c>
      <c r="BE282" s="22">
        <f t="shared" si="24"/>
        <v>0</v>
      </c>
      <c r="BF282" s="22">
        <f t="shared" si="24"/>
        <v>0</v>
      </c>
      <c r="BG282" s="22">
        <f t="shared" si="24"/>
        <v>0</v>
      </c>
      <c r="BH282" s="22">
        <f t="shared" si="24"/>
        <v>0.75</v>
      </c>
      <c r="BI282" s="22">
        <f t="shared" si="24"/>
        <v>0.25</v>
      </c>
      <c r="BJ282" s="22">
        <f t="shared" si="24"/>
        <v>0</v>
      </c>
      <c r="BK282" s="22">
        <f t="shared" si="24"/>
        <v>0</v>
      </c>
      <c r="BL282" s="22">
        <f t="shared" si="24"/>
        <v>0.125</v>
      </c>
      <c r="BM282" s="22">
        <f t="shared" si="24"/>
        <v>0</v>
      </c>
      <c r="BN282" s="22">
        <f t="shared" si="24"/>
        <v>0.75</v>
      </c>
      <c r="BO282" s="22">
        <f t="shared" si="24"/>
        <v>0</v>
      </c>
      <c r="BP282" s="22">
        <f t="shared" ref="BP282:CK282" si="25">AVERAGE(BP$92:BP$95,BP$104:BP$107)</f>
        <v>0</v>
      </c>
      <c r="BQ282" s="22">
        <f t="shared" si="25"/>
        <v>0.75</v>
      </c>
      <c r="BR282" s="22">
        <f t="shared" si="25"/>
        <v>0</v>
      </c>
      <c r="BS282" s="22">
        <f t="shared" si="25"/>
        <v>1.125</v>
      </c>
      <c r="BT282" s="22">
        <f t="shared" si="25"/>
        <v>0</v>
      </c>
      <c r="BU282" s="22">
        <f t="shared" si="25"/>
        <v>0.75</v>
      </c>
      <c r="BV282" s="22">
        <f t="shared" si="25"/>
        <v>0</v>
      </c>
      <c r="BW282" s="22">
        <f t="shared" si="25"/>
        <v>0</v>
      </c>
      <c r="BX282" s="22">
        <f t="shared" si="25"/>
        <v>0</v>
      </c>
      <c r="BY282" s="22">
        <f t="shared" si="25"/>
        <v>0.75</v>
      </c>
      <c r="BZ282" s="22">
        <f t="shared" si="25"/>
        <v>0.25</v>
      </c>
      <c r="CA282" s="22">
        <f t="shared" si="25"/>
        <v>0</v>
      </c>
      <c r="CB282" s="22">
        <f t="shared" si="25"/>
        <v>0</v>
      </c>
      <c r="CC282" s="22">
        <f t="shared" si="25"/>
        <v>0.375</v>
      </c>
      <c r="CD282" s="22">
        <f t="shared" si="25"/>
        <v>0.125</v>
      </c>
      <c r="CE282" s="22">
        <f t="shared" si="25"/>
        <v>0.625</v>
      </c>
      <c r="CF282" s="22">
        <f t="shared" si="25"/>
        <v>0.25</v>
      </c>
      <c r="CG282" s="22">
        <f t="shared" si="25"/>
        <v>0</v>
      </c>
      <c r="CH282" s="22">
        <f t="shared" si="25"/>
        <v>0.625</v>
      </c>
      <c r="CI282" s="22">
        <f t="shared" si="25"/>
        <v>0.125</v>
      </c>
      <c r="CJ282" s="22">
        <f t="shared" si="25"/>
        <v>0</v>
      </c>
      <c r="CK282" s="22">
        <f t="shared" si="25"/>
        <v>0.25</v>
      </c>
    </row>
    <row r="283" spans="1:89" x14ac:dyDescent="0.25">
      <c r="A283" s="25" t="s">
        <v>427</v>
      </c>
      <c r="B283" s="22">
        <f>AVERAGE(B$96:B$99,B$108:B$111)</f>
        <v>0</v>
      </c>
      <c r="C283" s="22">
        <f>AVERAGE(C$96:C$99,C$108:C$111)</f>
        <v>0.25</v>
      </c>
      <c r="D283" s="22">
        <f t="shared" ref="D283:BO283" si="26">AVERAGE(D$96:D$99,D$108:D$111)</f>
        <v>0</v>
      </c>
      <c r="E283" s="22">
        <f t="shared" si="26"/>
        <v>0.5</v>
      </c>
      <c r="F283" s="22">
        <f t="shared" si="26"/>
        <v>0</v>
      </c>
      <c r="G283" s="22">
        <f t="shared" si="26"/>
        <v>0</v>
      </c>
      <c r="H283" s="22">
        <f t="shared" si="26"/>
        <v>0</v>
      </c>
      <c r="I283" s="22">
        <f t="shared" si="26"/>
        <v>0</v>
      </c>
      <c r="J283" s="22">
        <f t="shared" si="26"/>
        <v>0</v>
      </c>
      <c r="K283" s="22">
        <f t="shared" si="26"/>
        <v>0</v>
      </c>
      <c r="L283" s="22">
        <f t="shared" si="26"/>
        <v>0.125</v>
      </c>
      <c r="M283" s="22">
        <f t="shared" si="26"/>
        <v>1</v>
      </c>
      <c r="N283" s="22">
        <f t="shared" si="26"/>
        <v>0</v>
      </c>
      <c r="O283" s="22">
        <f t="shared" si="26"/>
        <v>0.375</v>
      </c>
      <c r="P283" s="22">
        <f t="shared" si="26"/>
        <v>0.125</v>
      </c>
      <c r="Q283" s="22">
        <f t="shared" si="26"/>
        <v>0</v>
      </c>
      <c r="R283" s="22">
        <f t="shared" si="26"/>
        <v>0</v>
      </c>
      <c r="S283" s="22">
        <f t="shared" si="26"/>
        <v>0</v>
      </c>
      <c r="T283" s="22">
        <f t="shared" si="26"/>
        <v>0</v>
      </c>
      <c r="U283" s="22">
        <f t="shared" si="26"/>
        <v>0.125</v>
      </c>
      <c r="V283" s="22">
        <f t="shared" si="26"/>
        <v>0.375</v>
      </c>
      <c r="W283" s="22">
        <f t="shared" si="26"/>
        <v>0.125</v>
      </c>
      <c r="X283" s="22">
        <f t="shared" si="26"/>
        <v>0.75</v>
      </c>
      <c r="Y283" s="22">
        <f t="shared" si="26"/>
        <v>0.875</v>
      </c>
      <c r="Z283" s="22">
        <f t="shared" si="26"/>
        <v>0.14285714285714285</v>
      </c>
      <c r="AA283" s="22">
        <f t="shared" si="26"/>
        <v>0</v>
      </c>
      <c r="AB283" s="22">
        <f t="shared" si="26"/>
        <v>0</v>
      </c>
      <c r="AC283" s="22">
        <f t="shared" si="26"/>
        <v>0.875</v>
      </c>
      <c r="AD283" s="22">
        <f t="shared" si="26"/>
        <v>0</v>
      </c>
      <c r="AE283" s="22">
        <f t="shared" si="26"/>
        <v>0</v>
      </c>
      <c r="AF283" s="22">
        <f t="shared" si="26"/>
        <v>0.125</v>
      </c>
      <c r="AG283" s="22">
        <f t="shared" si="26"/>
        <v>0.2857142857142857</v>
      </c>
      <c r="AH283" s="22">
        <f t="shared" si="26"/>
        <v>0.25</v>
      </c>
      <c r="AI283" s="22">
        <f t="shared" si="26"/>
        <v>0</v>
      </c>
      <c r="AJ283" s="22">
        <f t="shared" si="26"/>
        <v>1</v>
      </c>
      <c r="AK283" s="22">
        <f t="shared" si="26"/>
        <v>0.25</v>
      </c>
      <c r="AL283" s="22">
        <f t="shared" si="26"/>
        <v>0</v>
      </c>
      <c r="AM283" s="22">
        <f t="shared" si="26"/>
        <v>0</v>
      </c>
      <c r="AN283" s="22">
        <f t="shared" si="26"/>
        <v>0.75</v>
      </c>
      <c r="AO283" s="22">
        <f t="shared" si="26"/>
        <v>0</v>
      </c>
      <c r="AP283" s="22">
        <f t="shared" si="26"/>
        <v>0</v>
      </c>
      <c r="AQ283" s="22">
        <f t="shared" si="26"/>
        <v>0.5</v>
      </c>
      <c r="AR283" s="22">
        <f t="shared" si="26"/>
        <v>0.25</v>
      </c>
      <c r="AS283" s="22">
        <f t="shared" si="26"/>
        <v>0</v>
      </c>
      <c r="AT283" s="22">
        <f t="shared" si="26"/>
        <v>0.25</v>
      </c>
      <c r="AU283" s="22">
        <f t="shared" si="26"/>
        <v>0</v>
      </c>
      <c r="AV283" s="22">
        <f t="shared" si="26"/>
        <v>0.5</v>
      </c>
      <c r="AW283" s="22">
        <f t="shared" si="26"/>
        <v>1</v>
      </c>
      <c r="AX283" s="22">
        <f t="shared" si="26"/>
        <v>0</v>
      </c>
      <c r="AY283" s="22">
        <f t="shared" si="26"/>
        <v>0</v>
      </c>
      <c r="AZ283" s="22">
        <f t="shared" si="26"/>
        <v>0.25</v>
      </c>
      <c r="BA283" s="22">
        <f t="shared" si="26"/>
        <v>0</v>
      </c>
      <c r="BB283" s="22">
        <f t="shared" si="26"/>
        <v>0.125</v>
      </c>
      <c r="BC283" s="22">
        <f t="shared" si="26"/>
        <v>0.5</v>
      </c>
      <c r="BD283" s="22">
        <f t="shared" si="26"/>
        <v>0</v>
      </c>
      <c r="BE283" s="22">
        <f t="shared" si="26"/>
        <v>0</v>
      </c>
      <c r="BF283" s="22">
        <f t="shared" si="26"/>
        <v>0.25</v>
      </c>
      <c r="BG283" s="22">
        <f t="shared" si="26"/>
        <v>0</v>
      </c>
      <c r="BH283" s="22">
        <f t="shared" si="26"/>
        <v>0.875</v>
      </c>
      <c r="BI283" s="22">
        <f t="shared" si="26"/>
        <v>0.375</v>
      </c>
      <c r="BJ283" s="22">
        <f t="shared" si="26"/>
        <v>0</v>
      </c>
      <c r="BK283" s="22">
        <f t="shared" si="26"/>
        <v>0</v>
      </c>
      <c r="BL283" s="22">
        <f t="shared" si="26"/>
        <v>0</v>
      </c>
      <c r="BM283" s="22">
        <f t="shared" si="26"/>
        <v>0</v>
      </c>
      <c r="BN283" s="22">
        <f t="shared" si="26"/>
        <v>0.125</v>
      </c>
      <c r="BO283" s="22">
        <f t="shared" si="26"/>
        <v>0</v>
      </c>
      <c r="BP283" s="22">
        <f t="shared" ref="BP283:CK283" si="27">AVERAGE(BP$96:BP$99,BP$108:BP$111)</f>
        <v>0</v>
      </c>
      <c r="BQ283" s="22">
        <f t="shared" si="27"/>
        <v>0</v>
      </c>
      <c r="BR283" s="22">
        <f t="shared" si="27"/>
        <v>0</v>
      </c>
      <c r="BS283" s="22">
        <f t="shared" si="27"/>
        <v>0.75</v>
      </c>
      <c r="BT283" s="22">
        <f t="shared" si="27"/>
        <v>0.25</v>
      </c>
      <c r="BU283" s="22">
        <f t="shared" si="27"/>
        <v>0.25</v>
      </c>
      <c r="BV283" s="22">
        <f t="shared" si="27"/>
        <v>0.125</v>
      </c>
      <c r="BW283" s="22">
        <f t="shared" si="27"/>
        <v>0</v>
      </c>
      <c r="BX283" s="22">
        <f t="shared" si="27"/>
        <v>0</v>
      </c>
      <c r="BY283" s="22">
        <f t="shared" si="27"/>
        <v>0.5</v>
      </c>
      <c r="BZ283" s="22">
        <f t="shared" si="27"/>
        <v>0</v>
      </c>
      <c r="CA283" s="22">
        <f t="shared" si="27"/>
        <v>0.25</v>
      </c>
      <c r="CB283" s="22">
        <f t="shared" si="27"/>
        <v>0</v>
      </c>
      <c r="CC283" s="22">
        <f t="shared" si="27"/>
        <v>0.25</v>
      </c>
      <c r="CD283" s="22">
        <f t="shared" si="27"/>
        <v>0.125</v>
      </c>
      <c r="CE283" s="22">
        <f t="shared" si="27"/>
        <v>0.75</v>
      </c>
      <c r="CF283" s="22">
        <f t="shared" si="27"/>
        <v>0.25</v>
      </c>
      <c r="CG283" s="22">
        <f t="shared" si="27"/>
        <v>0.25</v>
      </c>
      <c r="CH283" s="22">
        <f t="shared" si="27"/>
        <v>0.75</v>
      </c>
      <c r="CI283" s="22">
        <f t="shared" si="27"/>
        <v>0</v>
      </c>
      <c r="CJ283" s="22">
        <f t="shared" si="27"/>
        <v>0.375</v>
      </c>
      <c r="CK283" s="22">
        <f t="shared" si="27"/>
        <v>0</v>
      </c>
    </row>
    <row r="284" spans="1:89" x14ac:dyDescent="0.25">
      <c r="A284" s="25" t="s">
        <v>428</v>
      </c>
      <c r="B284" s="22">
        <f>AVERAGE(B$88:B$111)</f>
        <v>0.13043478260869565</v>
      </c>
      <c r="C284" s="22">
        <f>AVERAGE(C$88:C$111)</f>
        <v>0.33333333333333331</v>
      </c>
      <c r="D284" s="22">
        <f t="shared" ref="D284:BO284" si="28">AVERAGE(D$88:D$111)</f>
        <v>0</v>
      </c>
      <c r="E284" s="22">
        <f t="shared" si="28"/>
        <v>0.625</v>
      </c>
      <c r="F284" s="22">
        <f t="shared" si="28"/>
        <v>0</v>
      </c>
      <c r="G284" s="22">
        <f t="shared" si="28"/>
        <v>0.25</v>
      </c>
      <c r="H284" s="22">
        <f t="shared" si="28"/>
        <v>0</v>
      </c>
      <c r="I284" s="22">
        <f t="shared" si="28"/>
        <v>4.1666666666666664E-2</v>
      </c>
      <c r="J284" s="22">
        <f t="shared" si="28"/>
        <v>0.20833333333333334</v>
      </c>
      <c r="K284" s="22">
        <f t="shared" si="28"/>
        <v>0.16666666666666666</v>
      </c>
      <c r="L284" s="22">
        <f t="shared" si="28"/>
        <v>0.16666666666666666</v>
      </c>
      <c r="M284" s="22">
        <f t="shared" si="28"/>
        <v>0.41666666666666669</v>
      </c>
      <c r="N284" s="22">
        <f t="shared" si="28"/>
        <v>0.16666666666666666</v>
      </c>
      <c r="O284" s="22">
        <f t="shared" si="28"/>
        <v>0.375</v>
      </c>
      <c r="P284" s="22">
        <f t="shared" si="28"/>
        <v>0.25</v>
      </c>
      <c r="Q284" s="22">
        <f t="shared" si="28"/>
        <v>8.3333333333333329E-2</v>
      </c>
      <c r="R284" s="22">
        <f t="shared" si="28"/>
        <v>0</v>
      </c>
      <c r="S284" s="22">
        <f t="shared" si="28"/>
        <v>8.3333333333333329E-2</v>
      </c>
      <c r="T284" s="22">
        <f t="shared" si="28"/>
        <v>0</v>
      </c>
      <c r="U284" s="22">
        <f t="shared" si="28"/>
        <v>0.5</v>
      </c>
      <c r="V284" s="22">
        <f t="shared" si="28"/>
        <v>0.125</v>
      </c>
      <c r="W284" s="22">
        <f t="shared" si="28"/>
        <v>0.29166666666666669</v>
      </c>
      <c r="X284" s="22">
        <f t="shared" si="28"/>
        <v>0.25</v>
      </c>
      <c r="Y284" s="22">
        <f t="shared" si="28"/>
        <v>0.79166666666666663</v>
      </c>
      <c r="Z284" s="22">
        <f t="shared" si="28"/>
        <v>0.21739130434782608</v>
      </c>
      <c r="AA284" s="22">
        <f t="shared" si="28"/>
        <v>0</v>
      </c>
      <c r="AB284" s="22">
        <f t="shared" si="28"/>
        <v>4.1666666666666664E-2</v>
      </c>
      <c r="AC284" s="22">
        <f t="shared" si="28"/>
        <v>0.29166666666666669</v>
      </c>
      <c r="AD284" s="22">
        <f t="shared" si="28"/>
        <v>8.3333333333333329E-2</v>
      </c>
      <c r="AE284" s="22">
        <f t="shared" si="28"/>
        <v>0</v>
      </c>
      <c r="AF284" s="22">
        <f t="shared" si="28"/>
        <v>8.3333333333333329E-2</v>
      </c>
      <c r="AG284" s="22">
        <f t="shared" si="28"/>
        <v>0.31818181818181818</v>
      </c>
      <c r="AH284" s="22">
        <f t="shared" si="28"/>
        <v>0.20833333333333334</v>
      </c>
      <c r="AI284" s="22">
        <f t="shared" si="28"/>
        <v>0.20833333333333334</v>
      </c>
      <c r="AJ284" s="22">
        <f t="shared" si="28"/>
        <v>0.58333333333333337</v>
      </c>
      <c r="AK284" s="22">
        <f t="shared" si="28"/>
        <v>0.20833333333333334</v>
      </c>
      <c r="AL284" s="22">
        <f t="shared" si="28"/>
        <v>0.25</v>
      </c>
      <c r="AM284" s="22">
        <f t="shared" si="28"/>
        <v>0</v>
      </c>
      <c r="AN284" s="22">
        <f t="shared" si="28"/>
        <v>0.66666666666666663</v>
      </c>
      <c r="AO284" s="22">
        <f t="shared" si="28"/>
        <v>8.3333333333333329E-2</v>
      </c>
      <c r="AP284" s="22">
        <f t="shared" si="28"/>
        <v>0.125</v>
      </c>
      <c r="AQ284" s="22">
        <f t="shared" si="28"/>
        <v>0.54166666666666663</v>
      </c>
      <c r="AR284" s="22">
        <f t="shared" si="28"/>
        <v>8.3333333333333329E-2</v>
      </c>
      <c r="AS284" s="22">
        <f t="shared" si="28"/>
        <v>0</v>
      </c>
      <c r="AT284" s="22">
        <f t="shared" si="28"/>
        <v>0.41666666666666669</v>
      </c>
      <c r="AU284" s="22">
        <f t="shared" si="28"/>
        <v>0</v>
      </c>
      <c r="AV284" s="22">
        <f t="shared" si="28"/>
        <v>0.25</v>
      </c>
      <c r="AW284" s="22">
        <f t="shared" si="28"/>
        <v>0.625</v>
      </c>
      <c r="AX284" s="22">
        <f t="shared" si="28"/>
        <v>0.16666666666666666</v>
      </c>
      <c r="AY284" s="22">
        <f t="shared" si="28"/>
        <v>4.1666666666666664E-2</v>
      </c>
      <c r="AZ284" s="22">
        <f t="shared" si="28"/>
        <v>0.20833333333333334</v>
      </c>
      <c r="BA284" s="22">
        <f t="shared" si="28"/>
        <v>0</v>
      </c>
      <c r="BB284" s="22">
        <f t="shared" si="28"/>
        <v>4.1666666666666664E-2</v>
      </c>
      <c r="BC284" s="22">
        <f t="shared" si="28"/>
        <v>0.5</v>
      </c>
      <c r="BD284" s="22">
        <f t="shared" si="28"/>
        <v>0.125</v>
      </c>
      <c r="BE284" s="22">
        <f t="shared" si="28"/>
        <v>0</v>
      </c>
      <c r="BF284" s="22">
        <f t="shared" si="28"/>
        <v>8.3333333333333329E-2</v>
      </c>
      <c r="BG284" s="22">
        <f t="shared" si="28"/>
        <v>4.1666666666666664E-2</v>
      </c>
      <c r="BH284" s="22">
        <f t="shared" si="28"/>
        <v>0.70833333333333337</v>
      </c>
      <c r="BI284" s="22">
        <f t="shared" si="28"/>
        <v>0.25</v>
      </c>
      <c r="BJ284" s="22">
        <f t="shared" si="28"/>
        <v>0</v>
      </c>
      <c r="BK284" s="22">
        <f t="shared" si="28"/>
        <v>0</v>
      </c>
      <c r="BL284" s="22">
        <f t="shared" si="28"/>
        <v>4.1666666666666664E-2</v>
      </c>
      <c r="BM284" s="22">
        <f t="shared" si="28"/>
        <v>4.1666666666666664E-2</v>
      </c>
      <c r="BN284" s="22">
        <f t="shared" si="28"/>
        <v>0.5</v>
      </c>
      <c r="BO284" s="22">
        <f t="shared" si="28"/>
        <v>8.3333333333333329E-2</v>
      </c>
      <c r="BP284" s="22">
        <f t="shared" ref="BP284:CK284" si="29">AVERAGE(BP$88:BP$111)</f>
        <v>0</v>
      </c>
      <c r="BQ284" s="22">
        <f t="shared" si="29"/>
        <v>0.375</v>
      </c>
      <c r="BR284" s="22">
        <f t="shared" si="29"/>
        <v>4.1666666666666664E-2</v>
      </c>
      <c r="BS284" s="22">
        <f t="shared" si="29"/>
        <v>0.66666666666666663</v>
      </c>
      <c r="BT284" s="22">
        <f t="shared" si="29"/>
        <v>8.3333333333333329E-2</v>
      </c>
      <c r="BU284" s="22">
        <f t="shared" si="29"/>
        <v>0.75</v>
      </c>
      <c r="BV284" s="22">
        <f t="shared" si="29"/>
        <v>4.1666666666666664E-2</v>
      </c>
      <c r="BW284" s="22">
        <f t="shared" si="29"/>
        <v>0</v>
      </c>
      <c r="BX284" s="22">
        <f t="shared" si="29"/>
        <v>0</v>
      </c>
      <c r="BY284" s="22">
        <f t="shared" si="29"/>
        <v>0.45833333333333331</v>
      </c>
      <c r="BZ284" s="22">
        <f t="shared" si="29"/>
        <v>8.3333333333333329E-2</v>
      </c>
      <c r="CA284" s="22">
        <f t="shared" si="29"/>
        <v>0.125</v>
      </c>
      <c r="CB284" s="22">
        <f t="shared" si="29"/>
        <v>0</v>
      </c>
      <c r="CC284" s="22">
        <f t="shared" si="29"/>
        <v>0.625</v>
      </c>
      <c r="CD284" s="22">
        <f t="shared" si="29"/>
        <v>0.125</v>
      </c>
      <c r="CE284" s="22">
        <f t="shared" si="29"/>
        <v>0.625</v>
      </c>
      <c r="CF284" s="22">
        <f t="shared" si="29"/>
        <v>0.25</v>
      </c>
      <c r="CG284" s="22">
        <f t="shared" si="29"/>
        <v>0.125</v>
      </c>
      <c r="CH284" s="22">
        <f t="shared" si="29"/>
        <v>0.66666666666666663</v>
      </c>
      <c r="CI284" s="22">
        <f t="shared" si="29"/>
        <v>8.3333333333333329E-2</v>
      </c>
      <c r="CJ284" s="22">
        <f t="shared" si="29"/>
        <v>0.16666666666666666</v>
      </c>
      <c r="CK284" s="22">
        <f t="shared" si="29"/>
        <v>0.125</v>
      </c>
    </row>
    <row r="285" spans="1:89" x14ac:dyDescent="0.25">
      <c r="A285" s="25" t="s">
        <v>429</v>
      </c>
      <c r="B285" s="22">
        <f>AVERAGE(B$113:B$136)</f>
        <v>0.30434782608695654</v>
      </c>
      <c r="C285" s="22">
        <f>AVERAGE(C$113:C$136)</f>
        <v>0.875</v>
      </c>
      <c r="D285" s="22">
        <f t="shared" ref="D285:BO285" si="30">AVERAGE(D$113:D$136)</f>
        <v>8.3333333333333329E-2</v>
      </c>
      <c r="E285" s="22">
        <f t="shared" si="30"/>
        <v>1.1666666666666667</v>
      </c>
      <c r="F285" s="22">
        <f t="shared" si="30"/>
        <v>8.3333333333333329E-2</v>
      </c>
      <c r="G285" s="22">
        <f t="shared" si="30"/>
        <v>0.95833333333333337</v>
      </c>
      <c r="H285" s="22">
        <f t="shared" si="30"/>
        <v>0.58333333333333337</v>
      </c>
      <c r="I285" s="22">
        <f t="shared" si="30"/>
        <v>4.1666666666666664E-2</v>
      </c>
      <c r="J285" s="22">
        <f t="shared" si="30"/>
        <v>0.45833333333333331</v>
      </c>
      <c r="K285" s="22">
        <f t="shared" si="30"/>
        <v>0.25</v>
      </c>
      <c r="L285" s="22">
        <f t="shared" si="30"/>
        <v>0.54166666666666663</v>
      </c>
      <c r="M285" s="22">
        <f t="shared" si="30"/>
        <v>0.70833333333333337</v>
      </c>
      <c r="N285" s="22">
        <f t="shared" si="30"/>
        <v>0.20833333333333334</v>
      </c>
      <c r="O285" s="22">
        <f t="shared" si="30"/>
        <v>0.29166666666666669</v>
      </c>
      <c r="P285" s="22">
        <f t="shared" si="30"/>
        <v>0.54166666666666663</v>
      </c>
      <c r="Q285" s="22">
        <f t="shared" si="30"/>
        <v>0.5</v>
      </c>
      <c r="R285" s="22">
        <f t="shared" si="30"/>
        <v>0.66666666666666663</v>
      </c>
      <c r="S285" s="22">
        <f t="shared" si="30"/>
        <v>0.41666666666666669</v>
      </c>
      <c r="T285" s="22">
        <f t="shared" si="30"/>
        <v>0.125</v>
      </c>
      <c r="U285" s="22">
        <f t="shared" si="30"/>
        <v>0.16666666666666666</v>
      </c>
      <c r="V285" s="22">
        <f t="shared" si="30"/>
        <v>0.45833333333333331</v>
      </c>
      <c r="W285" s="22">
        <f t="shared" si="30"/>
        <v>0.41666666666666669</v>
      </c>
      <c r="X285" s="22">
        <f t="shared" si="30"/>
        <v>0.625</v>
      </c>
      <c r="Y285" s="22">
        <f t="shared" si="30"/>
        <v>1.8333333333333333</v>
      </c>
      <c r="Z285" s="22">
        <f t="shared" si="30"/>
        <v>0.65217391304347827</v>
      </c>
      <c r="AA285" s="22">
        <f t="shared" si="30"/>
        <v>0.375</v>
      </c>
      <c r="AB285" s="22">
        <f t="shared" si="30"/>
        <v>0.54166666666666663</v>
      </c>
      <c r="AC285" s="22">
        <f t="shared" si="30"/>
        <v>0.625</v>
      </c>
      <c r="AD285" s="22">
        <f t="shared" si="30"/>
        <v>4.1666666666666664E-2</v>
      </c>
      <c r="AE285" s="22">
        <f t="shared" si="30"/>
        <v>0.25</v>
      </c>
      <c r="AF285" s="22">
        <f t="shared" si="30"/>
        <v>0.58333333333333337</v>
      </c>
      <c r="AG285" s="22">
        <f t="shared" si="30"/>
        <v>0.43478260869565216</v>
      </c>
      <c r="AH285" s="22">
        <f t="shared" si="30"/>
        <v>0.625</v>
      </c>
      <c r="AI285" s="22">
        <f t="shared" si="30"/>
        <v>0.70833333333333337</v>
      </c>
      <c r="AJ285" s="22">
        <f t="shared" si="30"/>
        <v>0.79166666666666663</v>
      </c>
      <c r="AK285" s="22">
        <f t="shared" si="30"/>
        <v>0.45833333333333331</v>
      </c>
      <c r="AL285" s="22">
        <f t="shared" si="30"/>
        <v>1.0833333333333333</v>
      </c>
      <c r="AM285" s="22">
        <f t="shared" si="30"/>
        <v>0.20833333333333334</v>
      </c>
      <c r="AN285" s="22">
        <f t="shared" si="30"/>
        <v>1.0833333333333333</v>
      </c>
      <c r="AO285" s="22">
        <f t="shared" si="30"/>
        <v>0.29166666666666669</v>
      </c>
      <c r="AP285" s="22">
        <f t="shared" si="30"/>
        <v>0.5</v>
      </c>
      <c r="AQ285" s="22">
        <f t="shared" si="30"/>
        <v>0.5</v>
      </c>
      <c r="AR285" s="22">
        <f t="shared" si="30"/>
        <v>0.125</v>
      </c>
      <c r="AS285" s="22">
        <f t="shared" si="30"/>
        <v>0.16666666666666666</v>
      </c>
      <c r="AT285" s="22">
        <f t="shared" si="30"/>
        <v>0.95833333333333337</v>
      </c>
      <c r="AU285" s="22">
        <f t="shared" si="30"/>
        <v>0.29166666666666669</v>
      </c>
      <c r="AV285" s="22">
        <f t="shared" si="30"/>
        <v>0.29166666666666669</v>
      </c>
      <c r="AW285" s="22">
        <f t="shared" si="30"/>
        <v>0.875</v>
      </c>
      <c r="AX285" s="22">
        <f t="shared" si="30"/>
        <v>0.25</v>
      </c>
      <c r="AY285" s="22">
        <f t="shared" si="30"/>
        <v>0.625</v>
      </c>
      <c r="AZ285" s="22">
        <f t="shared" si="30"/>
        <v>0.75</v>
      </c>
      <c r="BA285" s="22">
        <f t="shared" si="30"/>
        <v>0.20833333333333334</v>
      </c>
      <c r="BB285" s="22">
        <f t="shared" si="30"/>
        <v>0.625</v>
      </c>
      <c r="BC285" s="22">
        <f t="shared" si="30"/>
        <v>1.1666666666666667</v>
      </c>
      <c r="BD285" s="22">
        <f t="shared" si="30"/>
        <v>0.29166666666666669</v>
      </c>
      <c r="BE285" s="22">
        <f t="shared" si="30"/>
        <v>0.125</v>
      </c>
      <c r="BF285" s="22">
        <f t="shared" si="30"/>
        <v>0.33333333333333331</v>
      </c>
      <c r="BG285" s="22">
        <f t="shared" si="30"/>
        <v>0</v>
      </c>
      <c r="BH285" s="22">
        <f t="shared" si="30"/>
        <v>0.41666666666666669</v>
      </c>
      <c r="BI285" s="22">
        <f t="shared" si="30"/>
        <v>0.58333333333333337</v>
      </c>
      <c r="BJ285" s="22">
        <f t="shared" si="30"/>
        <v>8.3333333333333329E-2</v>
      </c>
      <c r="BK285" s="22">
        <f t="shared" si="30"/>
        <v>4.3478260869565216E-2</v>
      </c>
      <c r="BL285" s="22">
        <f t="shared" si="30"/>
        <v>0.45833333333333331</v>
      </c>
      <c r="BM285" s="22">
        <f t="shared" si="30"/>
        <v>0.20833333333333334</v>
      </c>
      <c r="BN285" s="22">
        <f t="shared" si="30"/>
        <v>0.95833333333333337</v>
      </c>
      <c r="BO285" s="22">
        <f t="shared" si="30"/>
        <v>0.54166666666666663</v>
      </c>
      <c r="BP285" s="22">
        <f t="shared" ref="BP285:CK285" si="31">AVERAGE(BP$113:BP$136)</f>
        <v>0.16666666666666666</v>
      </c>
      <c r="BQ285" s="22">
        <f t="shared" si="31"/>
        <v>1</v>
      </c>
      <c r="BR285" s="22">
        <f t="shared" si="31"/>
        <v>4.1666666666666664E-2</v>
      </c>
      <c r="BS285" s="22">
        <f t="shared" si="31"/>
        <v>1.3333333333333333</v>
      </c>
      <c r="BT285" s="22">
        <f t="shared" si="31"/>
        <v>8.3333333333333329E-2</v>
      </c>
      <c r="BU285" s="22">
        <f t="shared" si="31"/>
        <v>1.25</v>
      </c>
      <c r="BV285" s="22">
        <f t="shared" si="31"/>
        <v>0.20833333333333334</v>
      </c>
      <c r="BW285" s="22">
        <f t="shared" si="31"/>
        <v>4.1666666666666664E-2</v>
      </c>
      <c r="BX285" s="22">
        <f t="shared" si="31"/>
        <v>0.45833333333333331</v>
      </c>
      <c r="BY285" s="22">
        <f t="shared" si="31"/>
        <v>0.95833333333333337</v>
      </c>
      <c r="BZ285" s="22">
        <f t="shared" si="31"/>
        <v>0.33333333333333331</v>
      </c>
      <c r="CA285" s="22">
        <f t="shared" si="31"/>
        <v>0.33333333333333331</v>
      </c>
      <c r="CB285" s="22">
        <f t="shared" si="31"/>
        <v>4.1666666666666664E-2</v>
      </c>
      <c r="CC285" s="22">
        <f t="shared" si="31"/>
        <v>1</v>
      </c>
      <c r="CD285" s="22">
        <f t="shared" si="31"/>
        <v>1</v>
      </c>
      <c r="CE285" s="22">
        <f t="shared" si="31"/>
        <v>1.0833333333333333</v>
      </c>
      <c r="CF285" s="22">
        <f t="shared" si="31"/>
        <v>0.625</v>
      </c>
      <c r="CG285" s="22">
        <f t="shared" si="31"/>
        <v>0.91666666666666663</v>
      </c>
      <c r="CH285" s="22">
        <f t="shared" si="31"/>
        <v>1.0416666666666667</v>
      </c>
      <c r="CI285" s="22">
        <f t="shared" si="31"/>
        <v>8.3333333333333329E-2</v>
      </c>
      <c r="CJ285" s="22">
        <f t="shared" si="31"/>
        <v>0.95833333333333337</v>
      </c>
      <c r="CK285" s="22">
        <f t="shared" si="31"/>
        <v>0.625</v>
      </c>
    </row>
    <row r="286" spans="1:89" x14ac:dyDescent="0.25">
      <c r="A286" s="25" t="s">
        <v>60</v>
      </c>
      <c r="B286" s="22">
        <f>AVERAGE(B$138:B$141)</f>
        <v>0.5</v>
      </c>
      <c r="C286" s="22">
        <f>AVERAGE(C$138:C$141)</f>
        <v>1.75</v>
      </c>
      <c r="D286" s="22">
        <f t="shared" ref="D286:BO286" si="32">AVERAGE(D$138:D$141)</f>
        <v>3.5</v>
      </c>
      <c r="E286" s="22">
        <f t="shared" si="32"/>
        <v>0.5</v>
      </c>
      <c r="F286" s="22">
        <f t="shared" si="32"/>
        <v>1</v>
      </c>
      <c r="G286" s="22">
        <f t="shared" si="32"/>
        <v>0.25</v>
      </c>
      <c r="H286" s="22">
        <f t="shared" si="32"/>
        <v>0</v>
      </c>
      <c r="I286" s="22">
        <f t="shared" si="32"/>
        <v>0.5</v>
      </c>
      <c r="J286" s="22">
        <f t="shared" si="32"/>
        <v>0.25</v>
      </c>
      <c r="K286" s="22">
        <f t="shared" si="32"/>
        <v>1.5</v>
      </c>
      <c r="L286" s="22">
        <f t="shared" si="32"/>
        <v>0</v>
      </c>
      <c r="M286" s="22">
        <f t="shared" si="32"/>
        <v>1</v>
      </c>
      <c r="N286" s="22">
        <f t="shared" si="32"/>
        <v>0</v>
      </c>
      <c r="O286" s="22">
        <f t="shared" si="32"/>
        <v>1.25</v>
      </c>
      <c r="P286" s="22">
        <f t="shared" si="32"/>
        <v>0</v>
      </c>
      <c r="Q286" s="22">
        <f t="shared" si="32"/>
        <v>0.75</v>
      </c>
      <c r="R286" s="22">
        <f t="shared" si="32"/>
        <v>0.25</v>
      </c>
      <c r="S286" s="22">
        <f t="shared" si="32"/>
        <v>2.5</v>
      </c>
      <c r="T286" s="22">
        <f t="shared" si="32"/>
        <v>0</v>
      </c>
      <c r="U286" s="22">
        <f t="shared" si="32"/>
        <v>0</v>
      </c>
      <c r="V286" s="22">
        <f t="shared" si="32"/>
        <v>2</v>
      </c>
      <c r="W286" s="22">
        <f t="shared" si="32"/>
        <v>0</v>
      </c>
      <c r="X286" s="22">
        <f t="shared" si="32"/>
        <v>0.5</v>
      </c>
      <c r="Y286" s="22">
        <f t="shared" si="32"/>
        <v>1</v>
      </c>
      <c r="Z286" s="22">
        <f t="shared" si="32"/>
        <v>1</v>
      </c>
      <c r="AA286" s="22">
        <f t="shared" si="32"/>
        <v>0</v>
      </c>
      <c r="AB286" s="22">
        <f t="shared" si="32"/>
        <v>0</v>
      </c>
      <c r="AC286" s="22">
        <f t="shared" si="32"/>
        <v>0</v>
      </c>
      <c r="AD286" s="22">
        <f t="shared" si="32"/>
        <v>1.25</v>
      </c>
      <c r="AE286" s="22">
        <f t="shared" si="32"/>
        <v>0.25</v>
      </c>
      <c r="AF286" s="22">
        <f t="shared" si="32"/>
        <v>0.25</v>
      </c>
      <c r="AG286" s="22">
        <f t="shared" si="32"/>
        <v>0</v>
      </c>
      <c r="AH286" s="22">
        <f t="shared" si="32"/>
        <v>0</v>
      </c>
      <c r="AI286" s="22">
        <f t="shared" si="32"/>
        <v>0.25</v>
      </c>
      <c r="AJ286" s="22">
        <f t="shared" si="32"/>
        <v>0</v>
      </c>
      <c r="AK286" s="22">
        <f t="shared" si="32"/>
        <v>1.25</v>
      </c>
      <c r="AL286" s="22">
        <f t="shared" si="32"/>
        <v>0.75</v>
      </c>
      <c r="AM286" s="22">
        <f t="shared" si="32"/>
        <v>0</v>
      </c>
      <c r="AN286" s="22">
        <f t="shared" si="32"/>
        <v>0</v>
      </c>
      <c r="AO286" s="22">
        <f t="shared" si="32"/>
        <v>0.25</v>
      </c>
      <c r="AP286" s="22">
        <f t="shared" si="32"/>
        <v>0</v>
      </c>
      <c r="AQ286" s="22">
        <f t="shared" si="32"/>
        <v>0.25</v>
      </c>
      <c r="AR286" s="22">
        <f t="shared" si="32"/>
        <v>0.25</v>
      </c>
      <c r="AS286" s="22">
        <f t="shared" si="32"/>
        <v>1</v>
      </c>
      <c r="AT286" s="22">
        <f t="shared" si="32"/>
        <v>0</v>
      </c>
      <c r="AU286" s="22">
        <f t="shared" si="32"/>
        <v>0</v>
      </c>
      <c r="AV286" s="22">
        <f t="shared" si="32"/>
        <v>0.25</v>
      </c>
      <c r="AW286" s="22">
        <f t="shared" si="32"/>
        <v>0</v>
      </c>
      <c r="AX286" s="22">
        <f t="shared" si="32"/>
        <v>0</v>
      </c>
      <c r="AY286" s="22">
        <f t="shared" si="32"/>
        <v>1.5</v>
      </c>
      <c r="AZ286" s="22">
        <f t="shared" si="32"/>
        <v>0</v>
      </c>
      <c r="BA286" s="22">
        <f t="shared" si="32"/>
        <v>1</v>
      </c>
      <c r="BB286" s="22">
        <f t="shared" si="32"/>
        <v>1</v>
      </c>
      <c r="BC286" s="22">
        <f t="shared" si="32"/>
        <v>0.5</v>
      </c>
      <c r="BD286" s="22">
        <f t="shared" si="32"/>
        <v>0.25</v>
      </c>
      <c r="BE286" s="22">
        <f t="shared" si="32"/>
        <v>0</v>
      </c>
      <c r="BF286" s="22">
        <f t="shared" si="32"/>
        <v>0.5</v>
      </c>
      <c r="BG286" s="22">
        <f t="shared" si="32"/>
        <v>1</v>
      </c>
      <c r="BH286" s="22">
        <f t="shared" si="32"/>
        <v>0.5</v>
      </c>
      <c r="BI286" s="22">
        <f t="shared" si="32"/>
        <v>0.25</v>
      </c>
      <c r="BJ286" s="22">
        <f t="shared" si="32"/>
        <v>1</v>
      </c>
      <c r="BK286" s="22">
        <f t="shared" si="32"/>
        <v>0.25</v>
      </c>
      <c r="BL286" s="22">
        <f t="shared" si="32"/>
        <v>0.5</v>
      </c>
      <c r="BM286" s="22">
        <f t="shared" si="32"/>
        <v>0</v>
      </c>
      <c r="BN286" s="22">
        <f t="shared" si="32"/>
        <v>0.5</v>
      </c>
      <c r="BO286" s="22">
        <f t="shared" si="32"/>
        <v>0.75</v>
      </c>
      <c r="BP286" s="22">
        <f t="shared" ref="BP286:CK286" si="33">AVERAGE(BP$138:BP$141)</f>
        <v>0</v>
      </c>
      <c r="BQ286" s="22">
        <f t="shared" si="33"/>
        <v>0.25</v>
      </c>
      <c r="BR286" s="22">
        <f t="shared" si="33"/>
        <v>0</v>
      </c>
      <c r="BS286" s="22">
        <f t="shared" si="33"/>
        <v>0</v>
      </c>
      <c r="BT286" s="22">
        <f t="shared" si="33"/>
        <v>1.75</v>
      </c>
      <c r="BU286" s="22">
        <f t="shared" si="33"/>
        <v>0.5</v>
      </c>
      <c r="BV286" s="22">
        <f t="shared" si="33"/>
        <v>1.75</v>
      </c>
      <c r="BW286" s="22">
        <f t="shared" si="33"/>
        <v>0</v>
      </c>
      <c r="BX286" s="22">
        <f t="shared" si="33"/>
        <v>0.5</v>
      </c>
      <c r="BY286" s="22">
        <f t="shared" si="33"/>
        <v>1</v>
      </c>
      <c r="BZ286" s="22">
        <f t="shared" si="33"/>
        <v>0.5</v>
      </c>
      <c r="CA286" s="22">
        <f t="shared" si="33"/>
        <v>0</v>
      </c>
      <c r="CB286" s="22">
        <f t="shared" si="33"/>
        <v>1.25</v>
      </c>
      <c r="CC286" s="22">
        <f t="shared" si="33"/>
        <v>0.5</v>
      </c>
      <c r="CD286" s="22">
        <f t="shared" si="33"/>
        <v>0.75</v>
      </c>
      <c r="CE286" s="22">
        <f t="shared" si="33"/>
        <v>0.25</v>
      </c>
      <c r="CF286" s="22">
        <f t="shared" si="33"/>
        <v>0.25</v>
      </c>
      <c r="CG286" s="22">
        <f t="shared" si="33"/>
        <v>0.25</v>
      </c>
      <c r="CH286" s="22">
        <f t="shared" si="33"/>
        <v>0.5</v>
      </c>
      <c r="CI286" s="22">
        <f t="shared" si="33"/>
        <v>1.25</v>
      </c>
      <c r="CJ286" s="22">
        <f t="shared" si="33"/>
        <v>1.25</v>
      </c>
      <c r="CK286" s="22">
        <f t="shared" si="33"/>
        <v>0.75</v>
      </c>
    </row>
    <row r="287" spans="1:89" x14ac:dyDescent="0.25">
      <c r="A287" s="25" t="s">
        <v>61</v>
      </c>
      <c r="B287" s="22">
        <f>AVERAGE(B$142:B$145)</f>
        <v>0.5</v>
      </c>
      <c r="C287" s="22">
        <f>AVERAGE(C$142:C$145)</f>
        <v>0</v>
      </c>
      <c r="D287" s="22">
        <f t="shared" ref="D287:BO287" si="34">AVERAGE(D$142:D$145)</f>
        <v>2</v>
      </c>
      <c r="E287" s="22">
        <f t="shared" si="34"/>
        <v>0.25</v>
      </c>
      <c r="F287" s="22">
        <f t="shared" si="34"/>
        <v>2</v>
      </c>
      <c r="G287" s="22">
        <f t="shared" si="34"/>
        <v>0.5</v>
      </c>
      <c r="H287" s="22">
        <f t="shared" si="34"/>
        <v>0.5</v>
      </c>
      <c r="I287" s="22">
        <f t="shared" si="34"/>
        <v>0.25</v>
      </c>
      <c r="J287" s="22">
        <f t="shared" si="34"/>
        <v>0</v>
      </c>
      <c r="K287" s="22">
        <f t="shared" si="34"/>
        <v>1.25</v>
      </c>
      <c r="L287" s="22">
        <f t="shared" si="34"/>
        <v>0</v>
      </c>
      <c r="M287" s="22">
        <f t="shared" si="34"/>
        <v>0.75</v>
      </c>
      <c r="N287" s="22">
        <f t="shared" si="34"/>
        <v>0</v>
      </c>
      <c r="O287" s="22">
        <f t="shared" si="34"/>
        <v>1</v>
      </c>
      <c r="P287" s="22">
        <f t="shared" si="34"/>
        <v>0.25</v>
      </c>
      <c r="Q287" s="22">
        <f t="shared" si="34"/>
        <v>0</v>
      </c>
      <c r="R287" s="22">
        <f t="shared" si="34"/>
        <v>0.5</v>
      </c>
      <c r="S287" s="22">
        <f t="shared" si="34"/>
        <v>2.75</v>
      </c>
      <c r="T287" s="22">
        <f t="shared" si="34"/>
        <v>0</v>
      </c>
      <c r="U287" s="22">
        <f t="shared" si="34"/>
        <v>0.5</v>
      </c>
      <c r="V287" s="22">
        <f t="shared" si="34"/>
        <v>1.75</v>
      </c>
      <c r="W287" s="22">
        <f t="shared" si="34"/>
        <v>0</v>
      </c>
      <c r="X287" s="22">
        <f t="shared" si="34"/>
        <v>0.25</v>
      </c>
      <c r="Y287" s="22">
        <f t="shared" si="34"/>
        <v>0.5</v>
      </c>
      <c r="Z287" s="22">
        <f t="shared" si="34"/>
        <v>0.5</v>
      </c>
      <c r="AA287" s="22">
        <f t="shared" si="34"/>
        <v>0</v>
      </c>
      <c r="AB287" s="22">
        <f t="shared" si="34"/>
        <v>0</v>
      </c>
      <c r="AC287" s="22">
        <f t="shared" si="34"/>
        <v>0</v>
      </c>
      <c r="AD287" s="22">
        <f t="shared" si="34"/>
        <v>1.75</v>
      </c>
      <c r="AE287" s="22">
        <f t="shared" si="34"/>
        <v>0</v>
      </c>
      <c r="AF287" s="22">
        <f t="shared" si="34"/>
        <v>0.25</v>
      </c>
      <c r="AG287" s="22">
        <f t="shared" si="34"/>
        <v>0</v>
      </c>
      <c r="AH287" s="22">
        <f t="shared" si="34"/>
        <v>0</v>
      </c>
      <c r="AI287" s="22">
        <f t="shared" si="34"/>
        <v>0.25</v>
      </c>
      <c r="AJ287" s="22">
        <f t="shared" si="34"/>
        <v>0</v>
      </c>
      <c r="AK287" s="22">
        <f t="shared" si="34"/>
        <v>1.25</v>
      </c>
      <c r="AL287" s="22">
        <f t="shared" si="34"/>
        <v>0</v>
      </c>
      <c r="AM287" s="22">
        <f t="shared" si="34"/>
        <v>1.25</v>
      </c>
      <c r="AN287" s="22">
        <f t="shared" si="34"/>
        <v>0.25</v>
      </c>
      <c r="AO287" s="22">
        <f t="shared" si="34"/>
        <v>0.5</v>
      </c>
      <c r="AP287" s="22">
        <f t="shared" si="34"/>
        <v>0</v>
      </c>
      <c r="AQ287" s="22">
        <f t="shared" si="34"/>
        <v>0</v>
      </c>
      <c r="AR287" s="22">
        <f t="shared" si="34"/>
        <v>1.25</v>
      </c>
      <c r="AS287" s="22">
        <f t="shared" si="34"/>
        <v>1</v>
      </c>
      <c r="AT287" s="22">
        <f t="shared" si="34"/>
        <v>0.25</v>
      </c>
      <c r="AU287" s="22">
        <f t="shared" si="34"/>
        <v>0</v>
      </c>
      <c r="AV287" s="22">
        <f t="shared" si="34"/>
        <v>0</v>
      </c>
      <c r="AW287" s="22">
        <f t="shared" si="34"/>
        <v>0</v>
      </c>
      <c r="AX287" s="22">
        <f t="shared" si="34"/>
        <v>0.75</v>
      </c>
      <c r="AY287" s="22">
        <f t="shared" si="34"/>
        <v>1.25</v>
      </c>
      <c r="AZ287" s="22">
        <f t="shared" si="34"/>
        <v>0</v>
      </c>
      <c r="BA287" s="22">
        <f t="shared" si="34"/>
        <v>1.5</v>
      </c>
      <c r="BB287" s="22">
        <f t="shared" si="34"/>
        <v>0.5</v>
      </c>
      <c r="BC287" s="22">
        <f t="shared" si="34"/>
        <v>0</v>
      </c>
      <c r="BD287" s="22">
        <f t="shared" si="34"/>
        <v>0.25</v>
      </c>
      <c r="BE287" s="22">
        <f t="shared" si="34"/>
        <v>0</v>
      </c>
      <c r="BF287" s="22">
        <f t="shared" si="34"/>
        <v>1</v>
      </c>
      <c r="BG287" s="22">
        <f t="shared" si="34"/>
        <v>1</v>
      </c>
      <c r="BH287" s="22">
        <f t="shared" si="34"/>
        <v>0</v>
      </c>
      <c r="BI287" s="22">
        <f t="shared" si="34"/>
        <v>1</v>
      </c>
      <c r="BJ287" s="22">
        <f t="shared" si="34"/>
        <v>2</v>
      </c>
      <c r="BK287" s="22">
        <f t="shared" si="34"/>
        <v>0.25</v>
      </c>
      <c r="BL287" s="22">
        <f t="shared" si="34"/>
        <v>0.25</v>
      </c>
      <c r="BM287" s="22">
        <f t="shared" si="34"/>
        <v>0</v>
      </c>
      <c r="BN287" s="22">
        <f t="shared" si="34"/>
        <v>0.25</v>
      </c>
      <c r="BO287" s="22">
        <f t="shared" si="34"/>
        <v>0.25</v>
      </c>
      <c r="BP287" s="22">
        <f t="shared" ref="BP287:CK287" si="35">AVERAGE(BP$142:BP$145)</f>
        <v>0</v>
      </c>
      <c r="BQ287" s="22">
        <f t="shared" si="35"/>
        <v>0.75</v>
      </c>
      <c r="BR287" s="22">
        <f t="shared" si="35"/>
        <v>0.25</v>
      </c>
      <c r="BS287" s="22">
        <f t="shared" si="35"/>
        <v>0</v>
      </c>
      <c r="BT287" s="22">
        <f t="shared" si="35"/>
        <v>1.75</v>
      </c>
      <c r="BU287" s="22">
        <f t="shared" si="35"/>
        <v>1.25</v>
      </c>
      <c r="BV287" s="22">
        <f t="shared" si="35"/>
        <v>1.75</v>
      </c>
      <c r="BW287" s="22">
        <f t="shared" si="35"/>
        <v>0</v>
      </c>
      <c r="BX287" s="22">
        <f t="shared" si="35"/>
        <v>0.25</v>
      </c>
      <c r="BY287" s="22">
        <f t="shared" si="35"/>
        <v>0.66666666666666663</v>
      </c>
      <c r="BZ287" s="22">
        <f t="shared" si="35"/>
        <v>0</v>
      </c>
      <c r="CA287" s="22">
        <f t="shared" si="35"/>
        <v>0.75</v>
      </c>
      <c r="CB287" s="22">
        <f t="shared" si="35"/>
        <v>1.5</v>
      </c>
      <c r="CC287" s="22">
        <f t="shared" si="35"/>
        <v>1.5</v>
      </c>
      <c r="CD287" s="22">
        <f t="shared" si="35"/>
        <v>1</v>
      </c>
      <c r="CE287" s="22">
        <f t="shared" si="35"/>
        <v>0</v>
      </c>
      <c r="CF287" s="22">
        <f t="shared" si="35"/>
        <v>0.5</v>
      </c>
      <c r="CG287" s="22">
        <f t="shared" si="35"/>
        <v>0.25</v>
      </c>
      <c r="CH287" s="22">
        <f t="shared" si="35"/>
        <v>0.25</v>
      </c>
      <c r="CI287" s="22">
        <f t="shared" si="35"/>
        <v>2.5</v>
      </c>
      <c r="CJ287" s="22">
        <f t="shared" si="35"/>
        <v>0.5</v>
      </c>
      <c r="CK287" s="22">
        <f t="shared" si="35"/>
        <v>0.25</v>
      </c>
    </row>
    <row r="288" spans="1:89" x14ac:dyDescent="0.25">
      <c r="A288" s="25" t="s">
        <v>62</v>
      </c>
      <c r="B288" s="22">
        <f>AVERAGE(B$146:B$149)</f>
        <v>0.33333333333333331</v>
      </c>
      <c r="C288" s="22">
        <f>AVERAGE(C$146:C$149)</f>
        <v>0.25</v>
      </c>
      <c r="D288" s="22">
        <f t="shared" ref="D288:BO288" si="36">AVERAGE(D$146:D$149)</f>
        <v>1.75</v>
      </c>
      <c r="E288" s="22">
        <f t="shared" si="36"/>
        <v>0</v>
      </c>
      <c r="F288" s="22">
        <f t="shared" si="36"/>
        <v>0.5</v>
      </c>
      <c r="G288" s="22">
        <f t="shared" si="36"/>
        <v>0</v>
      </c>
      <c r="H288" s="22">
        <f t="shared" si="36"/>
        <v>0.5</v>
      </c>
      <c r="I288" s="22">
        <f t="shared" si="36"/>
        <v>0.5</v>
      </c>
      <c r="J288" s="22">
        <f t="shared" si="36"/>
        <v>0</v>
      </c>
      <c r="K288" s="22">
        <f t="shared" si="36"/>
        <v>1.5</v>
      </c>
      <c r="L288" s="22">
        <f t="shared" si="36"/>
        <v>0.5</v>
      </c>
      <c r="M288" s="22">
        <f t="shared" si="36"/>
        <v>0.5</v>
      </c>
      <c r="N288" s="22">
        <f t="shared" si="36"/>
        <v>0</v>
      </c>
      <c r="O288" s="22">
        <f t="shared" si="36"/>
        <v>2</v>
      </c>
      <c r="P288" s="22">
        <f t="shared" si="36"/>
        <v>1</v>
      </c>
      <c r="Q288" s="22">
        <f t="shared" si="36"/>
        <v>0.25</v>
      </c>
      <c r="R288" s="22">
        <f t="shared" si="36"/>
        <v>1</v>
      </c>
      <c r="S288" s="22">
        <f t="shared" si="36"/>
        <v>1</v>
      </c>
      <c r="T288" s="22">
        <f t="shared" si="36"/>
        <v>0</v>
      </c>
      <c r="U288" s="22">
        <f t="shared" si="36"/>
        <v>0.25</v>
      </c>
      <c r="V288" s="22">
        <f t="shared" si="36"/>
        <v>1.5</v>
      </c>
      <c r="W288" s="22">
        <f t="shared" si="36"/>
        <v>0</v>
      </c>
      <c r="X288" s="22">
        <f t="shared" si="36"/>
        <v>0.25</v>
      </c>
      <c r="Y288" s="22">
        <f t="shared" si="36"/>
        <v>0.25</v>
      </c>
      <c r="Z288" s="22">
        <f t="shared" si="36"/>
        <v>0.75</v>
      </c>
      <c r="AA288" s="22">
        <f t="shared" si="36"/>
        <v>0</v>
      </c>
      <c r="AB288" s="22">
        <f t="shared" si="36"/>
        <v>0.5</v>
      </c>
      <c r="AC288" s="22">
        <f t="shared" si="36"/>
        <v>0</v>
      </c>
      <c r="AD288" s="22">
        <f t="shared" si="36"/>
        <v>0.25</v>
      </c>
      <c r="AE288" s="22">
        <f t="shared" si="36"/>
        <v>0</v>
      </c>
      <c r="AF288" s="22">
        <f t="shared" si="36"/>
        <v>0.5</v>
      </c>
      <c r="AG288" s="22">
        <f t="shared" si="36"/>
        <v>0</v>
      </c>
      <c r="AH288" s="22">
        <f t="shared" si="36"/>
        <v>0.75</v>
      </c>
      <c r="AI288" s="22">
        <f t="shared" si="36"/>
        <v>0</v>
      </c>
      <c r="AJ288" s="22">
        <f t="shared" si="36"/>
        <v>0</v>
      </c>
      <c r="AK288" s="22">
        <f t="shared" si="36"/>
        <v>0.75</v>
      </c>
      <c r="AL288" s="22">
        <f t="shared" si="36"/>
        <v>1.25</v>
      </c>
      <c r="AM288" s="22">
        <f t="shared" si="36"/>
        <v>1.75</v>
      </c>
      <c r="AN288" s="22">
        <f t="shared" si="36"/>
        <v>0</v>
      </c>
      <c r="AO288" s="22">
        <f t="shared" si="36"/>
        <v>1</v>
      </c>
      <c r="AP288" s="22">
        <f t="shared" si="36"/>
        <v>0</v>
      </c>
      <c r="AQ288" s="22">
        <f t="shared" si="36"/>
        <v>0</v>
      </c>
      <c r="AR288" s="22">
        <f t="shared" si="36"/>
        <v>0.25</v>
      </c>
      <c r="AS288" s="22">
        <f t="shared" si="36"/>
        <v>1</v>
      </c>
      <c r="AT288" s="22">
        <f t="shared" si="36"/>
        <v>0</v>
      </c>
      <c r="AU288" s="22">
        <f t="shared" si="36"/>
        <v>0</v>
      </c>
      <c r="AV288" s="22">
        <f t="shared" si="36"/>
        <v>0</v>
      </c>
      <c r="AW288" s="22">
        <f t="shared" si="36"/>
        <v>0.5</v>
      </c>
      <c r="AX288" s="22">
        <f t="shared" si="36"/>
        <v>0.5</v>
      </c>
      <c r="AY288" s="22">
        <f t="shared" si="36"/>
        <v>1.25</v>
      </c>
      <c r="AZ288" s="22">
        <f t="shared" si="36"/>
        <v>0</v>
      </c>
      <c r="BA288" s="22">
        <f t="shared" si="36"/>
        <v>1.25</v>
      </c>
      <c r="BB288" s="22">
        <f t="shared" si="36"/>
        <v>1</v>
      </c>
      <c r="BC288" s="22">
        <f t="shared" si="36"/>
        <v>0.75</v>
      </c>
      <c r="BD288" s="22">
        <f t="shared" si="36"/>
        <v>0</v>
      </c>
      <c r="BE288" s="22">
        <f t="shared" si="36"/>
        <v>0</v>
      </c>
      <c r="BF288" s="22">
        <f t="shared" si="36"/>
        <v>0</v>
      </c>
      <c r="BG288" s="22">
        <f t="shared" si="36"/>
        <v>0</v>
      </c>
      <c r="BH288" s="22">
        <f t="shared" si="36"/>
        <v>0</v>
      </c>
      <c r="BI288" s="22">
        <f t="shared" si="36"/>
        <v>0.5</v>
      </c>
      <c r="BJ288" s="22">
        <f t="shared" si="36"/>
        <v>1</v>
      </c>
      <c r="BK288" s="22">
        <f t="shared" si="36"/>
        <v>0</v>
      </c>
      <c r="BL288" s="22">
        <f t="shared" si="36"/>
        <v>1</v>
      </c>
      <c r="BM288" s="22">
        <f t="shared" si="36"/>
        <v>0</v>
      </c>
      <c r="BN288" s="22">
        <f t="shared" si="36"/>
        <v>0.25</v>
      </c>
      <c r="BO288" s="22">
        <f t="shared" si="36"/>
        <v>0</v>
      </c>
      <c r="BP288" s="22">
        <f t="shared" ref="BP288:CK288" si="37">AVERAGE(BP$146:BP$149)</f>
        <v>0.25</v>
      </c>
      <c r="BQ288" s="22">
        <f t="shared" si="37"/>
        <v>0</v>
      </c>
      <c r="BR288" s="22">
        <f t="shared" si="37"/>
        <v>0</v>
      </c>
      <c r="BS288" s="22">
        <f t="shared" si="37"/>
        <v>0</v>
      </c>
      <c r="BT288" s="22">
        <f t="shared" si="37"/>
        <v>1.5</v>
      </c>
      <c r="BU288" s="22">
        <f t="shared" si="37"/>
        <v>0.25</v>
      </c>
      <c r="BV288" s="22">
        <f t="shared" si="37"/>
        <v>1.75</v>
      </c>
      <c r="BW288" s="22">
        <f t="shared" si="37"/>
        <v>0.25</v>
      </c>
      <c r="BX288" s="22">
        <f t="shared" si="37"/>
        <v>0.25</v>
      </c>
      <c r="BY288" s="22">
        <f t="shared" si="37"/>
        <v>0</v>
      </c>
      <c r="BZ288" s="22">
        <f t="shared" si="37"/>
        <v>0</v>
      </c>
      <c r="CA288" s="22">
        <f t="shared" si="37"/>
        <v>1</v>
      </c>
      <c r="CB288" s="22">
        <f t="shared" si="37"/>
        <v>0.75</v>
      </c>
      <c r="CC288" s="22">
        <f t="shared" si="37"/>
        <v>0.75</v>
      </c>
      <c r="CD288" s="22">
        <f t="shared" si="37"/>
        <v>1.25</v>
      </c>
      <c r="CE288" s="22">
        <f t="shared" si="37"/>
        <v>0</v>
      </c>
      <c r="CF288" s="22">
        <f t="shared" si="37"/>
        <v>0</v>
      </c>
      <c r="CG288" s="22">
        <f t="shared" si="37"/>
        <v>0.75</v>
      </c>
      <c r="CH288" s="22">
        <f t="shared" si="37"/>
        <v>0.75</v>
      </c>
      <c r="CI288" s="22">
        <f t="shared" si="37"/>
        <v>1.75</v>
      </c>
      <c r="CJ288" s="22">
        <f t="shared" si="37"/>
        <v>1.5</v>
      </c>
      <c r="CK288" s="22">
        <f t="shared" si="37"/>
        <v>0</v>
      </c>
    </row>
    <row r="289" spans="1:89" x14ac:dyDescent="0.25">
      <c r="A289" s="25" t="s">
        <v>63</v>
      </c>
      <c r="B289" s="22">
        <f>AVERAGE(B$138:B$149)</f>
        <v>0.45454545454545453</v>
      </c>
      <c r="C289" s="22">
        <f>AVERAGE(C$138:C$149)</f>
        <v>0.66666666666666663</v>
      </c>
      <c r="D289" s="22">
        <f t="shared" ref="D289:BO289" si="38">AVERAGE(D$138:D$149)</f>
        <v>2.4166666666666665</v>
      </c>
      <c r="E289" s="22">
        <f t="shared" si="38"/>
        <v>0.25</v>
      </c>
      <c r="F289" s="22">
        <f t="shared" si="38"/>
        <v>1.1666666666666667</v>
      </c>
      <c r="G289" s="22">
        <f t="shared" si="38"/>
        <v>0.25</v>
      </c>
      <c r="H289" s="22">
        <f t="shared" si="38"/>
        <v>0.33333333333333331</v>
      </c>
      <c r="I289" s="22">
        <f t="shared" si="38"/>
        <v>0.41666666666666669</v>
      </c>
      <c r="J289" s="22">
        <f t="shared" si="38"/>
        <v>8.3333333333333329E-2</v>
      </c>
      <c r="K289" s="22">
        <f t="shared" si="38"/>
        <v>1.4166666666666667</v>
      </c>
      <c r="L289" s="22">
        <f t="shared" si="38"/>
        <v>0.16666666666666666</v>
      </c>
      <c r="M289" s="22">
        <f t="shared" si="38"/>
        <v>0.75</v>
      </c>
      <c r="N289" s="22">
        <f t="shared" si="38"/>
        <v>0</v>
      </c>
      <c r="O289" s="22">
        <f t="shared" si="38"/>
        <v>1.4166666666666667</v>
      </c>
      <c r="P289" s="22">
        <f t="shared" si="38"/>
        <v>0.41666666666666669</v>
      </c>
      <c r="Q289" s="22">
        <f t="shared" si="38"/>
        <v>0.33333333333333331</v>
      </c>
      <c r="R289" s="22">
        <f t="shared" si="38"/>
        <v>0.58333333333333337</v>
      </c>
      <c r="S289" s="22">
        <f t="shared" si="38"/>
        <v>2.0833333333333335</v>
      </c>
      <c r="T289" s="22">
        <f t="shared" si="38"/>
        <v>0</v>
      </c>
      <c r="U289" s="22">
        <f t="shared" si="38"/>
        <v>0.25</v>
      </c>
      <c r="V289" s="22">
        <f t="shared" si="38"/>
        <v>1.75</v>
      </c>
      <c r="W289" s="22">
        <f t="shared" si="38"/>
        <v>0</v>
      </c>
      <c r="X289" s="22">
        <f t="shared" si="38"/>
        <v>0.33333333333333331</v>
      </c>
      <c r="Y289" s="22">
        <f t="shared" si="38"/>
        <v>0.58333333333333337</v>
      </c>
      <c r="Z289" s="22">
        <f t="shared" si="38"/>
        <v>0.75</v>
      </c>
      <c r="AA289" s="22">
        <f t="shared" si="38"/>
        <v>0</v>
      </c>
      <c r="AB289" s="22">
        <f t="shared" si="38"/>
        <v>0.16666666666666666</v>
      </c>
      <c r="AC289" s="22">
        <f t="shared" si="38"/>
        <v>0</v>
      </c>
      <c r="AD289" s="22">
        <f t="shared" si="38"/>
        <v>1.0833333333333333</v>
      </c>
      <c r="AE289" s="22">
        <f t="shared" si="38"/>
        <v>8.3333333333333329E-2</v>
      </c>
      <c r="AF289" s="22">
        <f t="shared" si="38"/>
        <v>0.33333333333333331</v>
      </c>
      <c r="AG289" s="22">
        <f t="shared" si="38"/>
        <v>0</v>
      </c>
      <c r="AH289" s="22">
        <f t="shared" si="38"/>
        <v>0.25</v>
      </c>
      <c r="AI289" s="22">
        <f t="shared" si="38"/>
        <v>0.16666666666666666</v>
      </c>
      <c r="AJ289" s="22">
        <f t="shared" si="38"/>
        <v>0</v>
      </c>
      <c r="AK289" s="22">
        <f t="shared" si="38"/>
        <v>1.0833333333333333</v>
      </c>
      <c r="AL289" s="22">
        <f t="shared" si="38"/>
        <v>0.66666666666666663</v>
      </c>
      <c r="AM289" s="22">
        <f t="shared" si="38"/>
        <v>1</v>
      </c>
      <c r="AN289" s="22">
        <f t="shared" si="38"/>
        <v>8.3333333333333329E-2</v>
      </c>
      <c r="AO289" s="22">
        <f t="shared" si="38"/>
        <v>0.58333333333333337</v>
      </c>
      <c r="AP289" s="22">
        <f t="shared" si="38"/>
        <v>0</v>
      </c>
      <c r="AQ289" s="22">
        <f t="shared" si="38"/>
        <v>8.3333333333333329E-2</v>
      </c>
      <c r="AR289" s="22">
        <f t="shared" si="38"/>
        <v>0.58333333333333337</v>
      </c>
      <c r="AS289" s="22">
        <f t="shared" si="38"/>
        <v>1</v>
      </c>
      <c r="AT289" s="22">
        <f t="shared" si="38"/>
        <v>8.3333333333333329E-2</v>
      </c>
      <c r="AU289" s="22">
        <f t="shared" si="38"/>
        <v>0</v>
      </c>
      <c r="AV289" s="22">
        <f t="shared" si="38"/>
        <v>8.3333333333333329E-2</v>
      </c>
      <c r="AW289" s="22">
        <f t="shared" si="38"/>
        <v>0.16666666666666666</v>
      </c>
      <c r="AX289" s="22">
        <f t="shared" si="38"/>
        <v>0.41666666666666669</v>
      </c>
      <c r="AY289" s="22">
        <f t="shared" si="38"/>
        <v>1.3333333333333333</v>
      </c>
      <c r="AZ289" s="22">
        <f t="shared" si="38"/>
        <v>0</v>
      </c>
      <c r="BA289" s="22">
        <f t="shared" si="38"/>
        <v>1.25</v>
      </c>
      <c r="BB289" s="22">
        <f t="shared" si="38"/>
        <v>0.83333333333333337</v>
      </c>
      <c r="BC289" s="22">
        <f t="shared" si="38"/>
        <v>0.41666666666666669</v>
      </c>
      <c r="BD289" s="22">
        <f t="shared" si="38"/>
        <v>0.16666666666666666</v>
      </c>
      <c r="BE289" s="22">
        <f t="shared" si="38"/>
        <v>0</v>
      </c>
      <c r="BF289" s="22">
        <f t="shared" si="38"/>
        <v>0.5</v>
      </c>
      <c r="BG289" s="22">
        <f t="shared" si="38"/>
        <v>0.66666666666666663</v>
      </c>
      <c r="BH289" s="22">
        <f t="shared" si="38"/>
        <v>0.16666666666666666</v>
      </c>
      <c r="BI289" s="22">
        <f t="shared" si="38"/>
        <v>0.58333333333333337</v>
      </c>
      <c r="BJ289" s="22">
        <f t="shared" si="38"/>
        <v>1.3333333333333333</v>
      </c>
      <c r="BK289" s="22">
        <f t="shared" si="38"/>
        <v>0.18181818181818182</v>
      </c>
      <c r="BL289" s="22">
        <f t="shared" si="38"/>
        <v>0.58333333333333337</v>
      </c>
      <c r="BM289" s="22">
        <f t="shared" si="38"/>
        <v>0</v>
      </c>
      <c r="BN289" s="22">
        <f t="shared" si="38"/>
        <v>0.33333333333333331</v>
      </c>
      <c r="BO289" s="22">
        <f t="shared" si="38"/>
        <v>0.33333333333333331</v>
      </c>
      <c r="BP289" s="22">
        <f t="shared" ref="BP289:CK289" si="39">AVERAGE(BP$138:BP$149)</f>
        <v>8.3333333333333329E-2</v>
      </c>
      <c r="BQ289" s="22">
        <f t="shared" si="39"/>
        <v>0.33333333333333331</v>
      </c>
      <c r="BR289" s="22">
        <f t="shared" si="39"/>
        <v>8.3333333333333329E-2</v>
      </c>
      <c r="BS289" s="22">
        <f t="shared" si="39"/>
        <v>0</v>
      </c>
      <c r="BT289" s="22">
        <f t="shared" si="39"/>
        <v>1.6666666666666667</v>
      </c>
      <c r="BU289" s="22">
        <f t="shared" si="39"/>
        <v>0.66666666666666663</v>
      </c>
      <c r="BV289" s="22">
        <f t="shared" si="39"/>
        <v>1.75</v>
      </c>
      <c r="BW289" s="22">
        <f t="shared" si="39"/>
        <v>8.3333333333333329E-2</v>
      </c>
      <c r="BX289" s="22">
        <f t="shared" si="39"/>
        <v>0.33333333333333331</v>
      </c>
      <c r="BY289" s="22">
        <f t="shared" si="39"/>
        <v>0.54545454545454541</v>
      </c>
      <c r="BZ289" s="22">
        <f t="shared" si="39"/>
        <v>0.16666666666666666</v>
      </c>
      <c r="CA289" s="22">
        <f t="shared" si="39"/>
        <v>0.58333333333333337</v>
      </c>
      <c r="CB289" s="22">
        <f t="shared" si="39"/>
        <v>1.1666666666666667</v>
      </c>
      <c r="CC289" s="22">
        <f t="shared" si="39"/>
        <v>0.91666666666666663</v>
      </c>
      <c r="CD289" s="22">
        <f t="shared" si="39"/>
        <v>1</v>
      </c>
      <c r="CE289" s="22">
        <f t="shared" si="39"/>
        <v>8.3333333333333329E-2</v>
      </c>
      <c r="CF289" s="22">
        <f t="shared" si="39"/>
        <v>0.25</v>
      </c>
      <c r="CG289" s="22">
        <f t="shared" si="39"/>
        <v>0.41666666666666669</v>
      </c>
      <c r="CH289" s="22">
        <f t="shared" si="39"/>
        <v>0.5</v>
      </c>
      <c r="CI289" s="22">
        <f t="shared" si="39"/>
        <v>1.8333333333333333</v>
      </c>
      <c r="CJ289" s="22">
        <f t="shared" si="39"/>
        <v>1.0833333333333333</v>
      </c>
      <c r="CK289" s="22">
        <f t="shared" si="39"/>
        <v>0.33333333333333331</v>
      </c>
    </row>
    <row r="290" spans="1:89" x14ac:dyDescent="0.25">
      <c r="A290" s="25" t="s">
        <v>64</v>
      </c>
      <c r="B290" s="22">
        <f>AVERAGE(B$151:B$154)</f>
        <v>0.25</v>
      </c>
      <c r="C290" s="22">
        <f>AVERAGE(C$151:C$154)</f>
        <v>0</v>
      </c>
      <c r="D290" s="22">
        <f t="shared" ref="D290:BO290" si="40">AVERAGE(D$151:D$154)</f>
        <v>1.25</v>
      </c>
      <c r="E290" s="22">
        <f t="shared" si="40"/>
        <v>0.25</v>
      </c>
      <c r="F290" s="22">
        <f t="shared" si="40"/>
        <v>0.25</v>
      </c>
      <c r="G290" s="22">
        <f t="shared" si="40"/>
        <v>0</v>
      </c>
      <c r="H290" s="22">
        <f t="shared" si="40"/>
        <v>0.25</v>
      </c>
      <c r="I290" s="22">
        <f t="shared" si="40"/>
        <v>0</v>
      </c>
      <c r="J290" s="22">
        <f t="shared" si="40"/>
        <v>1.25</v>
      </c>
      <c r="K290" s="22">
        <f t="shared" si="40"/>
        <v>0</v>
      </c>
      <c r="L290" s="22">
        <f t="shared" si="40"/>
        <v>1</v>
      </c>
      <c r="M290" s="22">
        <f t="shared" si="40"/>
        <v>0.5</v>
      </c>
      <c r="N290" s="22">
        <f t="shared" si="40"/>
        <v>0.5</v>
      </c>
      <c r="O290" s="22">
        <f t="shared" si="40"/>
        <v>0.25</v>
      </c>
      <c r="P290" s="22">
        <f t="shared" si="40"/>
        <v>1.25</v>
      </c>
      <c r="Q290" s="22">
        <f t="shared" si="40"/>
        <v>0.5</v>
      </c>
      <c r="R290" s="22">
        <f t="shared" si="40"/>
        <v>0.25</v>
      </c>
      <c r="S290" s="22">
        <f t="shared" si="40"/>
        <v>0</v>
      </c>
      <c r="T290" s="22">
        <f t="shared" si="40"/>
        <v>0</v>
      </c>
      <c r="U290" s="22">
        <f t="shared" si="40"/>
        <v>0</v>
      </c>
      <c r="V290" s="22">
        <f t="shared" si="40"/>
        <v>0.25</v>
      </c>
      <c r="W290" s="22">
        <f t="shared" si="40"/>
        <v>0.5</v>
      </c>
      <c r="X290" s="22">
        <f t="shared" si="40"/>
        <v>0</v>
      </c>
      <c r="Y290" s="22">
        <f t="shared" si="40"/>
        <v>0.5</v>
      </c>
      <c r="Z290" s="22">
        <f t="shared" si="40"/>
        <v>1</v>
      </c>
      <c r="AA290" s="22">
        <f t="shared" si="40"/>
        <v>0.25</v>
      </c>
      <c r="AB290" s="22">
        <f t="shared" si="40"/>
        <v>0</v>
      </c>
      <c r="AC290" s="22">
        <f t="shared" si="40"/>
        <v>0.25</v>
      </c>
      <c r="AD290" s="22">
        <f t="shared" si="40"/>
        <v>0.25</v>
      </c>
      <c r="AE290" s="22">
        <f t="shared" si="40"/>
        <v>0.75</v>
      </c>
      <c r="AF290" s="22">
        <f t="shared" si="40"/>
        <v>0.25</v>
      </c>
      <c r="AG290" s="22">
        <f t="shared" si="40"/>
        <v>0</v>
      </c>
      <c r="AH290" s="22">
        <f t="shared" si="40"/>
        <v>0.5</v>
      </c>
      <c r="AI290" s="22">
        <f t="shared" si="40"/>
        <v>0</v>
      </c>
      <c r="AJ290" s="22">
        <f t="shared" si="40"/>
        <v>3.5</v>
      </c>
      <c r="AK290" s="22">
        <f t="shared" si="40"/>
        <v>0</v>
      </c>
      <c r="AL290" s="22">
        <f t="shared" si="40"/>
        <v>0.5</v>
      </c>
      <c r="AM290" s="22">
        <f t="shared" si="40"/>
        <v>0.25</v>
      </c>
      <c r="AN290" s="22">
        <f t="shared" si="40"/>
        <v>0.25</v>
      </c>
      <c r="AO290" s="22">
        <f t="shared" si="40"/>
        <v>1</v>
      </c>
      <c r="AP290" s="22">
        <f t="shared" si="40"/>
        <v>0.75</v>
      </c>
      <c r="AQ290" s="22">
        <f t="shared" si="40"/>
        <v>0.5</v>
      </c>
      <c r="AR290" s="22">
        <f t="shared" si="40"/>
        <v>0</v>
      </c>
      <c r="AS290" s="22">
        <f t="shared" si="40"/>
        <v>0.25</v>
      </c>
      <c r="AT290" s="22">
        <f t="shared" si="40"/>
        <v>0</v>
      </c>
      <c r="AU290" s="22">
        <f t="shared" si="40"/>
        <v>1.25</v>
      </c>
      <c r="AV290" s="22">
        <f t="shared" si="40"/>
        <v>0</v>
      </c>
      <c r="AW290" s="22">
        <f t="shared" si="40"/>
        <v>1.5</v>
      </c>
      <c r="AX290" s="22">
        <f t="shared" si="40"/>
        <v>1</v>
      </c>
      <c r="AY290" s="22">
        <f t="shared" si="40"/>
        <v>0</v>
      </c>
      <c r="AZ290" s="22">
        <f t="shared" si="40"/>
        <v>1</v>
      </c>
      <c r="BA290" s="22">
        <f t="shared" si="40"/>
        <v>0</v>
      </c>
      <c r="BB290" s="22">
        <f t="shared" si="40"/>
        <v>0</v>
      </c>
      <c r="BC290" s="22">
        <f t="shared" si="40"/>
        <v>0.75</v>
      </c>
      <c r="BD290" s="22">
        <f t="shared" si="40"/>
        <v>0.5</v>
      </c>
      <c r="BE290" s="22">
        <f t="shared" si="40"/>
        <v>0</v>
      </c>
      <c r="BF290" s="22">
        <f t="shared" si="40"/>
        <v>0.75</v>
      </c>
      <c r="BG290" s="22">
        <f t="shared" si="40"/>
        <v>0</v>
      </c>
      <c r="BH290" s="22">
        <f t="shared" si="40"/>
        <v>0.25</v>
      </c>
      <c r="BI290" s="22">
        <f t="shared" si="40"/>
        <v>0.25</v>
      </c>
      <c r="BJ290" s="22">
        <f t="shared" si="40"/>
        <v>0</v>
      </c>
      <c r="BK290" s="22">
        <f t="shared" si="40"/>
        <v>0</v>
      </c>
      <c r="BL290" s="22">
        <f t="shared" si="40"/>
        <v>0.25</v>
      </c>
      <c r="BM290" s="22">
        <f t="shared" si="40"/>
        <v>0</v>
      </c>
      <c r="BN290" s="22">
        <f t="shared" si="40"/>
        <v>1.5</v>
      </c>
      <c r="BO290" s="22">
        <f t="shared" si="40"/>
        <v>0</v>
      </c>
      <c r="BP290" s="22">
        <f t="shared" ref="BP290:CK290" si="41">AVERAGE(BP$151:BP$154)</f>
        <v>0</v>
      </c>
      <c r="BQ290" s="22">
        <f t="shared" si="41"/>
        <v>0.5</v>
      </c>
      <c r="BR290" s="22">
        <f t="shared" si="41"/>
        <v>0</v>
      </c>
      <c r="BS290" s="22">
        <f t="shared" si="41"/>
        <v>0</v>
      </c>
      <c r="BT290" s="22">
        <f t="shared" si="41"/>
        <v>0.25</v>
      </c>
      <c r="BU290" s="22">
        <f t="shared" si="41"/>
        <v>0</v>
      </c>
      <c r="BV290" s="22">
        <f t="shared" si="41"/>
        <v>0</v>
      </c>
      <c r="BW290" s="22">
        <f t="shared" si="41"/>
        <v>1</v>
      </c>
      <c r="BX290" s="22">
        <f t="shared" si="41"/>
        <v>0.25</v>
      </c>
      <c r="BY290" s="22">
        <f t="shared" si="41"/>
        <v>0</v>
      </c>
      <c r="BZ290" s="22">
        <f t="shared" si="41"/>
        <v>0.25</v>
      </c>
      <c r="CA290" s="22">
        <f t="shared" si="41"/>
        <v>0</v>
      </c>
      <c r="CB290" s="22">
        <f t="shared" si="41"/>
        <v>0</v>
      </c>
      <c r="CC290" s="22">
        <f t="shared" si="41"/>
        <v>0</v>
      </c>
      <c r="CD290" s="22">
        <f t="shared" si="41"/>
        <v>0.25</v>
      </c>
      <c r="CE290" s="22">
        <f t="shared" si="41"/>
        <v>1.25</v>
      </c>
      <c r="CF290" s="22">
        <f t="shared" si="41"/>
        <v>0.75</v>
      </c>
      <c r="CG290" s="22">
        <f t="shared" si="41"/>
        <v>1</v>
      </c>
      <c r="CH290" s="22">
        <f t="shared" si="41"/>
        <v>0.75</v>
      </c>
      <c r="CI290" s="22">
        <f t="shared" si="41"/>
        <v>0</v>
      </c>
      <c r="CJ290" s="22">
        <f t="shared" si="41"/>
        <v>0.5</v>
      </c>
      <c r="CK290" s="22">
        <f t="shared" si="41"/>
        <v>1</v>
      </c>
    </row>
    <row r="291" spans="1:89" x14ac:dyDescent="0.25">
      <c r="A291" s="25" t="s">
        <v>65</v>
      </c>
      <c r="B291" s="22">
        <f>AVERAGE(B$155:B$158)</f>
        <v>0.25</v>
      </c>
      <c r="C291" s="22">
        <f>AVERAGE(C$155:C$158)</f>
        <v>0</v>
      </c>
      <c r="D291" s="22">
        <f t="shared" ref="D291:BO291" si="42">AVERAGE(D$155:D$158)</f>
        <v>0</v>
      </c>
      <c r="E291" s="22">
        <f t="shared" si="42"/>
        <v>0</v>
      </c>
      <c r="F291" s="22">
        <f t="shared" si="42"/>
        <v>0.25</v>
      </c>
      <c r="G291" s="22">
        <f t="shared" si="42"/>
        <v>0</v>
      </c>
      <c r="H291" s="22">
        <f t="shared" si="42"/>
        <v>0</v>
      </c>
      <c r="I291" s="22">
        <f t="shared" si="42"/>
        <v>0</v>
      </c>
      <c r="J291" s="22">
        <f t="shared" si="42"/>
        <v>1.5</v>
      </c>
      <c r="K291" s="22">
        <f t="shared" si="42"/>
        <v>0</v>
      </c>
      <c r="L291" s="22">
        <f t="shared" si="42"/>
        <v>0</v>
      </c>
      <c r="M291" s="22">
        <f t="shared" si="42"/>
        <v>1.25</v>
      </c>
      <c r="N291" s="22">
        <f t="shared" si="42"/>
        <v>0</v>
      </c>
      <c r="O291" s="22">
        <f t="shared" si="42"/>
        <v>0</v>
      </c>
      <c r="P291" s="22">
        <f t="shared" si="42"/>
        <v>0.75</v>
      </c>
      <c r="Q291" s="22">
        <f t="shared" si="42"/>
        <v>0.75</v>
      </c>
      <c r="R291" s="22">
        <f t="shared" si="42"/>
        <v>0</v>
      </c>
      <c r="S291" s="22">
        <f t="shared" si="42"/>
        <v>0</v>
      </c>
      <c r="T291" s="22">
        <f t="shared" si="42"/>
        <v>0</v>
      </c>
      <c r="U291" s="22">
        <f t="shared" si="42"/>
        <v>0.25</v>
      </c>
      <c r="V291" s="22">
        <f t="shared" si="42"/>
        <v>0</v>
      </c>
      <c r="W291" s="22">
        <f t="shared" si="42"/>
        <v>0.25</v>
      </c>
      <c r="X291" s="22">
        <f t="shared" si="42"/>
        <v>0</v>
      </c>
      <c r="Y291" s="22">
        <f t="shared" si="42"/>
        <v>0</v>
      </c>
      <c r="Z291" s="22">
        <f t="shared" si="42"/>
        <v>0.25</v>
      </c>
      <c r="AA291" s="22">
        <f t="shared" si="42"/>
        <v>0</v>
      </c>
      <c r="AB291" s="22">
        <f t="shared" si="42"/>
        <v>0</v>
      </c>
      <c r="AC291" s="22">
        <f t="shared" si="42"/>
        <v>0.5</v>
      </c>
      <c r="AD291" s="22">
        <f t="shared" si="42"/>
        <v>0</v>
      </c>
      <c r="AE291" s="22">
        <f t="shared" si="42"/>
        <v>0.25</v>
      </c>
      <c r="AF291" s="22">
        <f t="shared" si="42"/>
        <v>0.25</v>
      </c>
      <c r="AG291" s="22">
        <f t="shared" si="42"/>
        <v>0</v>
      </c>
      <c r="AH291" s="22">
        <f t="shared" si="42"/>
        <v>0</v>
      </c>
      <c r="AI291" s="22">
        <f t="shared" si="42"/>
        <v>0</v>
      </c>
      <c r="AJ291" s="22">
        <f t="shared" si="42"/>
        <v>0.5</v>
      </c>
      <c r="AK291" s="22">
        <f t="shared" si="42"/>
        <v>0</v>
      </c>
      <c r="AL291" s="22">
        <f t="shared" si="42"/>
        <v>0</v>
      </c>
      <c r="AM291" s="22">
        <f t="shared" si="42"/>
        <v>0.25</v>
      </c>
      <c r="AN291" s="22">
        <f t="shared" si="42"/>
        <v>1</v>
      </c>
      <c r="AO291" s="22">
        <f t="shared" si="42"/>
        <v>1.25</v>
      </c>
      <c r="AP291" s="22">
        <f t="shared" si="42"/>
        <v>1</v>
      </c>
      <c r="AQ291" s="22">
        <f t="shared" si="42"/>
        <v>1.25</v>
      </c>
      <c r="AR291" s="22">
        <f t="shared" si="42"/>
        <v>0</v>
      </c>
      <c r="AS291" s="22">
        <f t="shared" si="42"/>
        <v>0</v>
      </c>
      <c r="AT291" s="22">
        <f t="shared" si="42"/>
        <v>0</v>
      </c>
      <c r="AU291" s="22">
        <f t="shared" si="42"/>
        <v>2.6666666666666665</v>
      </c>
      <c r="AV291" s="22">
        <f t="shared" si="42"/>
        <v>0</v>
      </c>
      <c r="AW291" s="22">
        <f t="shared" si="42"/>
        <v>0</v>
      </c>
      <c r="AX291" s="22">
        <f t="shared" si="42"/>
        <v>0.25</v>
      </c>
      <c r="AY291" s="22">
        <f t="shared" si="42"/>
        <v>0</v>
      </c>
      <c r="AZ291" s="22">
        <f t="shared" si="42"/>
        <v>1.75</v>
      </c>
      <c r="BA291" s="22">
        <f t="shared" si="42"/>
        <v>0</v>
      </c>
      <c r="BB291" s="22">
        <f t="shared" si="42"/>
        <v>0</v>
      </c>
      <c r="BC291" s="22">
        <f t="shared" si="42"/>
        <v>0.25</v>
      </c>
      <c r="BD291" s="22">
        <f t="shared" si="42"/>
        <v>1</v>
      </c>
      <c r="BE291" s="22">
        <f t="shared" si="42"/>
        <v>0</v>
      </c>
      <c r="BF291" s="22">
        <f t="shared" si="42"/>
        <v>1.75</v>
      </c>
      <c r="BG291" s="22">
        <f t="shared" si="42"/>
        <v>0</v>
      </c>
      <c r="BH291" s="22">
        <f t="shared" si="42"/>
        <v>1.25</v>
      </c>
      <c r="BI291" s="22">
        <f t="shared" si="42"/>
        <v>0</v>
      </c>
      <c r="BJ291" s="22">
        <f t="shared" si="42"/>
        <v>0</v>
      </c>
      <c r="BK291" s="22">
        <f t="shared" si="42"/>
        <v>0</v>
      </c>
      <c r="BL291" s="22">
        <f t="shared" si="42"/>
        <v>0.75</v>
      </c>
      <c r="BM291" s="22">
        <f t="shared" si="42"/>
        <v>0</v>
      </c>
      <c r="BN291" s="22">
        <f t="shared" si="42"/>
        <v>1</v>
      </c>
      <c r="BO291" s="22">
        <f t="shared" si="42"/>
        <v>0.25</v>
      </c>
      <c r="BP291" s="22">
        <f t="shared" ref="BP291:CK291" si="43">AVERAGE(BP$155:BP$158)</f>
        <v>0</v>
      </c>
      <c r="BQ291" s="22">
        <f t="shared" si="43"/>
        <v>0.75</v>
      </c>
      <c r="BR291" s="22">
        <f t="shared" si="43"/>
        <v>0</v>
      </c>
      <c r="BS291" s="22">
        <f t="shared" si="43"/>
        <v>0</v>
      </c>
      <c r="BT291" s="22">
        <f t="shared" si="43"/>
        <v>0</v>
      </c>
      <c r="BU291" s="22">
        <f t="shared" si="43"/>
        <v>0.25</v>
      </c>
      <c r="BV291" s="22">
        <f t="shared" si="43"/>
        <v>0</v>
      </c>
      <c r="BW291" s="22">
        <f t="shared" si="43"/>
        <v>1.5</v>
      </c>
      <c r="BX291" s="22">
        <f t="shared" si="43"/>
        <v>0.75</v>
      </c>
      <c r="BY291" s="22">
        <f t="shared" si="43"/>
        <v>0</v>
      </c>
      <c r="BZ291" s="22">
        <f t="shared" si="43"/>
        <v>0.25</v>
      </c>
      <c r="CA291" s="22">
        <f t="shared" si="43"/>
        <v>1</v>
      </c>
      <c r="CB291" s="22">
        <f t="shared" si="43"/>
        <v>0</v>
      </c>
      <c r="CC291" s="22">
        <f t="shared" si="43"/>
        <v>0.5</v>
      </c>
      <c r="CD291" s="22">
        <f t="shared" si="43"/>
        <v>0</v>
      </c>
      <c r="CE291" s="22">
        <f t="shared" si="43"/>
        <v>0.75</v>
      </c>
      <c r="CF291" s="22">
        <f t="shared" si="43"/>
        <v>0.75</v>
      </c>
      <c r="CG291" s="22">
        <f t="shared" si="43"/>
        <v>2.5</v>
      </c>
      <c r="CH291" s="22">
        <f t="shared" si="43"/>
        <v>2</v>
      </c>
      <c r="CI291" s="22">
        <f t="shared" si="43"/>
        <v>0</v>
      </c>
      <c r="CJ291" s="22">
        <f t="shared" si="43"/>
        <v>1</v>
      </c>
      <c r="CK291" s="22">
        <f t="shared" si="43"/>
        <v>3</v>
      </c>
    </row>
    <row r="292" spans="1:89" x14ac:dyDescent="0.25">
      <c r="A292" s="25" t="s">
        <v>66</v>
      </c>
      <c r="B292" s="22">
        <f>AVERAGE(B$159:B$162)</f>
        <v>0</v>
      </c>
      <c r="C292" s="22">
        <f>AVERAGE(C$159:C$162)</f>
        <v>0.25</v>
      </c>
      <c r="D292" s="22">
        <f t="shared" ref="D292:BO292" si="44">AVERAGE(D$159:D$162)</f>
        <v>0</v>
      </c>
      <c r="E292" s="22">
        <f t="shared" si="44"/>
        <v>0.75</v>
      </c>
      <c r="F292" s="22">
        <f t="shared" si="44"/>
        <v>0</v>
      </c>
      <c r="G292" s="22">
        <f t="shared" si="44"/>
        <v>0</v>
      </c>
      <c r="H292" s="22">
        <f t="shared" si="44"/>
        <v>0</v>
      </c>
      <c r="I292" s="22">
        <f t="shared" si="44"/>
        <v>0</v>
      </c>
      <c r="J292" s="22">
        <f t="shared" si="44"/>
        <v>0</v>
      </c>
      <c r="K292" s="22">
        <f t="shared" si="44"/>
        <v>0.5</v>
      </c>
      <c r="L292" s="22">
        <f t="shared" si="44"/>
        <v>0</v>
      </c>
      <c r="M292" s="22">
        <f t="shared" si="44"/>
        <v>0</v>
      </c>
      <c r="N292" s="22">
        <f t="shared" si="44"/>
        <v>0.25</v>
      </c>
      <c r="O292" s="22">
        <f t="shared" si="44"/>
        <v>0</v>
      </c>
      <c r="P292" s="22">
        <f t="shared" si="44"/>
        <v>0.5</v>
      </c>
      <c r="Q292" s="22">
        <f t="shared" si="44"/>
        <v>1.5</v>
      </c>
      <c r="R292" s="22">
        <f t="shared" si="44"/>
        <v>0</v>
      </c>
      <c r="S292" s="22">
        <f t="shared" si="44"/>
        <v>0</v>
      </c>
      <c r="T292" s="22">
        <f t="shared" si="44"/>
        <v>0</v>
      </c>
      <c r="U292" s="22">
        <f t="shared" si="44"/>
        <v>0</v>
      </c>
      <c r="V292" s="22">
        <f t="shared" si="44"/>
        <v>0</v>
      </c>
      <c r="W292" s="22">
        <f t="shared" si="44"/>
        <v>0.75</v>
      </c>
      <c r="X292" s="22">
        <f t="shared" si="44"/>
        <v>0</v>
      </c>
      <c r="Y292" s="22">
        <f t="shared" si="44"/>
        <v>0</v>
      </c>
      <c r="Z292" s="22">
        <f t="shared" si="44"/>
        <v>1</v>
      </c>
      <c r="AA292" s="22">
        <f t="shared" si="44"/>
        <v>1</v>
      </c>
      <c r="AB292" s="22">
        <f t="shared" si="44"/>
        <v>0</v>
      </c>
      <c r="AC292" s="22">
        <f t="shared" si="44"/>
        <v>0.25</v>
      </c>
      <c r="AD292" s="22">
        <f t="shared" si="44"/>
        <v>0</v>
      </c>
      <c r="AE292" s="22">
        <f t="shared" si="44"/>
        <v>0</v>
      </c>
      <c r="AF292" s="22">
        <f t="shared" si="44"/>
        <v>0.75</v>
      </c>
      <c r="AG292" s="22">
        <f t="shared" si="44"/>
        <v>0</v>
      </c>
      <c r="AH292" s="22">
        <f t="shared" si="44"/>
        <v>0</v>
      </c>
      <c r="AI292" s="22">
        <f t="shared" si="44"/>
        <v>0</v>
      </c>
      <c r="AJ292" s="22">
        <f t="shared" si="44"/>
        <v>1.25</v>
      </c>
      <c r="AK292" s="22">
        <f t="shared" si="44"/>
        <v>0</v>
      </c>
      <c r="AL292" s="22">
        <f t="shared" si="44"/>
        <v>0.5</v>
      </c>
      <c r="AM292" s="22">
        <f t="shared" si="44"/>
        <v>0.75</v>
      </c>
      <c r="AN292" s="22">
        <f t="shared" si="44"/>
        <v>1</v>
      </c>
      <c r="AO292" s="22">
        <f t="shared" si="44"/>
        <v>0</v>
      </c>
      <c r="AP292" s="22">
        <f t="shared" si="44"/>
        <v>0.25</v>
      </c>
      <c r="AQ292" s="22">
        <f t="shared" si="44"/>
        <v>0.75</v>
      </c>
      <c r="AR292" s="22">
        <f t="shared" si="44"/>
        <v>0</v>
      </c>
      <c r="AS292" s="22">
        <f t="shared" si="44"/>
        <v>0.5</v>
      </c>
      <c r="AT292" s="22">
        <f t="shared" si="44"/>
        <v>0</v>
      </c>
      <c r="AU292" s="22">
        <f t="shared" si="44"/>
        <v>2.5</v>
      </c>
      <c r="AV292" s="22">
        <f t="shared" si="44"/>
        <v>0.25</v>
      </c>
      <c r="AW292" s="22">
        <f t="shared" si="44"/>
        <v>0.25</v>
      </c>
      <c r="AX292" s="22">
        <f t="shared" si="44"/>
        <v>0.25</v>
      </c>
      <c r="AY292" s="22">
        <f t="shared" si="44"/>
        <v>0</v>
      </c>
      <c r="AZ292" s="22">
        <f t="shared" si="44"/>
        <v>0.5</v>
      </c>
      <c r="BA292" s="22">
        <f t="shared" si="44"/>
        <v>0</v>
      </c>
      <c r="BB292" s="22">
        <f t="shared" si="44"/>
        <v>0.5</v>
      </c>
      <c r="BC292" s="22">
        <f t="shared" si="44"/>
        <v>1.25</v>
      </c>
      <c r="BD292" s="22">
        <f t="shared" si="44"/>
        <v>0.25</v>
      </c>
      <c r="BE292" s="22">
        <f t="shared" si="44"/>
        <v>0</v>
      </c>
      <c r="BF292" s="22">
        <f t="shared" si="44"/>
        <v>0.25</v>
      </c>
      <c r="BG292" s="22">
        <f t="shared" si="44"/>
        <v>0</v>
      </c>
      <c r="BH292" s="22">
        <f t="shared" si="44"/>
        <v>0.25</v>
      </c>
      <c r="BI292" s="22">
        <f t="shared" si="44"/>
        <v>0.25</v>
      </c>
      <c r="BJ292" s="22">
        <f t="shared" si="44"/>
        <v>0</v>
      </c>
      <c r="BK292" s="22">
        <f t="shared" si="44"/>
        <v>0.33333333333333331</v>
      </c>
      <c r="BL292" s="22">
        <f t="shared" si="44"/>
        <v>0</v>
      </c>
      <c r="BM292" s="22">
        <f t="shared" si="44"/>
        <v>0.75</v>
      </c>
      <c r="BN292" s="22">
        <f t="shared" si="44"/>
        <v>1</v>
      </c>
      <c r="BO292" s="22">
        <f t="shared" si="44"/>
        <v>1</v>
      </c>
      <c r="BP292" s="22">
        <f t="shared" ref="BP292:CK292" si="45">AVERAGE(BP$159:BP$162)</f>
        <v>0.25</v>
      </c>
      <c r="BQ292" s="22">
        <f t="shared" si="45"/>
        <v>0.25</v>
      </c>
      <c r="BR292" s="22">
        <f t="shared" si="45"/>
        <v>1</v>
      </c>
      <c r="BS292" s="22">
        <f t="shared" si="45"/>
        <v>0</v>
      </c>
      <c r="BT292" s="22">
        <f t="shared" si="45"/>
        <v>0</v>
      </c>
      <c r="BU292" s="22">
        <f t="shared" si="45"/>
        <v>0.25</v>
      </c>
      <c r="BV292" s="22">
        <f t="shared" si="45"/>
        <v>0</v>
      </c>
      <c r="BW292" s="22">
        <f t="shared" si="45"/>
        <v>0.75</v>
      </c>
      <c r="BX292" s="22">
        <f t="shared" si="45"/>
        <v>0</v>
      </c>
      <c r="BY292" s="22">
        <f t="shared" si="45"/>
        <v>0.25</v>
      </c>
      <c r="BZ292" s="22">
        <f t="shared" si="45"/>
        <v>0.25</v>
      </c>
      <c r="CA292" s="22">
        <f t="shared" si="45"/>
        <v>0.25</v>
      </c>
      <c r="CB292" s="22">
        <f t="shared" si="45"/>
        <v>0</v>
      </c>
      <c r="CC292" s="22">
        <f t="shared" si="45"/>
        <v>0.25</v>
      </c>
      <c r="CD292" s="22">
        <f t="shared" si="45"/>
        <v>0</v>
      </c>
      <c r="CE292" s="22">
        <f t="shared" si="45"/>
        <v>1.5</v>
      </c>
      <c r="CF292" s="22">
        <f t="shared" si="45"/>
        <v>2.5</v>
      </c>
      <c r="CG292" s="22">
        <f t="shared" si="45"/>
        <v>2.25</v>
      </c>
      <c r="CH292" s="22">
        <f t="shared" si="45"/>
        <v>1</v>
      </c>
      <c r="CI292" s="22">
        <f t="shared" si="45"/>
        <v>0</v>
      </c>
      <c r="CJ292" s="22">
        <f t="shared" si="45"/>
        <v>0</v>
      </c>
      <c r="CK292" s="22">
        <f t="shared" si="45"/>
        <v>1.5</v>
      </c>
    </row>
    <row r="293" spans="1:89" x14ac:dyDescent="0.25">
      <c r="A293" s="25" t="s">
        <v>67</v>
      </c>
      <c r="B293" s="22">
        <f>AVERAGE(B$151:B$162)</f>
        <v>0.18181818181818182</v>
      </c>
      <c r="C293" s="22">
        <f>AVERAGE(C$151:C$162)</f>
        <v>8.3333333333333329E-2</v>
      </c>
      <c r="D293" s="22">
        <f t="shared" ref="D293:BO293" si="46">AVERAGE(D$151:D$162)</f>
        <v>0.41666666666666669</v>
      </c>
      <c r="E293" s="22">
        <f t="shared" si="46"/>
        <v>0.33333333333333331</v>
      </c>
      <c r="F293" s="22">
        <f t="shared" si="46"/>
        <v>0.16666666666666666</v>
      </c>
      <c r="G293" s="22">
        <f t="shared" si="46"/>
        <v>0</v>
      </c>
      <c r="H293" s="22">
        <f t="shared" si="46"/>
        <v>8.3333333333333329E-2</v>
      </c>
      <c r="I293" s="22">
        <f t="shared" si="46"/>
        <v>0</v>
      </c>
      <c r="J293" s="22">
        <f t="shared" si="46"/>
        <v>0.91666666666666663</v>
      </c>
      <c r="K293" s="22">
        <f t="shared" si="46"/>
        <v>0.16666666666666666</v>
      </c>
      <c r="L293" s="22">
        <f t="shared" si="46"/>
        <v>0.33333333333333331</v>
      </c>
      <c r="M293" s="22">
        <f t="shared" si="46"/>
        <v>0.58333333333333337</v>
      </c>
      <c r="N293" s="22">
        <f t="shared" si="46"/>
        <v>0.25</v>
      </c>
      <c r="O293" s="22">
        <f t="shared" si="46"/>
        <v>8.3333333333333329E-2</v>
      </c>
      <c r="P293" s="22">
        <f t="shared" si="46"/>
        <v>0.83333333333333337</v>
      </c>
      <c r="Q293" s="22">
        <f t="shared" si="46"/>
        <v>0.91666666666666663</v>
      </c>
      <c r="R293" s="22">
        <f t="shared" si="46"/>
        <v>8.3333333333333329E-2</v>
      </c>
      <c r="S293" s="22">
        <f t="shared" si="46"/>
        <v>0</v>
      </c>
      <c r="T293" s="22">
        <f t="shared" si="46"/>
        <v>0</v>
      </c>
      <c r="U293" s="22">
        <f t="shared" si="46"/>
        <v>8.3333333333333329E-2</v>
      </c>
      <c r="V293" s="22">
        <f t="shared" si="46"/>
        <v>8.3333333333333329E-2</v>
      </c>
      <c r="W293" s="22">
        <f t="shared" si="46"/>
        <v>0.5</v>
      </c>
      <c r="X293" s="22">
        <f t="shared" si="46"/>
        <v>0</v>
      </c>
      <c r="Y293" s="22">
        <f t="shared" si="46"/>
        <v>0.16666666666666666</v>
      </c>
      <c r="Z293" s="22">
        <f t="shared" si="46"/>
        <v>0.75</v>
      </c>
      <c r="AA293" s="22">
        <f t="shared" si="46"/>
        <v>0.41666666666666669</v>
      </c>
      <c r="AB293" s="22">
        <f t="shared" si="46"/>
        <v>0</v>
      </c>
      <c r="AC293" s="22">
        <f t="shared" si="46"/>
        <v>0.33333333333333331</v>
      </c>
      <c r="AD293" s="22">
        <f t="shared" si="46"/>
        <v>8.3333333333333329E-2</v>
      </c>
      <c r="AE293" s="22">
        <f t="shared" si="46"/>
        <v>0.33333333333333331</v>
      </c>
      <c r="AF293" s="22">
        <f t="shared" si="46"/>
        <v>0.41666666666666669</v>
      </c>
      <c r="AG293" s="22">
        <f t="shared" si="46"/>
        <v>0</v>
      </c>
      <c r="AH293" s="22">
        <f t="shared" si="46"/>
        <v>0.16666666666666666</v>
      </c>
      <c r="AI293" s="22">
        <f t="shared" si="46"/>
        <v>0</v>
      </c>
      <c r="AJ293" s="22">
        <f t="shared" si="46"/>
        <v>1.75</v>
      </c>
      <c r="AK293" s="22">
        <f t="shared" si="46"/>
        <v>0</v>
      </c>
      <c r="AL293" s="22">
        <f t="shared" si="46"/>
        <v>0.33333333333333331</v>
      </c>
      <c r="AM293" s="22">
        <f t="shared" si="46"/>
        <v>0.41666666666666669</v>
      </c>
      <c r="AN293" s="22">
        <f t="shared" si="46"/>
        <v>0.75</v>
      </c>
      <c r="AO293" s="22">
        <f t="shared" si="46"/>
        <v>0.75</v>
      </c>
      <c r="AP293" s="22">
        <f t="shared" si="46"/>
        <v>0.66666666666666663</v>
      </c>
      <c r="AQ293" s="22">
        <f t="shared" si="46"/>
        <v>0.83333333333333337</v>
      </c>
      <c r="AR293" s="22">
        <f t="shared" si="46"/>
        <v>0</v>
      </c>
      <c r="AS293" s="22">
        <f t="shared" si="46"/>
        <v>0.25</v>
      </c>
      <c r="AT293" s="22">
        <f t="shared" si="46"/>
        <v>0</v>
      </c>
      <c r="AU293" s="22">
        <f t="shared" si="46"/>
        <v>2.0909090909090908</v>
      </c>
      <c r="AV293" s="22">
        <f t="shared" si="46"/>
        <v>8.3333333333333329E-2</v>
      </c>
      <c r="AW293" s="22">
        <f t="shared" si="46"/>
        <v>0.58333333333333337</v>
      </c>
      <c r="AX293" s="22">
        <f t="shared" si="46"/>
        <v>0.5</v>
      </c>
      <c r="AY293" s="22">
        <f t="shared" si="46"/>
        <v>0</v>
      </c>
      <c r="AZ293" s="22">
        <f t="shared" si="46"/>
        <v>1.0833333333333333</v>
      </c>
      <c r="BA293" s="22">
        <f t="shared" si="46"/>
        <v>0</v>
      </c>
      <c r="BB293" s="22">
        <f t="shared" si="46"/>
        <v>0.16666666666666666</v>
      </c>
      <c r="BC293" s="22">
        <f t="shared" si="46"/>
        <v>0.75</v>
      </c>
      <c r="BD293" s="22">
        <f t="shared" si="46"/>
        <v>0.58333333333333337</v>
      </c>
      <c r="BE293" s="22">
        <f t="shared" si="46"/>
        <v>0</v>
      </c>
      <c r="BF293" s="22">
        <f t="shared" si="46"/>
        <v>0.91666666666666663</v>
      </c>
      <c r="BG293" s="22">
        <f t="shared" si="46"/>
        <v>0</v>
      </c>
      <c r="BH293" s="22">
        <f t="shared" si="46"/>
        <v>0.58333333333333337</v>
      </c>
      <c r="BI293" s="22">
        <f t="shared" si="46"/>
        <v>0.16666666666666666</v>
      </c>
      <c r="BJ293" s="22">
        <f t="shared" si="46"/>
        <v>0</v>
      </c>
      <c r="BK293" s="22">
        <f t="shared" si="46"/>
        <v>9.0909090909090912E-2</v>
      </c>
      <c r="BL293" s="22">
        <f t="shared" si="46"/>
        <v>0.33333333333333331</v>
      </c>
      <c r="BM293" s="22">
        <f t="shared" si="46"/>
        <v>0.25</v>
      </c>
      <c r="BN293" s="22">
        <f t="shared" si="46"/>
        <v>1.1666666666666667</v>
      </c>
      <c r="BO293" s="22">
        <f t="shared" si="46"/>
        <v>0.41666666666666669</v>
      </c>
      <c r="BP293" s="22">
        <f t="shared" ref="BP293:CK293" si="47">AVERAGE(BP$151:BP$162)</f>
        <v>8.3333333333333329E-2</v>
      </c>
      <c r="BQ293" s="22">
        <f t="shared" si="47"/>
        <v>0.5</v>
      </c>
      <c r="BR293" s="22">
        <f t="shared" si="47"/>
        <v>0.33333333333333331</v>
      </c>
      <c r="BS293" s="22">
        <f t="shared" si="47"/>
        <v>0</v>
      </c>
      <c r="BT293" s="22">
        <f t="shared" si="47"/>
        <v>8.3333333333333329E-2</v>
      </c>
      <c r="BU293" s="22">
        <f t="shared" si="47"/>
        <v>0.16666666666666666</v>
      </c>
      <c r="BV293" s="22">
        <f t="shared" si="47"/>
        <v>0</v>
      </c>
      <c r="BW293" s="22">
        <f t="shared" si="47"/>
        <v>1.0833333333333333</v>
      </c>
      <c r="BX293" s="22">
        <f t="shared" si="47"/>
        <v>0.33333333333333331</v>
      </c>
      <c r="BY293" s="22">
        <f t="shared" si="47"/>
        <v>8.3333333333333329E-2</v>
      </c>
      <c r="BZ293" s="22">
        <f t="shared" si="47"/>
        <v>0.25</v>
      </c>
      <c r="CA293" s="22">
        <f t="shared" si="47"/>
        <v>0.41666666666666669</v>
      </c>
      <c r="CB293" s="22">
        <f t="shared" si="47"/>
        <v>0</v>
      </c>
      <c r="CC293" s="22">
        <f t="shared" si="47"/>
        <v>0.25</v>
      </c>
      <c r="CD293" s="22">
        <f t="shared" si="47"/>
        <v>8.3333333333333329E-2</v>
      </c>
      <c r="CE293" s="22">
        <f t="shared" si="47"/>
        <v>1.1666666666666667</v>
      </c>
      <c r="CF293" s="22">
        <f t="shared" si="47"/>
        <v>1.3333333333333333</v>
      </c>
      <c r="CG293" s="22">
        <f t="shared" si="47"/>
        <v>1.9166666666666667</v>
      </c>
      <c r="CH293" s="22">
        <f t="shared" si="47"/>
        <v>1.25</v>
      </c>
      <c r="CI293" s="22">
        <f t="shared" si="47"/>
        <v>0</v>
      </c>
      <c r="CJ293" s="22">
        <f t="shared" si="47"/>
        <v>0.5</v>
      </c>
      <c r="CK293" s="22">
        <f t="shared" si="47"/>
        <v>1.8333333333333333</v>
      </c>
    </row>
    <row r="294" spans="1:89" x14ac:dyDescent="0.25">
      <c r="A294" s="25" t="s">
        <v>68</v>
      </c>
      <c r="B294" s="22">
        <f>AVERAGE(B$164:B$167)</f>
        <v>0.75</v>
      </c>
      <c r="C294" s="22">
        <f>AVERAGE(C$164:C$167)</f>
        <v>2.25</v>
      </c>
      <c r="D294" s="22">
        <f t="shared" ref="D294:BO294" si="48">AVERAGE(D$164:D$167)</f>
        <v>3.25</v>
      </c>
      <c r="E294" s="22">
        <f t="shared" si="48"/>
        <v>0.25</v>
      </c>
      <c r="F294" s="22">
        <f t="shared" si="48"/>
        <v>0.75</v>
      </c>
      <c r="G294" s="22">
        <f t="shared" si="48"/>
        <v>2.5</v>
      </c>
      <c r="H294" s="22">
        <f t="shared" si="48"/>
        <v>0.25</v>
      </c>
      <c r="I294" s="22">
        <f t="shared" si="48"/>
        <v>0.75</v>
      </c>
      <c r="J294" s="22">
        <f t="shared" si="48"/>
        <v>2.5</v>
      </c>
      <c r="K294" s="22">
        <f t="shared" si="48"/>
        <v>0</v>
      </c>
      <c r="L294" s="22">
        <f t="shared" si="48"/>
        <v>0.75</v>
      </c>
      <c r="M294" s="22">
        <f t="shared" si="48"/>
        <v>0.75</v>
      </c>
      <c r="N294" s="22">
        <f t="shared" si="48"/>
        <v>2</v>
      </c>
      <c r="O294" s="22">
        <f t="shared" si="48"/>
        <v>0</v>
      </c>
      <c r="P294" s="22">
        <f t="shared" si="48"/>
        <v>0.5</v>
      </c>
      <c r="Q294" s="22">
        <f t="shared" si="48"/>
        <v>1</v>
      </c>
      <c r="R294" s="22">
        <f t="shared" si="48"/>
        <v>0</v>
      </c>
      <c r="S294" s="22">
        <f t="shared" si="48"/>
        <v>0.75</v>
      </c>
      <c r="T294" s="22">
        <f t="shared" si="48"/>
        <v>0.75</v>
      </c>
      <c r="U294" s="22">
        <f t="shared" si="48"/>
        <v>1</v>
      </c>
      <c r="V294" s="22">
        <f t="shared" si="48"/>
        <v>0</v>
      </c>
      <c r="W294" s="22">
        <f t="shared" si="48"/>
        <v>2</v>
      </c>
      <c r="X294" s="22">
        <f t="shared" si="48"/>
        <v>0.25</v>
      </c>
      <c r="Y294" s="22">
        <f t="shared" si="48"/>
        <v>1</v>
      </c>
      <c r="Z294" s="22">
        <f t="shared" si="48"/>
        <v>1.5</v>
      </c>
      <c r="AA294" s="22">
        <f t="shared" si="48"/>
        <v>0.75</v>
      </c>
      <c r="AB294" s="22">
        <f t="shared" si="48"/>
        <v>0</v>
      </c>
      <c r="AC294" s="22">
        <f t="shared" si="48"/>
        <v>0.5</v>
      </c>
      <c r="AD294" s="22">
        <f t="shared" si="48"/>
        <v>0.5</v>
      </c>
      <c r="AE294" s="22">
        <f t="shared" si="48"/>
        <v>1</v>
      </c>
      <c r="AF294" s="22">
        <f t="shared" si="48"/>
        <v>0.75</v>
      </c>
      <c r="AG294" s="22">
        <f t="shared" si="48"/>
        <v>1.5</v>
      </c>
      <c r="AH294" s="22">
        <f t="shared" si="48"/>
        <v>0.25</v>
      </c>
      <c r="AI294" s="22">
        <f t="shared" si="48"/>
        <v>4</v>
      </c>
      <c r="AJ294" s="22">
        <f t="shared" si="48"/>
        <v>0.66666666666666663</v>
      </c>
      <c r="AK294" s="22">
        <f t="shared" si="48"/>
        <v>1.25</v>
      </c>
      <c r="AL294" s="22">
        <f t="shared" si="48"/>
        <v>2</v>
      </c>
      <c r="AM294" s="22">
        <f t="shared" si="48"/>
        <v>2.25</v>
      </c>
      <c r="AN294" s="22">
        <f t="shared" si="48"/>
        <v>0.75</v>
      </c>
      <c r="AO294" s="22">
        <f t="shared" si="48"/>
        <v>1.25</v>
      </c>
      <c r="AP294" s="22">
        <f t="shared" si="48"/>
        <v>1.5</v>
      </c>
      <c r="AQ294" s="22">
        <f t="shared" si="48"/>
        <v>0.75</v>
      </c>
      <c r="AR294" s="22">
        <f t="shared" si="48"/>
        <v>0.75</v>
      </c>
      <c r="AS294" s="22">
        <f t="shared" si="48"/>
        <v>0.5</v>
      </c>
      <c r="AT294" s="22">
        <f t="shared" si="48"/>
        <v>1.5</v>
      </c>
      <c r="AU294" s="22">
        <f t="shared" si="48"/>
        <v>1</v>
      </c>
      <c r="AV294" s="22">
        <f t="shared" si="48"/>
        <v>1.25</v>
      </c>
      <c r="AW294" s="22">
        <f t="shared" si="48"/>
        <v>0.75</v>
      </c>
      <c r="AX294" s="22">
        <f t="shared" si="48"/>
        <v>0.25</v>
      </c>
      <c r="AY294" s="22">
        <f t="shared" si="48"/>
        <v>0</v>
      </c>
      <c r="AZ294" s="22">
        <f t="shared" si="48"/>
        <v>0.75</v>
      </c>
      <c r="BA294" s="22">
        <f t="shared" si="48"/>
        <v>0</v>
      </c>
      <c r="BB294" s="22">
        <f t="shared" si="48"/>
        <v>0.5</v>
      </c>
      <c r="BC294" s="22">
        <f t="shared" si="48"/>
        <v>0.75</v>
      </c>
      <c r="BD294" s="22">
        <f t="shared" si="48"/>
        <v>0.25</v>
      </c>
      <c r="BE294" s="22">
        <f t="shared" si="48"/>
        <v>0.75</v>
      </c>
      <c r="BF294" s="22">
        <f t="shared" si="48"/>
        <v>0.75</v>
      </c>
      <c r="BG294" s="22">
        <f t="shared" si="48"/>
        <v>0.75</v>
      </c>
      <c r="BH294" s="22">
        <f t="shared" si="48"/>
        <v>0</v>
      </c>
      <c r="BI294" s="22">
        <f t="shared" si="48"/>
        <v>1.5</v>
      </c>
      <c r="BJ294" s="22">
        <f t="shared" si="48"/>
        <v>0.25</v>
      </c>
      <c r="BK294" s="22">
        <f t="shared" si="48"/>
        <v>1.25</v>
      </c>
      <c r="BL294" s="22">
        <f t="shared" si="48"/>
        <v>1</v>
      </c>
      <c r="BM294" s="22">
        <f t="shared" si="48"/>
        <v>0.75</v>
      </c>
      <c r="BN294" s="22">
        <f t="shared" si="48"/>
        <v>1.5</v>
      </c>
      <c r="BO294" s="22">
        <f t="shared" si="48"/>
        <v>2</v>
      </c>
      <c r="BP294" s="22">
        <f t="shared" ref="BP294:CK294" si="49">AVERAGE(BP$164:BP$167)</f>
        <v>0</v>
      </c>
      <c r="BQ294" s="22">
        <f t="shared" si="49"/>
        <v>0.5</v>
      </c>
      <c r="BR294" s="22">
        <f t="shared" si="49"/>
        <v>0</v>
      </c>
      <c r="BS294" s="22">
        <f t="shared" si="49"/>
        <v>0</v>
      </c>
      <c r="BT294" s="22">
        <f t="shared" si="49"/>
        <v>0.75</v>
      </c>
      <c r="BU294" s="22">
        <f t="shared" si="49"/>
        <v>1.75</v>
      </c>
      <c r="BV294" s="22">
        <f t="shared" si="49"/>
        <v>1</v>
      </c>
      <c r="BW294" s="22">
        <f t="shared" si="49"/>
        <v>0.25</v>
      </c>
      <c r="BX294" s="22">
        <f t="shared" si="49"/>
        <v>0</v>
      </c>
      <c r="BY294" s="22">
        <f t="shared" si="49"/>
        <v>2</v>
      </c>
      <c r="BZ294" s="22">
        <f t="shared" si="49"/>
        <v>1.75</v>
      </c>
      <c r="CA294" s="22">
        <f t="shared" si="49"/>
        <v>2.5</v>
      </c>
      <c r="CB294" s="22">
        <f t="shared" si="49"/>
        <v>2.25</v>
      </c>
      <c r="CC294" s="22">
        <f t="shared" si="49"/>
        <v>0.75</v>
      </c>
      <c r="CD294" s="22">
        <f t="shared" si="49"/>
        <v>3</v>
      </c>
      <c r="CE294" s="22">
        <f t="shared" si="49"/>
        <v>0.25</v>
      </c>
      <c r="CF294" s="22">
        <f t="shared" si="49"/>
        <v>0.5</v>
      </c>
      <c r="CG294" s="22">
        <f t="shared" si="49"/>
        <v>0</v>
      </c>
      <c r="CH294" s="22">
        <f t="shared" si="49"/>
        <v>1</v>
      </c>
      <c r="CI294" s="22">
        <f t="shared" si="49"/>
        <v>1.75</v>
      </c>
      <c r="CJ294" s="22">
        <f t="shared" si="49"/>
        <v>1.75</v>
      </c>
      <c r="CK294" s="22">
        <f t="shared" si="49"/>
        <v>1.25</v>
      </c>
    </row>
    <row r="295" spans="1:89" x14ac:dyDescent="0.25">
      <c r="A295" s="25" t="s">
        <v>69</v>
      </c>
      <c r="B295" s="22">
        <f>AVERAGE(B$168:B$171)</f>
        <v>2.25</v>
      </c>
      <c r="C295" s="22">
        <f>AVERAGE(C$168:C$171)</f>
        <v>0.25</v>
      </c>
      <c r="D295" s="22">
        <f t="shared" ref="D295:BO295" si="50">AVERAGE(D$168:D$171)</f>
        <v>3.25</v>
      </c>
      <c r="E295" s="22">
        <f t="shared" si="50"/>
        <v>0.25</v>
      </c>
      <c r="F295" s="22">
        <f t="shared" si="50"/>
        <v>2.75</v>
      </c>
      <c r="G295" s="22">
        <f t="shared" si="50"/>
        <v>0</v>
      </c>
      <c r="H295" s="22">
        <f t="shared" si="50"/>
        <v>2.25</v>
      </c>
      <c r="I295" s="22">
        <f t="shared" si="50"/>
        <v>0.5</v>
      </c>
      <c r="J295" s="22">
        <f t="shared" si="50"/>
        <v>1.5</v>
      </c>
      <c r="K295" s="22">
        <f t="shared" si="50"/>
        <v>0</v>
      </c>
      <c r="L295" s="22">
        <f t="shared" si="50"/>
        <v>1.25</v>
      </c>
      <c r="M295" s="22">
        <f t="shared" si="50"/>
        <v>0.25</v>
      </c>
      <c r="N295" s="22">
        <f t="shared" si="50"/>
        <v>0</v>
      </c>
      <c r="O295" s="22">
        <f t="shared" si="50"/>
        <v>0</v>
      </c>
      <c r="P295" s="22">
        <f t="shared" si="50"/>
        <v>0.5</v>
      </c>
      <c r="Q295" s="22">
        <f t="shared" si="50"/>
        <v>1</v>
      </c>
      <c r="R295" s="22">
        <f t="shared" si="50"/>
        <v>0.5</v>
      </c>
      <c r="S295" s="22">
        <f t="shared" si="50"/>
        <v>2</v>
      </c>
      <c r="T295" s="22">
        <f t="shared" si="50"/>
        <v>0.5</v>
      </c>
      <c r="U295" s="22">
        <f t="shared" si="50"/>
        <v>1</v>
      </c>
      <c r="V295" s="22">
        <f t="shared" si="50"/>
        <v>0.25</v>
      </c>
      <c r="W295" s="22">
        <f t="shared" si="50"/>
        <v>0</v>
      </c>
      <c r="X295" s="22">
        <f t="shared" si="50"/>
        <v>0.5</v>
      </c>
      <c r="Y295" s="22">
        <f t="shared" si="50"/>
        <v>0.25</v>
      </c>
      <c r="Z295" s="22">
        <f t="shared" si="50"/>
        <v>0.5</v>
      </c>
      <c r="AA295" s="22">
        <f t="shared" si="50"/>
        <v>0.5</v>
      </c>
      <c r="AB295" s="22">
        <f t="shared" si="50"/>
        <v>0</v>
      </c>
      <c r="AC295" s="22">
        <f t="shared" si="50"/>
        <v>0</v>
      </c>
      <c r="AD295" s="22">
        <f t="shared" si="50"/>
        <v>1.75</v>
      </c>
      <c r="AE295" s="22">
        <f t="shared" si="50"/>
        <v>0</v>
      </c>
      <c r="AF295" s="22">
        <f t="shared" si="50"/>
        <v>0.75</v>
      </c>
      <c r="AG295" s="22">
        <f t="shared" si="50"/>
        <v>0.5</v>
      </c>
      <c r="AH295" s="22">
        <f t="shared" si="50"/>
        <v>0</v>
      </c>
      <c r="AI295" s="22">
        <f t="shared" si="50"/>
        <v>0.25</v>
      </c>
      <c r="AJ295" s="22">
        <f t="shared" si="50"/>
        <v>0.5</v>
      </c>
      <c r="AK295" s="22">
        <f t="shared" si="50"/>
        <v>0.5</v>
      </c>
      <c r="AL295" s="22">
        <f t="shared" si="50"/>
        <v>0</v>
      </c>
      <c r="AM295" s="22">
        <f t="shared" si="50"/>
        <v>0.75</v>
      </c>
      <c r="AN295" s="22">
        <f t="shared" si="50"/>
        <v>0.25</v>
      </c>
      <c r="AO295" s="22">
        <f t="shared" si="50"/>
        <v>1</v>
      </c>
      <c r="AP295" s="22">
        <f t="shared" si="50"/>
        <v>0.5</v>
      </c>
      <c r="AQ295" s="22">
        <f t="shared" si="50"/>
        <v>0.5</v>
      </c>
      <c r="AR295" s="22">
        <f t="shared" si="50"/>
        <v>0.25</v>
      </c>
      <c r="AS295" s="22">
        <f t="shared" si="50"/>
        <v>0.5</v>
      </c>
      <c r="AT295" s="22">
        <f t="shared" si="50"/>
        <v>2.25</v>
      </c>
      <c r="AU295" s="22">
        <f t="shared" si="50"/>
        <v>0.5</v>
      </c>
      <c r="AV295" s="22">
        <f t="shared" si="50"/>
        <v>0</v>
      </c>
      <c r="AW295" s="22">
        <f t="shared" si="50"/>
        <v>1.5</v>
      </c>
      <c r="AX295" s="22">
        <f t="shared" si="50"/>
        <v>1</v>
      </c>
      <c r="AY295" s="22">
        <f t="shared" si="50"/>
        <v>0</v>
      </c>
      <c r="AZ295" s="22">
        <f t="shared" si="50"/>
        <v>0.75</v>
      </c>
      <c r="BA295" s="22">
        <f t="shared" si="50"/>
        <v>0.25</v>
      </c>
      <c r="BB295" s="22">
        <f t="shared" si="50"/>
        <v>1.25</v>
      </c>
      <c r="BC295" s="22">
        <f t="shared" si="50"/>
        <v>0.25</v>
      </c>
      <c r="BD295" s="22">
        <f t="shared" si="50"/>
        <v>1</v>
      </c>
      <c r="BE295" s="22">
        <f t="shared" si="50"/>
        <v>0</v>
      </c>
      <c r="BF295" s="22">
        <f t="shared" si="50"/>
        <v>0.25</v>
      </c>
      <c r="BG295" s="22">
        <f t="shared" si="50"/>
        <v>1</v>
      </c>
      <c r="BH295" s="22">
        <f t="shared" si="50"/>
        <v>0</v>
      </c>
      <c r="BI295" s="22">
        <f t="shared" si="50"/>
        <v>0</v>
      </c>
      <c r="BJ295" s="22">
        <f t="shared" si="50"/>
        <v>0.25</v>
      </c>
      <c r="BK295" s="22">
        <f t="shared" si="50"/>
        <v>1.25</v>
      </c>
      <c r="BL295" s="22">
        <f t="shared" si="50"/>
        <v>0.75</v>
      </c>
      <c r="BM295" s="22">
        <f t="shared" si="50"/>
        <v>1.75</v>
      </c>
      <c r="BN295" s="22">
        <f t="shared" si="50"/>
        <v>2</v>
      </c>
      <c r="BO295" s="22">
        <f t="shared" si="50"/>
        <v>1</v>
      </c>
      <c r="BP295" s="22">
        <f t="shared" ref="BP295:CK295" si="51">AVERAGE(BP$168:BP$171)</f>
        <v>1</v>
      </c>
      <c r="BQ295" s="22">
        <f t="shared" si="51"/>
        <v>1.25</v>
      </c>
      <c r="BR295" s="22">
        <f t="shared" si="51"/>
        <v>1</v>
      </c>
      <c r="BS295" s="22">
        <f t="shared" si="51"/>
        <v>0</v>
      </c>
      <c r="BT295" s="22">
        <f t="shared" si="51"/>
        <v>1.75</v>
      </c>
      <c r="BU295" s="22">
        <f t="shared" si="51"/>
        <v>1.25</v>
      </c>
      <c r="BV295" s="22">
        <f t="shared" si="51"/>
        <v>0</v>
      </c>
      <c r="BW295" s="22">
        <f t="shared" si="51"/>
        <v>0</v>
      </c>
      <c r="BX295" s="22">
        <f t="shared" si="51"/>
        <v>1.25</v>
      </c>
      <c r="BY295" s="22">
        <f t="shared" si="51"/>
        <v>1.75</v>
      </c>
      <c r="BZ295" s="22">
        <f t="shared" si="51"/>
        <v>1.5</v>
      </c>
      <c r="CA295" s="22">
        <f t="shared" si="51"/>
        <v>0.5</v>
      </c>
      <c r="CB295" s="22">
        <f t="shared" si="51"/>
        <v>3.25</v>
      </c>
      <c r="CC295" s="22">
        <f t="shared" si="51"/>
        <v>0</v>
      </c>
      <c r="CD295" s="22">
        <f t="shared" si="51"/>
        <v>2.25</v>
      </c>
      <c r="CE295" s="22">
        <f t="shared" si="51"/>
        <v>0.5</v>
      </c>
      <c r="CF295" s="22">
        <f t="shared" si="51"/>
        <v>0.75</v>
      </c>
      <c r="CG295" s="22">
        <f t="shared" si="51"/>
        <v>0.5</v>
      </c>
      <c r="CH295" s="22">
        <f t="shared" si="51"/>
        <v>1.25</v>
      </c>
      <c r="CI295" s="22">
        <f t="shared" si="51"/>
        <v>2.25</v>
      </c>
      <c r="CJ295" s="22">
        <f t="shared" si="51"/>
        <v>0.25</v>
      </c>
      <c r="CK295" s="22">
        <f t="shared" si="51"/>
        <v>0.5</v>
      </c>
    </row>
    <row r="296" spans="1:89" x14ac:dyDescent="0.25">
      <c r="A296" s="25" t="s">
        <v>70</v>
      </c>
      <c r="B296" s="22">
        <f>AVERAGE(B$172:B$175)</f>
        <v>1</v>
      </c>
      <c r="C296" s="22">
        <f>AVERAGE(C$172:C$175)</f>
        <v>1.25</v>
      </c>
      <c r="D296" s="22">
        <f t="shared" ref="D296:BO296" si="52">AVERAGE(D$172:D$175)</f>
        <v>1.75</v>
      </c>
      <c r="E296" s="22">
        <f t="shared" si="52"/>
        <v>0</v>
      </c>
      <c r="F296" s="22">
        <f t="shared" si="52"/>
        <v>1.75</v>
      </c>
      <c r="G296" s="22">
        <f t="shared" si="52"/>
        <v>2.5</v>
      </c>
      <c r="H296" s="22">
        <f t="shared" si="52"/>
        <v>0</v>
      </c>
      <c r="I296" s="22">
        <f t="shared" si="52"/>
        <v>0</v>
      </c>
      <c r="J296" s="22">
        <f t="shared" si="52"/>
        <v>4</v>
      </c>
      <c r="K296" s="22">
        <f t="shared" si="52"/>
        <v>0.5</v>
      </c>
      <c r="L296" s="22">
        <f t="shared" si="52"/>
        <v>1</v>
      </c>
      <c r="M296" s="22">
        <f t="shared" si="52"/>
        <v>2.5</v>
      </c>
      <c r="N296" s="22">
        <f t="shared" si="52"/>
        <v>0</v>
      </c>
      <c r="O296" s="22">
        <f t="shared" si="52"/>
        <v>0.25</v>
      </c>
      <c r="P296" s="22">
        <f t="shared" si="52"/>
        <v>2.25</v>
      </c>
      <c r="Q296" s="22">
        <f t="shared" si="52"/>
        <v>0.25</v>
      </c>
      <c r="R296" s="22">
        <f t="shared" si="52"/>
        <v>0</v>
      </c>
      <c r="S296" s="22">
        <f t="shared" si="52"/>
        <v>0.75</v>
      </c>
      <c r="T296" s="22">
        <f t="shared" si="52"/>
        <v>2</v>
      </c>
      <c r="U296" s="22">
        <f t="shared" si="52"/>
        <v>0.25</v>
      </c>
      <c r="V296" s="22">
        <f t="shared" si="52"/>
        <v>0.5</v>
      </c>
      <c r="W296" s="22">
        <f t="shared" si="52"/>
        <v>0.25</v>
      </c>
      <c r="X296" s="22">
        <f t="shared" si="52"/>
        <v>0.25</v>
      </c>
      <c r="Y296" s="22">
        <f t="shared" si="52"/>
        <v>0.25</v>
      </c>
      <c r="Z296" s="22">
        <f t="shared" si="52"/>
        <v>0</v>
      </c>
      <c r="AA296" s="22">
        <f t="shared" si="52"/>
        <v>0.75</v>
      </c>
      <c r="AB296" s="22">
        <f t="shared" si="52"/>
        <v>1.5</v>
      </c>
      <c r="AC296" s="22">
        <f t="shared" si="52"/>
        <v>0.5</v>
      </c>
      <c r="AD296" s="22">
        <f t="shared" si="52"/>
        <v>0.5</v>
      </c>
      <c r="AE296" s="22">
        <f t="shared" si="52"/>
        <v>0.75</v>
      </c>
      <c r="AF296" s="22">
        <f t="shared" si="52"/>
        <v>0.75</v>
      </c>
      <c r="AG296" s="22">
        <f t="shared" si="52"/>
        <v>0</v>
      </c>
      <c r="AH296" s="22">
        <f t="shared" si="52"/>
        <v>0.75</v>
      </c>
      <c r="AI296" s="22">
        <f t="shared" si="52"/>
        <v>0.25</v>
      </c>
      <c r="AJ296" s="22">
        <f t="shared" si="52"/>
        <v>2</v>
      </c>
      <c r="AK296" s="22">
        <f t="shared" si="52"/>
        <v>0</v>
      </c>
      <c r="AL296" s="22">
        <f t="shared" si="52"/>
        <v>3.25</v>
      </c>
      <c r="AM296" s="22">
        <f t="shared" si="52"/>
        <v>1.5</v>
      </c>
      <c r="AN296" s="22">
        <f t="shared" si="52"/>
        <v>1</v>
      </c>
      <c r="AO296" s="22">
        <f t="shared" si="52"/>
        <v>1.75</v>
      </c>
      <c r="AP296" s="22">
        <f t="shared" si="52"/>
        <v>2.75</v>
      </c>
      <c r="AQ296" s="22">
        <f t="shared" si="52"/>
        <v>0.5</v>
      </c>
      <c r="AR296" s="22">
        <f t="shared" si="52"/>
        <v>3.75</v>
      </c>
      <c r="AS296" s="22">
        <f t="shared" si="52"/>
        <v>0.25</v>
      </c>
      <c r="AT296" s="22">
        <f t="shared" si="52"/>
        <v>4</v>
      </c>
      <c r="AU296" s="22">
        <f t="shared" si="52"/>
        <v>0</v>
      </c>
      <c r="AV296" s="22">
        <f t="shared" si="52"/>
        <v>0</v>
      </c>
      <c r="AW296" s="22">
        <f t="shared" si="52"/>
        <v>0.5</v>
      </c>
      <c r="AX296" s="22">
        <f t="shared" si="52"/>
        <v>0</v>
      </c>
      <c r="AY296" s="22">
        <f t="shared" si="52"/>
        <v>0.25</v>
      </c>
      <c r="AZ296" s="22">
        <f t="shared" si="52"/>
        <v>0.75</v>
      </c>
      <c r="BA296" s="22">
        <f t="shared" si="52"/>
        <v>0</v>
      </c>
      <c r="BB296" s="22">
        <f t="shared" si="52"/>
        <v>0.5</v>
      </c>
      <c r="BC296" s="22">
        <f t="shared" si="52"/>
        <v>0.75</v>
      </c>
      <c r="BD296" s="22">
        <f t="shared" si="52"/>
        <v>0.5</v>
      </c>
      <c r="BE296" s="22">
        <f t="shared" si="52"/>
        <v>1</v>
      </c>
      <c r="BF296" s="22">
        <f t="shared" si="52"/>
        <v>0</v>
      </c>
      <c r="BG296" s="22">
        <f t="shared" si="52"/>
        <v>1</v>
      </c>
      <c r="BH296" s="22">
        <f t="shared" si="52"/>
        <v>0.25</v>
      </c>
      <c r="BI296" s="22">
        <f t="shared" si="52"/>
        <v>0.75</v>
      </c>
      <c r="BJ296" s="22">
        <f t="shared" si="52"/>
        <v>0.5</v>
      </c>
      <c r="BK296" s="22">
        <f t="shared" si="52"/>
        <v>0</v>
      </c>
      <c r="BL296" s="22">
        <f t="shared" si="52"/>
        <v>1.75</v>
      </c>
      <c r="BM296" s="22">
        <f t="shared" si="52"/>
        <v>0</v>
      </c>
      <c r="BN296" s="22">
        <f t="shared" si="52"/>
        <v>0.5</v>
      </c>
      <c r="BO296" s="22">
        <f t="shared" si="52"/>
        <v>0.75</v>
      </c>
      <c r="BP296" s="22">
        <f t="shared" ref="BP296:CK296" si="53">AVERAGE(BP$172:BP$175)</f>
        <v>1.25</v>
      </c>
      <c r="BQ296" s="22">
        <f t="shared" si="53"/>
        <v>0.25</v>
      </c>
      <c r="BR296" s="22">
        <f t="shared" si="53"/>
        <v>0</v>
      </c>
      <c r="BS296" s="22">
        <f t="shared" si="53"/>
        <v>0.25</v>
      </c>
      <c r="BT296" s="22">
        <f t="shared" si="53"/>
        <v>1.5</v>
      </c>
      <c r="BU296" s="22">
        <f t="shared" si="53"/>
        <v>1</v>
      </c>
      <c r="BV296" s="22">
        <f t="shared" si="53"/>
        <v>0.25</v>
      </c>
      <c r="BW296" s="22">
        <f t="shared" si="53"/>
        <v>1.25</v>
      </c>
      <c r="BX296" s="22">
        <f t="shared" si="53"/>
        <v>0.5</v>
      </c>
      <c r="BY296" s="22">
        <f t="shared" si="53"/>
        <v>0.5</v>
      </c>
      <c r="BZ296" s="22">
        <f t="shared" si="53"/>
        <v>0.75</v>
      </c>
      <c r="CA296" s="22">
        <f t="shared" si="53"/>
        <v>0.75</v>
      </c>
      <c r="CB296" s="22">
        <f t="shared" si="53"/>
        <v>2.5</v>
      </c>
      <c r="CC296" s="22">
        <f t="shared" si="53"/>
        <v>1.25</v>
      </c>
      <c r="CD296" s="22">
        <f t="shared" si="53"/>
        <v>3.25</v>
      </c>
      <c r="CE296" s="22">
        <f t="shared" si="53"/>
        <v>1</v>
      </c>
      <c r="CF296" s="22">
        <f t="shared" si="53"/>
        <v>0.5</v>
      </c>
      <c r="CG296" s="22">
        <f t="shared" si="53"/>
        <v>0.75</v>
      </c>
      <c r="CH296" s="22">
        <f t="shared" si="53"/>
        <v>2</v>
      </c>
      <c r="CI296" s="22">
        <f t="shared" si="53"/>
        <v>2.5</v>
      </c>
      <c r="CJ296" s="22">
        <f t="shared" si="53"/>
        <v>2.75</v>
      </c>
      <c r="CK296" s="22">
        <f t="shared" si="53"/>
        <v>0.75</v>
      </c>
    </row>
    <row r="297" spans="1:89" x14ac:dyDescent="0.25">
      <c r="A297" s="25" t="s">
        <v>71</v>
      </c>
      <c r="B297" s="22">
        <f>AVERAGE(B$164:B$175)</f>
        <v>1.3636363636363635</v>
      </c>
      <c r="C297" s="22">
        <f>AVERAGE(C$164:C$175)</f>
        <v>1.25</v>
      </c>
      <c r="D297" s="22">
        <f t="shared" ref="D297:BO297" si="54">AVERAGE(D$164:D$175)</f>
        <v>2.75</v>
      </c>
      <c r="E297" s="22">
        <f t="shared" si="54"/>
        <v>0.16666666666666666</v>
      </c>
      <c r="F297" s="22">
        <f t="shared" si="54"/>
        <v>1.75</v>
      </c>
      <c r="G297" s="22">
        <f t="shared" si="54"/>
        <v>1.6666666666666667</v>
      </c>
      <c r="H297" s="22">
        <f t="shared" si="54"/>
        <v>0.83333333333333337</v>
      </c>
      <c r="I297" s="22">
        <f t="shared" si="54"/>
        <v>0.41666666666666669</v>
      </c>
      <c r="J297" s="22">
        <f t="shared" si="54"/>
        <v>2.6666666666666665</v>
      </c>
      <c r="K297" s="22">
        <f t="shared" si="54"/>
        <v>0.16666666666666666</v>
      </c>
      <c r="L297" s="22">
        <f t="shared" si="54"/>
        <v>1</v>
      </c>
      <c r="M297" s="22">
        <f t="shared" si="54"/>
        <v>1.1666666666666667</v>
      </c>
      <c r="N297" s="22">
        <f t="shared" si="54"/>
        <v>0.66666666666666663</v>
      </c>
      <c r="O297" s="22">
        <f t="shared" si="54"/>
        <v>8.3333333333333329E-2</v>
      </c>
      <c r="P297" s="22">
        <f t="shared" si="54"/>
        <v>1.0833333333333333</v>
      </c>
      <c r="Q297" s="22">
        <f t="shared" si="54"/>
        <v>0.75</v>
      </c>
      <c r="R297" s="22">
        <f t="shared" si="54"/>
        <v>0.16666666666666666</v>
      </c>
      <c r="S297" s="22">
        <f t="shared" si="54"/>
        <v>1.1666666666666667</v>
      </c>
      <c r="T297" s="22">
        <f t="shared" si="54"/>
        <v>1.0833333333333333</v>
      </c>
      <c r="U297" s="22">
        <f t="shared" si="54"/>
        <v>0.75</v>
      </c>
      <c r="V297" s="22">
        <f t="shared" si="54"/>
        <v>0.25</v>
      </c>
      <c r="W297" s="22">
        <f t="shared" si="54"/>
        <v>0.75</v>
      </c>
      <c r="X297" s="22">
        <f t="shared" si="54"/>
        <v>0.33333333333333331</v>
      </c>
      <c r="Y297" s="22">
        <f t="shared" si="54"/>
        <v>0.5</v>
      </c>
      <c r="Z297" s="22">
        <f t="shared" si="54"/>
        <v>0.66666666666666663</v>
      </c>
      <c r="AA297" s="22">
        <f t="shared" si="54"/>
        <v>0.66666666666666663</v>
      </c>
      <c r="AB297" s="22">
        <f t="shared" si="54"/>
        <v>0.5</v>
      </c>
      <c r="AC297" s="22">
        <f t="shared" si="54"/>
        <v>0.33333333333333331</v>
      </c>
      <c r="AD297" s="22">
        <f t="shared" si="54"/>
        <v>0.91666666666666663</v>
      </c>
      <c r="AE297" s="22">
        <f t="shared" si="54"/>
        <v>0.58333333333333337</v>
      </c>
      <c r="AF297" s="22">
        <f t="shared" si="54"/>
        <v>0.75</v>
      </c>
      <c r="AG297" s="22">
        <f t="shared" si="54"/>
        <v>0.66666666666666663</v>
      </c>
      <c r="AH297" s="22">
        <f t="shared" si="54"/>
        <v>0.33333333333333331</v>
      </c>
      <c r="AI297" s="22">
        <f t="shared" si="54"/>
        <v>1.5</v>
      </c>
      <c r="AJ297" s="22">
        <f t="shared" si="54"/>
        <v>1.0909090909090908</v>
      </c>
      <c r="AK297" s="22">
        <f t="shared" si="54"/>
        <v>0.58333333333333337</v>
      </c>
      <c r="AL297" s="22">
        <f t="shared" si="54"/>
        <v>1.75</v>
      </c>
      <c r="AM297" s="22">
        <f t="shared" si="54"/>
        <v>1.5</v>
      </c>
      <c r="AN297" s="22">
        <f t="shared" si="54"/>
        <v>0.66666666666666663</v>
      </c>
      <c r="AO297" s="22">
        <f t="shared" si="54"/>
        <v>1.3333333333333333</v>
      </c>
      <c r="AP297" s="22">
        <f t="shared" si="54"/>
        <v>1.5833333333333333</v>
      </c>
      <c r="AQ297" s="22">
        <f t="shared" si="54"/>
        <v>0.58333333333333337</v>
      </c>
      <c r="AR297" s="22">
        <f t="shared" si="54"/>
        <v>1.5833333333333333</v>
      </c>
      <c r="AS297" s="22">
        <f t="shared" si="54"/>
        <v>0.41666666666666669</v>
      </c>
      <c r="AT297" s="22">
        <f t="shared" si="54"/>
        <v>2.5833333333333335</v>
      </c>
      <c r="AU297" s="22">
        <f t="shared" si="54"/>
        <v>0.54545454545454541</v>
      </c>
      <c r="AV297" s="22">
        <f t="shared" si="54"/>
        <v>0.41666666666666669</v>
      </c>
      <c r="AW297" s="22">
        <f t="shared" si="54"/>
        <v>0.91666666666666663</v>
      </c>
      <c r="AX297" s="22">
        <f t="shared" si="54"/>
        <v>0.41666666666666669</v>
      </c>
      <c r="AY297" s="22">
        <f t="shared" si="54"/>
        <v>8.3333333333333329E-2</v>
      </c>
      <c r="AZ297" s="22">
        <f t="shared" si="54"/>
        <v>0.75</v>
      </c>
      <c r="BA297" s="22">
        <f t="shared" si="54"/>
        <v>8.3333333333333329E-2</v>
      </c>
      <c r="BB297" s="22">
        <f t="shared" si="54"/>
        <v>0.75</v>
      </c>
      <c r="BC297" s="22">
        <f t="shared" si="54"/>
        <v>0.58333333333333337</v>
      </c>
      <c r="BD297" s="22">
        <f t="shared" si="54"/>
        <v>0.58333333333333337</v>
      </c>
      <c r="BE297" s="22">
        <f t="shared" si="54"/>
        <v>0.58333333333333337</v>
      </c>
      <c r="BF297" s="22">
        <f t="shared" si="54"/>
        <v>0.33333333333333331</v>
      </c>
      <c r="BG297" s="22">
        <f t="shared" si="54"/>
        <v>0.91666666666666663</v>
      </c>
      <c r="BH297" s="22">
        <f t="shared" si="54"/>
        <v>8.3333333333333329E-2</v>
      </c>
      <c r="BI297" s="22">
        <f t="shared" si="54"/>
        <v>0.75</v>
      </c>
      <c r="BJ297" s="22">
        <f t="shared" si="54"/>
        <v>0.33333333333333331</v>
      </c>
      <c r="BK297" s="22">
        <f t="shared" si="54"/>
        <v>0.90909090909090906</v>
      </c>
      <c r="BL297" s="22">
        <f t="shared" si="54"/>
        <v>1.1666666666666667</v>
      </c>
      <c r="BM297" s="22">
        <f t="shared" si="54"/>
        <v>0.83333333333333337</v>
      </c>
      <c r="BN297" s="22">
        <f t="shared" si="54"/>
        <v>1.3333333333333333</v>
      </c>
      <c r="BO297" s="22">
        <f t="shared" si="54"/>
        <v>1.25</v>
      </c>
      <c r="BP297" s="22">
        <f t="shared" ref="BP297:CK297" si="55">AVERAGE(BP$164:BP$175)</f>
        <v>0.75</v>
      </c>
      <c r="BQ297" s="22">
        <f t="shared" si="55"/>
        <v>0.66666666666666663</v>
      </c>
      <c r="BR297" s="22">
        <f t="shared" si="55"/>
        <v>0.33333333333333331</v>
      </c>
      <c r="BS297" s="22">
        <f t="shared" si="55"/>
        <v>8.3333333333333329E-2</v>
      </c>
      <c r="BT297" s="22">
        <f t="shared" si="55"/>
        <v>1.3333333333333333</v>
      </c>
      <c r="BU297" s="22">
        <f t="shared" si="55"/>
        <v>1.3333333333333333</v>
      </c>
      <c r="BV297" s="22">
        <f t="shared" si="55"/>
        <v>0.41666666666666669</v>
      </c>
      <c r="BW297" s="22">
        <f t="shared" si="55"/>
        <v>0.5</v>
      </c>
      <c r="BX297" s="22">
        <f t="shared" si="55"/>
        <v>0.58333333333333337</v>
      </c>
      <c r="BY297" s="22">
        <f t="shared" si="55"/>
        <v>1.4166666666666667</v>
      </c>
      <c r="BZ297" s="22">
        <f t="shared" si="55"/>
        <v>1.3333333333333333</v>
      </c>
      <c r="CA297" s="22">
        <f t="shared" si="55"/>
        <v>1.25</v>
      </c>
      <c r="CB297" s="22">
        <f t="shared" si="55"/>
        <v>2.6666666666666665</v>
      </c>
      <c r="CC297" s="22">
        <f t="shared" si="55"/>
        <v>0.66666666666666663</v>
      </c>
      <c r="CD297" s="22">
        <f t="shared" si="55"/>
        <v>2.8333333333333335</v>
      </c>
      <c r="CE297" s="22">
        <f t="shared" si="55"/>
        <v>0.58333333333333337</v>
      </c>
      <c r="CF297" s="22">
        <f t="shared" si="55"/>
        <v>0.58333333333333337</v>
      </c>
      <c r="CG297" s="22">
        <f t="shared" si="55"/>
        <v>0.41666666666666669</v>
      </c>
      <c r="CH297" s="22">
        <f t="shared" si="55"/>
        <v>1.4166666666666667</v>
      </c>
      <c r="CI297" s="22">
        <f t="shared" si="55"/>
        <v>2.1666666666666665</v>
      </c>
      <c r="CJ297" s="22">
        <f t="shared" si="55"/>
        <v>1.5833333333333333</v>
      </c>
      <c r="CK297" s="22">
        <f t="shared" si="55"/>
        <v>0.83333333333333337</v>
      </c>
    </row>
    <row r="298" spans="1:89" x14ac:dyDescent="0.25">
      <c r="A298" s="20" t="s">
        <v>20</v>
      </c>
      <c r="B298" s="22">
        <f>(B$308/24)*100</f>
        <v>4.1666666666666661</v>
      </c>
      <c r="C298" s="22">
        <f>(C$308/24)*100</f>
        <v>4.1666666666666661</v>
      </c>
      <c r="D298" s="22">
        <f t="shared" ref="D298:BO298" si="56">(D$308/24)*100</f>
        <v>4.1666666666666661</v>
      </c>
      <c r="E298" s="22">
        <f t="shared" si="56"/>
        <v>41.666666666666671</v>
      </c>
      <c r="F298" s="22">
        <f t="shared" si="56"/>
        <v>20.833333333333336</v>
      </c>
      <c r="G298" s="22">
        <f t="shared" si="56"/>
        <v>0</v>
      </c>
      <c r="H298" s="22">
        <f t="shared" si="56"/>
        <v>12.5</v>
      </c>
      <c r="I298" s="22">
        <f t="shared" si="56"/>
        <v>20.833333333333336</v>
      </c>
      <c r="J298" s="22">
        <f t="shared" si="56"/>
        <v>20.833333333333336</v>
      </c>
      <c r="K298" s="22">
        <f t="shared" si="56"/>
        <v>0</v>
      </c>
      <c r="L298" s="22">
        <f t="shared" si="56"/>
        <v>50</v>
      </c>
      <c r="M298" s="22">
        <f t="shared" si="56"/>
        <v>12.5</v>
      </c>
      <c r="N298" s="22">
        <f t="shared" si="56"/>
        <v>8.3333333333333321</v>
      </c>
      <c r="O298" s="22">
        <f t="shared" si="56"/>
        <v>4.1666666666666661</v>
      </c>
      <c r="P298" s="22">
        <f t="shared" si="56"/>
        <v>8.3333333333333321</v>
      </c>
      <c r="Q298" s="22">
        <f t="shared" si="56"/>
        <v>25</v>
      </c>
      <c r="R298" s="22">
        <f t="shared" si="56"/>
        <v>4.1666666666666661</v>
      </c>
      <c r="S298" s="22">
        <f t="shared" si="56"/>
        <v>0</v>
      </c>
      <c r="T298" s="22">
        <f t="shared" si="56"/>
        <v>8.3333333333333321</v>
      </c>
      <c r="U298" s="22">
        <f t="shared" si="56"/>
        <v>16.666666666666664</v>
      </c>
      <c r="V298" s="22">
        <f t="shared" si="56"/>
        <v>4.1666666666666661</v>
      </c>
      <c r="W298" s="22">
        <f t="shared" si="56"/>
        <v>33.333333333333329</v>
      </c>
      <c r="X298" s="22">
        <f t="shared" si="56"/>
        <v>0</v>
      </c>
      <c r="Y298" s="22">
        <f t="shared" si="56"/>
        <v>20.833333333333336</v>
      </c>
      <c r="Z298" s="22">
        <f t="shared" si="56"/>
        <v>33.333333333333329</v>
      </c>
      <c r="AA298" s="22">
        <f t="shared" si="56"/>
        <v>33.333333333333329</v>
      </c>
      <c r="AB298" s="22">
        <f t="shared" si="56"/>
        <v>37.5</v>
      </c>
      <c r="AC298" s="22">
        <f t="shared" si="56"/>
        <v>8.3333333333333321</v>
      </c>
      <c r="AD298" s="22">
        <f t="shared" si="56"/>
        <v>16.666666666666664</v>
      </c>
      <c r="AE298" s="22">
        <f t="shared" si="56"/>
        <v>37.5</v>
      </c>
      <c r="AF298" s="22">
        <f t="shared" si="56"/>
        <v>37.5</v>
      </c>
      <c r="AG298" s="22">
        <f t="shared" si="56"/>
        <v>0</v>
      </c>
      <c r="AH298" s="22">
        <f t="shared" si="56"/>
        <v>29.166666666666668</v>
      </c>
      <c r="AI298" s="22">
        <f t="shared" si="56"/>
        <v>33.333333333333329</v>
      </c>
      <c r="AJ298" s="22">
        <f t="shared" si="56"/>
        <v>16.666666666666664</v>
      </c>
      <c r="AK298" s="22">
        <f t="shared" si="56"/>
        <v>0</v>
      </c>
      <c r="AL298" s="22">
        <f t="shared" si="56"/>
        <v>16.666666666666664</v>
      </c>
      <c r="AM298" s="22">
        <f t="shared" si="56"/>
        <v>16.666666666666664</v>
      </c>
      <c r="AN298" s="22">
        <f t="shared" si="56"/>
        <v>29.166666666666668</v>
      </c>
      <c r="AO298" s="22">
        <f t="shared" si="56"/>
        <v>20.833333333333336</v>
      </c>
      <c r="AP298" s="22">
        <f t="shared" si="56"/>
        <v>25</v>
      </c>
      <c r="AQ298" s="22">
        <f t="shared" si="56"/>
        <v>33.333333333333329</v>
      </c>
      <c r="AR298" s="22">
        <f t="shared" si="56"/>
        <v>8.3333333333333321</v>
      </c>
      <c r="AS298" s="22">
        <f t="shared" si="56"/>
        <v>0</v>
      </c>
      <c r="AT298" s="22">
        <f t="shared" si="56"/>
        <v>8.3333333333333321</v>
      </c>
      <c r="AU298" s="22">
        <f t="shared" si="56"/>
        <v>45.833333333333329</v>
      </c>
      <c r="AV298" s="22">
        <f t="shared" si="56"/>
        <v>50</v>
      </c>
      <c r="AW298" s="22">
        <f t="shared" si="56"/>
        <v>8.3333333333333321</v>
      </c>
      <c r="AX298" s="22">
        <f t="shared" si="56"/>
        <v>12.5</v>
      </c>
      <c r="AY298" s="22">
        <f t="shared" si="56"/>
        <v>0</v>
      </c>
      <c r="AZ298" s="22">
        <f t="shared" si="56"/>
        <v>12.5</v>
      </c>
      <c r="BA298" s="22">
        <f t="shared" si="56"/>
        <v>0</v>
      </c>
      <c r="BB298" s="22">
        <f t="shared" si="56"/>
        <v>16.666666666666664</v>
      </c>
      <c r="BC298" s="22">
        <f t="shared" si="56"/>
        <v>37.5</v>
      </c>
      <c r="BD298" s="22">
        <f t="shared" si="56"/>
        <v>37.5</v>
      </c>
      <c r="BE298" s="22">
        <f t="shared" si="56"/>
        <v>8.3333333333333321</v>
      </c>
      <c r="BF298" s="22">
        <f t="shared" si="56"/>
        <v>12.5</v>
      </c>
      <c r="BG298" s="22">
        <f t="shared" si="56"/>
        <v>20.833333333333336</v>
      </c>
      <c r="BH298" s="22">
        <f t="shared" si="56"/>
        <v>4.1666666666666661</v>
      </c>
      <c r="BI298" s="22">
        <f t="shared" si="56"/>
        <v>29.166666666666668</v>
      </c>
      <c r="BJ298" s="22">
        <f t="shared" si="56"/>
        <v>16.666666666666664</v>
      </c>
      <c r="BK298" s="22">
        <f t="shared" si="56"/>
        <v>0</v>
      </c>
      <c r="BL298" s="22">
        <f t="shared" si="56"/>
        <v>12.5</v>
      </c>
      <c r="BM298" s="22">
        <f t="shared" si="56"/>
        <v>8.3333333333333321</v>
      </c>
      <c r="BN298" s="22">
        <f t="shared" si="56"/>
        <v>37.5</v>
      </c>
      <c r="BO298" s="22">
        <f t="shared" si="56"/>
        <v>54.166666666666664</v>
      </c>
      <c r="BP298" s="22">
        <f t="shared" ref="BP298:CK298" si="57">(BP$308/24)*100</f>
        <v>12.5</v>
      </c>
      <c r="BQ298" s="22">
        <f t="shared" si="57"/>
        <v>41.666666666666671</v>
      </c>
      <c r="BR298" s="22">
        <f t="shared" si="57"/>
        <v>33.333333333333329</v>
      </c>
      <c r="BS298" s="22">
        <f t="shared" si="57"/>
        <v>4.1666666666666661</v>
      </c>
      <c r="BT298" s="22">
        <f t="shared" si="57"/>
        <v>0</v>
      </c>
      <c r="BU298" s="22">
        <f t="shared" si="57"/>
        <v>25</v>
      </c>
      <c r="BV298" s="22">
        <f t="shared" si="57"/>
        <v>0</v>
      </c>
      <c r="BW298" s="22">
        <f t="shared" si="57"/>
        <v>58.333333333333336</v>
      </c>
      <c r="BX298" s="22">
        <f t="shared" si="57"/>
        <v>16.666666666666664</v>
      </c>
      <c r="BY298" s="22">
        <f t="shared" si="57"/>
        <v>29.166666666666668</v>
      </c>
      <c r="BZ298" s="22">
        <f t="shared" si="57"/>
        <v>45.833333333333329</v>
      </c>
      <c r="CA298" s="22">
        <f t="shared" si="57"/>
        <v>0</v>
      </c>
      <c r="CB298" s="22">
        <f t="shared" si="57"/>
        <v>0</v>
      </c>
      <c r="CC298" s="22">
        <f t="shared" si="57"/>
        <v>8.3333333333333321</v>
      </c>
      <c r="CD298" s="22">
        <f t="shared" si="57"/>
        <v>4.1666666666666661</v>
      </c>
      <c r="CE298" s="22">
        <f t="shared" si="57"/>
        <v>4.1666666666666661</v>
      </c>
      <c r="CF298" s="22">
        <f t="shared" si="57"/>
        <v>16.666666666666664</v>
      </c>
      <c r="CG298" s="22">
        <f t="shared" si="57"/>
        <v>54.166666666666664</v>
      </c>
      <c r="CH298" s="22">
        <f t="shared" si="57"/>
        <v>25</v>
      </c>
      <c r="CI298" s="22">
        <f t="shared" si="57"/>
        <v>0</v>
      </c>
      <c r="CJ298" s="22">
        <f t="shared" si="57"/>
        <v>8.3333333333333321</v>
      </c>
      <c r="CK298" s="22">
        <f t="shared" si="57"/>
        <v>33.333333333333329</v>
      </c>
    </row>
    <row r="299" spans="1:89" x14ac:dyDescent="0.25">
      <c r="A299" s="20" t="s">
        <v>21</v>
      </c>
      <c r="B299" s="22">
        <f>(B$309/24)*100</f>
        <v>95.833333333333343</v>
      </c>
      <c r="C299" s="22">
        <f>(C$309/24)*100</f>
        <v>58.333333333333336</v>
      </c>
      <c r="D299" s="22">
        <f t="shared" ref="D299:BO299" si="58">(D$309/24)*100</f>
        <v>75</v>
      </c>
      <c r="E299" s="22">
        <f t="shared" si="58"/>
        <v>58.333333333333336</v>
      </c>
      <c r="F299" s="22">
        <f t="shared" si="58"/>
        <v>45.833333333333329</v>
      </c>
      <c r="G299" s="22">
        <f t="shared" si="58"/>
        <v>83.333333333333343</v>
      </c>
      <c r="H299" s="22">
        <f t="shared" si="58"/>
        <v>75</v>
      </c>
      <c r="I299" s="22">
        <f t="shared" si="58"/>
        <v>29.166666666666668</v>
      </c>
      <c r="J299" s="22">
        <f t="shared" si="58"/>
        <v>70.833333333333343</v>
      </c>
      <c r="K299" s="22">
        <f t="shared" si="58"/>
        <v>95.833333333333343</v>
      </c>
      <c r="L299" s="22">
        <f t="shared" si="58"/>
        <v>41.666666666666671</v>
      </c>
      <c r="M299" s="22">
        <f t="shared" si="58"/>
        <v>54.166666666666664</v>
      </c>
      <c r="N299" s="22">
        <f t="shared" si="58"/>
        <v>75</v>
      </c>
      <c r="O299" s="22">
        <f t="shared" si="58"/>
        <v>45.833333333333329</v>
      </c>
      <c r="P299" s="22">
        <f t="shared" si="58"/>
        <v>62.5</v>
      </c>
      <c r="Q299" s="22">
        <f t="shared" si="58"/>
        <v>66.666666666666657</v>
      </c>
      <c r="R299" s="22">
        <f t="shared" si="58"/>
        <v>58.333333333333336</v>
      </c>
      <c r="S299" s="22">
        <f t="shared" si="58"/>
        <v>75</v>
      </c>
      <c r="T299" s="22">
        <f t="shared" si="58"/>
        <v>75</v>
      </c>
      <c r="U299" s="22">
        <f t="shared" si="58"/>
        <v>33.333333333333329</v>
      </c>
      <c r="V299" s="22">
        <f t="shared" si="58"/>
        <v>45.833333333333329</v>
      </c>
      <c r="W299" s="22">
        <f t="shared" si="58"/>
        <v>62.5</v>
      </c>
      <c r="X299" s="22">
        <f t="shared" si="58"/>
        <v>95.833333333333343</v>
      </c>
      <c r="Y299" s="22">
        <f t="shared" si="58"/>
        <v>50</v>
      </c>
      <c r="Z299" s="22">
        <f t="shared" si="58"/>
        <v>50</v>
      </c>
      <c r="AA299" s="22">
        <f t="shared" si="58"/>
        <v>54.166666666666664</v>
      </c>
      <c r="AB299" s="22">
        <f t="shared" si="58"/>
        <v>62.5</v>
      </c>
      <c r="AC299" s="22">
        <f t="shared" si="58"/>
        <v>66.666666666666657</v>
      </c>
      <c r="AD299" s="22">
        <f t="shared" si="58"/>
        <v>79.166666666666657</v>
      </c>
      <c r="AE299" s="22">
        <f t="shared" si="58"/>
        <v>41.666666666666671</v>
      </c>
      <c r="AF299" s="22">
        <f t="shared" si="58"/>
        <v>50</v>
      </c>
      <c r="AG299" s="22">
        <f t="shared" si="58"/>
        <v>45.833333333333329</v>
      </c>
      <c r="AH299" s="22">
        <f t="shared" si="58"/>
        <v>50</v>
      </c>
      <c r="AI299" s="22">
        <f t="shared" si="58"/>
        <v>50</v>
      </c>
      <c r="AJ299" s="22">
        <f t="shared" si="58"/>
        <v>70.833333333333343</v>
      </c>
      <c r="AK299" s="22">
        <f t="shared" si="58"/>
        <v>66.666666666666657</v>
      </c>
      <c r="AL299" s="22">
        <f t="shared" si="58"/>
        <v>66.666666666666657</v>
      </c>
      <c r="AM299" s="22">
        <f t="shared" si="58"/>
        <v>62.5</v>
      </c>
      <c r="AN299" s="22">
        <f t="shared" si="58"/>
        <v>50</v>
      </c>
      <c r="AO299" s="22">
        <f t="shared" si="58"/>
        <v>58.333333333333336</v>
      </c>
      <c r="AP299" s="22">
        <f t="shared" si="58"/>
        <v>54.166666666666664</v>
      </c>
      <c r="AQ299" s="22">
        <f t="shared" si="58"/>
        <v>62.5</v>
      </c>
      <c r="AR299" s="22">
        <f t="shared" si="58"/>
        <v>66.666666666666657</v>
      </c>
      <c r="AS299" s="22">
        <f t="shared" si="58"/>
        <v>91.666666666666657</v>
      </c>
      <c r="AT299" s="22">
        <f t="shared" si="58"/>
        <v>87.5</v>
      </c>
      <c r="AU299" s="22">
        <f t="shared" si="58"/>
        <v>45.833333333333329</v>
      </c>
      <c r="AV299" s="22">
        <f t="shared" si="58"/>
        <v>45.833333333333329</v>
      </c>
      <c r="AW299" s="22">
        <f t="shared" si="58"/>
        <v>70.833333333333343</v>
      </c>
      <c r="AX299" s="22">
        <f t="shared" si="58"/>
        <v>70.833333333333343</v>
      </c>
      <c r="AY299" s="22">
        <f t="shared" si="58"/>
        <v>54.166666666666664</v>
      </c>
      <c r="AZ299" s="22">
        <f t="shared" si="58"/>
        <v>79.166666666666657</v>
      </c>
      <c r="BA299" s="22">
        <f t="shared" si="58"/>
        <v>70.833333333333343</v>
      </c>
      <c r="BB299" s="22">
        <f t="shared" si="58"/>
        <v>54.166666666666664</v>
      </c>
      <c r="BC299" s="22">
        <f t="shared" si="58"/>
        <v>54.166666666666664</v>
      </c>
      <c r="BD299" s="22">
        <f t="shared" si="58"/>
        <v>41.666666666666671</v>
      </c>
      <c r="BE299" s="22">
        <f t="shared" si="58"/>
        <v>91.666666666666657</v>
      </c>
      <c r="BF299" s="22">
        <f t="shared" si="58"/>
        <v>87.5</v>
      </c>
      <c r="BG299" s="22">
        <f t="shared" si="58"/>
        <v>58.333333333333336</v>
      </c>
      <c r="BH299" s="22">
        <f t="shared" si="58"/>
        <v>75</v>
      </c>
      <c r="BI299" s="22">
        <f t="shared" si="58"/>
        <v>45.833333333333329</v>
      </c>
      <c r="BJ299" s="22">
        <f t="shared" si="58"/>
        <v>83.333333333333343</v>
      </c>
      <c r="BK299" s="22">
        <f t="shared" si="58"/>
        <v>83.333333333333343</v>
      </c>
      <c r="BL299" s="22">
        <f t="shared" si="58"/>
        <v>75</v>
      </c>
      <c r="BM299" s="22">
        <f t="shared" si="58"/>
        <v>62.5</v>
      </c>
      <c r="BN299" s="22">
        <f t="shared" si="58"/>
        <v>41.666666666666671</v>
      </c>
      <c r="BO299" s="22">
        <f t="shared" si="58"/>
        <v>29.166666666666668</v>
      </c>
      <c r="BP299" s="22">
        <f t="shared" ref="BP299:CK299" si="59">(BP$309/24)*100</f>
        <v>62.5</v>
      </c>
      <c r="BQ299" s="22">
        <f t="shared" si="59"/>
        <v>45.833333333333329</v>
      </c>
      <c r="BR299" s="22">
        <f t="shared" si="59"/>
        <v>58.333333333333336</v>
      </c>
      <c r="BS299" s="22">
        <f t="shared" si="59"/>
        <v>58.333333333333336</v>
      </c>
      <c r="BT299" s="22">
        <f t="shared" si="59"/>
        <v>100</v>
      </c>
      <c r="BU299" s="22">
        <f t="shared" si="59"/>
        <v>75</v>
      </c>
      <c r="BV299" s="22">
        <f t="shared" si="59"/>
        <v>37.5</v>
      </c>
      <c r="BW299" s="22">
        <f t="shared" si="59"/>
        <v>33.333333333333329</v>
      </c>
      <c r="BX299" s="22">
        <f t="shared" si="59"/>
        <v>79.166666666666657</v>
      </c>
      <c r="BY299" s="22">
        <f t="shared" si="59"/>
        <v>54.166666666666664</v>
      </c>
      <c r="BZ299" s="22">
        <f t="shared" si="59"/>
        <v>16.666666666666664</v>
      </c>
      <c r="CA299" s="22">
        <f t="shared" si="59"/>
        <v>70.833333333333343</v>
      </c>
      <c r="CB299" s="22">
        <f t="shared" si="59"/>
        <v>54.166666666666664</v>
      </c>
      <c r="CC299" s="22">
        <f t="shared" si="59"/>
        <v>75</v>
      </c>
      <c r="CD299" s="22">
        <f t="shared" si="59"/>
        <v>54.166666666666664</v>
      </c>
      <c r="CE299" s="22">
        <f t="shared" si="59"/>
        <v>91.666666666666657</v>
      </c>
      <c r="CF299" s="22">
        <f t="shared" si="59"/>
        <v>66.666666666666657</v>
      </c>
      <c r="CG299" s="22">
        <f t="shared" si="59"/>
        <v>41.666666666666671</v>
      </c>
      <c r="CH299" s="22">
        <f t="shared" si="59"/>
        <v>58.333333333333336</v>
      </c>
      <c r="CI299" s="22">
        <f t="shared" si="59"/>
        <v>66.666666666666657</v>
      </c>
      <c r="CJ299" s="22">
        <f t="shared" si="59"/>
        <v>62.5</v>
      </c>
      <c r="CK299" s="22">
        <f t="shared" si="59"/>
        <v>58.333333333333336</v>
      </c>
    </row>
    <row r="300" spans="1:89" x14ac:dyDescent="0.25">
      <c r="A300" s="20" t="s">
        <v>22</v>
      </c>
      <c r="B300" s="22">
        <f>(B$310/24)*100</f>
        <v>0</v>
      </c>
      <c r="C300" s="22">
        <f>(C$310/24)*100</f>
        <v>33.333333333333329</v>
      </c>
      <c r="D300" s="22">
        <f t="shared" ref="D300:BO300" si="60">(D$310/24)*100</f>
        <v>20.833333333333336</v>
      </c>
      <c r="E300" s="22">
        <f t="shared" si="60"/>
        <v>0</v>
      </c>
      <c r="F300" s="22">
        <f t="shared" si="60"/>
        <v>33.333333333333329</v>
      </c>
      <c r="G300" s="22">
        <f t="shared" si="60"/>
        <v>16.666666666666664</v>
      </c>
      <c r="H300" s="22">
        <f t="shared" si="60"/>
        <v>12.5</v>
      </c>
      <c r="I300" s="22">
        <f t="shared" si="60"/>
        <v>50</v>
      </c>
      <c r="J300" s="22">
        <f t="shared" si="60"/>
        <v>8.3333333333333321</v>
      </c>
      <c r="K300" s="22">
        <f t="shared" si="60"/>
        <v>4.1666666666666661</v>
      </c>
      <c r="L300" s="22">
        <f t="shared" si="60"/>
        <v>8.3333333333333321</v>
      </c>
      <c r="M300" s="22">
        <f t="shared" si="60"/>
        <v>33.333333333333329</v>
      </c>
      <c r="N300" s="22">
        <f t="shared" si="60"/>
        <v>16.666666666666664</v>
      </c>
      <c r="O300" s="22">
        <f t="shared" si="60"/>
        <v>50</v>
      </c>
      <c r="P300" s="22">
        <f t="shared" si="60"/>
        <v>29.166666666666668</v>
      </c>
      <c r="Q300" s="22">
        <f t="shared" si="60"/>
        <v>4.1666666666666661</v>
      </c>
      <c r="R300" s="22">
        <f t="shared" si="60"/>
        <v>37.5</v>
      </c>
      <c r="S300" s="22">
        <f t="shared" si="60"/>
        <v>25</v>
      </c>
      <c r="T300" s="22">
        <f t="shared" si="60"/>
        <v>16.666666666666664</v>
      </c>
      <c r="U300" s="22">
        <f t="shared" si="60"/>
        <v>50</v>
      </c>
      <c r="V300" s="22">
        <f t="shared" si="60"/>
        <v>50</v>
      </c>
      <c r="W300" s="22">
        <f t="shared" si="60"/>
        <v>4.1666666666666661</v>
      </c>
      <c r="X300" s="22">
        <f t="shared" si="60"/>
        <v>4.1666666666666661</v>
      </c>
      <c r="Y300" s="22">
        <f t="shared" si="60"/>
        <v>29.166666666666668</v>
      </c>
      <c r="Z300" s="22">
        <f t="shared" si="60"/>
        <v>16.666666666666664</v>
      </c>
      <c r="AA300" s="22">
        <f t="shared" si="60"/>
        <v>12.5</v>
      </c>
      <c r="AB300" s="22">
        <f t="shared" si="60"/>
        <v>0</v>
      </c>
      <c r="AC300" s="22">
        <f t="shared" si="60"/>
        <v>25</v>
      </c>
      <c r="AD300" s="22">
        <f t="shared" si="60"/>
        <v>4.1666666666666661</v>
      </c>
      <c r="AE300" s="22">
        <f t="shared" si="60"/>
        <v>20.833333333333336</v>
      </c>
      <c r="AF300" s="22">
        <f t="shared" si="60"/>
        <v>12.5</v>
      </c>
      <c r="AG300" s="22">
        <f t="shared" si="60"/>
        <v>50</v>
      </c>
      <c r="AH300" s="22">
        <f t="shared" si="60"/>
        <v>20.833333333333336</v>
      </c>
      <c r="AI300" s="22">
        <f t="shared" si="60"/>
        <v>16.666666666666664</v>
      </c>
      <c r="AJ300" s="22">
        <f t="shared" si="60"/>
        <v>12.5</v>
      </c>
      <c r="AK300" s="22">
        <f t="shared" si="60"/>
        <v>33.333333333333329</v>
      </c>
      <c r="AL300" s="22">
        <f t="shared" si="60"/>
        <v>16.666666666666664</v>
      </c>
      <c r="AM300" s="22">
        <f t="shared" si="60"/>
        <v>20.833333333333336</v>
      </c>
      <c r="AN300" s="22">
        <f t="shared" si="60"/>
        <v>20.833333333333336</v>
      </c>
      <c r="AO300" s="22">
        <f t="shared" si="60"/>
        <v>20.833333333333336</v>
      </c>
      <c r="AP300" s="22">
        <f t="shared" si="60"/>
        <v>20.833333333333336</v>
      </c>
      <c r="AQ300" s="22">
        <f t="shared" si="60"/>
        <v>4.1666666666666661</v>
      </c>
      <c r="AR300" s="22">
        <f t="shared" si="60"/>
        <v>20.833333333333336</v>
      </c>
      <c r="AS300" s="22">
        <f t="shared" si="60"/>
        <v>8.3333333333333321</v>
      </c>
      <c r="AT300" s="22">
        <f t="shared" si="60"/>
        <v>4.1666666666666661</v>
      </c>
      <c r="AU300" s="22">
        <f t="shared" si="60"/>
        <v>8.3333333333333321</v>
      </c>
      <c r="AV300" s="22">
        <f t="shared" si="60"/>
        <v>4.1666666666666661</v>
      </c>
      <c r="AW300" s="22">
        <f t="shared" si="60"/>
        <v>20.833333333333336</v>
      </c>
      <c r="AX300" s="22">
        <f t="shared" si="60"/>
        <v>16.666666666666664</v>
      </c>
      <c r="AY300" s="22">
        <f t="shared" si="60"/>
        <v>45.833333333333329</v>
      </c>
      <c r="AZ300" s="22">
        <f t="shared" si="60"/>
        <v>8.3333333333333321</v>
      </c>
      <c r="BA300" s="22">
        <f t="shared" si="60"/>
        <v>29.166666666666668</v>
      </c>
      <c r="BB300" s="22">
        <f t="shared" si="60"/>
        <v>29.166666666666668</v>
      </c>
      <c r="BC300" s="22">
        <f t="shared" si="60"/>
        <v>8.3333333333333321</v>
      </c>
      <c r="BD300" s="22">
        <f t="shared" si="60"/>
        <v>20.833333333333336</v>
      </c>
      <c r="BE300" s="22">
        <f t="shared" si="60"/>
        <v>0</v>
      </c>
      <c r="BF300" s="22">
        <f t="shared" si="60"/>
        <v>0</v>
      </c>
      <c r="BG300" s="22">
        <f t="shared" si="60"/>
        <v>20.833333333333336</v>
      </c>
      <c r="BH300" s="22">
        <f t="shared" si="60"/>
        <v>20.833333333333336</v>
      </c>
      <c r="BI300" s="22">
        <f t="shared" si="60"/>
        <v>25</v>
      </c>
      <c r="BJ300" s="22">
        <f t="shared" si="60"/>
        <v>0</v>
      </c>
      <c r="BK300" s="22">
        <f t="shared" si="60"/>
        <v>16.666666666666664</v>
      </c>
      <c r="BL300" s="22">
        <f t="shared" si="60"/>
        <v>12.5</v>
      </c>
      <c r="BM300" s="22">
        <f t="shared" si="60"/>
        <v>29.166666666666668</v>
      </c>
      <c r="BN300" s="22">
        <f t="shared" si="60"/>
        <v>20.833333333333336</v>
      </c>
      <c r="BO300" s="22">
        <f t="shared" si="60"/>
        <v>16.666666666666664</v>
      </c>
      <c r="BP300" s="22">
        <f t="shared" ref="BP300:CK300" si="61">(BP$310/24)*100</f>
        <v>25</v>
      </c>
      <c r="BQ300" s="22">
        <f t="shared" si="61"/>
        <v>12.5</v>
      </c>
      <c r="BR300" s="22">
        <f t="shared" si="61"/>
        <v>8.3333333333333321</v>
      </c>
      <c r="BS300" s="22">
        <f t="shared" si="61"/>
        <v>37.5</v>
      </c>
      <c r="BT300" s="22">
        <f t="shared" si="61"/>
        <v>0</v>
      </c>
      <c r="BU300" s="22">
        <f t="shared" si="61"/>
        <v>0</v>
      </c>
      <c r="BV300" s="22">
        <f t="shared" si="61"/>
        <v>62.5</v>
      </c>
      <c r="BW300" s="22">
        <f t="shared" si="61"/>
        <v>8.3333333333333321</v>
      </c>
      <c r="BX300" s="22">
        <f t="shared" si="61"/>
        <v>4.1666666666666661</v>
      </c>
      <c r="BY300" s="22">
        <f t="shared" si="61"/>
        <v>16.666666666666664</v>
      </c>
      <c r="BZ300" s="22">
        <f t="shared" si="61"/>
        <v>33.333333333333329</v>
      </c>
      <c r="CA300" s="22">
        <f t="shared" si="61"/>
        <v>29.166666666666668</v>
      </c>
      <c r="CB300" s="22">
        <f t="shared" si="61"/>
        <v>45.833333333333329</v>
      </c>
      <c r="CC300" s="22">
        <f t="shared" si="61"/>
        <v>16.666666666666664</v>
      </c>
      <c r="CD300" s="22">
        <f t="shared" si="61"/>
        <v>41.666666666666671</v>
      </c>
      <c r="CE300" s="22">
        <f t="shared" si="61"/>
        <v>4.1666666666666661</v>
      </c>
      <c r="CF300" s="22">
        <f t="shared" si="61"/>
        <v>16.666666666666664</v>
      </c>
      <c r="CG300" s="22">
        <f t="shared" si="61"/>
        <v>4.1666666666666661</v>
      </c>
      <c r="CH300" s="22">
        <f t="shared" si="61"/>
        <v>16.666666666666664</v>
      </c>
      <c r="CI300" s="22">
        <f t="shared" si="61"/>
        <v>33.333333333333329</v>
      </c>
      <c r="CJ300" s="22">
        <f t="shared" si="61"/>
        <v>29.166666666666668</v>
      </c>
      <c r="CK300" s="22">
        <f t="shared" si="61"/>
        <v>8.3333333333333321</v>
      </c>
    </row>
    <row r="301" spans="1:89" x14ac:dyDescent="0.25">
      <c r="A301" s="20" t="s">
        <v>430</v>
      </c>
      <c r="B301" s="22">
        <f>AVERAGE(B$177:B$201)</f>
        <v>37.541666666666664</v>
      </c>
      <c r="C301" s="22">
        <f>AVERAGE(C$177:C$201)</f>
        <v>50</v>
      </c>
      <c r="D301" s="22">
        <f t="shared" ref="D301:BO301" si="62">AVERAGE(D$177:D$201)</f>
        <v>44.583333333333336</v>
      </c>
      <c r="E301" s="22">
        <f t="shared" si="62"/>
        <v>21.333333333333332</v>
      </c>
      <c r="F301" s="22">
        <f t="shared" si="62"/>
        <v>43.333333333333336</v>
      </c>
      <c r="G301" s="22">
        <f t="shared" si="62"/>
        <v>44.375</v>
      </c>
      <c r="H301" s="22">
        <f t="shared" si="62"/>
        <v>36.875</v>
      </c>
      <c r="I301" s="22">
        <f t="shared" si="62"/>
        <v>49.375</v>
      </c>
      <c r="J301" s="22">
        <f t="shared" si="62"/>
        <v>29.791666666666668</v>
      </c>
      <c r="K301" s="22">
        <f t="shared" si="62"/>
        <v>40</v>
      </c>
      <c r="L301" s="22">
        <f t="shared" si="62"/>
        <v>21.833333333333332</v>
      </c>
      <c r="M301" s="22">
        <f t="shared" si="62"/>
        <v>40.625</v>
      </c>
      <c r="N301" s="22">
        <f t="shared" si="62"/>
        <v>37.5</v>
      </c>
      <c r="O301" s="22">
        <f t="shared" si="62"/>
        <v>50.625</v>
      </c>
      <c r="P301" s="22">
        <f t="shared" si="62"/>
        <v>42.916666666666664</v>
      </c>
      <c r="Q301" s="22">
        <f t="shared" si="62"/>
        <v>28.130434782608695</v>
      </c>
      <c r="R301" s="22">
        <f t="shared" si="62"/>
        <v>46.875</v>
      </c>
      <c r="S301" s="22">
        <f t="shared" si="62"/>
        <v>46.666666666666664</v>
      </c>
      <c r="T301" s="22">
        <f t="shared" si="62"/>
        <v>38.958333333333336</v>
      </c>
      <c r="U301" s="22">
        <f t="shared" si="62"/>
        <v>45.625</v>
      </c>
      <c r="V301" s="22">
        <f t="shared" si="62"/>
        <v>48.916666666666664</v>
      </c>
      <c r="W301" s="22">
        <f t="shared" si="62"/>
        <v>25.625</v>
      </c>
      <c r="X301" s="22">
        <f t="shared" si="62"/>
        <v>41.666666666666664</v>
      </c>
      <c r="Y301" s="22">
        <f t="shared" si="62"/>
        <v>36.666666666666664</v>
      </c>
      <c r="Z301" s="22">
        <f t="shared" si="62"/>
        <v>30.416666666666668</v>
      </c>
      <c r="AA301" s="22">
        <f t="shared" si="62"/>
        <v>29.166666666666668</v>
      </c>
      <c r="AB301" s="22">
        <f t="shared" si="62"/>
        <v>23.125</v>
      </c>
      <c r="AC301" s="22">
        <f t="shared" si="62"/>
        <v>42.5</v>
      </c>
      <c r="AD301" s="22">
        <f t="shared" si="62"/>
        <v>33.541666666666664</v>
      </c>
      <c r="AE301" s="22">
        <f t="shared" si="62"/>
        <v>33.541666666666664</v>
      </c>
      <c r="AF301" s="22">
        <f t="shared" si="62"/>
        <v>27.916666666666668</v>
      </c>
      <c r="AG301" s="22">
        <f t="shared" si="62"/>
        <v>50.869565217391305</v>
      </c>
      <c r="AH301" s="22">
        <f t="shared" si="62"/>
        <v>34.375</v>
      </c>
      <c r="AI301" s="22">
        <f t="shared" si="62"/>
        <v>27.916666666666668</v>
      </c>
      <c r="AJ301" s="22">
        <f t="shared" si="62"/>
        <v>32.083333333333336</v>
      </c>
      <c r="AK301" s="22">
        <f t="shared" si="62"/>
        <v>42.708333333333336</v>
      </c>
      <c r="AL301" s="22">
        <f t="shared" si="62"/>
        <v>37.708333333333336</v>
      </c>
      <c r="AM301" s="22">
        <f t="shared" si="62"/>
        <v>38.75</v>
      </c>
      <c r="AN301" s="22">
        <f t="shared" si="62"/>
        <v>30</v>
      </c>
      <c r="AO301" s="22">
        <f t="shared" si="62"/>
        <v>37.5</v>
      </c>
      <c r="AP301" s="22">
        <f t="shared" si="62"/>
        <v>32.708333333333336</v>
      </c>
      <c r="AQ301" s="22">
        <f t="shared" si="62"/>
        <v>26.25</v>
      </c>
      <c r="AR301" s="22">
        <f t="shared" si="62"/>
        <v>37.826086956521742</v>
      </c>
      <c r="AS301" s="22">
        <f t="shared" si="62"/>
        <v>39.791666666666664</v>
      </c>
      <c r="AT301" s="22">
        <f t="shared" si="62"/>
        <v>38.333333333333336</v>
      </c>
      <c r="AU301" s="22">
        <f t="shared" si="62"/>
        <v>25.625</v>
      </c>
      <c r="AV301" s="22">
        <f t="shared" si="62"/>
        <v>24.583333333333332</v>
      </c>
      <c r="AW301" s="22">
        <f t="shared" si="62"/>
        <v>41.041666666666664</v>
      </c>
      <c r="AX301" s="22">
        <f t="shared" si="62"/>
        <v>40</v>
      </c>
      <c r="AY301" s="22">
        <f t="shared" si="62"/>
        <v>51.666666666666664</v>
      </c>
      <c r="AZ301" s="22">
        <f t="shared" si="62"/>
        <v>33.541666666666664</v>
      </c>
      <c r="BA301" s="22">
        <f t="shared" si="62"/>
        <v>47.5</v>
      </c>
      <c r="BB301" s="22">
        <f t="shared" si="62"/>
        <v>36.25</v>
      </c>
      <c r="BC301" s="22">
        <f t="shared" si="62"/>
        <v>25.416666666666668</v>
      </c>
      <c r="BD301" s="22">
        <f t="shared" si="62"/>
        <v>30.833333333333332</v>
      </c>
      <c r="BE301" s="22">
        <f t="shared" si="62"/>
        <v>32.708333333333336</v>
      </c>
      <c r="BF301" s="22">
        <f t="shared" si="62"/>
        <v>33.333333333333336</v>
      </c>
      <c r="BG301" s="22">
        <f t="shared" si="62"/>
        <v>34.791666666666664</v>
      </c>
      <c r="BH301" s="22">
        <f t="shared" si="62"/>
        <v>39.125</v>
      </c>
      <c r="BI301" s="22">
        <f t="shared" si="62"/>
        <v>31.875</v>
      </c>
      <c r="BJ301" s="22">
        <f t="shared" si="62"/>
        <v>25.416666666666668</v>
      </c>
      <c r="BK301" s="22">
        <f t="shared" si="62"/>
        <v>41.458333333333336</v>
      </c>
      <c r="BL301" s="22">
        <f t="shared" si="62"/>
        <v>36.875</v>
      </c>
      <c r="BM301" s="22">
        <f t="shared" si="62"/>
        <v>48.75</v>
      </c>
      <c r="BN301" s="22">
        <f t="shared" si="62"/>
        <v>32.291666666666664</v>
      </c>
      <c r="BO301" s="22">
        <f t="shared" si="62"/>
        <v>24.875</v>
      </c>
      <c r="BP301" s="22">
        <f t="shared" ref="BP301:CK301" si="63">AVERAGE(BP$177:BP$201)</f>
        <v>36.875</v>
      </c>
      <c r="BQ301" s="22">
        <f t="shared" si="63"/>
        <v>25.833333333333332</v>
      </c>
      <c r="BR301" s="22">
        <f t="shared" si="63"/>
        <v>24.791666666666668</v>
      </c>
      <c r="BS301" s="22">
        <f t="shared" si="63"/>
        <v>45.208333333333336</v>
      </c>
      <c r="BT301" s="22">
        <f t="shared" si="63"/>
        <v>35.208333333333336</v>
      </c>
      <c r="BU301" s="22">
        <f t="shared" si="63"/>
        <v>30.833333333333332</v>
      </c>
      <c r="BV301" s="22">
        <f t="shared" si="63"/>
        <v>55.625</v>
      </c>
      <c r="BW301" s="22">
        <f t="shared" si="63"/>
        <v>21.666666666666668</v>
      </c>
      <c r="BX301" s="22">
        <f t="shared" si="63"/>
        <v>27.916666666666668</v>
      </c>
      <c r="BY301" s="22">
        <f t="shared" si="63"/>
        <v>31.875</v>
      </c>
      <c r="BZ301" s="22">
        <f t="shared" si="63"/>
        <v>33.043478260869563</v>
      </c>
      <c r="CA301" s="22">
        <f t="shared" si="63"/>
        <v>44.583333333333336</v>
      </c>
      <c r="CB301" s="22">
        <f t="shared" si="63"/>
        <v>47.291666666666664</v>
      </c>
      <c r="CC301" s="22">
        <f t="shared" si="63"/>
        <v>40.625</v>
      </c>
      <c r="CD301" s="22">
        <f t="shared" si="63"/>
        <v>48.75</v>
      </c>
      <c r="CE301" s="22">
        <f t="shared" si="63"/>
        <v>32.5</v>
      </c>
      <c r="CF301" s="22">
        <f t="shared" si="63"/>
        <v>33.958333333333336</v>
      </c>
      <c r="CG301" s="22">
        <f t="shared" si="63"/>
        <v>20.583333333333332</v>
      </c>
      <c r="CH301" s="22">
        <f t="shared" si="63"/>
        <v>32.083333333333336</v>
      </c>
      <c r="CI301" s="22">
        <f t="shared" si="63"/>
        <v>47.083333333333336</v>
      </c>
      <c r="CJ301" s="22">
        <f t="shared" si="63"/>
        <v>37.708333333333336</v>
      </c>
      <c r="CK301" s="22">
        <f t="shared" si="63"/>
        <v>29.166666666666668</v>
      </c>
    </row>
    <row r="302" spans="1:89" x14ac:dyDescent="0.25">
      <c r="A302" s="20" t="s">
        <v>23</v>
      </c>
      <c r="B302" s="22">
        <f>AVERAGE(B$203:B$227)</f>
        <v>1.3333333333333333</v>
      </c>
      <c r="C302" s="22">
        <f>AVERAGE(C$203:C$227)</f>
        <v>1.75</v>
      </c>
      <c r="D302" s="22">
        <f t="shared" ref="D302:BO302" si="64">AVERAGE(D$203:D$227)</f>
        <v>1.875</v>
      </c>
      <c r="E302" s="22">
        <f t="shared" si="64"/>
        <v>0.41666666666666669</v>
      </c>
      <c r="F302" s="22">
        <f t="shared" si="64"/>
        <v>1.4166666666666667</v>
      </c>
      <c r="G302" s="22">
        <f t="shared" si="64"/>
        <v>2.7083333333333335</v>
      </c>
      <c r="H302" s="22">
        <f t="shared" si="64"/>
        <v>0.58333333333333337</v>
      </c>
      <c r="I302" s="22">
        <f t="shared" si="64"/>
        <v>1.375</v>
      </c>
      <c r="J302" s="22">
        <f t="shared" si="64"/>
        <v>1.625</v>
      </c>
      <c r="K302" s="22">
        <f t="shared" si="64"/>
        <v>0.79166666666666663</v>
      </c>
      <c r="L302" s="22">
        <f t="shared" si="64"/>
        <v>0.91666666666666663</v>
      </c>
      <c r="M302" s="22">
        <f t="shared" si="64"/>
        <v>1.2916666666666667</v>
      </c>
      <c r="N302" s="22">
        <f t="shared" si="64"/>
        <v>0.58333333333333337</v>
      </c>
      <c r="O302" s="22">
        <f t="shared" si="64"/>
        <v>0.29166666666666669</v>
      </c>
      <c r="P302" s="22">
        <f t="shared" si="64"/>
        <v>1.0416666666666667</v>
      </c>
      <c r="Q302" s="22">
        <f t="shared" si="64"/>
        <v>0.625</v>
      </c>
      <c r="R302" s="22">
        <f t="shared" si="64"/>
        <v>0.91666666666666663</v>
      </c>
      <c r="S302" s="22">
        <f t="shared" si="64"/>
        <v>0.83333333333333337</v>
      </c>
      <c r="T302" s="22">
        <f t="shared" si="64"/>
        <v>1.7083333333333333</v>
      </c>
      <c r="U302" s="22">
        <f t="shared" si="64"/>
        <v>1.0833333333333333</v>
      </c>
      <c r="V302" s="22">
        <f t="shared" si="64"/>
        <v>0.25</v>
      </c>
      <c r="W302" s="22">
        <f t="shared" si="64"/>
        <v>0.33333333333333331</v>
      </c>
      <c r="X302" s="22">
        <f t="shared" si="64"/>
        <v>0.20833333333333334</v>
      </c>
      <c r="Y302" s="22">
        <f t="shared" si="64"/>
        <v>0.79166666666666663</v>
      </c>
      <c r="Z302" s="22">
        <f t="shared" si="64"/>
        <v>0.625</v>
      </c>
      <c r="AA302" s="22">
        <f t="shared" si="64"/>
        <v>1.6666666666666667</v>
      </c>
      <c r="AB302" s="22">
        <f t="shared" si="64"/>
        <v>4.5454545454545456E-2</v>
      </c>
      <c r="AC302" s="22">
        <f t="shared" si="64"/>
        <v>1.7916666666666667</v>
      </c>
      <c r="AD302" s="22">
        <f t="shared" si="64"/>
        <v>0.91666666666666663</v>
      </c>
      <c r="AE302" s="22">
        <f t="shared" si="64"/>
        <v>0.625</v>
      </c>
      <c r="AF302" s="22">
        <f t="shared" si="64"/>
        <v>0.29166666666666669</v>
      </c>
      <c r="AG302" s="22">
        <f t="shared" si="64"/>
        <v>1.1666666666666667</v>
      </c>
      <c r="AH302" s="22">
        <f t="shared" si="64"/>
        <v>1.0833333333333333</v>
      </c>
      <c r="AI302" s="22">
        <f t="shared" si="64"/>
        <v>1.25</v>
      </c>
      <c r="AJ302" s="22">
        <f t="shared" si="64"/>
        <v>0.41666666666666669</v>
      </c>
      <c r="AK302" s="22">
        <f t="shared" si="64"/>
        <v>0.58333333333333337</v>
      </c>
      <c r="AL302" s="22">
        <f t="shared" si="64"/>
        <v>0.45833333333333331</v>
      </c>
      <c r="AM302" s="22">
        <f t="shared" si="64"/>
        <v>0.25</v>
      </c>
      <c r="AN302" s="22">
        <f t="shared" si="64"/>
        <v>0.58333333333333337</v>
      </c>
      <c r="AO302" s="22">
        <f t="shared" si="64"/>
        <v>0.41666666666666669</v>
      </c>
      <c r="AP302" s="22">
        <f t="shared" si="64"/>
        <v>0.5</v>
      </c>
      <c r="AQ302" s="22">
        <f t="shared" si="64"/>
        <v>0.625</v>
      </c>
      <c r="AR302" s="22">
        <f t="shared" si="64"/>
        <v>0</v>
      </c>
      <c r="AS302" s="22">
        <f t="shared" si="64"/>
        <v>0.41666666666666669</v>
      </c>
      <c r="AT302" s="22">
        <f t="shared" si="64"/>
        <v>3.1666666666666665</v>
      </c>
      <c r="AU302" s="22">
        <f t="shared" si="64"/>
        <v>0</v>
      </c>
      <c r="AV302" s="22">
        <f t="shared" si="64"/>
        <v>0.35</v>
      </c>
      <c r="AW302" s="22">
        <f t="shared" si="64"/>
        <v>0.91666666666666663</v>
      </c>
      <c r="AX302" s="22">
        <f t="shared" si="64"/>
        <v>0.16666666666666666</v>
      </c>
      <c r="AY302" s="22">
        <f t="shared" si="64"/>
        <v>0.16666666666666666</v>
      </c>
      <c r="AZ302" s="22">
        <f t="shared" si="64"/>
        <v>0.70833333333333337</v>
      </c>
      <c r="BA302" s="22">
        <f t="shared" si="64"/>
        <v>0</v>
      </c>
      <c r="BB302" s="22">
        <f t="shared" si="64"/>
        <v>0.16666666666666666</v>
      </c>
      <c r="BC302" s="22">
        <f t="shared" si="64"/>
        <v>1.2083333333333333</v>
      </c>
      <c r="BD302" s="22">
        <f t="shared" si="64"/>
        <v>0.75</v>
      </c>
      <c r="BE302" s="22">
        <f t="shared" si="64"/>
        <v>0.54166666666666663</v>
      </c>
      <c r="BF302" s="22">
        <f t="shared" si="64"/>
        <v>0.20833333333333334</v>
      </c>
      <c r="BG302" s="22">
        <f t="shared" si="64"/>
        <v>1.7083333333333333</v>
      </c>
      <c r="BH302" s="22">
        <f t="shared" si="64"/>
        <v>0.83333333333333337</v>
      </c>
      <c r="BI302" s="22">
        <f t="shared" si="64"/>
        <v>0.83333333333333337</v>
      </c>
      <c r="BJ302" s="22">
        <f t="shared" si="64"/>
        <v>0.33333333333333331</v>
      </c>
      <c r="BK302" s="22">
        <f t="shared" si="64"/>
        <v>1</v>
      </c>
      <c r="BL302" s="22">
        <f t="shared" si="64"/>
        <v>0.41666666666666669</v>
      </c>
      <c r="BM302" s="22">
        <f t="shared" si="64"/>
        <v>0.5</v>
      </c>
      <c r="BN302" s="22">
        <f t="shared" si="64"/>
        <v>0.66666666666666663</v>
      </c>
      <c r="BO302" s="22">
        <f t="shared" si="64"/>
        <v>0.20833333333333334</v>
      </c>
      <c r="BP302" s="22">
        <f t="shared" ref="BP302:CK302" si="65">AVERAGE(BP$203:BP$227)</f>
        <v>1.3913043478260869</v>
      </c>
      <c r="BQ302" s="22">
        <f t="shared" si="65"/>
        <v>0.5</v>
      </c>
      <c r="BR302" s="22">
        <f t="shared" si="65"/>
        <v>0</v>
      </c>
      <c r="BS302" s="22">
        <f t="shared" si="65"/>
        <v>1.6666666666666667</v>
      </c>
      <c r="BT302" s="22">
        <f t="shared" si="65"/>
        <v>0.83333333333333337</v>
      </c>
      <c r="BU302" s="22">
        <f t="shared" si="65"/>
        <v>1.2083333333333333</v>
      </c>
      <c r="BV302" s="22">
        <f t="shared" si="65"/>
        <v>4.1666666666666664E-2</v>
      </c>
      <c r="BW302" s="22">
        <f t="shared" si="65"/>
        <v>0.58333333333333337</v>
      </c>
      <c r="BX302" s="22">
        <f t="shared" si="65"/>
        <v>0.91666666666666663</v>
      </c>
      <c r="BY302" s="22">
        <f t="shared" si="65"/>
        <v>0.5</v>
      </c>
      <c r="BZ302" s="22">
        <f t="shared" si="65"/>
        <v>0.79166666666666663</v>
      </c>
      <c r="CA302" s="22">
        <f t="shared" si="65"/>
        <v>0.625</v>
      </c>
      <c r="CB302" s="22">
        <f t="shared" si="65"/>
        <v>0.58333333333333337</v>
      </c>
      <c r="CC302" s="22">
        <f t="shared" si="65"/>
        <v>1.4583333333333333</v>
      </c>
      <c r="CD302" s="22">
        <f t="shared" si="65"/>
        <v>0.91666666666666663</v>
      </c>
      <c r="CE302" s="22">
        <f t="shared" si="65"/>
        <v>1.25</v>
      </c>
      <c r="CF302" s="22">
        <f t="shared" si="65"/>
        <v>1.125</v>
      </c>
      <c r="CG302" s="22">
        <f t="shared" si="65"/>
        <v>1.3333333333333333</v>
      </c>
      <c r="CH302" s="22">
        <f t="shared" si="65"/>
        <v>0.41666666666666669</v>
      </c>
      <c r="CI302" s="22">
        <f t="shared" si="65"/>
        <v>0.41666666666666669</v>
      </c>
      <c r="CJ302" s="22">
        <f t="shared" si="65"/>
        <v>0.83333333333333337</v>
      </c>
      <c r="CK302" s="22">
        <f t="shared" si="65"/>
        <v>0.625</v>
      </c>
    </row>
    <row r="303" spans="1:89" x14ac:dyDescent="0.25">
      <c r="A303" s="20" t="s">
        <v>434</v>
      </c>
      <c r="B303" s="22">
        <f>(AVERAGE(B$229:B$266)/37)*100</f>
        <v>72.178060413354544</v>
      </c>
      <c r="C303" s="22">
        <f>(AVERAGE(C$229:C$266)/37)*100</f>
        <v>78.528528528528525</v>
      </c>
      <c r="D303" s="22">
        <f t="shared" ref="D303:BO303" si="66">(AVERAGE(D$229:D$266)/37)*100</f>
        <v>97.297297297297305</v>
      </c>
      <c r="E303" s="22">
        <f t="shared" si="66"/>
        <v>11.036036036036036</v>
      </c>
      <c r="F303" s="22">
        <f t="shared" si="66"/>
        <v>68.693693693693689</v>
      </c>
      <c r="G303" s="22">
        <f t="shared" si="66"/>
        <v>37.537537537537538</v>
      </c>
      <c r="H303" s="22">
        <f t="shared" si="66"/>
        <v>81.681681681681681</v>
      </c>
      <c r="I303" s="22">
        <f t="shared" si="66"/>
        <v>78.571428571428584</v>
      </c>
      <c r="J303" s="22">
        <f t="shared" si="66"/>
        <v>33.258258258258252</v>
      </c>
      <c r="K303" s="22">
        <f t="shared" si="66"/>
        <v>96.396396396396383</v>
      </c>
      <c r="L303" s="22">
        <f t="shared" si="66"/>
        <v>41.516516516516518</v>
      </c>
      <c r="M303" s="22">
        <f t="shared" si="66"/>
        <v>35.285285285285283</v>
      </c>
      <c r="N303" s="22">
        <f t="shared" si="66"/>
        <v>52.027027027027032</v>
      </c>
      <c r="O303" s="22">
        <f t="shared" si="66"/>
        <v>58.333333333333329</v>
      </c>
      <c r="P303" s="22">
        <f t="shared" si="66"/>
        <v>28.153153153153156</v>
      </c>
      <c r="Q303" s="22">
        <f t="shared" si="66"/>
        <v>71.939586645469006</v>
      </c>
      <c r="R303" s="22">
        <f t="shared" si="66"/>
        <v>89.114114114114102</v>
      </c>
      <c r="S303" s="22">
        <f t="shared" si="66"/>
        <v>95.030514385353101</v>
      </c>
      <c r="T303" s="22">
        <f t="shared" si="66"/>
        <v>57.507507507507505</v>
      </c>
      <c r="U303" s="22">
        <f t="shared" si="66"/>
        <v>33.933933933933936</v>
      </c>
      <c r="V303" s="22">
        <f t="shared" si="66"/>
        <v>85.585585585585591</v>
      </c>
      <c r="W303" s="22">
        <f t="shared" si="66"/>
        <v>10.18018018018018</v>
      </c>
      <c r="X303" s="22">
        <f t="shared" si="66"/>
        <v>97.972972972972968</v>
      </c>
      <c r="Y303" s="22">
        <f t="shared" si="66"/>
        <v>35.472972972972968</v>
      </c>
      <c r="Z303" s="22">
        <f t="shared" si="66"/>
        <v>8.9189189189189175</v>
      </c>
      <c r="AA303" s="22">
        <f t="shared" si="66"/>
        <v>64.26426426426427</v>
      </c>
      <c r="AB303" s="22">
        <f t="shared" si="66"/>
        <v>34.45945945945946</v>
      </c>
      <c r="AC303" s="22">
        <f t="shared" si="66"/>
        <v>40.015015015015017</v>
      </c>
      <c r="AD303" s="22">
        <f t="shared" si="66"/>
        <v>100</v>
      </c>
      <c r="AE303" s="22">
        <f t="shared" si="66"/>
        <v>53.378378378378379</v>
      </c>
      <c r="AF303" s="22">
        <f t="shared" si="66"/>
        <v>67.329093799682028</v>
      </c>
      <c r="AG303" s="22">
        <f t="shared" si="66"/>
        <v>38.438438438438439</v>
      </c>
      <c r="AH303" s="22">
        <f t="shared" si="66"/>
        <v>11.208267090620033</v>
      </c>
      <c r="AI303" s="22">
        <f t="shared" si="66"/>
        <v>52.648648648648653</v>
      </c>
      <c r="AJ303" s="22">
        <f t="shared" si="66"/>
        <v>9.0090090090090094</v>
      </c>
      <c r="AK303" s="22">
        <f t="shared" si="66"/>
        <v>94.14414414414415</v>
      </c>
      <c r="AL303" s="22">
        <f t="shared" si="66"/>
        <v>53.753753753753756</v>
      </c>
      <c r="AM303" s="22">
        <f t="shared" si="66"/>
        <v>89.348171701112889</v>
      </c>
      <c r="AN303" s="22">
        <f t="shared" si="66"/>
        <v>2.7777777777777777</v>
      </c>
      <c r="AO303" s="22">
        <f t="shared" si="66"/>
        <v>64.86486486486487</v>
      </c>
      <c r="AP303" s="22">
        <f t="shared" si="66"/>
        <v>27.181467181467177</v>
      </c>
      <c r="AQ303" s="22">
        <f t="shared" si="66"/>
        <v>4.5045045045045047</v>
      </c>
      <c r="AR303" s="22">
        <f t="shared" si="66"/>
        <v>100</v>
      </c>
      <c r="AS303" s="22">
        <f t="shared" si="66"/>
        <v>92.942942942942935</v>
      </c>
      <c r="AT303" s="22">
        <f t="shared" si="66"/>
        <v>60.585585585585591</v>
      </c>
      <c r="AU303" s="22">
        <f t="shared" si="66"/>
        <v>31.006006006006004</v>
      </c>
      <c r="AV303" s="22">
        <f t="shared" si="66"/>
        <v>32.618825722273996</v>
      </c>
      <c r="AW303" s="22">
        <f t="shared" si="66"/>
        <v>19.51951951951952</v>
      </c>
      <c r="AX303" s="22">
        <f t="shared" si="66"/>
        <v>45.67567567567567</v>
      </c>
      <c r="AY303" s="22">
        <f t="shared" si="66"/>
        <v>81.531531531531527</v>
      </c>
      <c r="AZ303" s="22">
        <f t="shared" si="66"/>
        <v>6.563706563706563</v>
      </c>
      <c r="BA303" s="22">
        <f t="shared" si="66"/>
        <v>98.198198198198199</v>
      </c>
      <c r="BB303" s="22">
        <f t="shared" si="66"/>
        <v>42.117117117117118</v>
      </c>
      <c r="BC303" s="22">
        <f t="shared" si="66"/>
        <v>7.8078078078078077</v>
      </c>
      <c r="BD303" s="22">
        <f t="shared" si="66"/>
        <v>55.067567567567565</v>
      </c>
      <c r="BE303" s="22">
        <f t="shared" si="66"/>
        <v>80.180180180180187</v>
      </c>
      <c r="BF303" s="22">
        <f t="shared" si="66"/>
        <v>61.636636636636645</v>
      </c>
      <c r="BG303" s="22">
        <f t="shared" si="66"/>
        <v>100</v>
      </c>
      <c r="BH303" s="22">
        <f t="shared" si="66"/>
        <v>7.4324324324324325</v>
      </c>
      <c r="BI303" s="22">
        <f t="shared" si="66"/>
        <v>53.753753753753756</v>
      </c>
      <c r="BJ303" s="22">
        <f t="shared" si="66"/>
        <v>74.324324324324323</v>
      </c>
      <c r="BK303" s="22">
        <f t="shared" si="66"/>
        <v>100</v>
      </c>
      <c r="BL303" s="22">
        <f t="shared" si="66"/>
        <v>92.342342342342334</v>
      </c>
      <c r="BM303" s="22">
        <f t="shared" si="66"/>
        <v>94.069069069069073</v>
      </c>
      <c r="BN303" s="22">
        <f t="shared" si="66"/>
        <v>9.7774244833068362</v>
      </c>
      <c r="BO303" s="22">
        <f t="shared" si="66"/>
        <v>33.38632750397457</v>
      </c>
      <c r="BP303" s="22">
        <f t="shared" ref="BP303:CK303" si="67">(AVERAGE(BP$229:BP$266)/37)*100</f>
        <v>98.198198198198199</v>
      </c>
      <c r="BQ303" s="22">
        <f t="shared" si="67"/>
        <v>24.662162162162161</v>
      </c>
      <c r="BR303" s="22">
        <f t="shared" si="67"/>
        <v>23.501762632197416</v>
      </c>
      <c r="BS303" s="22">
        <f t="shared" si="67"/>
        <v>1.8018018018018018</v>
      </c>
      <c r="BT303" s="22">
        <f t="shared" si="67"/>
        <v>99.699699699699693</v>
      </c>
      <c r="BU303" s="22">
        <f t="shared" si="67"/>
        <v>36.561561561561561</v>
      </c>
      <c r="BV303" s="22">
        <f t="shared" si="67"/>
        <v>84.009009009009006</v>
      </c>
      <c r="BW303" s="22">
        <f t="shared" si="67"/>
        <v>62.93436293436293</v>
      </c>
      <c r="BX303" s="22">
        <f t="shared" si="67"/>
        <v>93.018018018018012</v>
      </c>
      <c r="BY303" s="22">
        <f t="shared" si="67"/>
        <v>55.200655200655206</v>
      </c>
      <c r="BZ303" s="22">
        <f t="shared" si="67"/>
        <v>59.534534534534536</v>
      </c>
      <c r="CA303" s="22">
        <f t="shared" si="67"/>
        <v>89.268680445151034</v>
      </c>
      <c r="CB303" s="22">
        <f t="shared" si="67"/>
        <v>88.513513513513516</v>
      </c>
      <c r="CC303" s="22">
        <f t="shared" si="67"/>
        <v>60.810810810810814</v>
      </c>
      <c r="CD303" s="22">
        <f t="shared" si="67"/>
        <v>34.384384384384383</v>
      </c>
      <c r="CE303" s="22">
        <f t="shared" si="67"/>
        <v>9.9849849849849868</v>
      </c>
      <c r="CF303" s="22">
        <f t="shared" si="67"/>
        <v>16.816816816816818</v>
      </c>
      <c r="CG303" s="22">
        <f t="shared" si="67"/>
        <v>3.1531531531531534</v>
      </c>
      <c r="CH303" s="22">
        <f t="shared" si="67"/>
        <v>18.918918918918919</v>
      </c>
      <c r="CI303" s="22">
        <f t="shared" si="67"/>
        <v>43.693693693693696</v>
      </c>
      <c r="CJ303" s="22">
        <f t="shared" si="67"/>
        <v>7.8828828828828827</v>
      </c>
      <c r="CK303" s="22">
        <f t="shared" si="67"/>
        <v>33.108108108108105</v>
      </c>
    </row>
    <row r="304" spans="1:89" x14ac:dyDescent="0.25">
      <c r="A304" s="20" t="s">
        <v>451</v>
      </c>
      <c r="B304" s="22">
        <f>_xlfn.STDEV.S(B$229:B$266)</f>
        <v>12.922916951338593</v>
      </c>
      <c r="C304" s="22">
        <f>_xlfn.STDEV.S(C$229:C$266)</f>
        <v>11.449128337237719</v>
      </c>
      <c r="D304" s="22">
        <f t="shared" ref="D304:BO304" si="68">_xlfn.STDEV.S(D$229:D$266)</f>
        <v>3.56971387408811</v>
      </c>
      <c r="E304" s="22">
        <f t="shared" si="68"/>
        <v>9.772775596377052</v>
      </c>
      <c r="F304" s="22">
        <f t="shared" si="68"/>
        <v>13.51903420049989</v>
      </c>
      <c r="G304" s="22">
        <f t="shared" si="68"/>
        <v>15.665754786025248</v>
      </c>
      <c r="H304" s="22">
        <f t="shared" si="68"/>
        <v>12.106930980962009</v>
      </c>
      <c r="I304" s="22">
        <f t="shared" si="68"/>
        <v>15.755166604173841</v>
      </c>
      <c r="J304" s="22">
        <f t="shared" si="68"/>
        <v>14.392099905244534</v>
      </c>
      <c r="K304" s="22">
        <f t="shared" si="68"/>
        <v>2.9949452365105058</v>
      </c>
      <c r="L304" s="22">
        <f t="shared" si="68"/>
        <v>14.483789515529377</v>
      </c>
      <c r="M304" s="22">
        <f t="shared" si="68"/>
        <v>13.829460157720122</v>
      </c>
      <c r="N304" s="22">
        <f t="shared" si="68"/>
        <v>13.478096709442729</v>
      </c>
      <c r="O304" s="22">
        <f t="shared" si="68"/>
        <v>15.894300484097686</v>
      </c>
      <c r="P304" s="22">
        <f t="shared" si="68"/>
        <v>13.196049192304274</v>
      </c>
      <c r="Q304" s="22">
        <f t="shared" si="68"/>
        <v>14.004360156280232</v>
      </c>
      <c r="R304" s="22">
        <f t="shared" si="68"/>
        <v>10.349564824836452</v>
      </c>
      <c r="S304" s="22">
        <f t="shared" si="68"/>
        <v>2.8413233324579394</v>
      </c>
      <c r="T304" s="22">
        <f t="shared" si="68"/>
        <v>14.631977694140668</v>
      </c>
      <c r="U304" s="22">
        <f t="shared" si="68"/>
        <v>17.048576722236032</v>
      </c>
      <c r="V304" s="22">
        <f t="shared" si="68"/>
        <v>10.342615576811163</v>
      </c>
      <c r="W304" s="22">
        <f t="shared" si="68"/>
        <v>7.2191475919268333</v>
      </c>
      <c r="X304" s="22">
        <f t="shared" si="68"/>
        <v>2.598076211353316</v>
      </c>
      <c r="Y304" s="22">
        <f t="shared" si="68"/>
        <v>13.666869917187817</v>
      </c>
      <c r="Z304" s="22">
        <f t="shared" si="68"/>
        <v>4.7354131742683743</v>
      </c>
      <c r="AA304" s="22">
        <f t="shared" si="68"/>
        <v>16.030526434829824</v>
      </c>
      <c r="AB304" s="22">
        <f t="shared" si="68"/>
        <v>14.065593094175201</v>
      </c>
      <c r="AC304" s="22">
        <f t="shared" si="68"/>
        <v>14.583394557694612</v>
      </c>
      <c r="AD304" s="22">
        <f t="shared" si="68"/>
        <v>0</v>
      </c>
      <c r="AE304" s="22">
        <f t="shared" si="68"/>
        <v>12.880494666632289</v>
      </c>
      <c r="AF304" s="22">
        <f t="shared" si="68"/>
        <v>11.029897790836158</v>
      </c>
      <c r="AG304" s="22">
        <f t="shared" si="68"/>
        <v>14.658222677510807</v>
      </c>
      <c r="AH304" s="22">
        <f t="shared" si="68"/>
        <v>7.2200577221782964</v>
      </c>
      <c r="AI304" s="22">
        <f t="shared" si="68"/>
        <v>16.69610733075228</v>
      </c>
      <c r="AJ304" s="22">
        <f t="shared" si="68"/>
        <v>5.1301891368360035</v>
      </c>
      <c r="AK304" s="22">
        <f t="shared" si="68"/>
        <v>5.4116276928216598</v>
      </c>
      <c r="AL304" s="22">
        <f t="shared" si="68"/>
        <v>11.997089594154021</v>
      </c>
      <c r="AM304" s="22">
        <f t="shared" si="68"/>
        <v>10.741991171638094</v>
      </c>
      <c r="AN304" s="22">
        <f t="shared" si="68"/>
        <v>2.1710578213147764</v>
      </c>
      <c r="AO304" s="22">
        <f t="shared" si="68"/>
        <v>15.831776946708244</v>
      </c>
      <c r="AP304" s="22">
        <f t="shared" si="68"/>
        <v>13.370166212048941</v>
      </c>
      <c r="AQ304" s="22">
        <f t="shared" si="68"/>
        <v>3.4465617474213164</v>
      </c>
      <c r="AR304" s="22">
        <f t="shared" si="68"/>
        <v>0</v>
      </c>
      <c r="AS304" s="22">
        <f t="shared" si="68"/>
        <v>6.0889377890312515</v>
      </c>
      <c r="AT304" s="22">
        <f t="shared" si="68"/>
        <v>15.921907638758078</v>
      </c>
      <c r="AU304" s="22">
        <f t="shared" si="68"/>
        <v>12.916182786635446</v>
      </c>
      <c r="AV304" s="22">
        <f t="shared" si="68"/>
        <v>13.863959016309567</v>
      </c>
      <c r="AW304" s="22">
        <f t="shared" si="68"/>
        <v>11.878218026794404</v>
      </c>
      <c r="AX304" s="22">
        <f t="shared" si="68"/>
        <v>16.07842621258947</v>
      </c>
      <c r="AY304" s="22">
        <f t="shared" si="68"/>
        <v>12.074265144839197</v>
      </c>
      <c r="AZ304" s="22">
        <f t="shared" si="68"/>
        <v>4.7544759981313103</v>
      </c>
      <c r="BA304" s="22">
        <f t="shared" si="68"/>
        <v>1.7752507291971895</v>
      </c>
      <c r="BB304" s="22">
        <f t="shared" si="68"/>
        <v>12.078969954077836</v>
      </c>
      <c r="BC304" s="22">
        <f t="shared" si="68"/>
        <v>6.1865188816503158</v>
      </c>
      <c r="BD304" s="22">
        <f t="shared" si="68"/>
        <v>15.759789584316648</v>
      </c>
      <c r="BE304" s="22">
        <f t="shared" si="68"/>
        <v>11.260012379561523</v>
      </c>
      <c r="BF304" s="22">
        <f t="shared" si="68"/>
        <v>15.105002850417181</v>
      </c>
      <c r="BG304" s="22">
        <f t="shared" si="68"/>
        <v>0</v>
      </c>
      <c r="BH304" s="22">
        <f t="shared" si="68"/>
        <v>5.1190375515857918</v>
      </c>
      <c r="BI304" s="22">
        <f t="shared" si="68"/>
        <v>15.920835903714849</v>
      </c>
      <c r="BJ304" s="22">
        <f t="shared" si="68"/>
        <v>12.957974027952476</v>
      </c>
      <c r="BK304" s="22">
        <f t="shared" si="68"/>
        <v>0</v>
      </c>
      <c r="BL304" s="22">
        <f t="shared" si="68"/>
        <v>8.3212032929393214</v>
      </c>
      <c r="BM304" s="22">
        <f t="shared" si="68"/>
        <v>7.9384037418270692</v>
      </c>
      <c r="BN304" s="22">
        <f t="shared" si="68"/>
        <v>8.2020496547097554</v>
      </c>
      <c r="BO304" s="22">
        <f t="shared" si="68"/>
        <v>12.389835406105052</v>
      </c>
      <c r="BP304" s="22">
        <f t="shared" ref="BP304:CK304" si="69">_xlfn.STDEV.S(BP$229:BP$266)</f>
        <v>1.6143297699232979</v>
      </c>
      <c r="BQ304" s="22">
        <f t="shared" si="69"/>
        <v>13.727180477831846</v>
      </c>
      <c r="BR304" s="22">
        <f t="shared" si="69"/>
        <v>9.3099886857108061</v>
      </c>
      <c r="BS304" s="22">
        <f t="shared" si="69"/>
        <v>2.3094010767585029</v>
      </c>
      <c r="BT304" s="22">
        <f t="shared" si="69"/>
        <v>0.46462136829144618</v>
      </c>
      <c r="BU304" s="22">
        <f t="shared" si="69"/>
        <v>15.738008788754716</v>
      </c>
      <c r="BV304" s="22">
        <f t="shared" si="69"/>
        <v>11.54011448921727</v>
      </c>
      <c r="BW304" s="22">
        <f t="shared" si="69"/>
        <v>16.967972416057492</v>
      </c>
      <c r="BX304" s="22">
        <f t="shared" si="69"/>
        <v>8.9837154260997636</v>
      </c>
      <c r="BY304" s="22">
        <f t="shared" si="69"/>
        <v>12.673866574151472</v>
      </c>
      <c r="BZ304" s="22">
        <f t="shared" si="69"/>
        <v>16.185506940489535</v>
      </c>
      <c r="CA304" s="22">
        <f t="shared" si="69"/>
        <v>9.586876427882741</v>
      </c>
      <c r="CB304" s="22">
        <f t="shared" si="69"/>
        <v>10.872191382354591</v>
      </c>
      <c r="CC304" s="22">
        <f t="shared" si="69"/>
        <v>14.531738663058476</v>
      </c>
      <c r="CD304" s="22">
        <f t="shared" si="69"/>
        <v>14.290078698395934</v>
      </c>
      <c r="CE304" s="22">
        <f t="shared" si="69"/>
        <v>6.9644790367958072</v>
      </c>
      <c r="CF304" s="22">
        <f t="shared" si="69"/>
        <v>6.3835105035713964</v>
      </c>
      <c r="CG304" s="22">
        <f t="shared" si="69"/>
        <v>2.1509153357603816</v>
      </c>
      <c r="CH304" s="22">
        <f t="shared" si="69"/>
        <v>6.2335497797918364</v>
      </c>
      <c r="CI304" s="22">
        <f t="shared" si="69"/>
        <v>10.294222384073194</v>
      </c>
      <c r="CJ304" s="22">
        <f t="shared" si="69"/>
        <v>8.0191734522419988</v>
      </c>
      <c r="CK304" s="22">
        <f t="shared" si="69"/>
        <v>15.224744895821971</v>
      </c>
    </row>
    <row r="305" spans="1:89" x14ac:dyDescent="0.25">
      <c r="A305" s="20" t="s">
        <v>438</v>
      </c>
      <c r="B305" s="22">
        <f>(100-B$303)</f>
        <v>27.821939586645456</v>
      </c>
      <c r="C305" s="22">
        <f>(100-C$303)</f>
        <v>21.471471471471475</v>
      </c>
      <c r="D305" s="22">
        <f t="shared" ref="D305:BO305" si="70">(100-D$303)</f>
        <v>2.7027027027026946</v>
      </c>
      <c r="E305" s="22">
        <f t="shared" si="70"/>
        <v>88.963963963963963</v>
      </c>
      <c r="F305" s="22">
        <f t="shared" si="70"/>
        <v>31.306306306306311</v>
      </c>
      <c r="G305" s="22">
        <f t="shared" si="70"/>
        <v>62.462462462462462</v>
      </c>
      <c r="H305" s="22">
        <f t="shared" si="70"/>
        <v>18.318318318318319</v>
      </c>
      <c r="I305" s="22">
        <f t="shared" si="70"/>
        <v>21.428571428571416</v>
      </c>
      <c r="J305" s="22">
        <f t="shared" si="70"/>
        <v>66.741741741741748</v>
      </c>
      <c r="K305" s="22">
        <f t="shared" si="70"/>
        <v>3.6036036036036165</v>
      </c>
      <c r="L305" s="22">
        <f t="shared" si="70"/>
        <v>58.483483483483482</v>
      </c>
      <c r="M305" s="22">
        <f t="shared" si="70"/>
        <v>64.714714714714717</v>
      </c>
      <c r="N305" s="22">
        <f t="shared" si="70"/>
        <v>47.972972972972968</v>
      </c>
      <c r="O305" s="22">
        <f t="shared" si="70"/>
        <v>41.666666666666671</v>
      </c>
      <c r="P305" s="22">
        <f t="shared" si="70"/>
        <v>71.846846846846844</v>
      </c>
      <c r="Q305" s="22">
        <f t="shared" si="70"/>
        <v>28.060413354530994</v>
      </c>
      <c r="R305" s="22">
        <f t="shared" si="70"/>
        <v>10.885885885885898</v>
      </c>
      <c r="S305" s="22">
        <f t="shared" si="70"/>
        <v>4.9694856146468993</v>
      </c>
      <c r="T305" s="22">
        <f t="shared" si="70"/>
        <v>42.492492492492495</v>
      </c>
      <c r="U305" s="22">
        <f t="shared" si="70"/>
        <v>66.066066066066071</v>
      </c>
      <c r="V305" s="22">
        <f t="shared" si="70"/>
        <v>14.414414414414409</v>
      </c>
      <c r="W305" s="22">
        <f t="shared" si="70"/>
        <v>89.819819819819827</v>
      </c>
      <c r="X305" s="22">
        <f t="shared" si="70"/>
        <v>2.0270270270270316</v>
      </c>
      <c r="Y305" s="22">
        <f t="shared" si="70"/>
        <v>64.527027027027032</v>
      </c>
      <c r="Z305" s="22">
        <f t="shared" si="70"/>
        <v>91.081081081081081</v>
      </c>
      <c r="AA305" s="22">
        <f t="shared" si="70"/>
        <v>35.73573573573573</v>
      </c>
      <c r="AB305" s="22">
        <f t="shared" si="70"/>
        <v>65.540540540540547</v>
      </c>
      <c r="AC305" s="22">
        <f t="shared" si="70"/>
        <v>59.984984984984983</v>
      </c>
      <c r="AD305" s="22">
        <f t="shared" si="70"/>
        <v>0</v>
      </c>
      <c r="AE305" s="22">
        <f t="shared" si="70"/>
        <v>46.621621621621621</v>
      </c>
      <c r="AF305" s="22">
        <f t="shared" si="70"/>
        <v>32.670906200317972</v>
      </c>
      <c r="AG305" s="22">
        <f t="shared" si="70"/>
        <v>61.561561561561561</v>
      </c>
      <c r="AH305" s="22">
        <f t="shared" si="70"/>
        <v>88.791732909379959</v>
      </c>
      <c r="AI305" s="22">
        <f t="shared" si="70"/>
        <v>47.351351351351347</v>
      </c>
      <c r="AJ305" s="22">
        <f t="shared" si="70"/>
        <v>90.990990990990994</v>
      </c>
      <c r="AK305" s="22">
        <f t="shared" si="70"/>
        <v>5.8558558558558502</v>
      </c>
      <c r="AL305" s="22">
        <f t="shared" si="70"/>
        <v>46.246246246246244</v>
      </c>
      <c r="AM305" s="22">
        <f t="shared" si="70"/>
        <v>10.651828298887111</v>
      </c>
      <c r="AN305" s="22">
        <f t="shared" si="70"/>
        <v>97.222222222222229</v>
      </c>
      <c r="AO305" s="22">
        <f t="shared" si="70"/>
        <v>35.13513513513513</v>
      </c>
      <c r="AP305" s="22">
        <f t="shared" si="70"/>
        <v>72.818532818532816</v>
      </c>
      <c r="AQ305" s="22">
        <f t="shared" si="70"/>
        <v>95.49549549549549</v>
      </c>
      <c r="AR305" s="22">
        <f t="shared" si="70"/>
        <v>0</v>
      </c>
      <c r="AS305" s="22">
        <f t="shared" si="70"/>
        <v>7.0570570570570652</v>
      </c>
      <c r="AT305" s="22">
        <f t="shared" si="70"/>
        <v>39.414414414414409</v>
      </c>
      <c r="AU305" s="22">
        <f t="shared" si="70"/>
        <v>68.993993993993996</v>
      </c>
      <c r="AV305" s="22">
        <f t="shared" si="70"/>
        <v>67.381174277726004</v>
      </c>
      <c r="AW305" s="22">
        <f t="shared" si="70"/>
        <v>80.48048048048048</v>
      </c>
      <c r="AX305" s="22">
        <f t="shared" si="70"/>
        <v>54.32432432432433</v>
      </c>
      <c r="AY305" s="22">
        <f t="shared" si="70"/>
        <v>18.468468468468473</v>
      </c>
      <c r="AZ305" s="22">
        <f t="shared" si="70"/>
        <v>93.43629343629344</v>
      </c>
      <c r="BA305" s="22">
        <f t="shared" si="70"/>
        <v>1.8018018018018012</v>
      </c>
      <c r="BB305" s="22">
        <f t="shared" si="70"/>
        <v>57.882882882882882</v>
      </c>
      <c r="BC305" s="22">
        <f t="shared" si="70"/>
        <v>92.192192192192195</v>
      </c>
      <c r="BD305" s="22">
        <f t="shared" si="70"/>
        <v>44.932432432432435</v>
      </c>
      <c r="BE305" s="22">
        <f t="shared" si="70"/>
        <v>19.819819819819813</v>
      </c>
      <c r="BF305" s="22">
        <f t="shared" si="70"/>
        <v>38.363363363363355</v>
      </c>
      <c r="BG305" s="22">
        <f t="shared" si="70"/>
        <v>0</v>
      </c>
      <c r="BH305" s="22">
        <f t="shared" si="70"/>
        <v>92.567567567567565</v>
      </c>
      <c r="BI305" s="22">
        <f t="shared" si="70"/>
        <v>46.246246246246244</v>
      </c>
      <c r="BJ305" s="22">
        <f t="shared" si="70"/>
        <v>25.675675675675677</v>
      </c>
      <c r="BK305" s="22">
        <f t="shared" si="70"/>
        <v>0</v>
      </c>
      <c r="BL305" s="22">
        <f t="shared" si="70"/>
        <v>7.6576576576576656</v>
      </c>
      <c r="BM305" s="22">
        <f t="shared" si="70"/>
        <v>5.930930930930927</v>
      </c>
      <c r="BN305" s="22">
        <f t="shared" si="70"/>
        <v>90.222575516693169</v>
      </c>
      <c r="BO305" s="22">
        <f t="shared" si="70"/>
        <v>66.61367249602543</v>
      </c>
      <c r="BP305" s="22">
        <f t="shared" ref="BP305:CK305" si="71">(100-BP$303)</f>
        <v>1.8018018018018012</v>
      </c>
      <c r="BQ305" s="22">
        <f t="shared" si="71"/>
        <v>75.337837837837839</v>
      </c>
      <c r="BR305" s="22">
        <f t="shared" si="71"/>
        <v>76.498237367802588</v>
      </c>
      <c r="BS305" s="22">
        <f t="shared" si="71"/>
        <v>98.198198198198199</v>
      </c>
      <c r="BT305" s="22">
        <f t="shared" si="71"/>
        <v>0.3003003003003073</v>
      </c>
      <c r="BU305" s="22">
        <f t="shared" si="71"/>
        <v>63.438438438438439</v>
      </c>
      <c r="BV305" s="22">
        <f t="shared" si="71"/>
        <v>15.990990990990994</v>
      </c>
      <c r="BW305" s="22">
        <f t="shared" si="71"/>
        <v>37.06563706563707</v>
      </c>
      <c r="BX305" s="22">
        <f t="shared" si="71"/>
        <v>6.9819819819819884</v>
      </c>
      <c r="BY305" s="22">
        <f t="shared" si="71"/>
        <v>44.799344799344794</v>
      </c>
      <c r="BZ305" s="22">
        <f t="shared" si="71"/>
        <v>40.465465465465464</v>
      </c>
      <c r="CA305" s="22">
        <f t="shared" si="71"/>
        <v>10.731319554848966</v>
      </c>
      <c r="CB305" s="22">
        <f t="shared" si="71"/>
        <v>11.486486486486484</v>
      </c>
      <c r="CC305" s="22">
        <f t="shared" si="71"/>
        <v>39.189189189189186</v>
      </c>
      <c r="CD305" s="22">
        <f t="shared" si="71"/>
        <v>65.61561561561561</v>
      </c>
      <c r="CE305" s="22">
        <f t="shared" si="71"/>
        <v>90.01501501501501</v>
      </c>
      <c r="CF305" s="22">
        <f t="shared" si="71"/>
        <v>83.183183183183189</v>
      </c>
      <c r="CG305" s="22">
        <f t="shared" si="71"/>
        <v>96.846846846846844</v>
      </c>
      <c r="CH305" s="22">
        <f t="shared" si="71"/>
        <v>81.081081081081081</v>
      </c>
      <c r="CI305" s="22">
        <f t="shared" si="71"/>
        <v>56.306306306306304</v>
      </c>
      <c r="CJ305" s="22">
        <f t="shared" si="71"/>
        <v>92.117117117117118</v>
      </c>
      <c r="CK305" s="22">
        <f t="shared" si="71"/>
        <v>66.891891891891902</v>
      </c>
    </row>
    <row r="306" spans="1:89" x14ac:dyDescent="0.25">
      <c r="A306" s="20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</row>
    <row r="307" spans="1:89" x14ac:dyDescent="0.25">
      <c r="A307" s="20"/>
      <c r="B307" s="22" t="s">
        <v>194</v>
      </c>
      <c r="C307" s="22" t="s">
        <v>194</v>
      </c>
      <c r="D307" s="22" t="s">
        <v>194</v>
      </c>
      <c r="E307" s="22" t="s">
        <v>194</v>
      </c>
      <c r="F307" s="22" t="s">
        <v>194</v>
      </c>
      <c r="G307" s="22" t="s">
        <v>194</v>
      </c>
      <c r="H307" s="22" t="s">
        <v>194</v>
      </c>
      <c r="I307" s="22" t="s">
        <v>194</v>
      </c>
      <c r="J307" s="22" t="s">
        <v>194</v>
      </c>
      <c r="K307" s="22" t="s">
        <v>194</v>
      </c>
      <c r="L307" s="22" t="s">
        <v>194</v>
      </c>
      <c r="M307" s="22" t="s">
        <v>194</v>
      </c>
      <c r="N307" s="22" t="s">
        <v>194</v>
      </c>
      <c r="O307" s="22" t="s">
        <v>194</v>
      </c>
      <c r="P307" s="22" t="s">
        <v>194</v>
      </c>
      <c r="Q307" s="22" t="s">
        <v>194</v>
      </c>
      <c r="R307" s="22" t="s">
        <v>194</v>
      </c>
      <c r="S307" s="22" t="s">
        <v>194</v>
      </c>
      <c r="T307" s="22" t="s">
        <v>194</v>
      </c>
      <c r="U307" s="22" t="s">
        <v>194</v>
      </c>
      <c r="V307" s="22" t="s">
        <v>194</v>
      </c>
      <c r="W307" s="22" t="s">
        <v>194</v>
      </c>
      <c r="X307" s="22" t="s">
        <v>194</v>
      </c>
      <c r="Y307" s="22" t="s">
        <v>194</v>
      </c>
      <c r="Z307" s="22" t="s">
        <v>194</v>
      </c>
      <c r="AA307" s="22" t="s">
        <v>194</v>
      </c>
      <c r="AB307" s="22" t="s">
        <v>194</v>
      </c>
      <c r="AC307" s="22" t="s">
        <v>194</v>
      </c>
      <c r="AD307" s="22" t="s">
        <v>194</v>
      </c>
      <c r="AE307" s="22" t="s">
        <v>194</v>
      </c>
      <c r="AF307" s="22" t="s">
        <v>194</v>
      </c>
      <c r="AG307" s="22" t="s">
        <v>194</v>
      </c>
      <c r="AH307" s="22" t="s">
        <v>194</v>
      </c>
      <c r="AI307" s="22" t="s">
        <v>194</v>
      </c>
      <c r="AJ307" s="22" t="s">
        <v>194</v>
      </c>
      <c r="AK307" s="22" t="s">
        <v>194</v>
      </c>
      <c r="AL307" s="22" t="s">
        <v>194</v>
      </c>
      <c r="AM307" s="22" t="s">
        <v>194</v>
      </c>
      <c r="AN307" s="22" t="s">
        <v>194</v>
      </c>
      <c r="AO307" s="22" t="s">
        <v>194</v>
      </c>
      <c r="AP307" s="22" t="s">
        <v>194</v>
      </c>
      <c r="AQ307" s="22" t="s">
        <v>194</v>
      </c>
      <c r="AR307" s="22" t="s">
        <v>194</v>
      </c>
      <c r="AS307" s="22" t="s">
        <v>194</v>
      </c>
      <c r="AT307" s="22" t="s">
        <v>194</v>
      </c>
      <c r="AU307" s="22" t="s">
        <v>194</v>
      </c>
      <c r="AV307" s="22" t="s">
        <v>194</v>
      </c>
      <c r="AW307" s="22" t="s">
        <v>194</v>
      </c>
      <c r="AX307" s="22" t="s">
        <v>194</v>
      </c>
      <c r="AY307" s="22" t="s">
        <v>194</v>
      </c>
      <c r="AZ307" s="22" t="s">
        <v>194</v>
      </c>
      <c r="BA307" s="22" t="s">
        <v>194</v>
      </c>
      <c r="BB307" s="22" t="s">
        <v>194</v>
      </c>
      <c r="BC307" s="22" t="s">
        <v>194</v>
      </c>
      <c r="BD307" s="22" t="s">
        <v>194</v>
      </c>
      <c r="BE307" s="22" t="s">
        <v>194</v>
      </c>
      <c r="BF307" s="22" t="s">
        <v>194</v>
      </c>
      <c r="BG307" s="22" t="s">
        <v>194</v>
      </c>
      <c r="BH307" s="22" t="s">
        <v>194</v>
      </c>
      <c r="BI307" s="22" t="s">
        <v>194</v>
      </c>
      <c r="BJ307" s="22" t="s">
        <v>194</v>
      </c>
      <c r="BK307" s="22" t="s">
        <v>194</v>
      </c>
      <c r="BL307" s="22" t="s">
        <v>194</v>
      </c>
      <c r="BM307" s="22" t="s">
        <v>194</v>
      </c>
      <c r="BN307" s="22" t="s">
        <v>194</v>
      </c>
      <c r="BO307" s="22" t="s">
        <v>194</v>
      </c>
      <c r="BP307" s="22" t="s">
        <v>194</v>
      </c>
      <c r="BQ307" s="22" t="s">
        <v>194</v>
      </c>
      <c r="BR307" s="22" t="s">
        <v>194</v>
      </c>
      <c r="BS307" s="22" t="s">
        <v>194</v>
      </c>
      <c r="BT307" s="22" t="s">
        <v>194</v>
      </c>
      <c r="BU307" s="22" t="s">
        <v>194</v>
      </c>
      <c r="BV307" s="22" t="s">
        <v>194</v>
      </c>
      <c r="BW307" s="22" t="s">
        <v>194</v>
      </c>
      <c r="BX307" s="22" t="s">
        <v>194</v>
      </c>
      <c r="BY307" s="22" t="s">
        <v>194</v>
      </c>
      <c r="BZ307" s="22" t="s">
        <v>194</v>
      </c>
      <c r="CA307" s="22" t="s">
        <v>194</v>
      </c>
      <c r="CB307" s="22" t="s">
        <v>194</v>
      </c>
      <c r="CC307" s="22" t="s">
        <v>194</v>
      </c>
      <c r="CD307" s="22" t="s">
        <v>194</v>
      </c>
      <c r="CE307" s="22" t="s">
        <v>194</v>
      </c>
      <c r="CF307" s="22" t="s">
        <v>194</v>
      </c>
      <c r="CG307" s="22" t="s">
        <v>194</v>
      </c>
      <c r="CH307" s="22" t="s">
        <v>194</v>
      </c>
      <c r="CI307" s="22" t="s">
        <v>194</v>
      </c>
      <c r="CJ307" s="22" t="s">
        <v>194</v>
      </c>
      <c r="CK307" s="22" t="s">
        <v>194</v>
      </c>
    </row>
    <row r="308" spans="1:89" x14ac:dyDescent="0.25">
      <c r="A308" s="20" t="s">
        <v>431</v>
      </c>
      <c r="B308" s="22">
        <f>COUNTIF(B$177:B$201,"&lt;16")</f>
        <v>1</v>
      </c>
      <c r="C308" s="22">
        <f t="shared" ref="C308:BN308" si="72">COUNTIF(C$177:C$201,"&lt;16")</f>
        <v>1</v>
      </c>
      <c r="D308" s="22">
        <f t="shared" si="72"/>
        <v>1</v>
      </c>
      <c r="E308" s="22">
        <f t="shared" si="72"/>
        <v>10</v>
      </c>
      <c r="F308" s="22">
        <f t="shared" si="72"/>
        <v>5</v>
      </c>
      <c r="G308" s="22">
        <f t="shared" si="72"/>
        <v>0</v>
      </c>
      <c r="H308" s="22">
        <f t="shared" si="72"/>
        <v>3</v>
      </c>
      <c r="I308" s="22">
        <f t="shared" si="72"/>
        <v>5</v>
      </c>
      <c r="J308" s="22">
        <f t="shared" si="72"/>
        <v>5</v>
      </c>
      <c r="K308" s="22">
        <f t="shared" si="72"/>
        <v>0</v>
      </c>
      <c r="L308" s="22">
        <f t="shared" si="72"/>
        <v>12</v>
      </c>
      <c r="M308" s="22">
        <f t="shared" si="72"/>
        <v>3</v>
      </c>
      <c r="N308" s="22">
        <f t="shared" si="72"/>
        <v>2</v>
      </c>
      <c r="O308" s="22">
        <f t="shared" si="72"/>
        <v>1</v>
      </c>
      <c r="P308" s="22">
        <f t="shared" si="72"/>
        <v>2</v>
      </c>
      <c r="Q308" s="22">
        <f t="shared" si="72"/>
        <v>6</v>
      </c>
      <c r="R308" s="22">
        <f t="shared" si="72"/>
        <v>1</v>
      </c>
      <c r="S308" s="22">
        <f t="shared" si="72"/>
        <v>0</v>
      </c>
      <c r="T308" s="22">
        <f t="shared" si="72"/>
        <v>2</v>
      </c>
      <c r="U308" s="22">
        <f t="shared" si="72"/>
        <v>4</v>
      </c>
      <c r="V308" s="22">
        <f t="shared" si="72"/>
        <v>1</v>
      </c>
      <c r="W308" s="22">
        <f t="shared" si="72"/>
        <v>8</v>
      </c>
      <c r="X308" s="22">
        <f t="shared" si="72"/>
        <v>0</v>
      </c>
      <c r="Y308" s="22">
        <f t="shared" si="72"/>
        <v>5</v>
      </c>
      <c r="Z308" s="22">
        <f t="shared" si="72"/>
        <v>8</v>
      </c>
      <c r="AA308" s="22">
        <f t="shared" si="72"/>
        <v>8</v>
      </c>
      <c r="AB308" s="22">
        <f t="shared" si="72"/>
        <v>9</v>
      </c>
      <c r="AC308" s="22">
        <f t="shared" si="72"/>
        <v>2</v>
      </c>
      <c r="AD308" s="22">
        <f t="shared" si="72"/>
        <v>4</v>
      </c>
      <c r="AE308" s="22">
        <f t="shared" si="72"/>
        <v>9</v>
      </c>
      <c r="AF308" s="22">
        <f t="shared" si="72"/>
        <v>9</v>
      </c>
      <c r="AG308" s="22">
        <f t="shared" si="72"/>
        <v>0</v>
      </c>
      <c r="AH308" s="22">
        <f t="shared" si="72"/>
        <v>7</v>
      </c>
      <c r="AI308" s="22">
        <f t="shared" si="72"/>
        <v>8</v>
      </c>
      <c r="AJ308" s="22">
        <f t="shared" si="72"/>
        <v>4</v>
      </c>
      <c r="AK308" s="22">
        <f t="shared" si="72"/>
        <v>0</v>
      </c>
      <c r="AL308" s="22">
        <f t="shared" si="72"/>
        <v>4</v>
      </c>
      <c r="AM308" s="22">
        <f t="shared" si="72"/>
        <v>4</v>
      </c>
      <c r="AN308" s="22">
        <f t="shared" si="72"/>
        <v>7</v>
      </c>
      <c r="AO308" s="22">
        <f t="shared" si="72"/>
        <v>5</v>
      </c>
      <c r="AP308" s="22">
        <f t="shared" si="72"/>
        <v>6</v>
      </c>
      <c r="AQ308" s="22">
        <f t="shared" si="72"/>
        <v>8</v>
      </c>
      <c r="AR308" s="22">
        <f t="shared" si="72"/>
        <v>2</v>
      </c>
      <c r="AS308" s="22">
        <f t="shared" si="72"/>
        <v>0</v>
      </c>
      <c r="AT308" s="22">
        <f t="shared" si="72"/>
        <v>2</v>
      </c>
      <c r="AU308" s="22">
        <f t="shared" si="72"/>
        <v>11</v>
      </c>
      <c r="AV308" s="22">
        <f t="shared" si="72"/>
        <v>12</v>
      </c>
      <c r="AW308" s="22">
        <f t="shared" si="72"/>
        <v>2</v>
      </c>
      <c r="AX308" s="22">
        <f t="shared" si="72"/>
        <v>3</v>
      </c>
      <c r="AY308" s="22">
        <f t="shared" si="72"/>
        <v>0</v>
      </c>
      <c r="AZ308" s="22">
        <f t="shared" si="72"/>
        <v>3</v>
      </c>
      <c r="BA308" s="22">
        <f t="shared" si="72"/>
        <v>0</v>
      </c>
      <c r="BB308" s="22">
        <f t="shared" si="72"/>
        <v>4</v>
      </c>
      <c r="BC308" s="22">
        <f t="shared" si="72"/>
        <v>9</v>
      </c>
      <c r="BD308" s="22">
        <f t="shared" si="72"/>
        <v>9</v>
      </c>
      <c r="BE308" s="22">
        <f t="shared" si="72"/>
        <v>2</v>
      </c>
      <c r="BF308" s="22">
        <f t="shared" si="72"/>
        <v>3</v>
      </c>
      <c r="BG308" s="22">
        <f t="shared" si="72"/>
        <v>5</v>
      </c>
      <c r="BH308" s="22">
        <f t="shared" si="72"/>
        <v>1</v>
      </c>
      <c r="BI308" s="22">
        <f t="shared" si="72"/>
        <v>7</v>
      </c>
      <c r="BJ308" s="22">
        <f t="shared" si="72"/>
        <v>4</v>
      </c>
      <c r="BK308" s="22">
        <f t="shared" si="72"/>
        <v>0</v>
      </c>
      <c r="BL308" s="22">
        <f t="shared" si="72"/>
        <v>3</v>
      </c>
      <c r="BM308" s="22">
        <f t="shared" si="72"/>
        <v>2</v>
      </c>
      <c r="BN308" s="22">
        <f t="shared" si="72"/>
        <v>9</v>
      </c>
      <c r="BO308" s="22">
        <f t="shared" ref="BO308:CK308" si="73">COUNTIF(BO$177:BO$201,"&lt;16")</f>
        <v>13</v>
      </c>
      <c r="BP308" s="22">
        <f t="shared" si="73"/>
        <v>3</v>
      </c>
      <c r="BQ308" s="22">
        <f t="shared" si="73"/>
        <v>10</v>
      </c>
      <c r="BR308" s="22">
        <f t="shared" si="73"/>
        <v>8</v>
      </c>
      <c r="BS308" s="22">
        <f t="shared" si="73"/>
        <v>1</v>
      </c>
      <c r="BT308" s="22">
        <f t="shared" si="73"/>
        <v>0</v>
      </c>
      <c r="BU308" s="22">
        <f t="shared" si="73"/>
        <v>6</v>
      </c>
      <c r="BV308" s="22">
        <f t="shared" si="73"/>
        <v>0</v>
      </c>
      <c r="BW308" s="22">
        <f t="shared" si="73"/>
        <v>14</v>
      </c>
      <c r="BX308" s="22">
        <f t="shared" si="73"/>
        <v>4</v>
      </c>
      <c r="BY308" s="22">
        <f t="shared" si="73"/>
        <v>7</v>
      </c>
      <c r="BZ308" s="22">
        <f t="shared" si="73"/>
        <v>11</v>
      </c>
      <c r="CA308" s="22">
        <f t="shared" si="73"/>
        <v>0</v>
      </c>
      <c r="CB308" s="22">
        <f t="shared" si="73"/>
        <v>0</v>
      </c>
      <c r="CC308" s="22">
        <f t="shared" si="73"/>
        <v>2</v>
      </c>
      <c r="CD308" s="22">
        <f t="shared" si="73"/>
        <v>1</v>
      </c>
      <c r="CE308" s="22">
        <f t="shared" si="73"/>
        <v>1</v>
      </c>
      <c r="CF308" s="22">
        <f t="shared" si="73"/>
        <v>4</v>
      </c>
      <c r="CG308" s="22">
        <f t="shared" si="73"/>
        <v>13</v>
      </c>
      <c r="CH308" s="22">
        <f t="shared" si="73"/>
        <v>6</v>
      </c>
      <c r="CI308" s="22">
        <f t="shared" si="73"/>
        <v>0</v>
      </c>
      <c r="CJ308" s="22">
        <f t="shared" si="73"/>
        <v>2</v>
      </c>
      <c r="CK308" s="22">
        <f t="shared" si="73"/>
        <v>8</v>
      </c>
    </row>
    <row r="309" spans="1:89" x14ac:dyDescent="0.25">
      <c r="A309" s="20" t="s">
        <v>432</v>
      </c>
      <c r="B309" s="22">
        <f>COUNTIF(B$177:B$201,"&gt;16")-COUNTIF(B$177:B$201,"&gt;=51")</f>
        <v>23</v>
      </c>
      <c r="C309" s="22">
        <f t="shared" ref="C309:BN309" si="74">COUNTIF(C$177:C$201,"&gt;16")-COUNTIF(C$177:C$201,"&gt;=51")</f>
        <v>14</v>
      </c>
      <c r="D309" s="22">
        <f t="shared" si="74"/>
        <v>18</v>
      </c>
      <c r="E309" s="22">
        <f t="shared" si="74"/>
        <v>14</v>
      </c>
      <c r="F309" s="22">
        <f t="shared" si="74"/>
        <v>11</v>
      </c>
      <c r="G309" s="22">
        <f t="shared" si="74"/>
        <v>20</v>
      </c>
      <c r="H309" s="22">
        <f t="shared" si="74"/>
        <v>18</v>
      </c>
      <c r="I309" s="22">
        <f t="shared" si="74"/>
        <v>7</v>
      </c>
      <c r="J309" s="22">
        <f t="shared" si="74"/>
        <v>17</v>
      </c>
      <c r="K309" s="22">
        <f t="shared" si="74"/>
        <v>23</v>
      </c>
      <c r="L309" s="22">
        <f t="shared" si="74"/>
        <v>10</v>
      </c>
      <c r="M309" s="22">
        <f t="shared" si="74"/>
        <v>13</v>
      </c>
      <c r="N309" s="22">
        <f t="shared" si="74"/>
        <v>18</v>
      </c>
      <c r="O309" s="22">
        <f t="shared" si="74"/>
        <v>11</v>
      </c>
      <c r="P309" s="22">
        <f t="shared" si="74"/>
        <v>15</v>
      </c>
      <c r="Q309" s="22">
        <f t="shared" si="74"/>
        <v>16</v>
      </c>
      <c r="R309" s="22">
        <f t="shared" si="74"/>
        <v>14</v>
      </c>
      <c r="S309" s="22">
        <f t="shared" si="74"/>
        <v>18</v>
      </c>
      <c r="T309" s="22">
        <f t="shared" si="74"/>
        <v>18</v>
      </c>
      <c r="U309" s="22">
        <f t="shared" si="74"/>
        <v>8</v>
      </c>
      <c r="V309" s="22">
        <f t="shared" si="74"/>
        <v>11</v>
      </c>
      <c r="W309" s="22">
        <f t="shared" si="74"/>
        <v>15</v>
      </c>
      <c r="X309" s="22">
        <f t="shared" si="74"/>
        <v>23</v>
      </c>
      <c r="Y309" s="22">
        <f t="shared" si="74"/>
        <v>12</v>
      </c>
      <c r="Z309" s="22">
        <f t="shared" si="74"/>
        <v>12</v>
      </c>
      <c r="AA309" s="22">
        <f t="shared" si="74"/>
        <v>13</v>
      </c>
      <c r="AB309" s="22">
        <f t="shared" si="74"/>
        <v>15</v>
      </c>
      <c r="AC309" s="22">
        <f t="shared" si="74"/>
        <v>16</v>
      </c>
      <c r="AD309" s="22">
        <f t="shared" si="74"/>
        <v>19</v>
      </c>
      <c r="AE309" s="22">
        <f t="shared" si="74"/>
        <v>10</v>
      </c>
      <c r="AF309" s="22">
        <f t="shared" si="74"/>
        <v>12</v>
      </c>
      <c r="AG309" s="22">
        <f t="shared" si="74"/>
        <v>11</v>
      </c>
      <c r="AH309" s="22">
        <f t="shared" si="74"/>
        <v>12</v>
      </c>
      <c r="AI309" s="22">
        <f t="shared" si="74"/>
        <v>12</v>
      </c>
      <c r="AJ309" s="22">
        <f t="shared" si="74"/>
        <v>17</v>
      </c>
      <c r="AK309" s="22">
        <f t="shared" si="74"/>
        <v>16</v>
      </c>
      <c r="AL309" s="22">
        <f t="shared" si="74"/>
        <v>16</v>
      </c>
      <c r="AM309" s="22">
        <f t="shared" si="74"/>
        <v>15</v>
      </c>
      <c r="AN309" s="22">
        <f t="shared" si="74"/>
        <v>12</v>
      </c>
      <c r="AO309" s="22">
        <f t="shared" si="74"/>
        <v>14</v>
      </c>
      <c r="AP309" s="22">
        <f t="shared" si="74"/>
        <v>13</v>
      </c>
      <c r="AQ309" s="22">
        <f t="shared" si="74"/>
        <v>15</v>
      </c>
      <c r="AR309" s="22">
        <f t="shared" si="74"/>
        <v>16</v>
      </c>
      <c r="AS309" s="22">
        <f t="shared" si="74"/>
        <v>22</v>
      </c>
      <c r="AT309" s="22">
        <f t="shared" si="74"/>
        <v>21</v>
      </c>
      <c r="AU309" s="22">
        <f t="shared" si="74"/>
        <v>11</v>
      </c>
      <c r="AV309" s="22">
        <f t="shared" si="74"/>
        <v>11</v>
      </c>
      <c r="AW309" s="22">
        <f t="shared" si="74"/>
        <v>17</v>
      </c>
      <c r="AX309" s="22">
        <f t="shared" si="74"/>
        <v>17</v>
      </c>
      <c r="AY309" s="22">
        <f t="shared" si="74"/>
        <v>13</v>
      </c>
      <c r="AZ309" s="22">
        <f t="shared" si="74"/>
        <v>19</v>
      </c>
      <c r="BA309" s="22">
        <f t="shared" si="74"/>
        <v>17</v>
      </c>
      <c r="BB309" s="22">
        <f t="shared" si="74"/>
        <v>13</v>
      </c>
      <c r="BC309" s="22">
        <f t="shared" si="74"/>
        <v>13</v>
      </c>
      <c r="BD309" s="22">
        <f t="shared" si="74"/>
        <v>10</v>
      </c>
      <c r="BE309" s="22">
        <f t="shared" si="74"/>
        <v>22</v>
      </c>
      <c r="BF309" s="22">
        <f t="shared" si="74"/>
        <v>21</v>
      </c>
      <c r="BG309" s="22">
        <f t="shared" si="74"/>
        <v>14</v>
      </c>
      <c r="BH309" s="22">
        <f t="shared" si="74"/>
        <v>18</v>
      </c>
      <c r="BI309" s="22">
        <f t="shared" si="74"/>
        <v>11</v>
      </c>
      <c r="BJ309" s="22">
        <f t="shared" si="74"/>
        <v>20</v>
      </c>
      <c r="BK309" s="22">
        <f t="shared" si="74"/>
        <v>20</v>
      </c>
      <c r="BL309" s="22">
        <f t="shared" si="74"/>
        <v>18</v>
      </c>
      <c r="BM309" s="22">
        <f t="shared" si="74"/>
        <v>15</v>
      </c>
      <c r="BN309" s="22">
        <f t="shared" si="74"/>
        <v>10</v>
      </c>
      <c r="BO309" s="22">
        <f t="shared" ref="BO309:CK309" si="75">COUNTIF(BO$177:BO$201,"&gt;16")-COUNTIF(BO$177:BO$201,"&gt;=51")</f>
        <v>7</v>
      </c>
      <c r="BP309" s="22">
        <f t="shared" si="75"/>
        <v>15</v>
      </c>
      <c r="BQ309" s="22">
        <f t="shared" si="75"/>
        <v>11</v>
      </c>
      <c r="BR309" s="22">
        <f t="shared" si="75"/>
        <v>14</v>
      </c>
      <c r="BS309" s="22">
        <f t="shared" si="75"/>
        <v>14</v>
      </c>
      <c r="BT309" s="22">
        <f t="shared" si="75"/>
        <v>24</v>
      </c>
      <c r="BU309" s="22">
        <f t="shared" si="75"/>
        <v>18</v>
      </c>
      <c r="BV309" s="22">
        <f t="shared" si="75"/>
        <v>9</v>
      </c>
      <c r="BW309" s="22">
        <f t="shared" si="75"/>
        <v>8</v>
      </c>
      <c r="BX309" s="22">
        <f t="shared" si="75"/>
        <v>19</v>
      </c>
      <c r="BY309" s="22">
        <f t="shared" si="75"/>
        <v>13</v>
      </c>
      <c r="BZ309" s="22">
        <f t="shared" si="75"/>
        <v>4</v>
      </c>
      <c r="CA309" s="22">
        <f t="shared" si="75"/>
        <v>17</v>
      </c>
      <c r="CB309" s="22">
        <f t="shared" si="75"/>
        <v>13</v>
      </c>
      <c r="CC309" s="22">
        <f t="shared" si="75"/>
        <v>18</v>
      </c>
      <c r="CD309" s="22">
        <f t="shared" si="75"/>
        <v>13</v>
      </c>
      <c r="CE309" s="22">
        <f t="shared" si="75"/>
        <v>22</v>
      </c>
      <c r="CF309" s="22">
        <f t="shared" si="75"/>
        <v>16</v>
      </c>
      <c r="CG309" s="22">
        <f t="shared" si="75"/>
        <v>10</v>
      </c>
      <c r="CH309" s="22">
        <f t="shared" si="75"/>
        <v>14</v>
      </c>
      <c r="CI309" s="22">
        <f t="shared" si="75"/>
        <v>16</v>
      </c>
      <c r="CJ309" s="22">
        <f t="shared" si="75"/>
        <v>15</v>
      </c>
      <c r="CK309" s="22">
        <f t="shared" si="75"/>
        <v>14</v>
      </c>
    </row>
    <row r="310" spans="1:89" x14ac:dyDescent="0.25">
      <c r="A310" s="20" t="s">
        <v>433</v>
      </c>
      <c r="B310" s="22">
        <f>COUNTIF(B$177:B$201,"&gt;=51")</f>
        <v>0</v>
      </c>
      <c r="C310" s="22">
        <f t="shared" ref="C310:BN310" si="76">COUNTIF(C$177:C$201,"&gt;=51")</f>
        <v>8</v>
      </c>
      <c r="D310" s="22">
        <f t="shared" si="76"/>
        <v>5</v>
      </c>
      <c r="E310" s="22">
        <f t="shared" si="76"/>
        <v>0</v>
      </c>
      <c r="F310" s="22">
        <f t="shared" si="76"/>
        <v>8</v>
      </c>
      <c r="G310" s="22">
        <f t="shared" si="76"/>
        <v>4</v>
      </c>
      <c r="H310" s="22">
        <f t="shared" si="76"/>
        <v>3</v>
      </c>
      <c r="I310" s="22">
        <f t="shared" si="76"/>
        <v>12</v>
      </c>
      <c r="J310" s="22">
        <f t="shared" si="76"/>
        <v>2</v>
      </c>
      <c r="K310" s="22">
        <f t="shared" si="76"/>
        <v>1</v>
      </c>
      <c r="L310" s="22">
        <f t="shared" si="76"/>
        <v>2</v>
      </c>
      <c r="M310" s="22">
        <f t="shared" si="76"/>
        <v>8</v>
      </c>
      <c r="N310" s="22">
        <f t="shared" si="76"/>
        <v>4</v>
      </c>
      <c r="O310" s="22">
        <f t="shared" si="76"/>
        <v>12</v>
      </c>
      <c r="P310" s="22">
        <f t="shared" si="76"/>
        <v>7</v>
      </c>
      <c r="Q310" s="22">
        <f t="shared" si="76"/>
        <v>1</v>
      </c>
      <c r="R310" s="22">
        <f t="shared" si="76"/>
        <v>9</v>
      </c>
      <c r="S310" s="22">
        <f t="shared" si="76"/>
        <v>6</v>
      </c>
      <c r="T310" s="22">
        <f t="shared" si="76"/>
        <v>4</v>
      </c>
      <c r="U310" s="22">
        <f t="shared" si="76"/>
        <v>12</v>
      </c>
      <c r="V310" s="22">
        <f t="shared" si="76"/>
        <v>12</v>
      </c>
      <c r="W310" s="22">
        <f t="shared" si="76"/>
        <v>1</v>
      </c>
      <c r="X310" s="22">
        <f t="shared" si="76"/>
        <v>1</v>
      </c>
      <c r="Y310" s="22">
        <f t="shared" si="76"/>
        <v>7</v>
      </c>
      <c r="Z310" s="22">
        <f t="shared" si="76"/>
        <v>4</v>
      </c>
      <c r="AA310" s="22">
        <f t="shared" si="76"/>
        <v>3</v>
      </c>
      <c r="AB310" s="22">
        <f t="shared" si="76"/>
        <v>0</v>
      </c>
      <c r="AC310" s="22">
        <f t="shared" si="76"/>
        <v>6</v>
      </c>
      <c r="AD310" s="22">
        <f t="shared" si="76"/>
        <v>1</v>
      </c>
      <c r="AE310" s="22">
        <f t="shared" si="76"/>
        <v>5</v>
      </c>
      <c r="AF310" s="22">
        <f t="shared" si="76"/>
        <v>3</v>
      </c>
      <c r="AG310" s="22">
        <f t="shared" si="76"/>
        <v>12</v>
      </c>
      <c r="AH310" s="22">
        <f t="shared" si="76"/>
        <v>5</v>
      </c>
      <c r="AI310" s="22">
        <f t="shared" si="76"/>
        <v>4</v>
      </c>
      <c r="AJ310" s="22">
        <f t="shared" si="76"/>
        <v>3</v>
      </c>
      <c r="AK310" s="22">
        <f t="shared" si="76"/>
        <v>8</v>
      </c>
      <c r="AL310" s="22">
        <f t="shared" si="76"/>
        <v>4</v>
      </c>
      <c r="AM310" s="22">
        <f t="shared" si="76"/>
        <v>5</v>
      </c>
      <c r="AN310" s="22">
        <f t="shared" si="76"/>
        <v>5</v>
      </c>
      <c r="AO310" s="22">
        <f t="shared" si="76"/>
        <v>5</v>
      </c>
      <c r="AP310" s="22">
        <f t="shared" si="76"/>
        <v>5</v>
      </c>
      <c r="AQ310" s="22">
        <f t="shared" si="76"/>
        <v>1</v>
      </c>
      <c r="AR310" s="22">
        <f t="shared" si="76"/>
        <v>5</v>
      </c>
      <c r="AS310" s="22">
        <f t="shared" si="76"/>
        <v>2</v>
      </c>
      <c r="AT310" s="22">
        <f t="shared" si="76"/>
        <v>1</v>
      </c>
      <c r="AU310" s="22">
        <f t="shared" si="76"/>
        <v>2</v>
      </c>
      <c r="AV310" s="22">
        <f t="shared" si="76"/>
        <v>1</v>
      </c>
      <c r="AW310" s="22">
        <f t="shared" si="76"/>
        <v>5</v>
      </c>
      <c r="AX310" s="22">
        <f t="shared" si="76"/>
        <v>4</v>
      </c>
      <c r="AY310" s="22">
        <f t="shared" si="76"/>
        <v>11</v>
      </c>
      <c r="AZ310" s="22">
        <f t="shared" si="76"/>
        <v>2</v>
      </c>
      <c r="BA310" s="22">
        <f t="shared" si="76"/>
        <v>7</v>
      </c>
      <c r="BB310" s="22">
        <f t="shared" si="76"/>
        <v>7</v>
      </c>
      <c r="BC310" s="22">
        <f t="shared" si="76"/>
        <v>2</v>
      </c>
      <c r="BD310" s="22">
        <f t="shared" si="76"/>
        <v>5</v>
      </c>
      <c r="BE310" s="22">
        <f t="shared" si="76"/>
        <v>0</v>
      </c>
      <c r="BF310" s="22">
        <f t="shared" si="76"/>
        <v>0</v>
      </c>
      <c r="BG310" s="22">
        <f t="shared" si="76"/>
        <v>5</v>
      </c>
      <c r="BH310" s="22">
        <f t="shared" si="76"/>
        <v>5</v>
      </c>
      <c r="BI310" s="22">
        <f t="shared" si="76"/>
        <v>6</v>
      </c>
      <c r="BJ310" s="22">
        <f t="shared" si="76"/>
        <v>0</v>
      </c>
      <c r="BK310" s="22">
        <f t="shared" si="76"/>
        <v>4</v>
      </c>
      <c r="BL310" s="22">
        <f t="shared" si="76"/>
        <v>3</v>
      </c>
      <c r="BM310" s="22">
        <f t="shared" si="76"/>
        <v>7</v>
      </c>
      <c r="BN310" s="22">
        <f t="shared" si="76"/>
        <v>5</v>
      </c>
      <c r="BO310" s="22">
        <f t="shared" ref="BO310:CK310" si="77">COUNTIF(BO$177:BO$201,"&gt;=51")</f>
        <v>4</v>
      </c>
      <c r="BP310" s="22">
        <f t="shared" si="77"/>
        <v>6</v>
      </c>
      <c r="BQ310" s="22">
        <f t="shared" si="77"/>
        <v>3</v>
      </c>
      <c r="BR310" s="22">
        <f t="shared" si="77"/>
        <v>2</v>
      </c>
      <c r="BS310" s="22">
        <f t="shared" si="77"/>
        <v>9</v>
      </c>
      <c r="BT310" s="22">
        <f t="shared" si="77"/>
        <v>0</v>
      </c>
      <c r="BU310" s="22">
        <f t="shared" si="77"/>
        <v>0</v>
      </c>
      <c r="BV310" s="22">
        <f t="shared" si="77"/>
        <v>15</v>
      </c>
      <c r="BW310" s="22">
        <f t="shared" si="77"/>
        <v>2</v>
      </c>
      <c r="BX310" s="22">
        <f t="shared" si="77"/>
        <v>1</v>
      </c>
      <c r="BY310" s="22">
        <f t="shared" si="77"/>
        <v>4</v>
      </c>
      <c r="BZ310" s="22">
        <f t="shared" si="77"/>
        <v>8</v>
      </c>
      <c r="CA310" s="22">
        <f t="shared" si="77"/>
        <v>7</v>
      </c>
      <c r="CB310" s="22">
        <f t="shared" si="77"/>
        <v>11</v>
      </c>
      <c r="CC310" s="22">
        <f t="shared" si="77"/>
        <v>4</v>
      </c>
      <c r="CD310" s="22">
        <f t="shared" si="77"/>
        <v>10</v>
      </c>
      <c r="CE310" s="22">
        <f t="shared" si="77"/>
        <v>1</v>
      </c>
      <c r="CF310" s="22">
        <f t="shared" si="77"/>
        <v>4</v>
      </c>
      <c r="CG310" s="22">
        <f t="shared" si="77"/>
        <v>1</v>
      </c>
      <c r="CH310" s="22">
        <f t="shared" si="77"/>
        <v>4</v>
      </c>
      <c r="CI310" s="22">
        <f t="shared" si="77"/>
        <v>8</v>
      </c>
      <c r="CJ310" s="22">
        <f t="shared" si="77"/>
        <v>7</v>
      </c>
      <c r="CK310" s="22">
        <f t="shared" si="77"/>
        <v>2</v>
      </c>
    </row>
    <row r="311" spans="1:89" x14ac:dyDescent="0.25">
      <c r="A311" s="20"/>
      <c r="B311">
        <v>24</v>
      </c>
    </row>
    <row r="312" spans="1:89" x14ac:dyDescent="0.25">
      <c r="A312" s="19" t="s">
        <v>436</v>
      </c>
      <c r="B312">
        <f>COUNTIF(B$75:B$86, "&gt;1")</f>
        <v>3</v>
      </c>
      <c r="C312">
        <f t="shared" ref="C312:BN312" si="78">COUNTIF(C$75:C$86, "&gt;1")</f>
        <v>2</v>
      </c>
      <c r="D312">
        <f t="shared" si="78"/>
        <v>0</v>
      </c>
      <c r="E312">
        <f t="shared" si="78"/>
        <v>1</v>
      </c>
      <c r="F312">
        <f t="shared" si="78"/>
        <v>5</v>
      </c>
      <c r="G312">
        <f t="shared" si="78"/>
        <v>2</v>
      </c>
      <c r="H312">
        <f t="shared" si="78"/>
        <v>3</v>
      </c>
      <c r="I312">
        <f t="shared" si="78"/>
        <v>4</v>
      </c>
      <c r="J312">
        <f t="shared" si="78"/>
        <v>3</v>
      </c>
      <c r="K312">
        <f t="shared" si="78"/>
        <v>3</v>
      </c>
      <c r="L312">
        <f t="shared" si="78"/>
        <v>2</v>
      </c>
      <c r="M312">
        <f t="shared" si="78"/>
        <v>4</v>
      </c>
      <c r="N312">
        <f t="shared" si="78"/>
        <v>7</v>
      </c>
      <c r="O312">
        <f t="shared" si="78"/>
        <v>5</v>
      </c>
      <c r="P312">
        <f t="shared" si="78"/>
        <v>3</v>
      </c>
      <c r="Q312">
        <f t="shared" si="78"/>
        <v>3</v>
      </c>
      <c r="R312">
        <f t="shared" si="78"/>
        <v>3</v>
      </c>
      <c r="S312">
        <f t="shared" si="78"/>
        <v>2</v>
      </c>
      <c r="T312">
        <f t="shared" si="78"/>
        <v>3</v>
      </c>
      <c r="U312">
        <f t="shared" si="78"/>
        <v>6</v>
      </c>
      <c r="V312">
        <f t="shared" si="78"/>
        <v>1</v>
      </c>
      <c r="W312">
        <f t="shared" si="78"/>
        <v>3</v>
      </c>
      <c r="X312">
        <f t="shared" si="78"/>
        <v>4</v>
      </c>
      <c r="Y312">
        <f t="shared" si="78"/>
        <v>1</v>
      </c>
      <c r="Z312">
        <f t="shared" si="78"/>
        <v>4</v>
      </c>
      <c r="AA312">
        <f t="shared" si="78"/>
        <v>7</v>
      </c>
      <c r="AB312">
        <f t="shared" si="78"/>
        <v>6</v>
      </c>
      <c r="AC312">
        <f t="shared" si="78"/>
        <v>5</v>
      </c>
      <c r="AD312">
        <f t="shared" si="78"/>
        <v>5</v>
      </c>
      <c r="AE312">
        <f t="shared" si="78"/>
        <v>3</v>
      </c>
      <c r="AF312">
        <f t="shared" si="78"/>
        <v>4</v>
      </c>
      <c r="AG312">
        <f t="shared" si="78"/>
        <v>1</v>
      </c>
      <c r="AH312">
        <f t="shared" si="78"/>
        <v>8</v>
      </c>
      <c r="AI312">
        <f t="shared" si="78"/>
        <v>1</v>
      </c>
      <c r="AJ312">
        <f t="shared" si="78"/>
        <v>5</v>
      </c>
      <c r="AK312">
        <f t="shared" si="78"/>
        <v>3</v>
      </c>
      <c r="AL312">
        <f t="shared" si="78"/>
        <v>1</v>
      </c>
      <c r="AM312">
        <f t="shared" si="78"/>
        <v>1</v>
      </c>
      <c r="AN312">
        <f t="shared" si="78"/>
        <v>2</v>
      </c>
      <c r="AO312">
        <f t="shared" si="78"/>
        <v>3</v>
      </c>
      <c r="AP312">
        <f t="shared" si="78"/>
        <v>7</v>
      </c>
      <c r="AQ312">
        <f t="shared" si="78"/>
        <v>4</v>
      </c>
      <c r="AR312">
        <f t="shared" si="78"/>
        <v>1</v>
      </c>
      <c r="AS312">
        <f t="shared" si="78"/>
        <v>3</v>
      </c>
      <c r="AT312">
        <f t="shared" si="78"/>
        <v>1</v>
      </c>
      <c r="AU312">
        <f t="shared" si="78"/>
        <v>0</v>
      </c>
      <c r="AV312">
        <f t="shared" si="78"/>
        <v>6</v>
      </c>
      <c r="AW312">
        <f t="shared" si="78"/>
        <v>1</v>
      </c>
      <c r="AX312">
        <f t="shared" si="78"/>
        <v>7</v>
      </c>
      <c r="AY312">
        <f t="shared" si="78"/>
        <v>2</v>
      </c>
      <c r="AZ312">
        <f t="shared" si="78"/>
        <v>3</v>
      </c>
      <c r="BA312">
        <f t="shared" si="78"/>
        <v>2</v>
      </c>
      <c r="BB312">
        <f t="shared" si="78"/>
        <v>5</v>
      </c>
      <c r="BC312">
        <f t="shared" si="78"/>
        <v>7</v>
      </c>
      <c r="BD312">
        <f t="shared" si="78"/>
        <v>9</v>
      </c>
      <c r="BE312">
        <f t="shared" si="78"/>
        <v>0</v>
      </c>
      <c r="BF312">
        <f t="shared" si="78"/>
        <v>5</v>
      </c>
      <c r="BG312">
        <f t="shared" si="78"/>
        <v>9</v>
      </c>
      <c r="BH312">
        <f t="shared" si="78"/>
        <v>9</v>
      </c>
      <c r="BI312">
        <f t="shared" si="78"/>
        <v>6</v>
      </c>
      <c r="BJ312">
        <f t="shared" si="78"/>
        <v>4</v>
      </c>
      <c r="BK312">
        <f t="shared" si="78"/>
        <v>4</v>
      </c>
      <c r="BL312">
        <f t="shared" si="78"/>
        <v>5</v>
      </c>
      <c r="BM312">
        <f t="shared" si="78"/>
        <v>3</v>
      </c>
      <c r="BN312">
        <f t="shared" si="78"/>
        <v>2</v>
      </c>
      <c r="BO312">
        <f t="shared" ref="BO312:CK312" si="79">COUNTIF(BO$75:BO$86, "&gt;1")</f>
        <v>3</v>
      </c>
      <c r="BP312">
        <f t="shared" si="79"/>
        <v>7</v>
      </c>
      <c r="BQ312">
        <f t="shared" si="79"/>
        <v>3</v>
      </c>
      <c r="BR312">
        <f t="shared" si="79"/>
        <v>2</v>
      </c>
      <c r="BS312">
        <f t="shared" si="79"/>
        <v>2</v>
      </c>
      <c r="BT312">
        <f t="shared" si="79"/>
        <v>1</v>
      </c>
      <c r="BU312">
        <f t="shared" si="79"/>
        <v>5</v>
      </c>
      <c r="BV312">
        <f t="shared" si="79"/>
        <v>2</v>
      </c>
      <c r="BW312">
        <f t="shared" si="79"/>
        <v>7</v>
      </c>
      <c r="BX312">
        <f t="shared" si="79"/>
        <v>2</v>
      </c>
      <c r="BY312">
        <f t="shared" si="79"/>
        <v>5</v>
      </c>
      <c r="BZ312">
        <f t="shared" si="79"/>
        <v>2</v>
      </c>
      <c r="CA312">
        <f t="shared" si="79"/>
        <v>4</v>
      </c>
      <c r="CB312">
        <f t="shared" si="79"/>
        <v>2</v>
      </c>
      <c r="CC312">
        <f t="shared" si="79"/>
        <v>6</v>
      </c>
      <c r="CD312">
        <f t="shared" si="79"/>
        <v>3</v>
      </c>
      <c r="CE312">
        <f t="shared" si="79"/>
        <v>2</v>
      </c>
      <c r="CF312">
        <f t="shared" si="79"/>
        <v>2</v>
      </c>
      <c r="CG312">
        <f t="shared" si="79"/>
        <v>1</v>
      </c>
      <c r="CH312">
        <f t="shared" si="79"/>
        <v>3</v>
      </c>
      <c r="CI312">
        <f t="shared" si="79"/>
        <v>1</v>
      </c>
      <c r="CJ312">
        <f t="shared" si="79"/>
        <v>5</v>
      </c>
      <c r="CK312">
        <f t="shared" si="79"/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4"/>
  <sheetViews>
    <sheetView topLeftCell="BJ76" workbookViewId="0">
      <selection activeCell="BQ134" sqref="BQ134"/>
    </sheetView>
  </sheetViews>
  <sheetFormatPr defaultRowHeight="15" x14ac:dyDescent="0.25"/>
  <sheetData>
    <row r="1" spans="1:88" x14ac:dyDescent="0.25">
      <c r="A1">
        <v>3.125</v>
      </c>
      <c r="B1">
        <v>6.916666666666667</v>
      </c>
      <c r="C1">
        <v>3.8249999999999997</v>
      </c>
      <c r="D1">
        <v>2.1041666666666665</v>
      </c>
      <c r="E1">
        <v>2.0583333333333336</v>
      </c>
      <c r="F1">
        <v>3.6583333333333332</v>
      </c>
      <c r="G1">
        <v>2.5749999999999997</v>
      </c>
      <c r="H1">
        <v>1.5374999999999996</v>
      </c>
      <c r="I1">
        <v>2.9</v>
      </c>
      <c r="J1">
        <v>2.1833333333333331</v>
      </c>
      <c r="K1">
        <v>5.7291666666666679</v>
      </c>
      <c r="L1">
        <v>4.0445833333333336</v>
      </c>
      <c r="M1">
        <v>1.4999999999999998</v>
      </c>
      <c r="N1">
        <v>1.908333333333333</v>
      </c>
      <c r="O1">
        <v>3.2624999999999993</v>
      </c>
      <c r="P1">
        <v>5.9250000000000007</v>
      </c>
      <c r="Q1">
        <v>2.3749999999999996</v>
      </c>
      <c r="R1">
        <v>2.3374999999999999</v>
      </c>
      <c r="S1">
        <v>2.7208333333333332</v>
      </c>
      <c r="T1">
        <v>3.4625000000000004</v>
      </c>
      <c r="U1">
        <v>0.95000000000000007</v>
      </c>
      <c r="V1">
        <v>2.2500000000000004</v>
      </c>
      <c r="W1">
        <v>1.6999999999999993</v>
      </c>
      <c r="X1">
        <v>2.1166666666666667</v>
      </c>
      <c r="Y1">
        <v>3.5304347826086957</v>
      </c>
      <c r="Z1">
        <v>2.8583333333333338</v>
      </c>
      <c r="AA1">
        <v>1.6333333333333335</v>
      </c>
      <c r="AB1">
        <v>4.8374999999999995</v>
      </c>
      <c r="AC1">
        <v>2.9666666666666668</v>
      </c>
      <c r="AD1">
        <v>3.7708333333333335</v>
      </c>
      <c r="AE1">
        <v>3.5208333333333344</v>
      </c>
      <c r="AF1">
        <v>5.4375</v>
      </c>
      <c r="AG1">
        <v>4.4541666666666666</v>
      </c>
      <c r="AH1">
        <v>3.1708333333333338</v>
      </c>
      <c r="AI1">
        <v>2.9250000000000003</v>
      </c>
      <c r="AJ1">
        <v>1.4083333333333334</v>
      </c>
      <c r="AK1">
        <v>5.4333333333333327</v>
      </c>
      <c r="AL1">
        <v>3.9208333333333338</v>
      </c>
      <c r="AM1">
        <v>3.3333333333333339</v>
      </c>
      <c r="AN1">
        <v>5.7458333333333336</v>
      </c>
      <c r="AO1">
        <v>4.3458333333333332</v>
      </c>
      <c r="AP1">
        <v>1.8458333333333334</v>
      </c>
      <c r="AQ1">
        <v>2.5708333333333329</v>
      </c>
      <c r="AR1">
        <v>1.9833333333333334</v>
      </c>
      <c r="AS1">
        <v>3.0083333333333333</v>
      </c>
      <c r="AT1">
        <v>4.6249999999999991</v>
      </c>
      <c r="AU1">
        <v>2.85</v>
      </c>
      <c r="AV1">
        <v>5.9958333333333327</v>
      </c>
      <c r="AW1">
        <v>2.3999999999999995</v>
      </c>
      <c r="AX1">
        <v>2.1770833333333335</v>
      </c>
      <c r="AY1">
        <v>4.3875000000000002</v>
      </c>
      <c r="AZ1">
        <v>0.97083333333333355</v>
      </c>
      <c r="BA1">
        <v>2.6499999999999995</v>
      </c>
      <c r="BB1">
        <v>1.9708333333333332</v>
      </c>
      <c r="BC1">
        <v>1.8625</v>
      </c>
      <c r="BD1">
        <v>0.91250000000000009</v>
      </c>
      <c r="BE1">
        <v>6.145833333333333</v>
      </c>
      <c r="BF1">
        <v>2.9782608695652173</v>
      </c>
      <c r="BG1">
        <v>1.8916666666666664</v>
      </c>
      <c r="BH1">
        <v>3.0791666666666671</v>
      </c>
      <c r="BI1">
        <v>1.3958333333333337</v>
      </c>
      <c r="BJ1">
        <v>1.7958333333333334</v>
      </c>
      <c r="BK1">
        <v>2.9166666666666674</v>
      </c>
      <c r="BL1">
        <v>2.8374999999999999</v>
      </c>
      <c r="BM1">
        <v>3.3583333333333329</v>
      </c>
      <c r="BN1">
        <v>3.8333333333333335</v>
      </c>
      <c r="BO1">
        <v>2.0958333333333337</v>
      </c>
      <c r="BP1">
        <v>2.6083333333333329</v>
      </c>
      <c r="BQ1">
        <v>2.5416666666666665</v>
      </c>
      <c r="BR1">
        <v>1.3291666666666668</v>
      </c>
      <c r="BS1">
        <v>2.9624999999999999</v>
      </c>
      <c r="BT1">
        <v>4.5125000000000002</v>
      </c>
      <c r="BU1">
        <v>1.2249999999999999</v>
      </c>
      <c r="BV1">
        <v>1.8208333333333335</v>
      </c>
      <c r="BW1">
        <v>3.25</v>
      </c>
      <c r="BX1">
        <v>4.6291666666666673</v>
      </c>
      <c r="BY1">
        <v>7.5000000000000009</v>
      </c>
      <c r="BZ1">
        <v>2.9125000000000001</v>
      </c>
      <c r="CA1">
        <v>1.4166666666666667</v>
      </c>
      <c r="CB1">
        <v>6.4333333333333327</v>
      </c>
      <c r="CC1">
        <v>4.5458333333333334</v>
      </c>
      <c r="CD1">
        <v>2.8833333333333342</v>
      </c>
      <c r="CE1">
        <v>2.8916666666666662</v>
      </c>
      <c r="CF1">
        <v>2.9</v>
      </c>
      <c r="CG1">
        <v>4.8000000000000016</v>
      </c>
      <c r="CH1">
        <v>1.9083333333333332</v>
      </c>
      <c r="CI1">
        <v>3.4791666666666674</v>
      </c>
      <c r="CJ1">
        <v>5.6375000000000002</v>
      </c>
    </row>
    <row r="4" spans="1:88" x14ac:dyDescent="0.25">
      <c r="A4">
        <v>50</v>
      </c>
      <c r="B4">
        <v>20.833333333333336</v>
      </c>
      <c r="C4">
        <v>4.1666666666666661</v>
      </c>
      <c r="D4">
        <v>83.333333333333343</v>
      </c>
      <c r="E4">
        <v>41.666666666666671</v>
      </c>
      <c r="F4">
        <v>25</v>
      </c>
      <c r="G4">
        <v>29.166666666666668</v>
      </c>
      <c r="H4">
        <v>12.5</v>
      </c>
      <c r="I4">
        <v>29.166666666666668</v>
      </c>
      <c r="J4">
        <v>37.5</v>
      </c>
      <c r="K4">
        <v>29.166666666666668</v>
      </c>
      <c r="L4">
        <v>16.666666666666664</v>
      </c>
      <c r="M4">
        <v>29.166666666666668</v>
      </c>
      <c r="N4">
        <v>20.833333333333336</v>
      </c>
      <c r="O4">
        <v>16.666666666666664</v>
      </c>
      <c r="P4">
        <v>29.166666666666668</v>
      </c>
      <c r="Q4">
        <v>12.5</v>
      </c>
      <c r="R4">
        <v>8.3333333333333321</v>
      </c>
      <c r="S4">
        <v>16.666666666666664</v>
      </c>
      <c r="T4">
        <v>41.666666666666671</v>
      </c>
      <c r="U4">
        <v>8.3333333333333321</v>
      </c>
      <c r="V4">
        <v>66.666666666666657</v>
      </c>
      <c r="W4">
        <v>12.5</v>
      </c>
      <c r="X4">
        <v>8.3333333333333321</v>
      </c>
      <c r="Y4">
        <v>54.166666666666664</v>
      </c>
      <c r="Z4">
        <v>37.5</v>
      </c>
      <c r="AA4">
        <v>29.166666666666668</v>
      </c>
      <c r="AB4">
        <v>33.333333333333329</v>
      </c>
      <c r="AC4">
        <v>25</v>
      </c>
      <c r="AD4">
        <v>33.333333333333329</v>
      </c>
      <c r="AE4">
        <v>29.166666666666668</v>
      </c>
      <c r="AF4">
        <v>16.666666666666664</v>
      </c>
      <c r="AG4">
        <v>29.166666666666668</v>
      </c>
      <c r="AH4">
        <v>4.1666666666666661</v>
      </c>
      <c r="AI4">
        <v>16.666666666666664</v>
      </c>
      <c r="AJ4">
        <v>20.833333333333336</v>
      </c>
      <c r="AK4">
        <v>33.333333333333329</v>
      </c>
      <c r="AL4">
        <v>41.666666666666671</v>
      </c>
      <c r="AM4">
        <v>62.5</v>
      </c>
      <c r="AN4">
        <v>8.3333333333333321</v>
      </c>
      <c r="AO4">
        <v>25</v>
      </c>
      <c r="AP4">
        <v>0</v>
      </c>
      <c r="AQ4">
        <v>25</v>
      </c>
      <c r="AR4">
        <v>8.3333333333333321</v>
      </c>
      <c r="AS4">
        <v>12.5</v>
      </c>
      <c r="AT4">
        <v>45.833333333333329</v>
      </c>
      <c r="AU4">
        <v>66.666666666666657</v>
      </c>
      <c r="AV4">
        <v>29.166666666666668</v>
      </c>
      <c r="AW4">
        <v>50</v>
      </c>
      <c r="AX4">
        <v>4.1666666666666661</v>
      </c>
      <c r="AY4">
        <v>54.166666666666664</v>
      </c>
      <c r="AZ4">
        <v>20.833333333333336</v>
      </c>
      <c r="BA4">
        <v>25</v>
      </c>
      <c r="BB4">
        <v>41.666666666666671</v>
      </c>
      <c r="BC4">
        <v>29.166666666666668</v>
      </c>
      <c r="BD4">
        <v>0</v>
      </c>
      <c r="BE4">
        <v>50</v>
      </c>
      <c r="BF4">
        <v>37.5</v>
      </c>
      <c r="BG4">
        <v>29.166666666666668</v>
      </c>
      <c r="BH4">
        <v>33.333333333333329</v>
      </c>
      <c r="BI4">
        <v>16.666666666666664</v>
      </c>
      <c r="BJ4">
        <v>37.5</v>
      </c>
      <c r="BK4">
        <v>8.3333333333333321</v>
      </c>
      <c r="BL4">
        <v>45.833333333333329</v>
      </c>
      <c r="BM4">
        <v>16.666666666666664</v>
      </c>
      <c r="BN4">
        <v>41.666666666666671</v>
      </c>
      <c r="BO4">
        <v>33.333333333333329</v>
      </c>
      <c r="BP4">
        <v>33.333333333333329</v>
      </c>
      <c r="BQ4">
        <v>66.666666666666657</v>
      </c>
      <c r="BR4">
        <v>25</v>
      </c>
      <c r="BS4">
        <v>8.3333333333333321</v>
      </c>
      <c r="BT4">
        <v>25</v>
      </c>
      <c r="BU4">
        <v>8.3333333333333321</v>
      </c>
      <c r="BV4">
        <v>41.666666666666671</v>
      </c>
      <c r="BW4">
        <v>25</v>
      </c>
      <c r="BX4">
        <v>20.833333333333336</v>
      </c>
      <c r="BY4">
        <v>41.666666666666671</v>
      </c>
      <c r="BZ4">
        <v>20.833333333333336</v>
      </c>
      <c r="CA4">
        <v>12.5</v>
      </c>
      <c r="CB4">
        <v>45.833333333333329</v>
      </c>
      <c r="CC4">
        <v>20.833333333333336</v>
      </c>
      <c r="CD4">
        <v>20.833333333333336</v>
      </c>
      <c r="CE4">
        <v>66.666666666666657</v>
      </c>
      <c r="CF4">
        <v>50</v>
      </c>
      <c r="CG4">
        <v>41.666666666666671</v>
      </c>
      <c r="CH4">
        <v>8.3333333333333321</v>
      </c>
      <c r="CI4">
        <v>29.166666666666668</v>
      </c>
      <c r="CJ4">
        <v>25</v>
      </c>
    </row>
    <row r="6" spans="1:88" x14ac:dyDescent="0.25">
      <c r="A6">
        <v>44.444444444444443</v>
      </c>
      <c r="B6">
        <v>66.666666666666671</v>
      </c>
      <c r="C6">
        <v>29.166666666666664</v>
      </c>
      <c r="D6">
        <v>87.878787878787875</v>
      </c>
      <c r="E6">
        <v>72.340425531914889</v>
      </c>
      <c r="F6">
        <v>56.25</v>
      </c>
      <c r="G6">
        <v>52.173913043478265</v>
      </c>
      <c r="H6">
        <v>38.888888888888886</v>
      </c>
      <c r="I6">
        <v>50</v>
      </c>
      <c r="J6">
        <v>67.741935483870975</v>
      </c>
      <c r="K6">
        <v>79.166666666666671</v>
      </c>
      <c r="L6">
        <v>66.666666666666671</v>
      </c>
      <c r="M6">
        <v>80.769230769230759</v>
      </c>
      <c r="N6">
        <v>83.333333333333343</v>
      </c>
      <c r="O6">
        <v>85.714285714285722</v>
      </c>
      <c r="P6">
        <v>86.36363636363636</v>
      </c>
      <c r="Q6">
        <v>41.17647058823529</v>
      </c>
      <c r="R6">
        <v>56.756756756756758</v>
      </c>
      <c r="S6">
        <v>40</v>
      </c>
      <c r="T6">
        <v>88.888888888888886</v>
      </c>
      <c r="U6">
        <v>25</v>
      </c>
      <c r="V6">
        <v>83.333333333333329</v>
      </c>
      <c r="W6">
        <v>79.166666666666657</v>
      </c>
      <c r="X6">
        <v>17.142857142857142</v>
      </c>
      <c r="Y6">
        <v>99.999999999999986</v>
      </c>
      <c r="Z6">
        <v>90</v>
      </c>
      <c r="AA6">
        <v>77.777777777777771</v>
      </c>
      <c r="AB6">
        <v>78.723404255319139</v>
      </c>
      <c r="AC6">
        <v>89.189189189189193</v>
      </c>
      <c r="AD6">
        <v>100</v>
      </c>
      <c r="AE6">
        <v>78.048780487804876</v>
      </c>
      <c r="AF6">
        <v>78.260869565217405</v>
      </c>
      <c r="AG6">
        <v>93.181818181818173</v>
      </c>
      <c r="AH6">
        <v>16.216216216216218</v>
      </c>
      <c r="AI6">
        <v>54.054054054054056</v>
      </c>
      <c r="AJ6">
        <v>23.333333333333332</v>
      </c>
      <c r="AK6">
        <v>67.391304347826093</v>
      </c>
      <c r="AL6">
        <v>97.297297297297305</v>
      </c>
      <c r="AM6">
        <v>85</v>
      </c>
      <c r="AN6">
        <v>54.166666666666664</v>
      </c>
      <c r="AO6">
        <v>91.111111111111114</v>
      </c>
      <c r="AP6">
        <v>66.666666666666657</v>
      </c>
      <c r="AQ6">
        <v>37.5</v>
      </c>
      <c r="AR6">
        <v>81.578947368421055</v>
      </c>
      <c r="AS6">
        <v>18.75</v>
      </c>
      <c r="AT6">
        <v>96.296296296296305</v>
      </c>
      <c r="AU6">
        <v>87.878787878787875</v>
      </c>
      <c r="AV6">
        <v>75</v>
      </c>
      <c r="AW6">
        <v>88.571428571428569</v>
      </c>
      <c r="AX6">
        <v>72</v>
      </c>
      <c r="AY6">
        <v>86.956521739130423</v>
      </c>
      <c r="AZ6">
        <v>87.499999999999986</v>
      </c>
      <c r="BA6">
        <v>79.310344827586206</v>
      </c>
      <c r="BB6">
        <v>95.652173913043484</v>
      </c>
      <c r="BC6">
        <v>89.285714285714278</v>
      </c>
      <c r="BD6">
        <v>0</v>
      </c>
      <c r="BE6">
        <v>95.454545454545439</v>
      </c>
      <c r="BF6">
        <v>91.17647058823529</v>
      </c>
      <c r="BG6">
        <v>88.461538461538453</v>
      </c>
      <c r="BH6">
        <v>100</v>
      </c>
      <c r="BI6">
        <v>62.5</v>
      </c>
      <c r="BJ6">
        <v>97.222222222222214</v>
      </c>
      <c r="BK6">
        <v>70.370370370370367</v>
      </c>
      <c r="BL6">
        <v>93.548387096774192</v>
      </c>
      <c r="BM6">
        <v>67.647058823529406</v>
      </c>
      <c r="BN6">
        <v>93.181818181818173</v>
      </c>
      <c r="BO6">
        <v>79.310344827586206</v>
      </c>
      <c r="BP6">
        <v>86.111111111111114</v>
      </c>
      <c r="BQ6">
        <v>100</v>
      </c>
      <c r="BR6">
        <v>76</v>
      </c>
      <c r="BS6">
        <v>8.5106382978723403</v>
      </c>
      <c r="BT6">
        <v>50</v>
      </c>
      <c r="BU6">
        <v>92</v>
      </c>
      <c r="BV6">
        <v>80</v>
      </c>
      <c r="BW6">
        <v>89.189189189189193</v>
      </c>
      <c r="BX6">
        <v>74.999999999999986</v>
      </c>
      <c r="BY6">
        <v>82.222222222222214</v>
      </c>
      <c r="BZ6">
        <v>65.78947368421052</v>
      </c>
      <c r="CA6">
        <v>54.166666666666664</v>
      </c>
      <c r="CB6">
        <v>87.2340425531915</v>
      </c>
      <c r="CC6">
        <v>75</v>
      </c>
      <c r="CD6">
        <v>80.555555555555557</v>
      </c>
      <c r="CE6">
        <v>87.5</v>
      </c>
      <c r="CF6">
        <v>77.777777777777771</v>
      </c>
      <c r="CG6">
        <v>83.333333333333329</v>
      </c>
      <c r="CH6">
        <v>38.235294117647058</v>
      </c>
      <c r="CI6">
        <v>92.5</v>
      </c>
      <c r="CJ6">
        <v>80.434782608695642</v>
      </c>
    </row>
    <row r="9" spans="1:88" x14ac:dyDescent="0.25">
      <c r="A9">
        <v>42.222222222222221</v>
      </c>
      <c r="B9">
        <v>57.894736842105267</v>
      </c>
      <c r="C9">
        <v>18.055555555555554</v>
      </c>
      <c r="D9">
        <v>87.878787878787875</v>
      </c>
      <c r="E9">
        <v>65.957446808510639</v>
      </c>
      <c r="F9">
        <v>50</v>
      </c>
      <c r="G9">
        <v>28.260869565217391</v>
      </c>
      <c r="H9">
        <v>36.111111111111107</v>
      </c>
      <c r="I9">
        <v>43.75</v>
      </c>
      <c r="J9">
        <v>41.935483870967744</v>
      </c>
      <c r="K9">
        <v>77.083333333333343</v>
      </c>
      <c r="L9">
        <v>62.5</v>
      </c>
      <c r="M9">
        <v>73.076923076923066</v>
      </c>
      <c r="N9">
        <v>62.5</v>
      </c>
      <c r="O9">
        <v>77.142857142857153</v>
      </c>
      <c r="P9">
        <v>75</v>
      </c>
      <c r="Q9">
        <v>17.647058823529413</v>
      </c>
      <c r="R9">
        <v>37.837837837837839</v>
      </c>
      <c r="S9">
        <v>40</v>
      </c>
      <c r="T9">
        <v>82.222222222222214</v>
      </c>
      <c r="U9">
        <v>12.5</v>
      </c>
      <c r="V9">
        <v>75</v>
      </c>
      <c r="W9">
        <v>79.166666666666657</v>
      </c>
      <c r="X9">
        <v>17.142857142857142</v>
      </c>
      <c r="Y9">
        <v>94.285714285714278</v>
      </c>
      <c r="Z9">
        <v>90</v>
      </c>
      <c r="AA9">
        <v>66.666666666666657</v>
      </c>
      <c r="AB9">
        <v>74.468085106382972</v>
      </c>
      <c r="AC9">
        <v>81.081081081081081</v>
      </c>
      <c r="AD9">
        <v>92.857142857142861</v>
      </c>
      <c r="AE9">
        <v>73.170731707317074</v>
      </c>
      <c r="AF9">
        <v>76.08695652173914</v>
      </c>
      <c r="AG9">
        <v>90.909090909090907</v>
      </c>
      <c r="AH9">
        <v>5.4054054054054053</v>
      </c>
      <c r="AI9">
        <v>54.054054054054056</v>
      </c>
      <c r="AJ9">
        <v>20</v>
      </c>
      <c r="AK9">
        <v>65.217391304347828</v>
      </c>
      <c r="AL9">
        <v>94.594594594594597</v>
      </c>
      <c r="AM9">
        <v>82.5</v>
      </c>
      <c r="AN9">
        <v>50</v>
      </c>
      <c r="AO9">
        <v>88.888888888888886</v>
      </c>
      <c r="AP9">
        <v>66.666666666666657</v>
      </c>
      <c r="AQ9">
        <v>28.125</v>
      </c>
      <c r="AR9">
        <v>65.789473684210535</v>
      </c>
      <c r="AS9">
        <v>18.75</v>
      </c>
      <c r="AT9">
        <v>85.18518518518519</v>
      </c>
      <c r="AU9">
        <v>87.878787878787875</v>
      </c>
      <c r="AV9">
        <v>64.583333333333343</v>
      </c>
      <c r="AW9">
        <v>88.571428571428569</v>
      </c>
      <c r="AX9">
        <v>72</v>
      </c>
      <c r="AY9">
        <v>73.91304347826086</v>
      </c>
      <c r="AZ9">
        <v>79.166666666666657</v>
      </c>
      <c r="BA9">
        <v>79.310344827586206</v>
      </c>
      <c r="BB9">
        <v>95.652173913043484</v>
      </c>
      <c r="BC9">
        <v>82.142857142857139</v>
      </c>
      <c r="BD9">
        <v>0</v>
      </c>
      <c r="BE9">
        <v>93.181818181818173</v>
      </c>
      <c r="BF9">
        <v>76.470588235294116</v>
      </c>
      <c r="BG9">
        <v>69.230769230769226</v>
      </c>
      <c r="BH9">
        <v>96.666666666666671</v>
      </c>
      <c r="BI9">
        <v>50</v>
      </c>
      <c r="BJ9">
        <v>94.444444444444443</v>
      </c>
      <c r="BK9">
        <v>59.259259259259252</v>
      </c>
      <c r="BL9">
        <v>87.096774193548384</v>
      </c>
      <c r="BM9">
        <v>64.705882352941174</v>
      </c>
      <c r="BN9">
        <v>93.181818181818173</v>
      </c>
      <c r="BO9">
        <v>65.517241379310349</v>
      </c>
      <c r="BP9">
        <v>80.555555555555557</v>
      </c>
      <c r="BQ9">
        <v>100</v>
      </c>
      <c r="BR9">
        <v>56.000000000000007</v>
      </c>
      <c r="BS9">
        <v>6.3829787234042552</v>
      </c>
      <c r="BT9">
        <v>47.727272727272727</v>
      </c>
      <c r="BU9">
        <v>88</v>
      </c>
      <c r="BV9">
        <v>64</v>
      </c>
      <c r="BW9">
        <v>72.972972972972968</v>
      </c>
      <c r="BX9">
        <v>66.666666666666657</v>
      </c>
      <c r="BY9">
        <v>82.222222222222214</v>
      </c>
      <c r="BZ9">
        <v>60.526315789473685</v>
      </c>
      <c r="CA9">
        <v>33.333333333333329</v>
      </c>
      <c r="CB9">
        <v>76.59574468085107</v>
      </c>
      <c r="CC9">
        <v>75</v>
      </c>
      <c r="CD9">
        <v>77.777777777777786</v>
      </c>
      <c r="CE9">
        <v>59.375</v>
      </c>
      <c r="CF9">
        <v>70.370370370370367</v>
      </c>
      <c r="CG9">
        <v>80.952380952380949</v>
      </c>
      <c r="CH9">
        <v>23.52941176470588</v>
      </c>
      <c r="CI9">
        <v>85</v>
      </c>
      <c r="CJ9">
        <v>73.91304347826086</v>
      </c>
    </row>
    <row r="12" spans="1:88" x14ac:dyDescent="0.25">
      <c r="A12">
        <v>53.333333333333329</v>
      </c>
      <c r="B12">
        <v>31.578947368421051</v>
      </c>
      <c r="C12">
        <v>70.833333333333329</v>
      </c>
      <c r="D12">
        <v>12.121212121212121</v>
      </c>
      <c r="E12">
        <v>27.659574468085108</v>
      </c>
      <c r="F12">
        <v>43.75</v>
      </c>
      <c r="G12">
        <v>47.826086956521735</v>
      </c>
      <c r="H12">
        <v>61.111111111111114</v>
      </c>
      <c r="I12">
        <v>50.000000000000007</v>
      </c>
      <c r="J12">
        <v>32.258064516129032</v>
      </c>
      <c r="K12">
        <v>20.833333333333336</v>
      </c>
      <c r="L12">
        <v>33.333333333333336</v>
      </c>
      <c r="M12">
        <v>19.230769230769234</v>
      </c>
      <c r="N12">
        <v>16.666666666666664</v>
      </c>
      <c r="O12">
        <v>14.285714285714285</v>
      </c>
      <c r="P12">
        <v>13.636363636363635</v>
      </c>
      <c r="Q12">
        <v>58.823529411764703</v>
      </c>
      <c r="R12">
        <v>43.243243243243242</v>
      </c>
      <c r="S12">
        <v>60</v>
      </c>
      <c r="T12">
        <v>11.111111111111111</v>
      </c>
      <c r="U12">
        <v>75</v>
      </c>
      <c r="V12">
        <v>16.666666666666664</v>
      </c>
      <c r="W12">
        <v>20.833333333333336</v>
      </c>
      <c r="X12">
        <v>82.857142857142847</v>
      </c>
      <c r="Y12">
        <v>0</v>
      </c>
      <c r="Z12">
        <v>10</v>
      </c>
      <c r="AA12">
        <v>22.222222222222221</v>
      </c>
      <c r="AB12">
        <v>21.276595744680854</v>
      </c>
      <c r="AC12">
        <v>10.810810810810811</v>
      </c>
      <c r="AD12">
        <v>0</v>
      </c>
      <c r="AE12">
        <v>21.951219512195124</v>
      </c>
      <c r="AF12">
        <v>21.739130434782609</v>
      </c>
      <c r="AG12">
        <v>6.8181818181818183</v>
      </c>
      <c r="AH12">
        <v>83.78378378378379</v>
      </c>
      <c r="AI12">
        <v>45.945945945945951</v>
      </c>
      <c r="AJ12">
        <v>76.666666666666671</v>
      </c>
      <c r="AK12">
        <v>32.608695652173914</v>
      </c>
      <c r="AL12">
        <v>2.7027027027027026</v>
      </c>
      <c r="AM12">
        <v>15</v>
      </c>
      <c r="AN12">
        <v>45.833333333333329</v>
      </c>
      <c r="AO12">
        <v>8.8888888888888893</v>
      </c>
      <c r="AP12">
        <v>33.333333333333329</v>
      </c>
      <c r="AQ12">
        <v>62.5</v>
      </c>
      <c r="AR12">
        <v>18.421052631578945</v>
      </c>
      <c r="AS12">
        <v>81.25</v>
      </c>
      <c r="AT12">
        <v>3.7037037037037033</v>
      </c>
      <c r="AU12">
        <v>12.121212121212121</v>
      </c>
      <c r="AV12">
        <v>25</v>
      </c>
      <c r="AW12">
        <v>11.428571428571429</v>
      </c>
      <c r="AX12">
        <v>28.000000000000004</v>
      </c>
      <c r="AY12">
        <v>13.043478260869565</v>
      </c>
      <c r="AZ12">
        <v>12.5</v>
      </c>
      <c r="BA12">
        <v>20.689655172413794</v>
      </c>
      <c r="BB12">
        <v>4.3478260869565215</v>
      </c>
      <c r="BC12">
        <v>10.714285714285714</v>
      </c>
      <c r="BD12">
        <v>100</v>
      </c>
      <c r="BE12">
        <v>4.5454545454545459</v>
      </c>
      <c r="BF12">
        <v>8.8235294117647047</v>
      </c>
      <c r="BG12">
        <v>11.538461538461538</v>
      </c>
      <c r="BH12">
        <v>0</v>
      </c>
      <c r="BI12">
        <v>37.5</v>
      </c>
      <c r="BJ12">
        <v>2.7777777777777777</v>
      </c>
      <c r="BK12">
        <v>29.629629629629626</v>
      </c>
      <c r="BL12">
        <v>6.4516129032258061</v>
      </c>
      <c r="BM12">
        <v>32.352941176470587</v>
      </c>
      <c r="BN12">
        <v>6.8181818181818183</v>
      </c>
      <c r="BO12">
        <v>20.689655172413794</v>
      </c>
      <c r="BP12">
        <v>13.888888888888888</v>
      </c>
      <c r="BQ12">
        <v>0</v>
      </c>
      <c r="BR12">
        <v>24</v>
      </c>
      <c r="BS12">
        <v>91.489361702127667</v>
      </c>
      <c r="BT12">
        <v>50</v>
      </c>
      <c r="BU12">
        <v>8</v>
      </c>
      <c r="BV12">
        <v>20</v>
      </c>
      <c r="BW12">
        <v>10.810810810810811</v>
      </c>
      <c r="BX12">
        <v>25</v>
      </c>
      <c r="BY12">
        <v>17.777777777777779</v>
      </c>
      <c r="BZ12">
        <v>34.210526315789473</v>
      </c>
      <c r="CA12">
        <v>45.833333333333329</v>
      </c>
      <c r="CB12">
        <v>12.76595744680851</v>
      </c>
      <c r="CC12">
        <v>25</v>
      </c>
      <c r="CD12">
        <v>19.444444444444443</v>
      </c>
      <c r="CE12">
        <v>12.5</v>
      </c>
      <c r="CF12">
        <v>22.222222222222221</v>
      </c>
      <c r="CG12">
        <v>16.666666666666664</v>
      </c>
      <c r="CH12">
        <v>61.764705882352942</v>
      </c>
      <c r="CI12">
        <v>7.5</v>
      </c>
      <c r="CJ12">
        <v>19.565217391304348</v>
      </c>
    </row>
    <row r="14" spans="1:88" x14ac:dyDescent="0.25">
      <c r="A14">
        <v>1</v>
      </c>
      <c r="B14">
        <v>0.63600000000000001</v>
      </c>
      <c r="C14">
        <v>0.64</v>
      </c>
      <c r="D14">
        <v>0.18</v>
      </c>
      <c r="E14">
        <v>0.59</v>
      </c>
      <c r="F14">
        <v>0.88</v>
      </c>
      <c r="G14">
        <v>0.59666666666666668</v>
      </c>
      <c r="H14">
        <v>0.5</v>
      </c>
      <c r="I14">
        <v>0.44</v>
      </c>
      <c r="J14">
        <v>0.52</v>
      </c>
      <c r="K14">
        <v>1.5</v>
      </c>
      <c r="L14">
        <v>0.72</v>
      </c>
      <c r="M14">
        <v>0.68</v>
      </c>
      <c r="N14">
        <v>0.56000000000000005</v>
      </c>
      <c r="O14">
        <v>0.74</v>
      </c>
      <c r="P14">
        <v>0.96</v>
      </c>
      <c r="Q14">
        <v>0.62</v>
      </c>
      <c r="R14">
        <v>0.7</v>
      </c>
      <c r="S14">
        <v>0.76</v>
      </c>
      <c r="T14">
        <v>0.66</v>
      </c>
      <c r="U14">
        <v>0.36</v>
      </c>
      <c r="V14">
        <v>0.8</v>
      </c>
      <c r="W14">
        <v>0.5</v>
      </c>
      <c r="X14">
        <v>0.44</v>
      </c>
      <c r="Y14">
        <v>0.68</v>
      </c>
      <c r="Z14">
        <v>0.56000000000000005</v>
      </c>
      <c r="AA14">
        <v>0.68</v>
      </c>
      <c r="AB14">
        <v>0.6</v>
      </c>
      <c r="AC14">
        <v>1.3</v>
      </c>
      <c r="AD14">
        <v>0.69500000000000006</v>
      </c>
      <c r="AE14">
        <v>0.7</v>
      </c>
      <c r="AF14">
        <v>0.59</v>
      </c>
      <c r="AG14">
        <v>0.8</v>
      </c>
      <c r="AH14">
        <v>0.64</v>
      </c>
      <c r="AI14">
        <v>0.7</v>
      </c>
      <c r="AJ14">
        <v>0.56000000000000005</v>
      </c>
      <c r="AK14">
        <v>0.88</v>
      </c>
      <c r="AL14">
        <v>1</v>
      </c>
      <c r="AM14">
        <v>0.54</v>
      </c>
      <c r="AN14">
        <v>0.74</v>
      </c>
      <c r="AO14">
        <v>0.62</v>
      </c>
      <c r="AP14">
        <v>0.3</v>
      </c>
      <c r="AQ14">
        <v>0.78</v>
      </c>
      <c r="AR14">
        <v>0.52</v>
      </c>
      <c r="AS14">
        <v>0.82</v>
      </c>
      <c r="AT14">
        <v>0.63</v>
      </c>
      <c r="AU14">
        <v>0.48</v>
      </c>
      <c r="AV14">
        <v>0.88</v>
      </c>
      <c r="AW14">
        <v>0.43</v>
      </c>
      <c r="AX14">
        <v>0.74</v>
      </c>
      <c r="AY14">
        <v>0.48</v>
      </c>
      <c r="AZ14">
        <v>0.53</v>
      </c>
      <c r="BA14">
        <v>0.42</v>
      </c>
      <c r="BB14">
        <v>0.84</v>
      </c>
      <c r="BC14">
        <v>0.71</v>
      </c>
      <c r="BD14">
        <v>2</v>
      </c>
      <c r="BE14">
        <v>0.62</v>
      </c>
      <c r="BF14">
        <v>0.52</v>
      </c>
      <c r="BG14">
        <v>0.38</v>
      </c>
      <c r="BH14">
        <v>0.56000000000000005</v>
      </c>
      <c r="BI14">
        <v>0.46</v>
      </c>
      <c r="BJ14">
        <v>0.32</v>
      </c>
      <c r="BK14">
        <v>0.68</v>
      </c>
      <c r="BL14">
        <v>0.61499999999999999</v>
      </c>
      <c r="BM14">
        <v>0.54</v>
      </c>
      <c r="BN14">
        <v>1.08</v>
      </c>
      <c r="BO14">
        <v>0.42</v>
      </c>
      <c r="BP14">
        <v>0.52</v>
      </c>
      <c r="BQ14">
        <v>0.26</v>
      </c>
      <c r="BR14">
        <v>0.77</v>
      </c>
      <c r="BS14">
        <v>0.56000000000000005</v>
      </c>
      <c r="BT14">
        <v>0.42666666666666669</v>
      </c>
      <c r="BU14">
        <v>0.6</v>
      </c>
      <c r="BV14">
        <v>0.44</v>
      </c>
      <c r="BW14">
        <v>0.55000000000000004</v>
      </c>
      <c r="BX14">
        <v>0.52</v>
      </c>
      <c r="BY14">
        <v>1.1000000000000001</v>
      </c>
      <c r="BZ14">
        <v>1.4</v>
      </c>
      <c r="CA14">
        <v>0.5</v>
      </c>
      <c r="CB14">
        <v>1</v>
      </c>
      <c r="CC14">
        <v>0.92</v>
      </c>
      <c r="CD14">
        <v>0.36</v>
      </c>
      <c r="CE14">
        <v>0.4</v>
      </c>
      <c r="CF14">
        <v>0.24</v>
      </c>
      <c r="CG14">
        <v>0.72</v>
      </c>
      <c r="CH14">
        <v>0.38</v>
      </c>
      <c r="CI14">
        <v>0.52</v>
      </c>
      <c r="CJ14">
        <v>1.08</v>
      </c>
    </row>
    <row r="16" spans="1:88" x14ac:dyDescent="0.25">
      <c r="A16">
        <v>0.92607164714841306</v>
      </c>
      <c r="B16">
        <v>0.49490154195747277</v>
      </c>
      <c r="C16">
        <v>0.41833001326703662</v>
      </c>
      <c r="D16">
        <v>0.60251586063674833</v>
      </c>
      <c r="E16">
        <v>0.94635073315601415</v>
      </c>
      <c r="F16">
        <v>1.4946038203183285</v>
      </c>
      <c r="G16">
        <v>0.71032754232910322</v>
      </c>
      <c r="H16">
        <v>0.61982641328737864</v>
      </c>
      <c r="I16">
        <v>0.69968937207256943</v>
      </c>
      <c r="J16">
        <v>0.4478612621615411</v>
      </c>
      <c r="K16">
        <v>1.8359878674096277</v>
      </c>
      <c r="L16">
        <v>0.77086049697535974</v>
      </c>
      <c r="M16">
        <v>0.54692818064404924</v>
      </c>
      <c r="N16">
        <v>0.52908178595741306</v>
      </c>
      <c r="O16">
        <v>1.4367271079118331</v>
      </c>
      <c r="P16">
        <v>2.7017305243282399</v>
      </c>
      <c r="Q16">
        <v>0.90132752334976918</v>
      </c>
      <c r="R16">
        <v>0.52652470110106431</v>
      </c>
      <c r="S16">
        <v>0.92782080666223821</v>
      </c>
      <c r="T16">
        <v>1.0499741197638695</v>
      </c>
      <c r="U16">
        <v>0.30072376462244504</v>
      </c>
      <c r="V16">
        <v>1.0232089335708168</v>
      </c>
      <c r="W16">
        <v>0.49956502819083182</v>
      </c>
      <c r="X16">
        <v>0.35590260840104421</v>
      </c>
      <c r="Y16">
        <v>1.0742586376442869</v>
      </c>
      <c r="Z16">
        <v>0.84024668565464744</v>
      </c>
      <c r="AA16">
        <v>0.74813778472119363</v>
      </c>
      <c r="AB16">
        <v>1.2218348639577328</v>
      </c>
      <c r="AC16">
        <v>1.0639003985199986</v>
      </c>
      <c r="AD16">
        <v>1.404798969578045</v>
      </c>
      <c r="AE16">
        <v>0.95415756909781824</v>
      </c>
      <c r="AF16">
        <v>0.82820523606379015</v>
      </c>
      <c r="AG16">
        <v>1.4631648742624193</v>
      </c>
      <c r="AH16">
        <v>0.78931955652881092</v>
      </c>
      <c r="AI16">
        <v>1.6141359244526752</v>
      </c>
      <c r="AJ16">
        <v>0.43028470520834372</v>
      </c>
      <c r="AK16">
        <v>1.9113884474646861</v>
      </c>
      <c r="AL16">
        <v>1.7987868294967622</v>
      </c>
      <c r="AM16">
        <v>1.4687074076463835</v>
      </c>
      <c r="AN16">
        <v>2.3361021356965135</v>
      </c>
      <c r="AO16">
        <v>1.4673191071879486</v>
      </c>
      <c r="AP16">
        <v>0.79835655468330458</v>
      </c>
      <c r="AQ16">
        <v>1.3362761907521277</v>
      </c>
      <c r="AR16">
        <v>0.28539319431675009</v>
      </c>
      <c r="AS16">
        <v>0.76551583442383664</v>
      </c>
      <c r="AT16">
        <v>1.4554993166846804</v>
      </c>
      <c r="AU16">
        <v>0.93063792987484451</v>
      </c>
      <c r="AV16">
        <v>1.1947272443557191</v>
      </c>
      <c r="AW16">
        <v>1.006068542915185</v>
      </c>
      <c r="AX16">
        <v>0.53527302392790743</v>
      </c>
      <c r="AY16">
        <v>1.1880976756801278</v>
      </c>
      <c r="AZ16">
        <v>0.27263475593718317</v>
      </c>
      <c r="BA16">
        <v>1.2215457064897246</v>
      </c>
      <c r="BB16">
        <v>0.74219367369667266</v>
      </c>
      <c r="BC16">
        <v>0.59695786756870328</v>
      </c>
      <c r="BD16">
        <v>0.24013130466113874</v>
      </c>
      <c r="BE16">
        <v>1.7788562927187028</v>
      </c>
      <c r="BF16">
        <v>0.83826472372131411</v>
      </c>
      <c r="BG16">
        <v>0.55082283640155183</v>
      </c>
      <c r="BH16">
        <v>0.93342714331867127</v>
      </c>
      <c r="BI16">
        <v>0.32900266507003795</v>
      </c>
      <c r="BJ16">
        <v>0.38839599544197451</v>
      </c>
      <c r="BK16">
        <v>0.58582284506247884</v>
      </c>
      <c r="BL16">
        <v>0.93892283333430715</v>
      </c>
      <c r="BM16">
        <v>1.2863553727207506</v>
      </c>
      <c r="BN16">
        <v>1.051155334016757</v>
      </c>
      <c r="BO16">
        <v>0.57368311709564779</v>
      </c>
      <c r="BP16">
        <v>0.82615751033568574</v>
      </c>
      <c r="BQ16">
        <v>0.67817957520990313</v>
      </c>
      <c r="BR16">
        <v>0.21564698743178751</v>
      </c>
      <c r="BS16">
        <v>1.3887161728357784</v>
      </c>
      <c r="BT16">
        <v>1.3482073443941254</v>
      </c>
      <c r="BU16">
        <v>0.41624616462523506</v>
      </c>
      <c r="BV16">
        <v>1.0790411067910841</v>
      </c>
      <c r="BW16">
        <v>1.1617078881505918</v>
      </c>
      <c r="BX16">
        <v>1.5886770998337663</v>
      </c>
      <c r="BY16">
        <v>2.957637409761213</v>
      </c>
      <c r="BZ16">
        <v>1.2563966764902113</v>
      </c>
      <c r="CA16">
        <v>0.61337744012799444</v>
      </c>
      <c r="CB16">
        <v>1.6833369206447679</v>
      </c>
      <c r="CC16">
        <v>1.5511508116813513</v>
      </c>
      <c r="CD16">
        <v>0.96082693852592138</v>
      </c>
      <c r="CE16">
        <v>0.77230128535586506</v>
      </c>
      <c r="CF16">
        <v>1.0986157297886885</v>
      </c>
      <c r="CG16">
        <v>1.8308942932467371</v>
      </c>
      <c r="CH16">
        <v>0.52743568877835878</v>
      </c>
      <c r="CI16">
        <v>0.89295755128997722</v>
      </c>
      <c r="CJ16">
        <v>3.0394239299720849</v>
      </c>
    </row>
    <row r="18" spans="1:89" x14ac:dyDescent="0.25">
      <c r="A18">
        <v>37.5</v>
      </c>
      <c r="B18">
        <v>66.666666666666657</v>
      </c>
      <c r="C18">
        <v>75</v>
      </c>
      <c r="D18">
        <v>83.333333333333343</v>
      </c>
      <c r="E18">
        <v>41.666666666666671</v>
      </c>
      <c r="F18">
        <v>37.5</v>
      </c>
      <c r="G18">
        <v>58.333333333333336</v>
      </c>
      <c r="H18">
        <v>83.333333333333343</v>
      </c>
      <c r="I18">
        <v>58.333333333333336</v>
      </c>
      <c r="J18">
        <v>45.833333333333329</v>
      </c>
      <c r="K18">
        <v>29.166666666666668</v>
      </c>
      <c r="L18">
        <v>62.5</v>
      </c>
      <c r="M18">
        <v>33.333333333333329</v>
      </c>
      <c r="N18">
        <v>79.166666666666657</v>
      </c>
      <c r="O18">
        <v>33.333333333333329</v>
      </c>
      <c r="P18">
        <v>37.5</v>
      </c>
      <c r="Q18">
        <v>79.166666666666657</v>
      </c>
      <c r="R18">
        <v>83.333333333333343</v>
      </c>
      <c r="S18">
        <v>37.5</v>
      </c>
      <c r="T18">
        <v>45.833333333333329</v>
      </c>
      <c r="U18">
        <v>58.333333333333336</v>
      </c>
      <c r="V18">
        <v>66.666666666666657</v>
      </c>
      <c r="W18">
        <v>79.166666666666657</v>
      </c>
      <c r="X18">
        <v>75</v>
      </c>
      <c r="Y18">
        <v>54.166666666666664</v>
      </c>
      <c r="Z18">
        <v>37.5</v>
      </c>
      <c r="AA18">
        <v>45.833333333333329</v>
      </c>
      <c r="AB18">
        <v>45.833333333333329</v>
      </c>
      <c r="AC18">
        <v>37.5</v>
      </c>
      <c r="AD18">
        <v>50</v>
      </c>
      <c r="AE18">
        <v>33.333333333333329</v>
      </c>
      <c r="AF18">
        <v>70.833333333333343</v>
      </c>
      <c r="AG18">
        <v>50</v>
      </c>
      <c r="AH18">
        <v>79.166666666666657</v>
      </c>
      <c r="AI18">
        <v>41.666666666666671</v>
      </c>
      <c r="AJ18">
        <v>41.666666666666671</v>
      </c>
      <c r="AK18">
        <v>41.666666666666671</v>
      </c>
      <c r="AL18">
        <v>41.666666666666671</v>
      </c>
      <c r="AM18">
        <v>62.5</v>
      </c>
      <c r="AN18">
        <v>50</v>
      </c>
      <c r="AO18">
        <v>37.5</v>
      </c>
      <c r="AP18">
        <v>54.166666666666664</v>
      </c>
      <c r="AQ18">
        <v>41.666666666666671</v>
      </c>
      <c r="AR18">
        <v>87.5</v>
      </c>
      <c r="AS18">
        <v>45.833333333333329</v>
      </c>
      <c r="AT18">
        <v>45.833333333333329</v>
      </c>
      <c r="AU18">
        <v>66.666666666666657</v>
      </c>
      <c r="AV18">
        <v>58.333333333333336</v>
      </c>
      <c r="AW18">
        <v>50</v>
      </c>
      <c r="AX18">
        <v>87.5</v>
      </c>
      <c r="AY18">
        <v>54.166666666666664</v>
      </c>
      <c r="AZ18">
        <v>70.833333333333343</v>
      </c>
      <c r="BA18">
        <v>37.5</v>
      </c>
      <c r="BB18">
        <v>41.666666666666671</v>
      </c>
      <c r="BC18">
        <v>58.333333333333336</v>
      </c>
      <c r="BD18">
        <v>75</v>
      </c>
      <c r="BE18">
        <v>50</v>
      </c>
      <c r="BF18">
        <v>41.666666666666671</v>
      </c>
      <c r="BG18">
        <v>70.833333333333343</v>
      </c>
      <c r="BH18">
        <v>45.833333333333329</v>
      </c>
      <c r="BI18">
        <v>75</v>
      </c>
      <c r="BJ18">
        <v>58.333333333333336</v>
      </c>
      <c r="BK18">
        <v>83.333333333333343</v>
      </c>
      <c r="BL18">
        <v>45.833333333333329</v>
      </c>
      <c r="BM18">
        <v>45.833333333333329</v>
      </c>
      <c r="BN18">
        <v>41.666666666666671</v>
      </c>
      <c r="BO18">
        <v>33.333333333333329</v>
      </c>
      <c r="BP18">
        <v>41.666666666666671</v>
      </c>
      <c r="BQ18">
        <v>66.666666666666657</v>
      </c>
      <c r="BR18">
        <v>75</v>
      </c>
      <c r="BS18">
        <v>70.833333333333343</v>
      </c>
      <c r="BT18">
        <v>50</v>
      </c>
      <c r="BU18">
        <v>83.333333333333343</v>
      </c>
      <c r="BV18">
        <v>41.666666666666671</v>
      </c>
      <c r="BW18">
        <v>45.833333333333329</v>
      </c>
      <c r="BX18">
        <v>50</v>
      </c>
      <c r="BY18">
        <v>41.666666666666671</v>
      </c>
      <c r="BZ18">
        <v>41.666666666666671</v>
      </c>
      <c r="CA18">
        <v>66.666666666666657</v>
      </c>
      <c r="CB18">
        <v>50</v>
      </c>
      <c r="CC18">
        <v>50</v>
      </c>
      <c r="CD18">
        <v>33.333333333333329</v>
      </c>
      <c r="CE18">
        <v>66.666666666666657</v>
      </c>
      <c r="CF18">
        <v>50</v>
      </c>
      <c r="CG18">
        <v>41.666666666666671</v>
      </c>
      <c r="CH18">
        <v>41.666666666666671</v>
      </c>
      <c r="CI18">
        <v>33.333333333333329</v>
      </c>
      <c r="CJ18">
        <v>41.666666666666671</v>
      </c>
    </row>
    <row r="20" spans="1:89" x14ac:dyDescent="0.25">
      <c r="A20">
        <v>42.222222222222221</v>
      </c>
      <c r="B20">
        <v>57.894736842105267</v>
      </c>
      <c r="C20">
        <v>55.555555555555557</v>
      </c>
      <c r="D20">
        <v>87.878787878787875</v>
      </c>
      <c r="E20">
        <v>65.957446808510639</v>
      </c>
      <c r="F20">
        <v>50</v>
      </c>
      <c r="G20">
        <v>34.782608695652172</v>
      </c>
      <c r="H20">
        <v>61.111111111111114</v>
      </c>
      <c r="I20">
        <v>47.916666666666671</v>
      </c>
      <c r="J20">
        <v>41.935483870967744</v>
      </c>
      <c r="K20">
        <v>77.083333333333343</v>
      </c>
      <c r="L20">
        <v>62.5</v>
      </c>
      <c r="M20">
        <v>73.076923076923066</v>
      </c>
      <c r="N20">
        <v>62.5</v>
      </c>
      <c r="O20">
        <v>77.142857142857153</v>
      </c>
      <c r="P20">
        <v>75</v>
      </c>
      <c r="Q20">
        <v>47.058823529411761</v>
      </c>
      <c r="R20">
        <v>43.243243243243242</v>
      </c>
      <c r="S20">
        <v>60</v>
      </c>
      <c r="T20">
        <v>82.222222222222214</v>
      </c>
      <c r="U20">
        <v>54.166666666666664</v>
      </c>
      <c r="V20">
        <v>75</v>
      </c>
      <c r="W20">
        <v>79.166666666666657</v>
      </c>
      <c r="X20">
        <v>65.714285714285708</v>
      </c>
      <c r="Y20">
        <v>94.285714285714278</v>
      </c>
      <c r="Z20">
        <v>90</v>
      </c>
      <c r="AA20">
        <v>66.666666666666657</v>
      </c>
      <c r="AB20">
        <v>74.468085106382972</v>
      </c>
      <c r="AC20">
        <v>81.081081081081081</v>
      </c>
      <c r="AD20">
        <v>92.857142857142861</v>
      </c>
      <c r="AE20">
        <v>73.170731707317074</v>
      </c>
      <c r="AF20">
        <v>76.08695652173914</v>
      </c>
      <c r="AG20">
        <v>90.909090909090907</v>
      </c>
      <c r="AH20">
        <v>62.162162162162161</v>
      </c>
      <c r="AI20">
        <v>54.054054054054056</v>
      </c>
      <c r="AJ20">
        <v>76.666666666666671</v>
      </c>
      <c r="AK20">
        <v>65.217391304347828</v>
      </c>
      <c r="AL20">
        <v>94.594594594594597</v>
      </c>
      <c r="AM20">
        <v>82.5</v>
      </c>
      <c r="AN20">
        <v>50</v>
      </c>
      <c r="AO20">
        <v>88.888888888888886</v>
      </c>
      <c r="AP20">
        <v>66.666666666666657</v>
      </c>
      <c r="AQ20">
        <v>43.75</v>
      </c>
      <c r="AR20">
        <v>65.789473684210535</v>
      </c>
      <c r="AS20">
        <v>78.125</v>
      </c>
      <c r="AT20">
        <v>85.18518518518519</v>
      </c>
      <c r="AU20">
        <v>87.878787878787875</v>
      </c>
      <c r="AV20">
        <v>64.583333333333343</v>
      </c>
      <c r="AW20">
        <v>88.571428571428569</v>
      </c>
      <c r="AX20">
        <v>72</v>
      </c>
      <c r="AY20">
        <v>73.91304347826086</v>
      </c>
      <c r="AZ20">
        <v>79.166666666666657</v>
      </c>
      <c r="BA20">
        <v>79.310344827586206</v>
      </c>
      <c r="BB20">
        <v>95.652173913043484</v>
      </c>
      <c r="BC20">
        <v>82.142857142857139</v>
      </c>
      <c r="BD20">
        <v>100</v>
      </c>
      <c r="BE20">
        <v>93.181818181818173</v>
      </c>
      <c r="BF20">
        <v>76.470588235294116</v>
      </c>
      <c r="BG20">
        <v>69.230769230769226</v>
      </c>
      <c r="BH20">
        <v>96.666666666666671</v>
      </c>
      <c r="BI20">
        <v>50</v>
      </c>
      <c r="BJ20">
        <v>94.444444444444443</v>
      </c>
      <c r="BK20">
        <v>59.259259259259252</v>
      </c>
      <c r="BL20">
        <v>87.096774193548384</v>
      </c>
      <c r="BM20">
        <v>64.705882352941174</v>
      </c>
      <c r="BN20">
        <v>93.181818181818173</v>
      </c>
      <c r="BO20">
        <v>65.517241379310349</v>
      </c>
      <c r="BP20">
        <v>80.555555555555557</v>
      </c>
      <c r="BQ20">
        <v>100</v>
      </c>
      <c r="BR20">
        <v>56.000000000000007</v>
      </c>
      <c r="BS20">
        <v>65.957446808510639</v>
      </c>
      <c r="BT20">
        <v>47.727272727272727</v>
      </c>
      <c r="BU20">
        <v>88</v>
      </c>
      <c r="BV20">
        <v>64</v>
      </c>
      <c r="BW20">
        <v>72.972972972972968</v>
      </c>
      <c r="BX20">
        <v>66.666666666666657</v>
      </c>
      <c r="BY20">
        <v>82.222222222222214</v>
      </c>
      <c r="BZ20">
        <v>60.526315789473685</v>
      </c>
      <c r="CA20">
        <v>45.833333333333329</v>
      </c>
      <c r="CB20">
        <v>76.59574468085107</v>
      </c>
      <c r="CC20">
        <v>75</v>
      </c>
      <c r="CD20">
        <v>77.777777777777786</v>
      </c>
      <c r="CE20">
        <v>59.375</v>
      </c>
      <c r="CF20">
        <v>70.370370370370367</v>
      </c>
      <c r="CG20">
        <v>80.952380952380949</v>
      </c>
      <c r="CH20">
        <v>50</v>
      </c>
      <c r="CI20">
        <v>85</v>
      </c>
      <c r="CJ20">
        <v>73.91304347826086</v>
      </c>
    </row>
    <row r="22" spans="1:89" x14ac:dyDescent="0.25">
      <c r="A22" t="s">
        <v>211</v>
      </c>
    </row>
    <row r="24" spans="1:89" x14ac:dyDescent="0.25">
      <c r="A24" t="s">
        <v>168</v>
      </c>
      <c r="B24">
        <v>3.125</v>
      </c>
      <c r="C24">
        <v>6.916666666666667</v>
      </c>
      <c r="D24">
        <v>3.8249999999999997</v>
      </c>
      <c r="E24">
        <v>2.1041666666666665</v>
      </c>
      <c r="F24">
        <v>2.0583333333333336</v>
      </c>
      <c r="G24">
        <v>3.6583333333333332</v>
      </c>
      <c r="H24">
        <v>2.5749999999999997</v>
      </c>
      <c r="I24">
        <v>1.5374999999999996</v>
      </c>
      <c r="J24">
        <v>2.9</v>
      </c>
      <c r="K24">
        <v>2.1833333333333331</v>
      </c>
      <c r="L24">
        <v>5.7291666666666679</v>
      </c>
      <c r="M24">
        <v>4.0445833333333336</v>
      </c>
      <c r="N24">
        <v>1.4999999999999998</v>
      </c>
      <c r="O24">
        <v>1.908333333333333</v>
      </c>
      <c r="P24">
        <v>3.2624999999999993</v>
      </c>
      <c r="Q24">
        <v>5.9250000000000007</v>
      </c>
      <c r="R24">
        <v>2.3749999999999996</v>
      </c>
      <c r="S24">
        <v>2.3374999999999999</v>
      </c>
      <c r="T24">
        <v>2.7208333333333332</v>
      </c>
      <c r="U24">
        <v>3.4625000000000004</v>
      </c>
      <c r="V24">
        <v>0.95000000000000007</v>
      </c>
      <c r="W24">
        <v>2.2500000000000004</v>
      </c>
      <c r="X24">
        <v>1.6999999999999993</v>
      </c>
      <c r="Y24">
        <v>2.1166666666666667</v>
      </c>
      <c r="Z24">
        <v>3.5304347826086957</v>
      </c>
      <c r="AA24">
        <v>2.8583333333333338</v>
      </c>
      <c r="AB24">
        <v>1.6333333333333335</v>
      </c>
      <c r="AC24">
        <v>4.8374999999999995</v>
      </c>
      <c r="AD24">
        <v>2.9666666666666668</v>
      </c>
      <c r="AE24">
        <v>3.7708333333333335</v>
      </c>
      <c r="AF24">
        <v>3.5208333333333344</v>
      </c>
      <c r="AG24">
        <v>5.4375</v>
      </c>
      <c r="AH24">
        <v>4.4541666666666666</v>
      </c>
      <c r="AI24">
        <v>3.1708333333333338</v>
      </c>
      <c r="AJ24">
        <v>2.9250000000000003</v>
      </c>
      <c r="AK24">
        <v>1.4083333333333334</v>
      </c>
      <c r="AL24">
        <v>5.4333333333333327</v>
      </c>
      <c r="AM24">
        <v>3.9208333333333338</v>
      </c>
      <c r="AN24">
        <v>3.3333333333333339</v>
      </c>
      <c r="AO24">
        <v>5.7458333333333336</v>
      </c>
      <c r="AP24">
        <v>4.3458333333333332</v>
      </c>
      <c r="AQ24">
        <v>1.8458333333333334</v>
      </c>
      <c r="AR24">
        <v>2.5708333333333329</v>
      </c>
      <c r="AS24">
        <v>1.9833333333333334</v>
      </c>
      <c r="AT24">
        <v>3.0083333333333333</v>
      </c>
      <c r="AU24">
        <v>4.6249999999999991</v>
      </c>
      <c r="AV24">
        <v>2.85</v>
      </c>
      <c r="AW24">
        <v>5.9958333333333327</v>
      </c>
      <c r="AX24">
        <v>2.3999999999999995</v>
      </c>
      <c r="AY24">
        <v>2.1770833333333335</v>
      </c>
      <c r="AZ24">
        <v>4.3875000000000002</v>
      </c>
      <c r="BA24">
        <v>0.97083333333333355</v>
      </c>
      <c r="BB24">
        <v>2.6499999999999995</v>
      </c>
      <c r="BC24">
        <v>1.9708333333333332</v>
      </c>
      <c r="BD24">
        <v>1.8625</v>
      </c>
      <c r="BE24">
        <v>0.91250000000000009</v>
      </c>
      <c r="BF24">
        <v>6.145833333333333</v>
      </c>
      <c r="BG24">
        <v>2.9782608695652173</v>
      </c>
      <c r="BH24">
        <v>1.8916666666666664</v>
      </c>
      <c r="BI24">
        <v>3.0791666666666671</v>
      </c>
      <c r="BJ24">
        <v>1.3958333333333337</v>
      </c>
      <c r="BK24">
        <v>1.7958333333333334</v>
      </c>
      <c r="BL24">
        <v>2.9166666666666674</v>
      </c>
      <c r="BM24">
        <v>2.8374999999999999</v>
      </c>
      <c r="BN24">
        <v>3.3583333333333329</v>
      </c>
      <c r="BO24">
        <v>3.8333333333333335</v>
      </c>
      <c r="BP24">
        <v>2.0958333333333337</v>
      </c>
      <c r="BQ24">
        <v>2.6083333333333329</v>
      </c>
      <c r="BR24">
        <v>2.5416666666666665</v>
      </c>
      <c r="BS24">
        <v>1.3291666666666668</v>
      </c>
      <c r="BT24">
        <v>2.9624999999999999</v>
      </c>
      <c r="BU24">
        <v>4.5125000000000002</v>
      </c>
      <c r="BV24">
        <v>1.2249999999999999</v>
      </c>
      <c r="BW24">
        <v>1.8208333333333335</v>
      </c>
      <c r="BX24">
        <v>3.25</v>
      </c>
      <c r="BY24">
        <v>4.6291666666666673</v>
      </c>
      <c r="BZ24">
        <v>7.5000000000000009</v>
      </c>
      <c r="CA24">
        <v>2.9125000000000001</v>
      </c>
      <c r="CB24">
        <v>1.4166666666666667</v>
      </c>
      <c r="CC24">
        <v>6.4333333333333327</v>
      </c>
      <c r="CD24">
        <v>4.5458333333333334</v>
      </c>
      <c r="CE24">
        <v>2.8833333333333342</v>
      </c>
      <c r="CF24">
        <v>2.8916666666666662</v>
      </c>
      <c r="CG24">
        <v>2.9</v>
      </c>
      <c r="CH24">
        <v>4.8000000000000016</v>
      </c>
      <c r="CI24">
        <v>1.9083333333333332</v>
      </c>
      <c r="CJ24">
        <v>3.4791666666666674</v>
      </c>
      <c r="CK24">
        <v>5.6375000000000002</v>
      </c>
    </row>
    <row r="25" spans="1:89" x14ac:dyDescent="0.25">
      <c r="A25" t="s">
        <v>178</v>
      </c>
      <c r="B25">
        <v>0.92607164714841306</v>
      </c>
      <c r="C25">
        <v>0.49490154195747277</v>
      </c>
      <c r="D25">
        <v>0.41833001326703662</v>
      </c>
      <c r="E25">
        <v>0.60251586063674833</v>
      </c>
      <c r="F25">
        <v>0.94635073315601415</v>
      </c>
      <c r="G25">
        <v>1.4946038203183285</v>
      </c>
      <c r="H25">
        <v>0.71032754232910322</v>
      </c>
      <c r="I25">
        <v>0.61982641328737864</v>
      </c>
      <c r="J25">
        <v>0.69968937207256943</v>
      </c>
      <c r="K25">
        <v>0.4478612621615411</v>
      </c>
      <c r="L25">
        <v>1.8359878674096277</v>
      </c>
      <c r="M25">
        <v>0.77086049697535974</v>
      </c>
      <c r="N25">
        <v>0.54692818064404924</v>
      </c>
      <c r="O25">
        <v>0.52908178595741306</v>
      </c>
      <c r="P25">
        <v>1.4367271079118331</v>
      </c>
      <c r="Q25">
        <v>2.7017305243282399</v>
      </c>
      <c r="R25">
        <v>0.90132752334976918</v>
      </c>
      <c r="S25">
        <v>0.52652470110106431</v>
      </c>
      <c r="T25">
        <v>0.92782080666223821</v>
      </c>
      <c r="U25">
        <v>1.0499741197638695</v>
      </c>
      <c r="V25">
        <v>0.30072376462244504</v>
      </c>
      <c r="W25">
        <v>1.0232089335708168</v>
      </c>
      <c r="X25">
        <v>0.49956502819083182</v>
      </c>
      <c r="Y25">
        <v>0.35590260840104421</v>
      </c>
      <c r="Z25">
        <v>1.0742586376442869</v>
      </c>
      <c r="AA25">
        <v>0.84024668565464744</v>
      </c>
      <c r="AB25">
        <v>0.74813778472119363</v>
      </c>
      <c r="AC25">
        <v>1.2218348639577328</v>
      </c>
      <c r="AD25">
        <v>1.0639003985199986</v>
      </c>
      <c r="AE25">
        <v>1.404798969578045</v>
      </c>
      <c r="AF25">
        <v>0.95415756909781824</v>
      </c>
      <c r="AG25">
        <v>0.82820523606379015</v>
      </c>
      <c r="AH25">
        <v>1.4631648742624193</v>
      </c>
      <c r="AI25">
        <v>0.78931955652881092</v>
      </c>
      <c r="AJ25">
        <v>1.6141359244526752</v>
      </c>
      <c r="AK25">
        <v>0.43028470520834372</v>
      </c>
      <c r="AL25">
        <v>1.9113884474646861</v>
      </c>
      <c r="AM25">
        <v>1.7987868294967622</v>
      </c>
      <c r="AN25">
        <v>1.4687074076463835</v>
      </c>
      <c r="AO25">
        <v>2.3361021356965135</v>
      </c>
      <c r="AP25">
        <v>1.4673191071879486</v>
      </c>
      <c r="AQ25">
        <v>0.79835655468330458</v>
      </c>
      <c r="AR25">
        <v>1.3362761907521277</v>
      </c>
      <c r="AS25">
        <v>0.28539319431675009</v>
      </c>
      <c r="AT25">
        <v>0.76551583442383664</v>
      </c>
      <c r="AU25">
        <v>1.4554993166846804</v>
      </c>
      <c r="AV25">
        <v>0.93063792987484451</v>
      </c>
      <c r="AW25">
        <v>1.1947272443557191</v>
      </c>
      <c r="AX25">
        <v>1.006068542915185</v>
      </c>
      <c r="AY25">
        <v>0.53527302392790743</v>
      </c>
      <c r="AZ25">
        <v>1.1880976756801278</v>
      </c>
      <c r="BA25">
        <v>0.27263475593718317</v>
      </c>
      <c r="BB25">
        <v>1.2215457064897246</v>
      </c>
      <c r="BC25">
        <v>0.74219367369667266</v>
      </c>
      <c r="BD25">
        <v>0.59695786756870328</v>
      </c>
      <c r="BE25">
        <v>0.24013130466113874</v>
      </c>
      <c r="BF25">
        <v>1.7788562927187028</v>
      </c>
      <c r="BG25">
        <v>0.83826472372131411</v>
      </c>
      <c r="BH25">
        <v>0.55082283640155183</v>
      </c>
      <c r="BI25">
        <v>0.93342714331867127</v>
      </c>
      <c r="BJ25">
        <v>0.32900266507003795</v>
      </c>
      <c r="BK25">
        <v>0.38839599544197451</v>
      </c>
      <c r="BL25">
        <v>0.58582284506247884</v>
      </c>
      <c r="BM25">
        <v>0.93892283333430715</v>
      </c>
      <c r="BN25">
        <v>1.2863553727207506</v>
      </c>
      <c r="BO25">
        <v>1.051155334016757</v>
      </c>
      <c r="BP25">
        <v>0.57368311709564779</v>
      </c>
      <c r="BQ25">
        <v>0.82615751033568574</v>
      </c>
      <c r="BR25">
        <v>0.67817957520990313</v>
      </c>
      <c r="BS25">
        <v>0.21564698743178751</v>
      </c>
      <c r="BT25">
        <v>1.3887161728357784</v>
      </c>
      <c r="BU25">
        <v>1.3482073443941254</v>
      </c>
      <c r="BV25">
        <v>0.41624616462523506</v>
      </c>
      <c r="BW25">
        <v>1.0790411067910841</v>
      </c>
      <c r="BX25">
        <v>1.1617078881505918</v>
      </c>
      <c r="BY25">
        <v>1.5886770998337663</v>
      </c>
      <c r="BZ25">
        <v>2.957637409761213</v>
      </c>
      <c r="CA25">
        <v>1.2563966764902113</v>
      </c>
      <c r="CB25">
        <v>0.61337744012799444</v>
      </c>
      <c r="CC25">
        <v>1.6833369206447679</v>
      </c>
      <c r="CD25">
        <v>1.5511508116813513</v>
      </c>
      <c r="CE25">
        <v>0.96082693852592138</v>
      </c>
      <c r="CF25">
        <v>0.77230128535586506</v>
      </c>
      <c r="CG25">
        <v>1.0986157297886885</v>
      </c>
      <c r="CH25">
        <v>1.8308942932467371</v>
      </c>
      <c r="CI25">
        <v>0.52743568877835878</v>
      </c>
      <c r="CJ25">
        <v>0.89295755128997722</v>
      </c>
      <c r="CK25">
        <v>3.0394239299720849</v>
      </c>
    </row>
    <row r="26" spans="1:89" x14ac:dyDescent="0.25">
      <c r="A26" t="s">
        <v>24</v>
      </c>
      <c r="B26">
        <v>1</v>
      </c>
      <c r="C26">
        <v>0.63600000000000001</v>
      </c>
      <c r="D26">
        <v>0.64</v>
      </c>
      <c r="E26">
        <v>0.18</v>
      </c>
      <c r="F26">
        <v>0.59</v>
      </c>
      <c r="G26">
        <v>0.88</v>
      </c>
      <c r="H26">
        <v>0.59666666666666668</v>
      </c>
      <c r="I26">
        <v>0.5</v>
      </c>
      <c r="J26">
        <v>0.44</v>
      </c>
      <c r="K26">
        <v>0.52</v>
      </c>
      <c r="L26">
        <v>1.5</v>
      </c>
      <c r="M26">
        <v>0.72</v>
      </c>
      <c r="N26">
        <v>0.68</v>
      </c>
      <c r="O26">
        <v>0.56000000000000005</v>
      </c>
      <c r="P26">
        <v>0.74</v>
      </c>
      <c r="Q26">
        <v>0.96</v>
      </c>
      <c r="R26">
        <v>0.62</v>
      </c>
      <c r="S26">
        <v>0.7</v>
      </c>
      <c r="T26">
        <v>0.76</v>
      </c>
      <c r="U26">
        <v>0.66</v>
      </c>
      <c r="V26">
        <v>0.36</v>
      </c>
      <c r="W26">
        <v>0.8</v>
      </c>
      <c r="X26">
        <v>0.5</v>
      </c>
      <c r="Y26">
        <v>0.44</v>
      </c>
      <c r="Z26">
        <v>0.68</v>
      </c>
      <c r="AA26">
        <v>0.56000000000000005</v>
      </c>
      <c r="AB26">
        <v>0.68</v>
      </c>
      <c r="AC26">
        <v>0.6</v>
      </c>
      <c r="AD26">
        <v>1.3</v>
      </c>
      <c r="AE26">
        <v>0.69500000000000006</v>
      </c>
      <c r="AF26">
        <v>0.7</v>
      </c>
      <c r="AG26">
        <v>0.59</v>
      </c>
      <c r="AH26">
        <v>0.8</v>
      </c>
      <c r="AI26">
        <v>0.64</v>
      </c>
      <c r="AJ26">
        <v>0.7</v>
      </c>
      <c r="AK26">
        <v>0.56000000000000005</v>
      </c>
      <c r="AL26">
        <v>0.88</v>
      </c>
      <c r="AM26">
        <v>1</v>
      </c>
      <c r="AN26">
        <v>0.54</v>
      </c>
      <c r="AO26">
        <v>0.74</v>
      </c>
      <c r="AP26">
        <v>0.62</v>
      </c>
      <c r="AQ26">
        <v>0.3</v>
      </c>
      <c r="AR26">
        <v>0.78</v>
      </c>
      <c r="AS26">
        <v>0.52</v>
      </c>
      <c r="AT26">
        <v>0.82</v>
      </c>
      <c r="AU26">
        <v>0.63</v>
      </c>
      <c r="AV26">
        <v>0.48</v>
      </c>
      <c r="AW26">
        <v>0.88</v>
      </c>
      <c r="AX26">
        <v>0.43</v>
      </c>
      <c r="AY26">
        <v>0.74</v>
      </c>
      <c r="AZ26">
        <v>0.48</v>
      </c>
      <c r="BA26">
        <v>0.53</v>
      </c>
      <c r="BB26">
        <v>0.42</v>
      </c>
      <c r="BC26">
        <v>0.84</v>
      </c>
      <c r="BD26">
        <v>0.71</v>
      </c>
      <c r="BE26">
        <v>2</v>
      </c>
      <c r="BF26">
        <v>0.62</v>
      </c>
      <c r="BG26">
        <v>0.52</v>
      </c>
      <c r="BH26">
        <v>0.38</v>
      </c>
      <c r="BI26">
        <v>0.56000000000000005</v>
      </c>
      <c r="BJ26">
        <v>0.46</v>
      </c>
      <c r="BK26">
        <v>0.32</v>
      </c>
      <c r="BL26">
        <v>0.68</v>
      </c>
      <c r="BM26">
        <v>0.61499999999999999</v>
      </c>
      <c r="BN26">
        <v>0.54</v>
      </c>
      <c r="BO26">
        <v>1.08</v>
      </c>
      <c r="BP26">
        <v>0.42</v>
      </c>
      <c r="BQ26">
        <v>0.52</v>
      </c>
      <c r="BR26">
        <v>0.26</v>
      </c>
      <c r="BS26">
        <v>0.77</v>
      </c>
      <c r="BT26">
        <v>0.56000000000000005</v>
      </c>
      <c r="BU26">
        <v>0.42666666666666669</v>
      </c>
      <c r="BV26">
        <v>0.6</v>
      </c>
      <c r="BW26">
        <v>0.44</v>
      </c>
      <c r="BX26">
        <v>0.55000000000000004</v>
      </c>
      <c r="BY26">
        <v>0.52</v>
      </c>
      <c r="BZ26">
        <v>1.1000000000000001</v>
      </c>
      <c r="CA26">
        <v>1.4</v>
      </c>
      <c r="CB26">
        <v>0.5</v>
      </c>
      <c r="CC26">
        <v>1</v>
      </c>
      <c r="CD26">
        <v>0.92</v>
      </c>
      <c r="CE26">
        <v>0.36</v>
      </c>
      <c r="CF26">
        <v>0.4</v>
      </c>
      <c r="CG26">
        <v>0.24</v>
      </c>
      <c r="CH26">
        <v>0.72</v>
      </c>
      <c r="CI26">
        <v>0.38</v>
      </c>
      <c r="CJ26">
        <v>0.52</v>
      </c>
      <c r="CK26">
        <v>1.08</v>
      </c>
    </row>
    <row r="27" spans="1:89" x14ac:dyDescent="0.25">
      <c r="A27" t="s">
        <v>169</v>
      </c>
      <c r="B27">
        <v>2.2222222222222223</v>
      </c>
      <c r="C27">
        <v>0</v>
      </c>
      <c r="D27">
        <v>1.3888888888888888</v>
      </c>
      <c r="E27">
        <v>3.0303030303030303</v>
      </c>
      <c r="F27">
        <v>0</v>
      </c>
      <c r="G27">
        <v>0</v>
      </c>
      <c r="H27">
        <v>8.695652173913043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3.3333333333333335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2.1739130434782608</v>
      </c>
      <c r="AH27">
        <v>0</v>
      </c>
      <c r="AI27">
        <v>8.1081081081081088</v>
      </c>
      <c r="AJ27">
        <v>0</v>
      </c>
      <c r="AK27">
        <v>0</v>
      </c>
      <c r="AL27">
        <v>2.1739130434782608</v>
      </c>
      <c r="AM27">
        <v>0</v>
      </c>
      <c r="AN27">
        <v>2.5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3.7037037037037033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7.1428571428571423</v>
      </c>
      <c r="BE27">
        <v>0</v>
      </c>
      <c r="BF27">
        <v>0</v>
      </c>
      <c r="BG27">
        <v>2.9411764705882351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3.225806451612903</v>
      </c>
      <c r="BN27">
        <v>0</v>
      </c>
      <c r="BO27">
        <v>0</v>
      </c>
      <c r="BP27">
        <v>6.8965517241379306</v>
      </c>
      <c r="BQ27">
        <v>0</v>
      </c>
      <c r="BR27">
        <v>0</v>
      </c>
      <c r="BS27">
        <v>0</v>
      </c>
      <c r="BT27">
        <v>0</v>
      </c>
      <c r="BU27">
        <v>2.2727272727272729</v>
      </c>
      <c r="BV27">
        <v>0</v>
      </c>
      <c r="BW27">
        <v>0</v>
      </c>
      <c r="BX27">
        <v>0</v>
      </c>
      <c r="BY27">
        <v>0</v>
      </c>
      <c r="BZ27">
        <v>2.2222222222222223</v>
      </c>
      <c r="CA27">
        <v>0</v>
      </c>
      <c r="CB27">
        <v>0</v>
      </c>
      <c r="CC27">
        <v>8.5106382978723403</v>
      </c>
      <c r="CD27">
        <v>0</v>
      </c>
      <c r="CE27">
        <v>5.5555555555555554</v>
      </c>
      <c r="CF27">
        <v>0</v>
      </c>
      <c r="CG27">
        <v>0</v>
      </c>
      <c r="CH27">
        <v>0</v>
      </c>
      <c r="CI27">
        <v>2.9411764705882351</v>
      </c>
      <c r="CJ27">
        <v>2.5</v>
      </c>
      <c r="CK27">
        <v>2.1739130434782608</v>
      </c>
    </row>
    <row r="28" spans="1:89" x14ac:dyDescent="0.25">
      <c r="A28" t="s">
        <v>175</v>
      </c>
      <c r="B28">
        <v>26.666666666666668</v>
      </c>
      <c r="C28">
        <v>7.0175438596491224</v>
      </c>
      <c r="D28">
        <v>55.555555555555557</v>
      </c>
      <c r="E28">
        <v>9.0909090909090917</v>
      </c>
      <c r="F28">
        <v>27.659574468085108</v>
      </c>
      <c r="G28">
        <v>37.5</v>
      </c>
      <c r="H28">
        <v>4.3478260869565215</v>
      </c>
      <c r="I28">
        <v>61.111111111111114</v>
      </c>
      <c r="J28">
        <v>47.916666666666671</v>
      </c>
      <c r="K28">
        <v>22.58064516129032</v>
      </c>
      <c r="L28">
        <v>20.833333333333336</v>
      </c>
      <c r="M28">
        <v>29.166666666666668</v>
      </c>
      <c r="N28">
        <v>19.230769230769234</v>
      </c>
      <c r="O28">
        <v>16.666666666666664</v>
      </c>
      <c r="P28">
        <v>8.5714285714285712</v>
      </c>
      <c r="Q28">
        <v>13.636363636363635</v>
      </c>
      <c r="R28">
        <v>11.76470588235294</v>
      </c>
      <c r="S28">
        <v>43.243243243243242</v>
      </c>
      <c r="T28">
        <v>60</v>
      </c>
      <c r="U28">
        <v>11.111111111111111</v>
      </c>
      <c r="V28">
        <v>54.166666666666664</v>
      </c>
      <c r="W28">
        <v>16.666666666666664</v>
      </c>
      <c r="X28">
        <v>20.833333333333336</v>
      </c>
      <c r="Y28">
        <v>65.714285714285708</v>
      </c>
      <c r="Z28">
        <v>0</v>
      </c>
      <c r="AA28">
        <v>0</v>
      </c>
      <c r="AB28">
        <v>14.814814814814813</v>
      </c>
      <c r="AC28">
        <v>19.148936170212767</v>
      </c>
      <c r="AD28">
        <v>8.1081081081081088</v>
      </c>
      <c r="AE28">
        <v>0</v>
      </c>
      <c r="AF28">
        <v>12.195121951219512</v>
      </c>
      <c r="AG28">
        <v>10.869565217391305</v>
      </c>
      <c r="AH28">
        <v>2.2727272727272729</v>
      </c>
      <c r="AI28">
        <v>62.162162162162161</v>
      </c>
      <c r="AJ28">
        <v>45.945945945945951</v>
      </c>
      <c r="AK28">
        <v>76.666666666666671</v>
      </c>
      <c r="AL28">
        <v>30.434782608695656</v>
      </c>
      <c r="AM28">
        <v>2.7027027027027026</v>
      </c>
      <c r="AN28">
        <v>5</v>
      </c>
      <c r="AO28">
        <v>45.833333333333329</v>
      </c>
      <c r="AP28">
        <v>8.8888888888888893</v>
      </c>
      <c r="AQ28">
        <v>33.333333333333329</v>
      </c>
      <c r="AR28">
        <v>43.75</v>
      </c>
      <c r="AS28">
        <v>15.789473684210526</v>
      </c>
      <c r="AT28">
        <v>78.125</v>
      </c>
      <c r="AU28">
        <v>0</v>
      </c>
      <c r="AV28">
        <v>9.0909090909090917</v>
      </c>
      <c r="AW28">
        <v>20.833333333333336</v>
      </c>
      <c r="AX28">
        <v>11.428571428571429</v>
      </c>
      <c r="AY28">
        <v>28.000000000000004</v>
      </c>
      <c r="AZ28">
        <v>13.043478260869565</v>
      </c>
      <c r="BA28">
        <v>12.5</v>
      </c>
      <c r="BB28">
        <v>20.689655172413794</v>
      </c>
      <c r="BC28">
        <v>4.3478260869565215</v>
      </c>
      <c r="BD28">
        <v>3.5714285714285712</v>
      </c>
      <c r="BE28">
        <v>100</v>
      </c>
      <c r="BF28">
        <v>4.5454545454545459</v>
      </c>
      <c r="BG28">
        <v>5.8823529411764701</v>
      </c>
      <c r="BH28">
        <v>11.538461538461538</v>
      </c>
      <c r="BI28">
        <v>0</v>
      </c>
      <c r="BJ28">
        <v>29.166666666666668</v>
      </c>
      <c r="BK28">
        <v>2.7777777777777777</v>
      </c>
      <c r="BL28">
        <v>29.629629629629626</v>
      </c>
      <c r="BM28">
        <v>3.225806451612903</v>
      </c>
      <c r="BN28">
        <v>32.352941176470587</v>
      </c>
      <c r="BO28">
        <v>4.5454545454545459</v>
      </c>
      <c r="BP28">
        <v>3.4482758620689653</v>
      </c>
      <c r="BQ28">
        <v>5.5555555555555554</v>
      </c>
      <c r="BR28">
        <v>0</v>
      </c>
      <c r="BS28">
        <v>24</v>
      </c>
      <c r="BT28">
        <v>65.957446808510639</v>
      </c>
      <c r="BU28">
        <v>18.181818181818183</v>
      </c>
      <c r="BV28">
        <v>4</v>
      </c>
      <c r="BW28">
        <v>12</v>
      </c>
      <c r="BX28">
        <v>10.810810810810811</v>
      </c>
      <c r="BY28">
        <v>2.7777777777777777</v>
      </c>
      <c r="BZ28">
        <v>6.666666666666667</v>
      </c>
      <c r="CA28">
        <v>31.578947368421051</v>
      </c>
      <c r="CB28">
        <v>45.833333333333329</v>
      </c>
      <c r="CC28">
        <v>0</v>
      </c>
      <c r="CD28">
        <v>25</v>
      </c>
      <c r="CE28">
        <v>13.888888888888889</v>
      </c>
      <c r="CF28">
        <v>9.375</v>
      </c>
      <c r="CG28">
        <v>11.111111111111111</v>
      </c>
      <c r="CH28">
        <v>9.5238095238095237</v>
      </c>
      <c r="CI28">
        <v>50</v>
      </c>
      <c r="CJ28">
        <v>5</v>
      </c>
      <c r="CK28">
        <v>8.695652173913043</v>
      </c>
    </row>
    <row r="29" spans="1:89" x14ac:dyDescent="0.25">
      <c r="A29" t="s">
        <v>174</v>
      </c>
      <c r="B29">
        <v>24.444444444444443</v>
      </c>
      <c r="C29">
        <v>24.561403508771928</v>
      </c>
      <c r="D29">
        <v>13.888888888888889</v>
      </c>
      <c r="E29">
        <v>0</v>
      </c>
      <c r="F29">
        <v>0</v>
      </c>
      <c r="G29">
        <v>6.25</v>
      </c>
      <c r="H29">
        <v>34.782608695652172</v>
      </c>
      <c r="I29">
        <v>0</v>
      </c>
      <c r="J29">
        <v>2.083333333333333</v>
      </c>
      <c r="K29">
        <v>9.67741935483871</v>
      </c>
      <c r="L29">
        <v>0</v>
      </c>
      <c r="M29">
        <v>4.1666666666666661</v>
      </c>
      <c r="N29">
        <v>0</v>
      </c>
      <c r="O29">
        <v>0</v>
      </c>
      <c r="P29">
        <v>5.7142857142857144</v>
      </c>
      <c r="Q29">
        <v>0</v>
      </c>
      <c r="R29">
        <v>47.058823529411761</v>
      </c>
      <c r="S29">
        <v>0</v>
      </c>
      <c r="T29">
        <v>0</v>
      </c>
      <c r="U29">
        <v>0</v>
      </c>
      <c r="V29">
        <v>20.833333333333336</v>
      </c>
      <c r="W29">
        <v>0</v>
      </c>
      <c r="X29">
        <v>0</v>
      </c>
      <c r="Y29">
        <v>17.142857142857142</v>
      </c>
      <c r="Z29">
        <v>0</v>
      </c>
      <c r="AA29">
        <v>6.666666666666667</v>
      </c>
      <c r="AB29">
        <v>7.4074074074074066</v>
      </c>
      <c r="AC29">
        <v>2.1276595744680851</v>
      </c>
      <c r="AD29">
        <v>2.7027027027027026</v>
      </c>
      <c r="AE29">
        <v>0</v>
      </c>
      <c r="AF29">
        <v>9.7560975609756095</v>
      </c>
      <c r="AG29">
        <v>8.695652173913043</v>
      </c>
      <c r="AH29">
        <v>4.5454545454545459</v>
      </c>
      <c r="AI29">
        <v>13.513513513513514</v>
      </c>
      <c r="AJ29">
        <v>0</v>
      </c>
      <c r="AK29">
        <v>0</v>
      </c>
      <c r="AL29">
        <v>0</v>
      </c>
      <c r="AM29">
        <v>0</v>
      </c>
      <c r="AN29">
        <v>7.5</v>
      </c>
      <c r="AO29">
        <v>0</v>
      </c>
      <c r="AP29">
        <v>0</v>
      </c>
      <c r="AQ29">
        <v>0</v>
      </c>
      <c r="AR29">
        <v>18.75</v>
      </c>
      <c r="AS29">
        <v>2.6315789473684208</v>
      </c>
      <c r="AT29">
        <v>3.125</v>
      </c>
      <c r="AU29">
        <v>0</v>
      </c>
      <c r="AV29">
        <v>3.0303030303030303</v>
      </c>
      <c r="AW29">
        <v>4.1666666666666661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8.3333333333333321</v>
      </c>
      <c r="BK29">
        <v>0</v>
      </c>
      <c r="BL29">
        <v>0</v>
      </c>
      <c r="BM29">
        <v>0</v>
      </c>
      <c r="BN29">
        <v>0</v>
      </c>
      <c r="BO29">
        <v>2.2727272727272729</v>
      </c>
      <c r="BP29">
        <v>10.344827586206897</v>
      </c>
      <c r="BQ29">
        <v>8.3333333333333321</v>
      </c>
      <c r="BR29">
        <v>0</v>
      </c>
      <c r="BS29">
        <v>0</v>
      </c>
      <c r="BT29">
        <v>25.531914893617021</v>
      </c>
      <c r="BU29">
        <v>29.545454545454547</v>
      </c>
      <c r="BV29">
        <v>4</v>
      </c>
      <c r="BW29">
        <v>8</v>
      </c>
      <c r="BX29">
        <v>0</v>
      </c>
      <c r="BY29">
        <v>22.222222222222221</v>
      </c>
      <c r="BZ29">
        <v>8.8888888888888893</v>
      </c>
      <c r="CA29">
        <v>2.6315789473684208</v>
      </c>
      <c r="CB29">
        <v>0</v>
      </c>
      <c r="CC29">
        <v>4.2553191489361701</v>
      </c>
      <c r="CD29">
        <v>0</v>
      </c>
      <c r="CE29">
        <v>0</v>
      </c>
      <c r="CF29">
        <v>3.125</v>
      </c>
      <c r="CG29">
        <v>11.111111111111111</v>
      </c>
      <c r="CH29">
        <v>7.1428571428571423</v>
      </c>
      <c r="CI29">
        <v>8.8235294117647065</v>
      </c>
      <c r="CJ29">
        <v>0</v>
      </c>
      <c r="CK29">
        <v>8.695652173913043</v>
      </c>
    </row>
    <row r="30" spans="1:89" x14ac:dyDescent="0.25">
      <c r="A30" t="s">
        <v>177</v>
      </c>
      <c r="B30">
        <v>53.333333333333329</v>
      </c>
      <c r="C30">
        <v>31.578947368421051</v>
      </c>
      <c r="D30">
        <v>70.833333333333329</v>
      </c>
      <c r="E30">
        <v>12.121212121212121</v>
      </c>
      <c r="F30">
        <v>27.659574468085108</v>
      </c>
      <c r="G30">
        <v>43.75</v>
      </c>
      <c r="H30">
        <v>47.826086956521735</v>
      </c>
      <c r="I30">
        <v>61.111111111111114</v>
      </c>
      <c r="J30">
        <v>50.000000000000007</v>
      </c>
      <c r="K30">
        <v>32.258064516129032</v>
      </c>
      <c r="L30">
        <v>20.833333333333336</v>
      </c>
      <c r="M30">
        <v>33.333333333333336</v>
      </c>
      <c r="N30">
        <v>19.230769230769234</v>
      </c>
      <c r="O30">
        <v>16.666666666666664</v>
      </c>
      <c r="P30">
        <v>14.285714285714285</v>
      </c>
      <c r="Q30">
        <v>13.636363636363635</v>
      </c>
      <c r="R30">
        <v>58.823529411764703</v>
      </c>
      <c r="S30">
        <v>43.243243243243242</v>
      </c>
      <c r="T30">
        <v>60</v>
      </c>
      <c r="U30">
        <v>11.111111111111111</v>
      </c>
      <c r="V30">
        <v>75</v>
      </c>
      <c r="W30">
        <v>16.666666666666664</v>
      </c>
      <c r="X30">
        <v>20.833333333333336</v>
      </c>
      <c r="Y30">
        <v>82.857142857142847</v>
      </c>
      <c r="Z30">
        <v>0</v>
      </c>
      <c r="AA30">
        <v>10</v>
      </c>
      <c r="AB30">
        <v>22.222222222222221</v>
      </c>
      <c r="AC30">
        <v>21.276595744680854</v>
      </c>
      <c r="AD30">
        <v>10.810810810810811</v>
      </c>
      <c r="AE30">
        <v>0</v>
      </c>
      <c r="AF30">
        <v>21.951219512195124</v>
      </c>
      <c r="AG30">
        <v>21.739130434782609</v>
      </c>
      <c r="AH30">
        <v>6.8181818181818183</v>
      </c>
      <c r="AI30">
        <v>83.78378378378379</v>
      </c>
      <c r="AJ30">
        <v>45.945945945945951</v>
      </c>
      <c r="AK30">
        <v>76.666666666666671</v>
      </c>
      <c r="AL30">
        <v>32.608695652173914</v>
      </c>
      <c r="AM30">
        <v>2.7027027027027026</v>
      </c>
      <c r="AN30">
        <v>15</v>
      </c>
      <c r="AO30">
        <v>45.833333333333329</v>
      </c>
      <c r="AP30">
        <v>8.8888888888888893</v>
      </c>
      <c r="AQ30">
        <v>33.333333333333329</v>
      </c>
      <c r="AR30">
        <v>62.5</v>
      </c>
      <c r="AS30">
        <v>18.421052631578945</v>
      </c>
      <c r="AT30">
        <v>81.25</v>
      </c>
      <c r="AU30">
        <v>3.7037037037037033</v>
      </c>
      <c r="AV30">
        <v>12.121212121212121</v>
      </c>
      <c r="AW30">
        <v>25</v>
      </c>
      <c r="AX30">
        <v>11.428571428571429</v>
      </c>
      <c r="AY30">
        <v>28.000000000000004</v>
      </c>
      <c r="AZ30">
        <v>13.043478260869565</v>
      </c>
      <c r="BA30">
        <v>12.5</v>
      </c>
      <c r="BB30">
        <v>20.689655172413794</v>
      </c>
      <c r="BC30">
        <v>4.3478260869565215</v>
      </c>
      <c r="BD30">
        <v>10.714285714285714</v>
      </c>
      <c r="BE30">
        <v>100</v>
      </c>
      <c r="BF30">
        <v>4.5454545454545459</v>
      </c>
      <c r="BG30">
        <v>8.8235294117647047</v>
      </c>
      <c r="BH30">
        <v>11.538461538461538</v>
      </c>
      <c r="BI30">
        <v>0</v>
      </c>
      <c r="BJ30">
        <v>37.5</v>
      </c>
      <c r="BK30">
        <v>2.7777777777777777</v>
      </c>
      <c r="BL30">
        <v>29.629629629629626</v>
      </c>
      <c r="BM30">
        <v>6.4516129032258061</v>
      </c>
      <c r="BN30">
        <v>32.352941176470587</v>
      </c>
      <c r="BO30">
        <v>6.8181818181818183</v>
      </c>
      <c r="BP30">
        <v>20.689655172413794</v>
      </c>
      <c r="BQ30">
        <v>13.888888888888888</v>
      </c>
      <c r="BR30">
        <v>0</v>
      </c>
      <c r="BS30">
        <v>24</v>
      </c>
      <c r="BT30">
        <v>91.489361702127667</v>
      </c>
      <c r="BU30">
        <v>50</v>
      </c>
      <c r="BV30">
        <v>8</v>
      </c>
      <c r="BW30">
        <v>20</v>
      </c>
      <c r="BX30">
        <v>10.810810810810811</v>
      </c>
      <c r="BY30">
        <v>25</v>
      </c>
      <c r="BZ30">
        <v>17.777777777777779</v>
      </c>
      <c r="CA30">
        <v>34.210526315789473</v>
      </c>
      <c r="CB30">
        <v>45.833333333333329</v>
      </c>
      <c r="CC30">
        <v>12.76595744680851</v>
      </c>
      <c r="CD30">
        <v>25</v>
      </c>
      <c r="CE30">
        <v>19.444444444444443</v>
      </c>
      <c r="CF30">
        <v>12.5</v>
      </c>
      <c r="CG30">
        <v>22.222222222222221</v>
      </c>
      <c r="CH30">
        <v>16.666666666666664</v>
      </c>
      <c r="CI30">
        <v>61.764705882352942</v>
      </c>
      <c r="CJ30">
        <v>7.5</v>
      </c>
      <c r="CK30">
        <v>19.565217391304348</v>
      </c>
    </row>
    <row r="31" spans="1:89" x14ac:dyDescent="0.25">
      <c r="A31" t="s">
        <v>170</v>
      </c>
      <c r="B31">
        <v>2.2222222222222223</v>
      </c>
      <c r="C31">
        <v>8.7719298245614024</v>
      </c>
      <c r="D31">
        <v>8.3333333333333321</v>
      </c>
      <c r="E31">
        <v>0</v>
      </c>
      <c r="F31">
        <v>6.3829787234042552</v>
      </c>
      <c r="G31">
        <v>6.25</v>
      </c>
      <c r="H31">
        <v>23.913043478260871</v>
      </c>
      <c r="I31">
        <v>2.7777777777777777</v>
      </c>
      <c r="J31">
        <v>4.1666666666666661</v>
      </c>
      <c r="K31">
        <v>25.806451612903224</v>
      </c>
      <c r="L31">
        <v>0</v>
      </c>
      <c r="M31">
        <v>4.1666666666666661</v>
      </c>
      <c r="N31">
        <v>7.6923076923076925</v>
      </c>
      <c r="O31">
        <v>20.833333333333336</v>
      </c>
      <c r="P31">
        <v>2.8571428571428572</v>
      </c>
      <c r="Q31">
        <v>6.8181818181818175</v>
      </c>
      <c r="R31">
        <v>23.52941176470588</v>
      </c>
      <c r="S31">
        <v>18.918918918918919</v>
      </c>
      <c r="T31">
        <v>0</v>
      </c>
      <c r="U31">
        <v>6.666666666666667</v>
      </c>
      <c r="V31">
        <v>12.5</v>
      </c>
      <c r="W31">
        <v>8.3333333333333321</v>
      </c>
      <c r="X31">
        <v>0</v>
      </c>
      <c r="Y31">
        <v>0</v>
      </c>
      <c r="Z31">
        <v>5.7142857142857144</v>
      </c>
      <c r="AA31">
        <v>0</v>
      </c>
      <c r="AB31">
        <v>11.111111111111111</v>
      </c>
      <c r="AC31">
        <v>0</v>
      </c>
      <c r="AD31">
        <v>8.1081081081081088</v>
      </c>
      <c r="AE31">
        <v>3.5714285714285712</v>
      </c>
      <c r="AF31">
        <v>0</v>
      </c>
      <c r="AG31">
        <v>2.1739130434782608</v>
      </c>
      <c r="AH31">
        <v>2.2727272727272729</v>
      </c>
      <c r="AI31">
        <v>10.810810810810811</v>
      </c>
      <c r="AJ31">
        <v>0</v>
      </c>
      <c r="AK31">
        <v>3.3333333333333335</v>
      </c>
      <c r="AL31">
        <v>0</v>
      </c>
      <c r="AM31">
        <v>0</v>
      </c>
      <c r="AN31">
        <v>2.5</v>
      </c>
      <c r="AO31">
        <v>0</v>
      </c>
      <c r="AP31">
        <v>2.2222222222222223</v>
      </c>
      <c r="AQ31">
        <v>0</v>
      </c>
      <c r="AR31">
        <v>9.375</v>
      </c>
      <c r="AS31">
        <v>15.789473684210526</v>
      </c>
      <c r="AT31">
        <v>0</v>
      </c>
      <c r="AU31">
        <v>0</v>
      </c>
      <c r="AV31">
        <v>0</v>
      </c>
      <c r="AW31">
        <v>8.3333333333333321</v>
      </c>
      <c r="AX31">
        <v>0</v>
      </c>
      <c r="AY31">
        <v>0</v>
      </c>
      <c r="AZ31">
        <v>8.695652173913043</v>
      </c>
      <c r="BA31">
        <v>8.3333333333333321</v>
      </c>
      <c r="BB31">
        <v>0</v>
      </c>
      <c r="BC31">
        <v>0</v>
      </c>
      <c r="BD31">
        <v>3.5714285714285712</v>
      </c>
      <c r="BE31">
        <v>0</v>
      </c>
      <c r="BF31">
        <v>2.2727272727272729</v>
      </c>
      <c r="BG31">
        <v>14.705882352941178</v>
      </c>
      <c r="BH31">
        <v>19.230769230769234</v>
      </c>
      <c r="BI31">
        <v>3.3333333333333335</v>
      </c>
      <c r="BJ31">
        <v>12.5</v>
      </c>
      <c r="BK31">
        <v>2.7777777777777777</v>
      </c>
      <c r="BL31">
        <v>11.111111111111111</v>
      </c>
      <c r="BM31">
        <v>0</v>
      </c>
      <c r="BN31">
        <v>2.9411764705882351</v>
      </c>
      <c r="BO31">
        <v>0</v>
      </c>
      <c r="BP31">
        <v>13.793103448275861</v>
      </c>
      <c r="BQ31">
        <v>5.5555555555555554</v>
      </c>
      <c r="BR31">
        <v>0</v>
      </c>
      <c r="BS31">
        <v>20</v>
      </c>
      <c r="BT31">
        <v>2.1276595744680851</v>
      </c>
      <c r="BU31">
        <v>2.2727272727272729</v>
      </c>
      <c r="BV31">
        <v>4</v>
      </c>
      <c r="BW31">
        <v>16</v>
      </c>
      <c r="BX31">
        <v>16.216216216216218</v>
      </c>
      <c r="BY31">
        <v>8.3333333333333321</v>
      </c>
      <c r="BZ31">
        <v>0</v>
      </c>
      <c r="CA31">
        <v>5.2631578947368416</v>
      </c>
      <c r="CB31">
        <v>20.833333333333336</v>
      </c>
      <c r="CC31">
        <v>10.638297872340425</v>
      </c>
      <c r="CD31">
        <v>0</v>
      </c>
      <c r="CE31">
        <v>2.7777777777777777</v>
      </c>
      <c r="CF31">
        <v>28.125</v>
      </c>
      <c r="CG31">
        <v>7.4074074074074066</v>
      </c>
      <c r="CH31">
        <v>0</v>
      </c>
      <c r="CI31">
        <v>14.705882352941178</v>
      </c>
      <c r="CJ31">
        <v>5</v>
      </c>
      <c r="CK31">
        <v>0</v>
      </c>
    </row>
    <row r="32" spans="1:89" x14ac:dyDescent="0.25">
      <c r="A32" t="s">
        <v>171</v>
      </c>
      <c r="B32">
        <v>42.222222222222221</v>
      </c>
      <c r="C32">
        <v>57.894736842105267</v>
      </c>
      <c r="D32">
        <v>18.055555555555554</v>
      </c>
      <c r="E32">
        <v>87.878787878787875</v>
      </c>
      <c r="F32">
        <v>65.957446808510639</v>
      </c>
      <c r="G32">
        <v>50</v>
      </c>
      <c r="H32">
        <v>28.260869565217391</v>
      </c>
      <c r="I32">
        <v>36.111111111111107</v>
      </c>
      <c r="J32">
        <v>43.75</v>
      </c>
      <c r="K32">
        <v>41.935483870967744</v>
      </c>
      <c r="L32">
        <v>77.083333333333343</v>
      </c>
      <c r="M32">
        <v>62.5</v>
      </c>
      <c r="N32">
        <v>73.076923076923066</v>
      </c>
      <c r="O32">
        <v>62.5</v>
      </c>
      <c r="P32">
        <v>77.142857142857153</v>
      </c>
      <c r="Q32">
        <v>75</v>
      </c>
      <c r="R32">
        <v>17.647058823529413</v>
      </c>
      <c r="S32">
        <v>37.837837837837839</v>
      </c>
      <c r="T32">
        <v>40</v>
      </c>
      <c r="U32">
        <v>82.222222222222214</v>
      </c>
      <c r="V32">
        <v>12.5</v>
      </c>
      <c r="W32">
        <v>75</v>
      </c>
      <c r="X32">
        <v>79.166666666666657</v>
      </c>
      <c r="Y32">
        <v>17.142857142857142</v>
      </c>
      <c r="Z32">
        <v>94.285714285714278</v>
      </c>
      <c r="AA32">
        <v>90</v>
      </c>
      <c r="AB32">
        <v>66.666666666666657</v>
      </c>
      <c r="AC32">
        <v>74.468085106382972</v>
      </c>
      <c r="AD32">
        <v>81.081081081081081</v>
      </c>
      <c r="AE32">
        <v>92.857142857142861</v>
      </c>
      <c r="AF32">
        <v>73.170731707317074</v>
      </c>
      <c r="AG32">
        <v>76.08695652173914</v>
      </c>
      <c r="AH32">
        <v>90.909090909090907</v>
      </c>
      <c r="AI32">
        <v>5.4054054054054053</v>
      </c>
      <c r="AJ32">
        <v>54.054054054054056</v>
      </c>
      <c r="AK32">
        <v>20</v>
      </c>
      <c r="AL32">
        <v>65.217391304347828</v>
      </c>
      <c r="AM32">
        <v>94.594594594594597</v>
      </c>
      <c r="AN32">
        <v>82.5</v>
      </c>
      <c r="AO32">
        <v>50</v>
      </c>
      <c r="AP32">
        <v>88.888888888888886</v>
      </c>
      <c r="AQ32">
        <v>66.666666666666657</v>
      </c>
      <c r="AR32">
        <v>28.125</v>
      </c>
      <c r="AS32">
        <v>65.789473684210535</v>
      </c>
      <c r="AT32">
        <v>18.75</v>
      </c>
      <c r="AU32">
        <v>85.18518518518519</v>
      </c>
      <c r="AV32">
        <v>87.878787878787875</v>
      </c>
      <c r="AW32">
        <v>64.583333333333343</v>
      </c>
      <c r="AX32">
        <v>88.571428571428569</v>
      </c>
      <c r="AY32">
        <v>72</v>
      </c>
      <c r="AZ32">
        <v>73.91304347826086</v>
      </c>
      <c r="BA32">
        <v>79.166666666666657</v>
      </c>
      <c r="BB32">
        <v>79.310344827586206</v>
      </c>
      <c r="BC32">
        <v>95.652173913043484</v>
      </c>
      <c r="BD32">
        <v>82.142857142857139</v>
      </c>
      <c r="BE32">
        <v>0</v>
      </c>
      <c r="BF32">
        <v>93.181818181818173</v>
      </c>
      <c r="BG32">
        <v>76.470588235294116</v>
      </c>
      <c r="BH32">
        <v>69.230769230769226</v>
      </c>
      <c r="BI32">
        <v>96.666666666666671</v>
      </c>
      <c r="BJ32">
        <v>50</v>
      </c>
      <c r="BK32">
        <v>94.444444444444443</v>
      </c>
      <c r="BL32">
        <v>59.259259259259252</v>
      </c>
      <c r="BM32">
        <v>87.096774193548384</v>
      </c>
      <c r="BN32">
        <v>64.705882352941174</v>
      </c>
      <c r="BO32">
        <v>93.181818181818173</v>
      </c>
      <c r="BP32">
        <v>65.517241379310349</v>
      </c>
      <c r="BQ32">
        <v>80.555555555555557</v>
      </c>
      <c r="BR32">
        <v>100</v>
      </c>
      <c r="BS32">
        <v>56.000000000000007</v>
      </c>
      <c r="BT32">
        <v>6.3829787234042552</v>
      </c>
      <c r="BU32">
        <v>47.727272727272727</v>
      </c>
      <c r="BV32">
        <v>88</v>
      </c>
      <c r="BW32">
        <v>64</v>
      </c>
      <c r="BX32">
        <v>72.972972972972968</v>
      </c>
      <c r="BY32">
        <v>66.666666666666657</v>
      </c>
      <c r="BZ32">
        <v>82.222222222222214</v>
      </c>
      <c r="CA32">
        <v>60.526315789473685</v>
      </c>
      <c r="CB32">
        <v>33.333333333333329</v>
      </c>
      <c r="CC32">
        <v>76.59574468085107</v>
      </c>
      <c r="CD32">
        <v>75</v>
      </c>
      <c r="CE32">
        <v>77.777777777777786</v>
      </c>
      <c r="CF32">
        <v>59.375</v>
      </c>
      <c r="CG32">
        <v>70.370370370370367</v>
      </c>
      <c r="CH32">
        <v>80.952380952380949</v>
      </c>
      <c r="CI32">
        <v>23.52941176470588</v>
      </c>
      <c r="CJ32">
        <v>85</v>
      </c>
      <c r="CK32">
        <v>73.91304347826086</v>
      </c>
    </row>
    <row r="33" spans="1:89" x14ac:dyDescent="0.25">
      <c r="A33" t="s">
        <v>172</v>
      </c>
      <c r="B33">
        <v>0</v>
      </c>
      <c r="C33">
        <v>0</v>
      </c>
      <c r="D33">
        <v>2.7777777777777777</v>
      </c>
      <c r="E33">
        <v>0</v>
      </c>
      <c r="F33">
        <v>0</v>
      </c>
      <c r="G33">
        <v>0</v>
      </c>
      <c r="H33">
        <v>0</v>
      </c>
      <c r="I33">
        <v>0</v>
      </c>
      <c r="J33">
        <v>2.083333333333333</v>
      </c>
      <c r="K33">
        <v>0</v>
      </c>
      <c r="L33">
        <v>2.083333333333333</v>
      </c>
      <c r="M33">
        <v>0</v>
      </c>
      <c r="N33">
        <v>0</v>
      </c>
      <c r="O33">
        <v>0</v>
      </c>
      <c r="P33">
        <v>5.7142857142857144</v>
      </c>
      <c r="Q33">
        <v>4.5454545454545459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4.2553191489361701</v>
      </c>
      <c r="AD33">
        <v>0</v>
      </c>
      <c r="AE33">
        <v>3.5714285714285712</v>
      </c>
      <c r="AF33">
        <v>4.8780487804878048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2.1739130434782608</v>
      </c>
      <c r="AM33">
        <v>2.7027027027027026</v>
      </c>
      <c r="AN33">
        <v>0</v>
      </c>
      <c r="AO33">
        <v>4.1666666666666661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11.111111111111111</v>
      </c>
      <c r="AV33">
        <v>0</v>
      </c>
      <c r="AW33">
        <v>2.083333333333333</v>
      </c>
      <c r="AX33">
        <v>0</v>
      </c>
      <c r="AY33">
        <v>0</v>
      </c>
      <c r="AZ33">
        <v>4.3478260869565215</v>
      </c>
      <c r="BA33">
        <v>0</v>
      </c>
      <c r="BB33">
        <v>0</v>
      </c>
      <c r="BC33">
        <v>0</v>
      </c>
      <c r="BD33">
        <v>3.5714285714285712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6.4516129032258061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2.3809523809523809</v>
      </c>
      <c r="CI33">
        <v>0</v>
      </c>
      <c r="CJ33">
        <v>2.5</v>
      </c>
      <c r="CK33">
        <v>6.5217391304347823</v>
      </c>
    </row>
    <row r="34" spans="1:89" x14ac:dyDescent="0.25">
      <c r="A34" t="s">
        <v>176</v>
      </c>
      <c r="B34">
        <v>44.444444444444443</v>
      </c>
      <c r="C34">
        <v>66.666666666666671</v>
      </c>
      <c r="D34">
        <v>29.166666666666664</v>
      </c>
      <c r="E34">
        <v>87.878787878787875</v>
      </c>
      <c r="F34">
        <v>72.340425531914889</v>
      </c>
      <c r="G34">
        <v>56.25</v>
      </c>
      <c r="H34">
        <v>52.173913043478265</v>
      </c>
      <c r="I34">
        <v>38.888888888888886</v>
      </c>
      <c r="J34">
        <v>50</v>
      </c>
      <c r="K34">
        <v>67.741935483870975</v>
      </c>
      <c r="L34">
        <v>79.166666666666671</v>
      </c>
      <c r="M34">
        <v>66.666666666666671</v>
      </c>
      <c r="N34">
        <v>80.769230769230759</v>
      </c>
      <c r="O34">
        <v>83.333333333333343</v>
      </c>
      <c r="P34">
        <v>85.714285714285722</v>
      </c>
      <c r="Q34">
        <v>86.36363636363636</v>
      </c>
      <c r="R34">
        <v>41.17647058823529</v>
      </c>
      <c r="S34">
        <v>56.756756756756758</v>
      </c>
      <c r="T34">
        <v>40</v>
      </c>
      <c r="U34">
        <v>88.888888888888886</v>
      </c>
      <c r="V34">
        <v>25</v>
      </c>
      <c r="W34">
        <v>83.333333333333329</v>
      </c>
      <c r="X34">
        <v>79.166666666666657</v>
      </c>
      <c r="Y34">
        <v>17.142857142857142</v>
      </c>
      <c r="Z34">
        <v>99.999999999999986</v>
      </c>
      <c r="AA34">
        <v>90</v>
      </c>
      <c r="AB34">
        <v>77.777777777777771</v>
      </c>
      <c r="AC34">
        <v>78.723404255319139</v>
      </c>
      <c r="AD34">
        <v>89.189189189189193</v>
      </c>
      <c r="AE34">
        <v>100</v>
      </c>
      <c r="AF34">
        <v>78.048780487804876</v>
      </c>
      <c r="AG34">
        <v>78.260869565217405</v>
      </c>
      <c r="AH34">
        <v>93.181818181818173</v>
      </c>
      <c r="AI34">
        <v>16.216216216216218</v>
      </c>
      <c r="AJ34">
        <v>54.054054054054056</v>
      </c>
      <c r="AK34">
        <v>23.333333333333332</v>
      </c>
      <c r="AL34">
        <v>67.391304347826093</v>
      </c>
      <c r="AM34">
        <v>97.297297297297305</v>
      </c>
      <c r="AN34">
        <v>85</v>
      </c>
      <c r="AO34">
        <v>54.166666666666664</v>
      </c>
      <c r="AP34">
        <v>91.111111111111114</v>
      </c>
      <c r="AQ34">
        <v>66.666666666666657</v>
      </c>
      <c r="AR34">
        <v>37.5</v>
      </c>
      <c r="AS34">
        <v>81.578947368421055</v>
      </c>
      <c r="AT34">
        <v>18.75</v>
      </c>
      <c r="AU34">
        <v>96.296296296296305</v>
      </c>
      <c r="AV34">
        <v>87.878787878787875</v>
      </c>
      <c r="AW34">
        <v>75</v>
      </c>
      <c r="AX34">
        <v>88.571428571428569</v>
      </c>
      <c r="AY34">
        <v>72</v>
      </c>
      <c r="AZ34">
        <v>86.956521739130423</v>
      </c>
      <c r="BA34">
        <v>87.499999999999986</v>
      </c>
      <c r="BB34">
        <v>79.310344827586206</v>
      </c>
      <c r="BC34">
        <v>95.652173913043484</v>
      </c>
      <c r="BD34">
        <v>89.285714285714278</v>
      </c>
      <c r="BE34">
        <v>0</v>
      </c>
      <c r="BF34">
        <v>95.454545454545439</v>
      </c>
      <c r="BG34">
        <v>91.17647058823529</v>
      </c>
      <c r="BH34">
        <v>88.461538461538453</v>
      </c>
      <c r="BI34">
        <v>100</v>
      </c>
      <c r="BJ34">
        <v>62.5</v>
      </c>
      <c r="BK34">
        <v>97.222222222222214</v>
      </c>
      <c r="BL34">
        <v>70.370370370370367</v>
      </c>
      <c r="BM34">
        <v>93.548387096774192</v>
      </c>
      <c r="BN34">
        <v>67.647058823529406</v>
      </c>
      <c r="BO34">
        <v>93.181818181818173</v>
      </c>
      <c r="BP34">
        <v>79.310344827586206</v>
      </c>
      <c r="BQ34">
        <v>86.111111111111114</v>
      </c>
      <c r="BR34">
        <v>100</v>
      </c>
      <c r="BS34">
        <v>76</v>
      </c>
      <c r="BT34">
        <v>8.5106382978723403</v>
      </c>
      <c r="BU34">
        <v>50</v>
      </c>
      <c r="BV34">
        <v>92</v>
      </c>
      <c r="BW34">
        <v>80</v>
      </c>
      <c r="BX34">
        <v>89.189189189189193</v>
      </c>
      <c r="BY34">
        <v>74.999999999999986</v>
      </c>
      <c r="BZ34">
        <v>82.222222222222214</v>
      </c>
      <c r="CA34">
        <v>65.78947368421052</v>
      </c>
      <c r="CB34">
        <v>54.166666666666664</v>
      </c>
      <c r="CC34">
        <v>87.2340425531915</v>
      </c>
      <c r="CD34">
        <v>75</v>
      </c>
      <c r="CE34">
        <v>80.555555555555557</v>
      </c>
      <c r="CF34">
        <v>87.5</v>
      </c>
      <c r="CG34">
        <v>77.777777777777771</v>
      </c>
      <c r="CH34">
        <v>83.333333333333329</v>
      </c>
      <c r="CI34">
        <v>38.235294117647058</v>
      </c>
      <c r="CJ34">
        <v>92.5</v>
      </c>
      <c r="CK34">
        <v>80.434782608695642</v>
      </c>
    </row>
    <row r="35" spans="1:89" x14ac:dyDescent="0.25">
      <c r="A35" t="s">
        <v>180</v>
      </c>
      <c r="B35">
        <v>42.222222222222221</v>
      </c>
      <c r="C35">
        <v>57.894736842105267</v>
      </c>
      <c r="D35">
        <v>55.555555555555557</v>
      </c>
      <c r="E35">
        <v>87.878787878787875</v>
      </c>
      <c r="F35">
        <v>65.957446808510639</v>
      </c>
      <c r="G35">
        <v>50</v>
      </c>
      <c r="H35">
        <v>34.782608695652172</v>
      </c>
      <c r="I35">
        <v>61.111111111111114</v>
      </c>
      <c r="J35">
        <v>47.916666666666671</v>
      </c>
      <c r="K35">
        <v>41.935483870967744</v>
      </c>
      <c r="L35">
        <v>77.083333333333343</v>
      </c>
      <c r="M35">
        <v>62.5</v>
      </c>
      <c r="N35">
        <v>73.076923076923066</v>
      </c>
      <c r="O35">
        <v>62.5</v>
      </c>
      <c r="P35">
        <v>77.142857142857153</v>
      </c>
      <c r="Q35">
        <v>75</v>
      </c>
      <c r="R35">
        <v>47.058823529411761</v>
      </c>
      <c r="S35">
        <v>43.243243243243242</v>
      </c>
      <c r="T35">
        <v>60</v>
      </c>
      <c r="U35">
        <v>82.222222222222214</v>
      </c>
      <c r="V35">
        <v>54.166666666666664</v>
      </c>
      <c r="W35">
        <v>75</v>
      </c>
      <c r="X35">
        <v>79.166666666666657</v>
      </c>
      <c r="Y35">
        <v>65.714285714285708</v>
      </c>
      <c r="Z35">
        <v>94.285714285714278</v>
      </c>
      <c r="AA35">
        <v>90</v>
      </c>
      <c r="AB35">
        <v>66.666666666666657</v>
      </c>
      <c r="AC35">
        <v>74.468085106382972</v>
      </c>
      <c r="AD35">
        <v>81.081081081081081</v>
      </c>
      <c r="AE35">
        <v>92.857142857142861</v>
      </c>
      <c r="AF35">
        <v>73.170731707317074</v>
      </c>
      <c r="AG35">
        <v>76.08695652173914</v>
      </c>
      <c r="AH35">
        <v>90.909090909090907</v>
      </c>
      <c r="AI35">
        <v>62.162162162162161</v>
      </c>
      <c r="AJ35">
        <v>54.054054054054056</v>
      </c>
      <c r="AK35">
        <v>76.666666666666671</v>
      </c>
      <c r="AL35">
        <v>65.217391304347828</v>
      </c>
      <c r="AM35">
        <v>94.594594594594597</v>
      </c>
      <c r="AN35">
        <v>82.5</v>
      </c>
      <c r="AO35">
        <v>50</v>
      </c>
      <c r="AP35">
        <v>88.888888888888886</v>
      </c>
      <c r="AQ35">
        <v>66.666666666666657</v>
      </c>
      <c r="AR35">
        <v>43.75</v>
      </c>
      <c r="AS35">
        <v>65.789473684210535</v>
      </c>
      <c r="AT35">
        <v>78.125</v>
      </c>
      <c r="AU35">
        <v>85.18518518518519</v>
      </c>
      <c r="AV35">
        <v>87.878787878787875</v>
      </c>
      <c r="AW35">
        <v>64.583333333333343</v>
      </c>
      <c r="AX35">
        <v>88.571428571428569</v>
      </c>
      <c r="AY35">
        <v>72</v>
      </c>
      <c r="AZ35">
        <v>73.91304347826086</v>
      </c>
      <c r="BA35">
        <v>79.166666666666657</v>
      </c>
      <c r="BB35">
        <v>79.310344827586206</v>
      </c>
      <c r="BC35">
        <v>95.652173913043484</v>
      </c>
      <c r="BD35">
        <v>82.142857142857139</v>
      </c>
      <c r="BE35">
        <v>100</v>
      </c>
      <c r="BF35">
        <v>93.181818181818173</v>
      </c>
      <c r="BG35">
        <v>76.470588235294116</v>
      </c>
      <c r="BH35">
        <v>69.230769230769226</v>
      </c>
      <c r="BI35">
        <v>96.666666666666671</v>
      </c>
      <c r="BJ35">
        <v>50</v>
      </c>
      <c r="BK35">
        <v>94.444444444444443</v>
      </c>
      <c r="BL35">
        <v>59.259259259259252</v>
      </c>
      <c r="BM35">
        <v>87.096774193548384</v>
      </c>
      <c r="BN35">
        <v>64.705882352941174</v>
      </c>
      <c r="BO35">
        <v>93.181818181818173</v>
      </c>
      <c r="BP35">
        <v>65.517241379310349</v>
      </c>
      <c r="BQ35">
        <v>80.555555555555557</v>
      </c>
      <c r="BR35">
        <v>100</v>
      </c>
      <c r="BS35">
        <v>56.000000000000007</v>
      </c>
      <c r="BT35">
        <v>65.957446808510639</v>
      </c>
      <c r="BU35">
        <v>47.727272727272727</v>
      </c>
      <c r="BV35">
        <v>88</v>
      </c>
      <c r="BW35">
        <v>64</v>
      </c>
      <c r="BX35">
        <v>72.972972972972968</v>
      </c>
      <c r="BY35">
        <v>66.666666666666657</v>
      </c>
      <c r="BZ35">
        <v>82.222222222222214</v>
      </c>
      <c r="CA35">
        <v>60.526315789473685</v>
      </c>
      <c r="CB35">
        <v>45.833333333333329</v>
      </c>
      <c r="CC35">
        <v>76.59574468085107</v>
      </c>
      <c r="CD35">
        <v>75</v>
      </c>
      <c r="CE35">
        <v>77.777777777777786</v>
      </c>
      <c r="CF35">
        <v>59.375</v>
      </c>
      <c r="CG35">
        <v>70.370370370370367</v>
      </c>
      <c r="CH35">
        <v>80.952380952380949</v>
      </c>
      <c r="CI35">
        <v>50</v>
      </c>
      <c r="CJ35">
        <v>85</v>
      </c>
      <c r="CK35">
        <v>73.91304347826086</v>
      </c>
    </row>
    <row r="36" spans="1:89" x14ac:dyDescent="0.25">
      <c r="A36" t="s">
        <v>173</v>
      </c>
      <c r="B36">
        <v>50</v>
      </c>
      <c r="C36">
        <v>20.833333333333336</v>
      </c>
      <c r="D36">
        <v>4.1666666666666661</v>
      </c>
      <c r="E36">
        <v>83.333333333333343</v>
      </c>
      <c r="F36">
        <v>41.666666666666671</v>
      </c>
      <c r="G36">
        <v>25</v>
      </c>
      <c r="H36">
        <v>29.166666666666668</v>
      </c>
      <c r="I36">
        <v>12.5</v>
      </c>
      <c r="J36">
        <v>29.166666666666668</v>
      </c>
      <c r="K36">
        <v>37.5</v>
      </c>
      <c r="L36">
        <v>29.166666666666668</v>
      </c>
      <c r="M36">
        <v>16.666666666666664</v>
      </c>
      <c r="N36">
        <v>29.166666666666668</v>
      </c>
      <c r="O36">
        <v>20.833333333333336</v>
      </c>
      <c r="P36">
        <v>16.666666666666664</v>
      </c>
      <c r="Q36">
        <v>29.166666666666668</v>
      </c>
      <c r="R36">
        <v>12.5</v>
      </c>
      <c r="S36">
        <v>8.3333333333333321</v>
      </c>
      <c r="T36">
        <v>16.666666666666664</v>
      </c>
      <c r="U36">
        <v>41.666666666666671</v>
      </c>
      <c r="V36">
        <v>8.3333333333333321</v>
      </c>
      <c r="W36">
        <v>66.666666666666657</v>
      </c>
      <c r="X36">
        <v>12.5</v>
      </c>
      <c r="Y36">
        <v>8.3333333333333321</v>
      </c>
      <c r="Z36">
        <v>54.166666666666664</v>
      </c>
      <c r="AA36">
        <v>37.5</v>
      </c>
      <c r="AB36">
        <v>29.166666666666668</v>
      </c>
      <c r="AC36">
        <v>33.333333333333329</v>
      </c>
      <c r="AD36">
        <v>25</v>
      </c>
      <c r="AE36">
        <v>33.333333333333329</v>
      </c>
      <c r="AF36">
        <v>29.166666666666668</v>
      </c>
      <c r="AG36">
        <v>16.666666666666664</v>
      </c>
      <c r="AH36">
        <v>29.166666666666668</v>
      </c>
      <c r="AI36">
        <v>4.1666666666666661</v>
      </c>
      <c r="AJ36">
        <v>16.666666666666664</v>
      </c>
      <c r="AK36">
        <v>20.833333333333336</v>
      </c>
      <c r="AL36">
        <v>33.333333333333329</v>
      </c>
      <c r="AM36">
        <v>41.666666666666671</v>
      </c>
      <c r="AN36">
        <v>62.5</v>
      </c>
      <c r="AO36">
        <v>8.3333333333333321</v>
      </c>
      <c r="AP36">
        <v>25</v>
      </c>
      <c r="AQ36">
        <v>0</v>
      </c>
      <c r="AR36">
        <v>25</v>
      </c>
      <c r="AS36">
        <v>8.3333333333333321</v>
      </c>
      <c r="AT36">
        <v>12.5</v>
      </c>
      <c r="AU36">
        <v>45.833333333333329</v>
      </c>
      <c r="AV36">
        <v>66.666666666666657</v>
      </c>
      <c r="AW36">
        <v>29.166666666666668</v>
      </c>
      <c r="AX36">
        <v>50</v>
      </c>
      <c r="AY36">
        <v>4.1666666666666661</v>
      </c>
      <c r="AZ36">
        <v>54.166666666666664</v>
      </c>
      <c r="BA36">
        <v>20.833333333333336</v>
      </c>
      <c r="BB36">
        <v>25</v>
      </c>
      <c r="BC36">
        <v>41.666666666666671</v>
      </c>
      <c r="BD36">
        <v>29.166666666666668</v>
      </c>
      <c r="BE36">
        <v>0</v>
      </c>
      <c r="BF36">
        <v>50</v>
      </c>
      <c r="BG36">
        <v>37.5</v>
      </c>
      <c r="BH36">
        <v>29.166666666666668</v>
      </c>
      <c r="BI36">
        <v>33.333333333333329</v>
      </c>
      <c r="BJ36">
        <v>16.666666666666664</v>
      </c>
      <c r="BK36">
        <v>37.5</v>
      </c>
      <c r="BL36">
        <v>8.3333333333333321</v>
      </c>
      <c r="BM36">
        <v>45.833333333333329</v>
      </c>
      <c r="BN36">
        <v>16.666666666666664</v>
      </c>
      <c r="BO36">
        <v>41.666666666666671</v>
      </c>
      <c r="BP36">
        <v>33.333333333333329</v>
      </c>
      <c r="BQ36">
        <v>33.333333333333329</v>
      </c>
      <c r="BR36">
        <v>66.666666666666657</v>
      </c>
      <c r="BS36">
        <v>25</v>
      </c>
      <c r="BT36">
        <v>8.3333333333333321</v>
      </c>
      <c r="BU36">
        <v>25</v>
      </c>
      <c r="BV36">
        <v>8.3333333333333321</v>
      </c>
      <c r="BW36">
        <v>41.666666666666671</v>
      </c>
      <c r="BX36">
        <v>25</v>
      </c>
      <c r="BY36">
        <v>20.833333333333336</v>
      </c>
      <c r="BZ36">
        <v>41.666666666666671</v>
      </c>
      <c r="CA36">
        <v>20.833333333333336</v>
      </c>
      <c r="CB36">
        <v>12.5</v>
      </c>
      <c r="CC36">
        <v>45.833333333333329</v>
      </c>
      <c r="CD36">
        <v>20.833333333333336</v>
      </c>
      <c r="CE36">
        <v>20.833333333333336</v>
      </c>
      <c r="CF36">
        <v>66.666666666666657</v>
      </c>
      <c r="CG36">
        <v>50</v>
      </c>
      <c r="CH36">
        <v>41.666666666666671</v>
      </c>
      <c r="CI36">
        <v>8.3333333333333321</v>
      </c>
      <c r="CJ36">
        <v>29.166666666666668</v>
      </c>
      <c r="CK36">
        <v>25</v>
      </c>
    </row>
    <row r="37" spans="1:89" x14ac:dyDescent="0.25">
      <c r="A37" t="s">
        <v>179</v>
      </c>
      <c r="B37">
        <v>37.5</v>
      </c>
      <c r="C37">
        <v>66.666666666666657</v>
      </c>
      <c r="D37">
        <v>75</v>
      </c>
      <c r="E37">
        <v>83.333333333333343</v>
      </c>
      <c r="F37">
        <v>41.666666666666671</v>
      </c>
      <c r="G37">
        <v>37.5</v>
      </c>
      <c r="H37">
        <v>58.333333333333336</v>
      </c>
      <c r="I37">
        <v>83.333333333333343</v>
      </c>
      <c r="J37">
        <v>58.333333333333336</v>
      </c>
      <c r="K37">
        <v>45.833333333333329</v>
      </c>
      <c r="L37">
        <v>29.166666666666668</v>
      </c>
      <c r="M37">
        <v>62.5</v>
      </c>
      <c r="N37">
        <v>33.333333333333329</v>
      </c>
      <c r="O37">
        <v>79.166666666666657</v>
      </c>
      <c r="P37">
        <v>33.333333333333329</v>
      </c>
      <c r="Q37">
        <v>37.5</v>
      </c>
      <c r="R37">
        <v>79.166666666666657</v>
      </c>
      <c r="S37">
        <v>83.333333333333343</v>
      </c>
      <c r="T37">
        <v>37.5</v>
      </c>
      <c r="U37">
        <v>45.833333333333329</v>
      </c>
      <c r="V37">
        <v>58.333333333333336</v>
      </c>
      <c r="W37">
        <v>66.666666666666657</v>
      </c>
      <c r="X37">
        <v>79.166666666666657</v>
      </c>
      <c r="Y37">
        <v>75</v>
      </c>
      <c r="Z37">
        <v>54.166666666666664</v>
      </c>
      <c r="AA37">
        <v>37.5</v>
      </c>
      <c r="AB37">
        <v>45.833333333333329</v>
      </c>
      <c r="AC37">
        <v>45.833333333333329</v>
      </c>
      <c r="AD37">
        <v>37.5</v>
      </c>
      <c r="AE37">
        <v>50</v>
      </c>
      <c r="AF37">
        <v>33.333333333333329</v>
      </c>
      <c r="AG37">
        <v>70.833333333333343</v>
      </c>
      <c r="AH37">
        <v>50</v>
      </c>
      <c r="AI37">
        <v>79.166666666666657</v>
      </c>
      <c r="AJ37">
        <v>41.666666666666671</v>
      </c>
      <c r="AK37">
        <v>41.666666666666671</v>
      </c>
      <c r="AL37">
        <v>41.666666666666671</v>
      </c>
      <c r="AM37">
        <v>41.666666666666671</v>
      </c>
      <c r="AN37">
        <v>62.5</v>
      </c>
      <c r="AO37">
        <v>50</v>
      </c>
      <c r="AP37">
        <v>37.5</v>
      </c>
      <c r="AQ37">
        <v>54.166666666666664</v>
      </c>
      <c r="AR37">
        <v>41.666666666666671</v>
      </c>
      <c r="AS37">
        <v>87.5</v>
      </c>
      <c r="AT37">
        <v>45.833333333333329</v>
      </c>
      <c r="AU37">
        <v>45.833333333333329</v>
      </c>
      <c r="AV37">
        <v>66.666666666666657</v>
      </c>
      <c r="AW37">
        <v>58.333333333333336</v>
      </c>
      <c r="AX37">
        <v>50</v>
      </c>
      <c r="AY37">
        <v>87.5</v>
      </c>
      <c r="AZ37">
        <v>54.166666666666664</v>
      </c>
      <c r="BA37">
        <v>70.833333333333343</v>
      </c>
      <c r="BB37">
        <v>37.5</v>
      </c>
      <c r="BC37">
        <v>41.666666666666671</v>
      </c>
      <c r="BD37">
        <v>58.333333333333336</v>
      </c>
      <c r="BE37">
        <v>75</v>
      </c>
      <c r="BF37">
        <v>50</v>
      </c>
      <c r="BG37">
        <v>41.666666666666671</v>
      </c>
      <c r="BH37">
        <v>70.833333333333343</v>
      </c>
      <c r="BI37">
        <v>45.833333333333329</v>
      </c>
      <c r="BJ37">
        <v>75</v>
      </c>
      <c r="BK37">
        <v>58.333333333333336</v>
      </c>
      <c r="BL37">
        <v>83.333333333333343</v>
      </c>
      <c r="BM37">
        <v>45.833333333333329</v>
      </c>
      <c r="BN37">
        <v>45.833333333333329</v>
      </c>
      <c r="BO37">
        <v>41.666666666666671</v>
      </c>
      <c r="BP37">
        <v>33.333333333333329</v>
      </c>
      <c r="BQ37">
        <v>41.666666666666671</v>
      </c>
      <c r="BR37">
        <v>66.666666666666657</v>
      </c>
      <c r="BS37">
        <v>75</v>
      </c>
      <c r="BT37">
        <v>70.833333333333343</v>
      </c>
      <c r="BU37">
        <v>50</v>
      </c>
      <c r="BV37">
        <v>83.333333333333343</v>
      </c>
      <c r="BW37">
        <v>41.666666666666671</v>
      </c>
      <c r="BX37">
        <v>45.833333333333329</v>
      </c>
      <c r="BY37">
        <v>50</v>
      </c>
      <c r="BZ37">
        <v>41.666666666666671</v>
      </c>
      <c r="CA37">
        <v>41.666666666666671</v>
      </c>
      <c r="CB37">
        <v>66.666666666666657</v>
      </c>
      <c r="CC37">
        <v>50</v>
      </c>
      <c r="CD37">
        <v>50</v>
      </c>
      <c r="CE37">
        <v>33.333333333333329</v>
      </c>
      <c r="CF37">
        <v>66.666666666666657</v>
      </c>
      <c r="CG37">
        <v>50</v>
      </c>
      <c r="CH37">
        <v>41.666666666666671</v>
      </c>
      <c r="CI37">
        <v>41.666666666666671</v>
      </c>
      <c r="CJ37">
        <v>33.333333333333329</v>
      </c>
      <c r="CK37">
        <v>41.666666666666671</v>
      </c>
    </row>
    <row r="41" spans="1:89" x14ac:dyDescent="0.25">
      <c r="A41" t="s">
        <v>36</v>
      </c>
      <c r="B41">
        <v>0.22249999999999998</v>
      </c>
      <c r="C41">
        <v>0.44791666666666657</v>
      </c>
      <c r="D41">
        <v>0.54291666666666671</v>
      </c>
      <c r="E41">
        <v>9.1249999999999998E-2</v>
      </c>
      <c r="F41">
        <v>0.11000000000000001</v>
      </c>
      <c r="G41">
        <v>0.45466666666666661</v>
      </c>
      <c r="H41">
        <v>0.18625000000000003</v>
      </c>
      <c r="I41">
        <v>0.26666666666666666</v>
      </c>
      <c r="J41">
        <v>0.15062500000000004</v>
      </c>
      <c r="K41">
        <v>0.21000000000000002</v>
      </c>
      <c r="L41">
        <v>0.24812500000000001</v>
      </c>
      <c r="M41">
        <v>0.359375</v>
      </c>
      <c r="N41">
        <v>0.27</v>
      </c>
      <c r="O41">
        <v>0.29750000000000004</v>
      </c>
      <c r="P41">
        <v>0.27000000000000007</v>
      </c>
      <c r="Q41">
        <v>0.41562500000000002</v>
      </c>
      <c r="R41">
        <v>0.24545454545454543</v>
      </c>
      <c r="S41">
        <v>0.35333333333333333</v>
      </c>
      <c r="T41">
        <v>0.27166666666666667</v>
      </c>
      <c r="U41">
        <v>0.18000000000000002</v>
      </c>
      <c r="V41">
        <v>0.23250000000000004</v>
      </c>
      <c r="W41">
        <v>0.29454545454545455</v>
      </c>
      <c r="X41">
        <v>0.27749999999999997</v>
      </c>
      <c r="Y41">
        <v>0.24545454545454548</v>
      </c>
      <c r="Z41">
        <v>0.35299999999999998</v>
      </c>
      <c r="AA41">
        <v>0.2225</v>
      </c>
      <c r="AB41">
        <v>0.12222222222222223</v>
      </c>
      <c r="AC41">
        <v>0.34499999999999997</v>
      </c>
      <c r="AD41">
        <v>0.30153846153846153</v>
      </c>
      <c r="AE41">
        <v>0.27909090909090906</v>
      </c>
      <c r="AF41">
        <v>0.28857142857142859</v>
      </c>
      <c r="AG41">
        <v>0.39066666666666666</v>
      </c>
      <c r="AH41">
        <v>0.35000000000000003</v>
      </c>
      <c r="AI41">
        <v>0.38384615384615384</v>
      </c>
      <c r="AJ41">
        <v>0.28333333333333338</v>
      </c>
      <c r="AK41">
        <v>0.246</v>
      </c>
      <c r="AL41">
        <v>0.29533333333333334</v>
      </c>
      <c r="AM41">
        <v>0.34769230769230774</v>
      </c>
      <c r="AN41">
        <v>0.23250000000000004</v>
      </c>
      <c r="AO41">
        <v>0.36125000000000002</v>
      </c>
      <c r="AP41">
        <v>0.2985714285714286</v>
      </c>
      <c r="AQ41">
        <v>0.14000000000000001</v>
      </c>
      <c r="AR41">
        <v>0.27</v>
      </c>
      <c r="AS41">
        <v>0.22142857142857145</v>
      </c>
      <c r="AT41">
        <v>0.19090909090909092</v>
      </c>
      <c r="AU41">
        <v>0.21333333333333337</v>
      </c>
      <c r="AV41">
        <v>0.27833333333333332</v>
      </c>
      <c r="AW41">
        <v>0.32625000000000004</v>
      </c>
      <c r="AX41">
        <v>0.13833333333333334</v>
      </c>
      <c r="AY41">
        <v>0.25888888888888889</v>
      </c>
      <c r="AZ41">
        <v>0.25624999999999998</v>
      </c>
      <c r="BA41">
        <v>0.23249999999999998</v>
      </c>
      <c r="BB41">
        <v>0.22000000000000003</v>
      </c>
      <c r="BC41">
        <v>0.26</v>
      </c>
      <c r="BD41">
        <v>0.13125000000000001</v>
      </c>
      <c r="BE41">
        <v>0.28249999999999997</v>
      </c>
      <c r="BF41">
        <v>0.30375000000000002</v>
      </c>
      <c r="BG41">
        <v>0.27499999999999997</v>
      </c>
      <c r="BH41">
        <v>0.2</v>
      </c>
      <c r="BI41">
        <v>0.31</v>
      </c>
      <c r="BJ41">
        <v>0.25375000000000003</v>
      </c>
      <c r="BK41">
        <v>0.16833333333333336</v>
      </c>
      <c r="BL41">
        <v>0.47555555555555556</v>
      </c>
      <c r="BM41">
        <v>0.31384615384615394</v>
      </c>
      <c r="BN41">
        <v>0.22363636363636363</v>
      </c>
      <c r="BO41">
        <v>0.44687500000000008</v>
      </c>
      <c r="BP41">
        <v>0.12444444444444445</v>
      </c>
      <c r="BQ41">
        <v>0.14000000000000001</v>
      </c>
      <c r="BR41">
        <v>0.11833333333333335</v>
      </c>
      <c r="BS41">
        <v>0.13500000000000001</v>
      </c>
      <c r="BT41">
        <v>0.42399999999999999</v>
      </c>
      <c r="BU41">
        <v>0.26357142857142857</v>
      </c>
      <c r="BV41">
        <v>0.37000000000000005</v>
      </c>
      <c r="BW41">
        <v>0.17222222222222219</v>
      </c>
      <c r="BX41">
        <v>0.23250000000000001</v>
      </c>
      <c r="BY41">
        <v>0.3116666666666667</v>
      </c>
      <c r="BZ41">
        <v>0.46928571428571431</v>
      </c>
      <c r="CA41">
        <v>0.3428571428571428</v>
      </c>
      <c r="CB41">
        <v>0.29375000000000001</v>
      </c>
      <c r="CC41">
        <v>0.41999999999999993</v>
      </c>
      <c r="CD41">
        <v>0.30250000000000005</v>
      </c>
      <c r="CE41">
        <v>0.11833333333333335</v>
      </c>
      <c r="CF41">
        <v>0.15916666666666668</v>
      </c>
      <c r="CG41">
        <v>0.16</v>
      </c>
      <c r="CH41">
        <v>0.21312500000000004</v>
      </c>
      <c r="CI41">
        <v>0.22999999999999998</v>
      </c>
      <c r="CJ41">
        <v>0.28000000000000008</v>
      </c>
      <c r="CK41">
        <v>0.33799999999999997</v>
      </c>
    </row>
    <row r="42" spans="1:89" x14ac:dyDescent="0.25">
      <c r="A42" t="s">
        <v>37</v>
      </c>
      <c r="B42">
        <v>0.37687500000000002</v>
      </c>
      <c r="C42">
        <v>0.29166666666666674</v>
      </c>
      <c r="D42">
        <v>0.45458333333333351</v>
      </c>
      <c r="E42">
        <v>0.14333333333333337</v>
      </c>
      <c r="F42">
        <v>0.25062500000000004</v>
      </c>
      <c r="G42">
        <v>0.32999999999999996</v>
      </c>
      <c r="H42">
        <v>0.35562500000000002</v>
      </c>
      <c r="I42">
        <v>0.3033333333333334</v>
      </c>
      <c r="J42">
        <v>0.14250000000000002</v>
      </c>
      <c r="K42">
        <v>0.24909090909090906</v>
      </c>
      <c r="L42">
        <v>0.33875000000000005</v>
      </c>
      <c r="M42">
        <v>0.31230769230769229</v>
      </c>
      <c r="N42">
        <v>0.15777777777777777</v>
      </c>
      <c r="O42">
        <v>0.30500000000000005</v>
      </c>
      <c r="P42">
        <v>0.18333333333333335</v>
      </c>
      <c r="Q42">
        <v>0.33333333333333331</v>
      </c>
      <c r="R42">
        <v>0.27499999999999997</v>
      </c>
      <c r="S42">
        <v>0.47166666666666668</v>
      </c>
      <c r="T42">
        <v>0.14000000000000001</v>
      </c>
      <c r="U42">
        <v>0.26</v>
      </c>
      <c r="V42">
        <v>0.22125</v>
      </c>
      <c r="W42">
        <v>9.1111111111111115E-2</v>
      </c>
      <c r="X42">
        <v>0.22624999999999998</v>
      </c>
      <c r="Y42">
        <v>0.14583333333333334</v>
      </c>
      <c r="Z42">
        <v>0.23785714285714285</v>
      </c>
      <c r="AA42">
        <v>0.25</v>
      </c>
      <c r="AB42">
        <v>0.13</v>
      </c>
      <c r="AC42">
        <v>0.21937500000000001</v>
      </c>
      <c r="AD42">
        <v>0.48833333333333329</v>
      </c>
      <c r="AE42">
        <v>0.13999999999999999</v>
      </c>
      <c r="AF42">
        <v>0.23153846153846155</v>
      </c>
      <c r="AG42">
        <v>0.31937500000000002</v>
      </c>
      <c r="AH42">
        <v>0.18428571428571425</v>
      </c>
      <c r="AI42">
        <v>0.21500000000000005</v>
      </c>
      <c r="AJ42">
        <v>0.17000000000000004</v>
      </c>
      <c r="AK42">
        <v>0.23799999999999999</v>
      </c>
      <c r="AL42">
        <v>0.233125</v>
      </c>
      <c r="AM42">
        <v>0.23</v>
      </c>
      <c r="AN42">
        <v>0.19333333333333333</v>
      </c>
      <c r="AO42">
        <v>0.35062500000000002</v>
      </c>
      <c r="AP42">
        <v>0.12250000000000001</v>
      </c>
      <c r="AQ42">
        <v>0.11750000000000002</v>
      </c>
      <c r="AR42">
        <v>0.16545454545454547</v>
      </c>
      <c r="AS42">
        <v>0.32187500000000002</v>
      </c>
      <c r="AT42">
        <v>0.32545454545454544</v>
      </c>
      <c r="AU42">
        <v>0.13583333333333336</v>
      </c>
      <c r="AV42">
        <v>0.15636363636363637</v>
      </c>
      <c r="AW42">
        <v>0.42249999999999999</v>
      </c>
      <c r="AX42">
        <v>0.22333333333333336</v>
      </c>
      <c r="AY42">
        <v>0.3125</v>
      </c>
      <c r="AZ42">
        <v>0.20600000000000004</v>
      </c>
      <c r="BA42">
        <v>0.17750000000000002</v>
      </c>
      <c r="BB42">
        <v>0.29833333333333328</v>
      </c>
      <c r="BC42">
        <v>0.21250000000000002</v>
      </c>
      <c r="BD42">
        <v>0.22727272727272732</v>
      </c>
      <c r="BE42">
        <v>0.30500000000000005</v>
      </c>
      <c r="BF42">
        <v>0.26749999999999996</v>
      </c>
      <c r="BG42">
        <v>0.23333333333333336</v>
      </c>
      <c r="BH42">
        <v>0.21800000000000003</v>
      </c>
      <c r="BI42">
        <v>0.16818181818181818</v>
      </c>
      <c r="BJ42">
        <v>0.26</v>
      </c>
      <c r="BK42">
        <v>0.20333333333333337</v>
      </c>
      <c r="BL42">
        <v>0.38500000000000001</v>
      </c>
      <c r="BM42">
        <v>0.39090909090909087</v>
      </c>
      <c r="BN42">
        <v>0.22272727272727275</v>
      </c>
      <c r="BO42">
        <v>0.2207142857142857</v>
      </c>
      <c r="BP42">
        <v>0.2218181818181818</v>
      </c>
      <c r="BQ42">
        <v>0.21000000000000005</v>
      </c>
      <c r="BR42">
        <v>0.14000000000000001</v>
      </c>
      <c r="BS42">
        <v>0.11555555555555556</v>
      </c>
      <c r="BT42">
        <v>0.32437500000000002</v>
      </c>
      <c r="BU42">
        <v>0.24933333333333335</v>
      </c>
      <c r="BV42">
        <v>0.38222222222222219</v>
      </c>
      <c r="BW42">
        <v>0.1125</v>
      </c>
      <c r="BX42">
        <v>0.28307692307692311</v>
      </c>
      <c r="BY42">
        <v>0.31333333333333335</v>
      </c>
      <c r="BZ42">
        <v>0.45333333333333325</v>
      </c>
      <c r="CA42">
        <v>0.31</v>
      </c>
      <c r="CB42">
        <v>0.3175</v>
      </c>
      <c r="CC42">
        <v>0.38375000000000004</v>
      </c>
      <c r="CD42">
        <v>0.37249999999999994</v>
      </c>
      <c r="CE42">
        <v>0.13499999999999998</v>
      </c>
      <c r="CF42">
        <v>0.17000000000000004</v>
      </c>
      <c r="CG42">
        <v>0.11600000000000002</v>
      </c>
      <c r="CH42">
        <v>0.23999999999999996</v>
      </c>
      <c r="CI42">
        <v>0.21600000000000003</v>
      </c>
      <c r="CJ42">
        <v>0.15076923076923079</v>
      </c>
      <c r="CK42">
        <v>0.23374999999999996</v>
      </c>
    </row>
    <row r="43" spans="1:89" x14ac:dyDescent="0.25">
      <c r="A43" t="s">
        <v>38</v>
      </c>
      <c r="B43">
        <v>0.41384615384615392</v>
      </c>
      <c r="C43">
        <v>0.30687500000000001</v>
      </c>
      <c r="D43">
        <v>0.38874999999999998</v>
      </c>
      <c r="E43">
        <v>8.5384615384615378E-2</v>
      </c>
      <c r="F43">
        <v>0.19</v>
      </c>
      <c r="G43">
        <v>0.53374999999999995</v>
      </c>
      <c r="H43">
        <v>0.17466666666666666</v>
      </c>
      <c r="I43">
        <v>0.27666666666666667</v>
      </c>
      <c r="J43">
        <v>0.18437500000000001</v>
      </c>
      <c r="K43">
        <v>0.32300000000000001</v>
      </c>
      <c r="L43">
        <v>0.25750000000000001</v>
      </c>
      <c r="M43">
        <v>0.48375000000000001</v>
      </c>
      <c r="N43">
        <v>0.12888888888888889</v>
      </c>
      <c r="O43">
        <v>0.26750000000000002</v>
      </c>
      <c r="P43">
        <v>0.44833333333333325</v>
      </c>
      <c r="Q43">
        <v>0.28875000000000001</v>
      </c>
      <c r="R43">
        <v>0.2290909090909091</v>
      </c>
      <c r="S43">
        <v>0.39076923076923087</v>
      </c>
      <c r="T43">
        <v>0.34</v>
      </c>
      <c r="U43">
        <v>0.21857142857142858</v>
      </c>
      <c r="V43">
        <v>0.1925</v>
      </c>
      <c r="W43">
        <v>0.16625000000000001</v>
      </c>
      <c r="X43">
        <v>0.37</v>
      </c>
      <c r="Y43">
        <v>0.10666666666666669</v>
      </c>
      <c r="Z43">
        <v>0.16545454545454544</v>
      </c>
      <c r="AA43">
        <v>0.19833333333333333</v>
      </c>
      <c r="AB43">
        <v>0.26800000000000002</v>
      </c>
      <c r="AC43">
        <v>0.27875000000000005</v>
      </c>
      <c r="AD43">
        <v>0.29416666666666669</v>
      </c>
      <c r="AE43">
        <v>0.27250000000000002</v>
      </c>
      <c r="AF43">
        <v>0.20400000000000004</v>
      </c>
      <c r="AG43">
        <v>0.34333333333333338</v>
      </c>
      <c r="AH43">
        <v>0.37571428571428572</v>
      </c>
      <c r="AI43">
        <v>0.32999999999999996</v>
      </c>
      <c r="AJ43">
        <v>0.40384615384615385</v>
      </c>
      <c r="AK43">
        <v>0.17199999999999999</v>
      </c>
      <c r="AL43">
        <v>0.65187499999999998</v>
      </c>
      <c r="AM43">
        <v>0.35166666666666674</v>
      </c>
      <c r="AN43">
        <v>0.15333333333333335</v>
      </c>
      <c r="AO43">
        <v>0.58437499999999998</v>
      </c>
      <c r="AP43">
        <v>0.33333333333333326</v>
      </c>
      <c r="AQ43">
        <v>9.2499999999999999E-2</v>
      </c>
      <c r="AR43">
        <v>0.5763636363636363</v>
      </c>
      <c r="AS43">
        <v>0.41000000000000003</v>
      </c>
      <c r="AT43">
        <v>0.5591666666666667</v>
      </c>
      <c r="AU43">
        <v>0.16416666666666668</v>
      </c>
      <c r="AV43">
        <v>0.16200000000000001</v>
      </c>
      <c r="AW43">
        <v>0.22437500000000005</v>
      </c>
      <c r="AX43">
        <v>0.13454545454545458</v>
      </c>
      <c r="AY43">
        <v>0.38749999999999996</v>
      </c>
      <c r="AZ43">
        <v>0.2106666666666667</v>
      </c>
      <c r="BA43">
        <v>0.22000000000000003</v>
      </c>
      <c r="BB43">
        <v>0.16818181818181818</v>
      </c>
      <c r="BC43">
        <v>0.20250000000000001</v>
      </c>
      <c r="BD43">
        <v>0.14833333333333334</v>
      </c>
      <c r="BE43">
        <v>0.46000000000000008</v>
      </c>
      <c r="BF43">
        <v>0.17125000000000001</v>
      </c>
      <c r="BG43">
        <v>0.19090909090909092</v>
      </c>
      <c r="BH43">
        <v>0.26500000000000001</v>
      </c>
      <c r="BI43">
        <v>0.26666666666666666</v>
      </c>
      <c r="BJ43">
        <v>0.33624999999999999</v>
      </c>
      <c r="BK43">
        <v>0.21166666666666667</v>
      </c>
      <c r="BL43">
        <v>0.45600000000000007</v>
      </c>
      <c r="BM43">
        <v>0.21555555555555558</v>
      </c>
      <c r="BN43">
        <v>0.18666666666666665</v>
      </c>
      <c r="BO43">
        <v>0.22785714285714284</v>
      </c>
      <c r="BP43">
        <v>0.20666666666666669</v>
      </c>
      <c r="BQ43">
        <v>0.12333333333333335</v>
      </c>
      <c r="BR43">
        <v>0.10249999999999999</v>
      </c>
      <c r="BS43">
        <v>0.23125000000000001</v>
      </c>
      <c r="BT43">
        <v>0.32187499999999997</v>
      </c>
      <c r="BU43">
        <v>0.19133333333333333</v>
      </c>
      <c r="BV43">
        <v>0.40499999999999997</v>
      </c>
      <c r="BW43">
        <v>0.17750000000000005</v>
      </c>
      <c r="BX43">
        <v>0.23833333333333337</v>
      </c>
      <c r="BY43">
        <v>0.28666666666666663</v>
      </c>
      <c r="BZ43">
        <v>0.21937500000000004</v>
      </c>
      <c r="CA43">
        <v>0.33499999999999996</v>
      </c>
      <c r="CB43">
        <v>0.23</v>
      </c>
      <c r="CC43">
        <v>0.43687500000000001</v>
      </c>
      <c r="CD43">
        <v>0.58250000000000002</v>
      </c>
      <c r="CE43">
        <v>0.18500000000000003</v>
      </c>
      <c r="CF43">
        <v>0.12249999999999998</v>
      </c>
      <c r="CG43">
        <v>0.12545454545454546</v>
      </c>
      <c r="CH43">
        <v>0.25875000000000004</v>
      </c>
      <c r="CI43">
        <v>0.26285714285714284</v>
      </c>
      <c r="CJ43">
        <v>0.29428571428571432</v>
      </c>
      <c r="CK43">
        <v>0.32133333333333336</v>
      </c>
    </row>
    <row r="45" spans="1:89" x14ac:dyDescent="0.25">
      <c r="A45" t="s">
        <v>39</v>
      </c>
      <c r="B45">
        <v>0.33266666666666667</v>
      </c>
      <c r="C45">
        <v>0.36051724137931035</v>
      </c>
      <c r="D45">
        <v>0.46208333333333318</v>
      </c>
      <c r="E45">
        <v>0.10787878787878791</v>
      </c>
      <c r="F45">
        <v>0.1835416666666666</v>
      </c>
      <c r="G45">
        <v>0.43937499999999996</v>
      </c>
      <c r="H45">
        <v>0.24021276595744684</v>
      </c>
      <c r="I45">
        <v>0.28222222222222215</v>
      </c>
      <c r="J45">
        <v>0.15916666666666668</v>
      </c>
      <c r="K45">
        <v>0.26032258064516128</v>
      </c>
      <c r="L45">
        <v>0.28145833333333337</v>
      </c>
      <c r="M45">
        <v>0.39</v>
      </c>
      <c r="N45">
        <v>0.18230769230769231</v>
      </c>
      <c r="O45">
        <v>0.29000000000000004</v>
      </c>
      <c r="P45">
        <v>0.30055555555555563</v>
      </c>
      <c r="Q45">
        <v>0.3470454545454546</v>
      </c>
      <c r="R45">
        <v>0.25058823529411767</v>
      </c>
      <c r="S45">
        <v>0.40486486486486495</v>
      </c>
      <c r="T45">
        <v>0.25371428571428573</v>
      </c>
      <c r="U45">
        <v>0.22044444444444444</v>
      </c>
      <c r="V45">
        <v>0.21541666666666662</v>
      </c>
      <c r="W45">
        <v>0.19249999999999995</v>
      </c>
      <c r="X45">
        <v>0.29125000000000006</v>
      </c>
      <c r="Y45">
        <v>0.16371428571428576</v>
      </c>
      <c r="Z45">
        <v>0.24800000000000005</v>
      </c>
      <c r="AA45">
        <v>0.22361111111111112</v>
      </c>
      <c r="AB45">
        <v>0.17517241379310347</v>
      </c>
      <c r="AC45">
        <v>0.28104166666666669</v>
      </c>
      <c r="AD45">
        <v>0.35972972972972972</v>
      </c>
      <c r="AE45">
        <v>0.22931034482758619</v>
      </c>
      <c r="AF45">
        <v>0.24071428571428574</v>
      </c>
      <c r="AG45">
        <v>0.35043478260869565</v>
      </c>
      <c r="AH45">
        <v>0.30545454545454537</v>
      </c>
      <c r="AI45">
        <v>0.29918918918918913</v>
      </c>
      <c r="AJ45">
        <v>0.28578947368421054</v>
      </c>
      <c r="AK45">
        <v>0.21866666666666668</v>
      </c>
      <c r="AL45">
        <v>0.39553191489361694</v>
      </c>
      <c r="AM45">
        <v>0.3108108108108108</v>
      </c>
      <c r="AN45">
        <v>0.19700000000000004</v>
      </c>
      <c r="AO45">
        <v>0.43208333333333332</v>
      </c>
      <c r="AP45">
        <v>0.24755555555555553</v>
      </c>
      <c r="AQ45">
        <v>0.1166666666666667</v>
      </c>
      <c r="AR45">
        <v>0.33937499999999993</v>
      </c>
      <c r="AS45">
        <v>0.30342105263157904</v>
      </c>
      <c r="AT45">
        <v>0.36441176470588232</v>
      </c>
      <c r="AU45">
        <v>0.1711111111111111</v>
      </c>
      <c r="AV45">
        <v>0.20242424242424245</v>
      </c>
      <c r="AW45">
        <v>0.32437500000000008</v>
      </c>
      <c r="AX45">
        <v>0.16628571428571426</v>
      </c>
      <c r="AY45">
        <v>0.31719999999999998</v>
      </c>
      <c r="AZ45">
        <v>0.22500000000000001</v>
      </c>
      <c r="BA45">
        <v>0.21000000000000005</v>
      </c>
      <c r="BB45">
        <v>0.23193548387096771</v>
      </c>
      <c r="BC45">
        <v>0.22500000000000001</v>
      </c>
      <c r="BD45">
        <v>0.17193548387096771</v>
      </c>
      <c r="BE45">
        <v>0.34916666666666668</v>
      </c>
      <c r="BF45">
        <v>0.24749999999999997</v>
      </c>
      <c r="BG45">
        <v>0.23428571428571426</v>
      </c>
      <c r="BH45">
        <v>0.22692307692307698</v>
      </c>
      <c r="BI45">
        <v>0.25057142857142861</v>
      </c>
      <c r="BJ45">
        <v>0.28333333333333338</v>
      </c>
      <c r="BK45">
        <v>0.19444444444444453</v>
      </c>
      <c r="BL45">
        <v>0.44148148148148147</v>
      </c>
      <c r="BM45">
        <v>0.31272727272727274</v>
      </c>
      <c r="BN45">
        <v>0.21029411764705883</v>
      </c>
      <c r="BO45">
        <v>0.30522727272727268</v>
      </c>
      <c r="BP45">
        <v>0.18689655172413794</v>
      </c>
      <c r="BQ45">
        <v>0.15777777777777777</v>
      </c>
      <c r="BR45">
        <v>0.11971428571428573</v>
      </c>
      <c r="BS45">
        <v>0.15880000000000005</v>
      </c>
      <c r="BT45">
        <v>0.35531914893617028</v>
      </c>
      <c r="BU45">
        <v>0.23409090909090907</v>
      </c>
      <c r="BV45">
        <v>0.3856</v>
      </c>
      <c r="BW45">
        <v>0.15480000000000005</v>
      </c>
      <c r="BX45">
        <v>0.25216216216216214</v>
      </c>
      <c r="BY45">
        <v>0.30388888888888899</v>
      </c>
      <c r="BZ45">
        <v>0.37511111111111117</v>
      </c>
      <c r="CA45">
        <v>0.32948717948717948</v>
      </c>
      <c r="CB45">
        <v>0.28041666666666659</v>
      </c>
      <c r="CC45">
        <v>0.41354166666666653</v>
      </c>
      <c r="CD45">
        <v>0.41916666666666652</v>
      </c>
      <c r="CE45">
        <v>0.14611111111111114</v>
      </c>
      <c r="CF45">
        <v>0.15055555555555561</v>
      </c>
      <c r="CG45">
        <v>0.13172413793103452</v>
      </c>
      <c r="CH45">
        <v>0.23723404255319153</v>
      </c>
      <c r="CI45">
        <v>0.23941176470588238</v>
      </c>
      <c r="CJ45">
        <v>0.24476190476190482</v>
      </c>
      <c r="CK45">
        <v>0.296304347826087</v>
      </c>
    </row>
    <row r="46" spans="1:89" x14ac:dyDescent="0.25">
      <c r="A46" t="s">
        <v>435</v>
      </c>
      <c r="B46">
        <v>0.20597219582881934</v>
      </c>
      <c r="C46">
        <v>0.14410549758549032</v>
      </c>
      <c r="D46">
        <v>0.12220898171275155</v>
      </c>
      <c r="E46">
        <v>4.3139133608416917E-2</v>
      </c>
      <c r="F46">
        <v>0.15732456738712525</v>
      </c>
      <c r="G46">
        <v>0.20857330265555374</v>
      </c>
      <c r="H46">
        <v>0.15973468983860495</v>
      </c>
      <c r="I46">
        <v>0.10709438056782623</v>
      </c>
      <c r="J46">
        <v>0.10006026552827378</v>
      </c>
      <c r="K46">
        <v>9.9815959678057495E-2</v>
      </c>
      <c r="L46">
        <v>0.22884529368050435</v>
      </c>
      <c r="M46">
        <v>0.14641162397966787</v>
      </c>
      <c r="N46">
        <v>0.13063866785321085</v>
      </c>
      <c r="O46">
        <v>0.11375029861403703</v>
      </c>
      <c r="P46">
        <v>0.18228618699247054</v>
      </c>
      <c r="Q46">
        <v>0.27190610165715884</v>
      </c>
      <c r="R46">
        <v>0.13533216546302898</v>
      </c>
      <c r="S46">
        <v>0.1541395763877953</v>
      </c>
      <c r="T46">
        <v>0.14501695061745901</v>
      </c>
      <c r="U46">
        <v>0.13317718128929448</v>
      </c>
      <c r="V46">
        <v>8.4027902543126282E-2</v>
      </c>
      <c r="W46">
        <v>0.21012562380104391</v>
      </c>
      <c r="X46">
        <v>0.12480637177156696</v>
      </c>
      <c r="Y46">
        <v>9.8102159066176281E-2</v>
      </c>
      <c r="Z46">
        <v>0.16021676493022147</v>
      </c>
      <c r="AA46">
        <v>0.12226792074965714</v>
      </c>
      <c r="AB46">
        <v>0.14497834049202887</v>
      </c>
      <c r="AC46">
        <v>0.1459268190732009</v>
      </c>
      <c r="AD46">
        <v>0.28296531478145764</v>
      </c>
      <c r="AE46">
        <v>0.191943649366213</v>
      </c>
      <c r="AF46">
        <v>0.13765267102283646</v>
      </c>
      <c r="AG46">
        <v>0.12379115965095985</v>
      </c>
      <c r="AH46">
        <v>0.18768422943566257</v>
      </c>
      <c r="AI46">
        <v>0.13544942431234827</v>
      </c>
      <c r="AJ46">
        <v>0.19851654678051753</v>
      </c>
      <c r="AK46">
        <v>0.11410017780315967</v>
      </c>
      <c r="AL46">
        <v>0.25917770058598033</v>
      </c>
      <c r="AM46">
        <v>0.22274023707721338</v>
      </c>
      <c r="AN46">
        <v>0.11987600431385922</v>
      </c>
      <c r="AO46">
        <v>0.18403235531128329</v>
      </c>
      <c r="AP46">
        <v>0.20446332806949161</v>
      </c>
      <c r="AQ46">
        <v>7.1909766323870195E-2</v>
      </c>
      <c r="AR46">
        <v>0.20874335994848006</v>
      </c>
      <c r="AS46">
        <v>0.12085900464701581</v>
      </c>
      <c r="AT46">
        <v>0.21874561365604839</v>
      </c>
      <c r="AU46">
        <v>0.12473463896901366</v>
      </c>
      <c r="AV46">
        <v>0.1107652445216431</v>
      </c>
      <c r="AW46">
        <v>0.1567204619425597</v>
      </c>
      <c r="AX46">
        <v>9.3150280675454639E-2</v>
      </c>
      <c r="AY46">
        <v>0.12607934009979596</v>
      </c>
      <c r="AZ46">
        <v>0.11377853732385372</v>
      </c>
      <c r="BA46">
        <v>0.10210821199355966</v>
      </c>
      <c r="BB46">
        <v>8.6116949738469437E-2</v>
      </c>
      <c r="BC46">
        <v>0.2029564099697915</v>
      </c>
      <c r="BD46">
        <v>0.17702013736368549</v>
      </c>
      <c r="BE46">
        <v>0.35907994346259642</v>
      </c>
      <c r="BF46">
        <v>0.12912965610233151</v>
      </c>
      <c r="BG46">
        <v>0.13638797847416362</v>
      </c>
      <c r="BH46">
        <v>7.8779146010564433E-2</v>
      </c>
      <c r="BI46">
        <v>0.17806051279968677</v>
      </c>
      <c r="BJ46">
        <v>8.4424737085075099E-2</v>
      </c>
      <c r="BK46">
        <v>7.1331998207353933E-2</v>
      </c>
      <c r="BL46">
        <v>0.12960602145626124</v>
      </c>
      <c r="BM46">
        <v>0.13129815134058251</v>
      </c>
      <c r="BN46">
        <v>0.14044270467946246</v>
      </c>
      <c r="BO46">
        <v>0.22443198209644241</v>
      </c>
      <c r="BP46">
        <v>0.11035991276196074</v>
      </c>
      <c r="BQ46">
        <v>0.11551403405427442</v>
      </c>
      <c r="BR46">
        <v>5.8535344490502877E-2</v>
      </c>
      <c r="BS46">
        <v>0.13207699774500223</v>
      </c>
      <c r="BT46">
        <v>0.11507749872283193</v>
      </c>
      <c r="BU46">
        <v>0.13411758433203805</v>
      </c>
      <c r="BV46">
        <v>0.11409352888456596</v>
      </c>
      <c r="BW46">
        <v>8.8370432460938633E-2</v>
      </c>
      <c r="BX46">
        <v>0.14255866502241449</v>
      </c>
      <c r="BY46">
        <v>0.14027071332203639</v>
      </c>
      <c r="BZ46">
        <v>0.28208333892842746</v>
      </c>
      <c r="CA46">
        <v>0.23513656410409131</v>
      </c>
      <c r="CB46">
        <v>0.13989061461717517</v>
      </c>
      <c r="CC46">
        <v>0.20334950086869211</v>
      </c>
      <c r="CD46">
        <v>0.26945866290489329</v>
      </c>
      <c r="CE46">
        <v>7.9112136608298952E-2</v>
      </c>
      <c r="CF46">
        <v>9.4625410191809686E-2</v>
      </c>
      <c r="CG46">
        <v>5.4580802846869676E-2</v>
      </c>
      <c r="CH46">
        <v>0.15364699982440799</v>
      </c>
      <c r="CI46">
        <v>7.8583720130308898E-2</v>
      </c>
      <c r="CJ46">
        <v>0.14913143810219801</v>
      </c>
      <c r="CK46">
        <v>0.18657567658134697</v>
      </c>
    </row>
    <row r="47" spans="1:89" x14ac:dyDescent="0.25">
      <c r="A47" t="s">
        <v>40</v>
      </c>
      <c r="B47">
        <v>0.32</v>
      </c>
      <c r="C47">
        <v>0.7</v>
      </c>
      <c r="D47">
        <v>0.7</v>
      </c>
      <c r="E47">
        <v>0.13</v>
      </c>
      <c r="F47">
        <v>0.36</v>
      </c>
      <c r="G47">
        <v>0.78</v>
      </c>
      <c r="H47">
        <v>0.36</v>
      </c>
      <c r="I47">
        <v>0.42</v>
      </c>
      <c r="J47">
        <v>0.44</v>
      </c>
      <c r="K47">
        <v>0.28000000000000003</v>
      </c>
      <c r="L47">
        <v>0.54</v>
      </c>
      <c r="M47">
        <v>0.62</v>
      </c>
      <c r="N47">
        <v>0.68</v>
      </c>
      <c r="O47">
        <v>0.5</v>
      </c>
      <c r="P47">
        <v>0.68</v>
      </c>
      <c r="Q47">
        <v>1.5</v>
      </c>
      <c r="R47">
        <v>0.5</v>
      </c>
      <c r="S47">
        <v>0.56000000000000005</v>
      </c>
      <c r="T47">
        <v>0.4</v>
      </c>
      <c r="U47">
        <v>0.44</v>
      </c>
      <c r="V47">
        <v>0.36</v>
      </c>
      <c r="W47">
        <v>0.8</v>
      </c>
      <c r="X47">
        <v>0.5</v>
      </c>
      <c r="Y47">
        <v>0.48</v>
      </c>
      <c r="Z47">
        <v>0.68</v>
      </c>
      <c r="AA47">
        <v>0.54</v>
      </c>
      <c r="AB47">
        <v>0.28000000000000003</v>
      </c>
      <c r="AC47">
        <v>0.84</v>
      </c>
      <c r="AD47">
        <v>1.3</v>
      </c>
      <c r="AE47">
        <v>0.8</v>
      </c>
      <c r="AF47">
        <v>0.7</v>
      </c>
      <c r="AG47">
        <v>0.62</v>
      </c>
      <c r="AH47">
        <v>0.8</v>
      </c>
      <c r="AI47">
        <v>0.64</v>
      </c>
      <c r="AJ47">
        <v>0.57999999999999996</v>
      </c>
      <c r="AK47">
        <v>0.56000000000000005</v>
      </c>
      <c r="AL47">
        <v>0.68</v>
      </c>
      <c r="AM47">
        <v>0.74</v>
      </c>
      <c r="AN47">
        <v>0.54</v>
      </c>
      <c r="AO47">
        <v>0.6</v>
      </c>
      <c r="AP47">
        <v>0.88</v>
      </c>
      <c r="AQ47">
        <v>0.3</v>
      </c>
      <c r="AR47">
        <v>0.5</v>
      </c>
      <c r="AS47">
        <v>0.38</v>
      </c>
      <c r="AT47">
        <v>0.46</v>
      </c>
      <c r="AU47">
        <v>0.5</v>
      </c>
      <c r="AV47">
        <v>0.48</v>
      </c>
      <c r="AW47">
        <v>0.59</v>
      </c>
      <c r="AX47">
        <v>0.26</v>
      </c>
      <c r="AY47">
        <v>0.36</v>
      </c>
      <c r="AZ47">
        <v>0.56000000000000005</v>
      </c>
      <c r="BA47">
        <v>0.53</v>
      </c>
      <c r="BB47">
        <v>0.3</v>
      </c>
      <c r="BC47">
        <v>0.7</v>
      </c>
      <c r="BD47">
        <v>0.24</v>
      </c>
      <c r="BE47">
        <v>0.42</v>
      </c>
      <c r="BF47">
        <v>0.5</v>
      </c>
      <c r="BG47">
        <v>0.62</v>
      </c>
      <c r="BH47">
        <v>0.28000000000000003</v>
      </c>
      <c r="BI47">
        <v>0.74</v>
      </c>
      <c r="BJ47">
        <v>0.36</v>
      </c>
      <c r="BK47">
        <v>0.3</v>
      </c>
      <c r="BL47">
        <v>0.68</v>
      </c>
      <c r="BM47">
        <v>0.4</v>
      </c>
      <c r="BN47">
        <v>0.54</v>
      </c>
      <c r="BO47">
        <v>1.08</v>
      </c>
      <c r="BP47">
        <v>0.24</v>
      </c>
      <c r="BQ47">
        <v>0.28000000000000003</v>
      </c>
      <c r="BR47">
        <v>0.26</v>
      </c>
      <c r="BS47">
        <v>0.18</v>
      </c>
      <c r="BT47">
        <v>0.56000000000000005</v>
      </c>
      <c r="BU47">
        <v>0.57999999999999996</v>
      </c>
      <c r="BV47">
        <v>0.6</v>
      </c>
      <c r="BW47">
        <v>0.44</v>
      </c>
      <c r="BX47">
        <v>0.55000000000000004</v>
      </c>
      <c r="BY47">
        <v>0.5</v>
      </c>
      <c r="BZ47">
        <v>1.1000000000000001</v>
      </c>
      <c r="CA47">
        <v>0.6</v>
      </c>
      <c r="CB47">
        <v>0.5</v>
      </c>
      <c r="CC47">
        <v>0.74</v>
      </c>
      <c r="CD47">
        <v>0.86</v>
      </c>
      <c r="CE47">
        <v>0.3</v>
      </c>
      <c r="CF47">
        <v>0.38</v>
      </c>
      <c r="CG47">
        <v>0.24</v>
      </c>
      <c r="CH47">
        <v>0.59</v>
      </c>
      <c r="CI47">
        <v>0.3</v>
      </c>
      <c r="CJ47">
        <v>0.6</v>
      </c>
      <c r="CK47">
        <v>0.64</v>
      </c>
    </row>
    <row r="48" spans="1:89" x14ac:dyDescent="0.25">
      <c r="A48" t="s">
        <v>41</v>
      </c>
      <c r="B48">
        <v>1</v>
      </c>
      <c r="C48">
        <v>0.46</v>
      </c>
      <c r="D48">
        <v>0.68</v>
      </c>
      <c r="E48">
        <v>0.24</v>
      </c>
      <c r="F48">
        <v>0.59</v>
      </c>
      <c r="G48">
        <v>0.46</v>
      </c>
      <c r="H48">
        <v>0.62</v>
      </c>
      <c r="I48">
        <v>0.5</v>
      </c>
      <c r="J48">
        <v>0.44</v>
      </c>
      <c r="K48">
        <v>0.52</v>
      </c>
      <c r="L48">
        <v>1.5</v>
      </c>
      <c r="M48">
        <v>0.48</v>
      </c>
      <c r="N48">
        <v>0.28000000000000003</v>
      </c>
      <c r="O48">
        <v>0.56000000000000005</v>
      </c>
      <c r="P48">
        <v>0.36</v>
      </c>
      <c r="Q48">
        <v>0.78</v>
      </c>
      <c r="R48">
        <v>0.62</v>
      </c>
      <c r="S48">
        <v>0.7</v>
      </c>
      <c r="T48">
        <v>0.24</v>
      </c>
      <c r="U48">
        <v>0.54</v>
      </c>
      <c r="V48">
        <v>0.36</v>
      </c>
      <c r="W48">
        <v>0.16</v>
      </c>
      <c r="X48">
        <v>0.5</v>
      </c>
      <c r="Y48">
        <v>0.26</v>
      </c>
      <c r="Z48">
        <v>0.54</v>
      </c>
      <c r="AA48">
        <v>0.56000000000000005</v>
      </c>
      <c r="AB48">
        <v>0.2</v>
      </c>
      <c r="AC48">
        <v>0.39</v>
      </c>
      <c r="AD48">
        <v>1.2</v>
      </c>
      <c r="AE48">
        <v>0.24</v>
      </c>
      <c r="AF48">
        <v>0.48</v>
      </c>
      <c r="AG48">
        <v>0.56000000000000005</v>
      </c>
      <c r="AH48">
        <v>0.34</v>
      </c>
      <c r="AI48">
        <v>0.36</v>
      </c>
      <c r="AJ48">
        <v>0.38</v>
      </c>
      <c r="AK48">
        <v>0.38</v>
      </c>
      <c r="AL48">
        <v>0.66</v>
      </c>
      <c r="AM48">
        <v>0.57999999999999996</v>
      </c>
      <c r="AN48">
        <v>0.52</v>
      </c>
      <c r="AO48">
        <v>0.65</v>
      </c>
      <c r="AP48">
        <v>0.26</v>
      </c>
      <c r="AQ48">
        <v>0.24</v>
      </c>
      <c r="AR48">
        <v>0.26</v>
      </c>
      <c r="AS48">
        <v>0.48</v>
      </c>
      <c r="AT48">
        <v>0.62</v>
      </c>
      <c r="AU48">
        <v>0.32</v>
      </c>
      <c r="AV48">
        <v>0.28000000000000003</v>
      </c>
      <c r="AW48">
        <v>0.88</v>
      </c>
      <c r="AX48">
        <v>0.5</v>
      </c>
      <c r="AY48">
        <v>0.44</v>
      </c>
      <c r="AZ48">
        <v>0.4</v>
      </c>
      <c r="BA48">
        <v>0.32</v>
      </c>
      <c r="BB48">
        <v>0.42</v>
      </c>
      <c r="BC48">
        <v>0.84</v>
      </c>
      <c r="BD48">
        <v>0.86</v>
      </c>
      <c r="BE48">
        <v>0.4</v>
      </c>
      <c r="BF48">
        <v>0.48</v>
      </c>
      <c r="BG48">
        <v>0.52</v>
      </c>
      <c r="BH48">
        <v>0.4</v>
      </c>
      <c r="BI48">
        <v>0.26</v>
      </c>
      <c r="BJ48">
        <v>0.4</v>
      </c>
      <c r="BK48">
        <v>0.3</v>
      </c>
      <c r="BL48">
        <v>0.64</v>
      </c>
      <c r="BM48">
        <v>0.62</v>
      </c>
      <c r="BN48">
        <v>0.5</v>
      </c>
      <c r="BO48">
        <v>0.62</v>
      </c>
      <c r="BP48">
        <v>0.38</v>
      </c>
      <c r="BQ48">
        <v>0.52</v>
      </c>
      <c r="BR48">
        <v>0.3</v>
      </c>
      <c r="BS48">
        <v>0.18</v>
      </c>
      <c r="BT48">
        <v>0.5</v>
      </c>
      <c r="BU48">
        <v>0.44</v>
      </c>
      <c r="BV48">
        <v>0.52</v>
      </c>
      <c r="BW48">
        <v>0.18</v>
      </c>
      <c r="BX48">
        <v>0.69</v>
      </c>
      <c r="BY48">
        <v>0.74</v>
      </c>
      <c r="BZ48">
        <v>0.86</v>
      </c>
      <c r="CA48">
        <v>0.52</v>
      </c>
      <c r="CB48">
        <v>0.5</v>
      </c>
      <c r="CC48">
        <v>0.68</v>
      </c>
      <c r="CD48">
        <v>0.6</v>
      </c>
      <c r="CE48">
        <v>0.34</v>
      </c>
      <c r="CF48">
        <v>0.4</v>
      </c>
      <c r="CG48">
        <v>0.19</v>
      </c>
      <c r="CH48">
        <v>0.72</v>
      </c>
      <c r="CI48">
        <v>0.3</v>
      </c>
      <c r="CJ48">
        <v>0.4</v>
      </c>
      <c r="CK48">
        <v>0.52</v>
      </c>
    </row>
    <row r="49" spans="1:89" x14ac:dyDescent="0.25">
      <c r="A49" t="s">
        <v>42</v>
      </c>
      <c r="B49">
        <v>0.92</v>
      </c>
      <c r="C49">
        <v>0.54</v>
      </c>
      <c r="D49">
        <v>0.61</v>
      </c>
      <c r="E49">
        <v>0.15</v>
      </c>
      <c r="F49">
        <v>0.57999999999999996</v>
      </c>
      <c r="G49">
        <v>0.88</v>
      </c>
      <c r="H49">
        <v>0.28000000000000003</v>
      </c>
      <c r="I49">
        <v>0.44</v>
      </c>
      <c r="J49">
        <v>0.32</v>
      </c>
      <c r="K49">
        <v>0.46</v>
      </c>
      <c r="L49">
        <v>0.48</v>
      </c>
      <c r="M49">
        <v>0.72</v>
      </c>
      <c r="N49">
        <v>0.18</v>
      </c>
      <c r="O49">
        <v>0.38</v>
      </c>
      <c r="P49">
        <v>0.84</v>
      </c>
      <c r="Q49">
        <v>0.57999999999999996</v>
      </c>
      <c r="R49">
        <v>0.48</v>
      </c>
      <c r="S49">
        <v>0.57999999999999996</v>
      </c>
      <c r="T49">
        <v>0.76</v>
      </c>
      <c r="U49">
        <v>0.66</v>
      </c>
      <c r="V49">
        <v>0.3</v>
      </c>
      <c r="W49">
        <v>0.6</v>
      </c>
      <c r="X49">
        <v>0.5</v>
      </c>
      <c r="Y49">
        <v>0.2</v>
      </c>
      <c r="Z49">
        <v>0.3</v>
      </c>
      <c r="AA49">
        <v>0.44</v>
      </c>
      <c r="AB49">
        <v>0.68</v>
      </c>
      <c r="AC49">
        <v>0.42</v>
      </c>
      <c r="AD49">
        <v>0.78</v>
      </c>
      <c r="AE49">
        <v>0.66</v>
      </c>
      <c r="AF49">
        <v>0.46</v>
      </c>
      <c r="AG49">
        <v>0.59</v>
      </c>
      <c r="AH49">
        <v>0.76</v>
      </c>
      <c r="AI49">
        <v>0.44</v>
      </c>
      <c r="AJ49">
        <v>0.78</v>
      </c>
      <c r="AK49">
        <v>0.24</v>
      </c>
      <c r="AL49">
        <v>0.98</v>
      </c>
      <c r="AM49">
        <v>1</v>
      </c>
      <c r="AN49">
        <v>0.3</v>
      </c>
      <c r="AO49">
        <v>0.8</v>
      </c>
      <c r="AP49">
        <v>0.82</v>
      </c>
      <c r="AQ49">
        <v>0.16</v>
      </c>
      <c r="AR49">
        <v>0.78</v>
      </c>
      <c r="AS49">
        <v>0.52</v>
      </c>
      <c r="AT49">
        <v>0.82</v>
      </c>
      <c r="AU49">
        <v>0.63</v>
      </c>
      <c r="AV49">
        <v>0.22</v>
      </c>
      <c r="AW49">
        <v>0.48</v>
      </c>
      <c r="AX49">
        <v>0.26</v>
      </c>
      <c r="AY49">
        <v>0.74</v>
      </c>
      <c r="AZ49">
        <v>0.32</v>
      </c>
      <c r="BA49">
        <v>0.36</v>
      </c>
      <c r="BB49">
        <v>0.3</v>
      </c>
      <c r="BC49">
        <v>0.4</v>
      </c>
      <c r="BD49">
        <v>0.42</v>
      </c>
      <c r="BE49">
        <v>2</v>
      </c>
      <c r="BF49">
        <v>0.62</v>
      </c>
      <c r="BG49">
        <v>0.5</v>
      </c>
      <c r="BH49">
        <v>0.38</v>
      </c>
      <c r="BI49">
        <v>0.72</v>
      </c>
      <c r="BJ49">
        <v>0.46</v>
      </c>
      <c r="BK49">
        <v>0.32</v>
      </c>
      <c r="BL49">
        <v>0.66</v>
      </c>
      <c r="BM49">
        <v>0.38</v>
      </c>
      <c r="BN49">
        <v>0.4</v>
      </c>
      <c r="BO49">
        <v>0.44</v>
      </c>
      <c r="BP49">
        <v>0.42</v>
      </c>
      <c r="BQ49">
        <v>0.26</v>
      </c>
      <c r="BR49">
        <v>0.22</v>
      </c>
      <c r="BS49">
        <v>0.77</v>
      </c>
      <c r="BT49">
        <v>0.54</v>
      </c>
      <c r="BU49">
        <v>0.54</v>
      </c>
      <c r="BV49">
        <v>0.52</v>
      </c>
      <c r="BW49">
        <v>0.28000000000000003</v>
      </c>
      <c r="BX49">
        <v>0.52</v>
      </c>
      <c r="BY49">
        <v>0.52</v>
      </c>
      <c r="BZ49">
        <v>0.6</v>
      </c>
      <c r="CA49">
        <v>1.4</v>
      </c>
      <c r="CB49">
        <v>0.42</v>
      </c>
      <c r="CC49">
        <v>1</v>
      </c>
      <c r="CD49">
        <v>0.92</v>
      </c>
      <c r="CE49">
        <v>0.36</v>
      </c>
      <c r="CF49">
        <v>0.3</v>
      </c>
      <c r="CG49">
        <v>0.22</v>
      </c>
      <c r="CH49">
        <v>0.57999999999999996</v>
      </c>
      <c r="CI49">
        <v>0.38</v>
      </c>
      <c r="CJ49">
        <v>0.54</v>
      </c>
      <c r="CK49">
        <v>1.08</v>
      </c>
    </row>
    <row r="50" spans="1:89" x14ac:dyDescent="0.25">
      <c r="A50" t="s">
        <v>24</v>
      </c>
      <c r="B50">
        <v>1</v>
      </c>
      <c r="C50">
        <v>0.7</v>
      </c>
      <c r="D50">
        <v>0.7</v>
      </c>
      <c r="E50">
        <v>0.24</v>
      </c>
      <c r="F50">
        <v>0.59</v>
      </c>
      <c r="G50">
        <v>0.88</v>
      </c>
      <c r="H50">
        <v>0.62</v>
      </c>
      <c r="I50">
        <v>0.5</v>
      </c>
      <c r="J50">
        <v>0.44</v>
      </c>
      <c r="K50">
        <v>0.52</v>
      </c>
      <c r="L50">
        <v>1.5</v>
      </c>
      <c r="M50">
        <v>0.72</v>
      </c>
      <c r="N50">
        <v>0.68</v>
      </c>
      <c r="O50">
        <v>0.56000000000000005</v>
      </c>
      <c r="P50">
        <v>0.84</v>
      </c>
      <c r="Q50">
        <v>1.5</v>
      </c>
      <c r="R50">
        <v>0.62</v>
      </c>
      <c r="S50">
        <v>0.7</v>
      </c>
      <c r="T50">
        <v>0.76</v>
      </c>
      <c r="U50">
        <v>0.66</v>
      </c>
      <c r="V50">
        <v>0.36</v>
      </c>
      <c r="W50">
        <v>0.8</v>
      </c>
      <c r="X50">
        <v>0.5</v>
      </c>
      <c r="Y50">
        <v>0.48</v>
      </c>
      <c r="Z50">
        <v>0.68</v>
      </c>
      <c r="AA50">
        <v>0.56000000000000005</v>
      </c>
      <c r="AB50">
        <v>0.68</v>
      </c>
      <c r="AC50">
        <v>0.84</v>
      </c>
      <c r="AD50">
        <v>1.3</v>
      </c>
      <c r="AE50">
        <v>0.8</v>
      </c>
      <c r="AF50">
        <v>0.7</v>
      </c>
      <c r="AG50">
        <v>0.62</v>
      </c>
      <c r="AH50">
        <v>0.8</v>
      </c>
      <c r="AI50">
        <v>0.64</v>
      </c>
      <c r="AJ50">
        <v>0.78</v>
      </c>
      <c r="AK50">
        <v>0.56000000000000005</v>
      </c>
      <c r="AL50">
        <v>0.98</v>
      </c>
      <c r="AM50">
        <v>1</v>
      </c>
      <c r="AN50">
        <v>0.54</v>
      </c>
      <c r="AO50">
        <v>0.8</v>
      </c>
      <c r="AP50">
        <v>0.88</v>
      </c>
      <c r="AQ50">
        <v>0.3</v>
      </c>
      <c r="AR50">
        <v>0.78</v>
      </c>
      <c r="AS50">
        <v>0.52</v>
      </c>
      <c r="AT50">
        <v>0.82</v>
      </c>
      <c r="AU50">
        <v>0.63</v>
      </c>
      <c r="AV50">
        <v>0.48</v>
      </c>
      <c r="AW50">
        <v>0.88</v>
      </c>
      <c r="AX50">
        <v>0.5</v>
      </c>
      <c r="AY50">
        <v>0.74</v>
      </c>
      <c r="AZ50">
        <v>0.56000000000000005</v>
      </c>
      <c r="BA50">
        <v>0.53</v>
      </c>
      <c r="BB50">
        <v>0.42</v>
      </c>
      <c r="BC50">
        <v>0.84</v>
      </c>
      <c r="BD50">
        <v>0.86</v>
      </c>
      <c r="BE50">
        <v>2</v>
      </c>
      <c r="BF50">
        <v>0.62</v>
      </c>
      <c r="BG50">
        <v>0.62</v>
      </c>
      <c r="BH50">
        <v>0.4</v>
      </c>
      <c r="BI50">
        <v>0.74</v>
      </c>
      <c r="BJ50">
        <v>0.46</v>
      </c>
      <c r="BK50">
        <v>0.32</v>
      </c>
      <c r="BL50">
        <v>0.68</v>
      </c>
      <c r="BM50">
        <v>0.62</v>
      </c>
      <c r="BN50">
        <v>0.54</v>
      </c>
      <c r="BO50">
        <v>1.08</v>
      </c>
      <c r="BP50">
        <v>0.42</v>
      </c>
      <c r="BQ50">
        <v>0.52</v>
      </c>
      <c r="BR50">
        <v>0.3</v>
      </c>
      <c r="BS50">
        <v>0.77</v>
      </c>
      <c r="BT50">
        <v>0.56000000000000005</v>
      </c>
      <c r="BU50">
        <v>0.57999999999999996</v>
      </c>
      <c r="BV50">
        <v>0.6</v>
      </c>
      <c r="BW50">
        <v>0.44</v>
      </c>
      <c r="BX50">
        <v>0.69</v>
      </c>
      <c r="BY50">
        <v>0.74</v>
      </c>
      <c r="BZ50">
        <v>1.1000000000000001</v>
      </c>
      <c r="CA50">
        <v>1.4</v>
      </c>
      <c r="CB50">
        <v>0.5</v>
      </c>
      <c r="CC50">
        <v>1</v>
      </c>
      <c r="CD50">
        <v>0.92</v>
      </c>
      <c r="CE50">
        <v>0.36</v>
      </c>
      <c r="CF50">
        <v>0.4</v>
      </c>
      <c r="CG50">
        <v>0.24</v>
      </c>
      <c r="CH50">
        <v>0.72</v>
      </c>
      <c r="CI50">
        <v>0.38</v>
      </c>
      <c r="CJ50">
        <v>0.6</v>
      </c>
      <c r="CK50">
        <v>1.08</v>
      </c>
    </row>
    <row r="52" spans="1:89" x14ac:dyDescent="0.25">
      <c r="A52" t="s">
        <v>48</v>
      </c>
      <c r="B52">
        <v>0.22562499999999996</v>
      </c>
      <c r="C52">
        <v>0.25090909090909091</v>
      </c>
      <c r="D52">
        <v>0.24727272727272734</v>
      </c>
      <c r="E52">
        <v>0.46750000000000003</v>
      </c>
      <c r="F52">
        <v>0.16200000000000001</v>
      </c>
      <c r="G52">
        <v>9.285714285714286E-2</v>
      </c>
      <c r="H52">
        <v>0.32874999999999999</v>
      </c>
      <c r="I52">
        <v>0.26181818181818178</v>
      </c>
      <c r="J52">
        <v>4.9375000000000002E-2</v>
      </c>
      <c r="K52">
        <v>0.36888888888888888</v>
      </c>
      <c r="L52">
        <v>0.33562500000000001</v>
      </c>
      <c r="M52">
        <v>0.41666666666666674</v>
      </c>
      <c r="N52">
        <v>9.5000000000000015E-2</v>
      </c>
      <c r="O52">
        <v>0.41249999999999998</v>
      </c>
      <c r="P52">
        <v>0.12000000000000001</v>
      </c>
      <c r="Q52">
        <v>0.11546666666666668</v>
      </c>
      <c r="R52">
        <v>0.32300000000000006</v>
      </c>
      <c r="S52">
        <v>0.22454545454545452</v>
      </c>
      <c r="T52">
        <v>7.2727272727272738E-2</v>
      </c>
      <c r="U52">
        <v>0.27666666666666662</v>
      </c>
      <c r="V52">
        <v>0.11750000000000001</v>
      </c>
      <c r="W52">
        <v>8.1818181818181832E-2</v>
      </c>
      <c r="X52">
        <v>0.43875000000000003</v>
      </c>
      <c r="Y52">
        <v>0.19636363636363632</v>
      </c>
      <c r="Z52">
        <v>0.23888888888888887</v>
      </c>
      <c r="AA52">
        <v>0.2558333333333333</v>
      </c>
      <c r="AB52">
        <v>0.23111111111111107</v>
      </c>
      <c r="AC52">
        <v>0.26</v>
      </c>
      <c r="AD52">
        <v>0.31916666666666665</v>
      </c>
      <c r="AE52">
        <v>0.315</v>
      </c>
      <c r="AF52">
        <v>0.12461538461538463</v>
      </c>
      <c r="AG52">
        <v>0.27666666666666667</v>
      </c>
      <c r="AH52">
        <v>0.18066666666666664</v>
      </c>
      <c r="AI52">
        <v>3.1425000000000001</v>
      </c>
      <c r="AJ52">
        <v>3.0833333333333334E-2</v>
      </c>
      <c r="AK52">
        <v>0.26900000000000002</v>
      </c>
      <c r="AL52">
        <v>0.35133333333333339</v>
      </c>
      <c r="AM52">
        <v>0.15583333333333335</v>
      </c>
      <c r="AN52">
        <v>0.19666666666666663</v>
      </c>
      <c r="AO52">
        <v>0.24187500000000001</v>
      </c>
      <c r="AP52">
        <v>9.1538461538461541E-2</v>
      </c>
      <c r="AQ52">
        <v>9.1249999999999998E-2</v>
      </c>
      <c r="AR52">
        <v>0.32</v>
      </c>
      <c r="AS52">
        <v>0.37923076923076926</v>
      </c>
      <c r="AT52">
        <v>0.13727272727272724</v>
      </c>
      <c r="AU52">
        <v>0.1875</v>
      </c>
      <c r="AV52">
        <v>0.30583333333333335</v>
      </c>
      <c r="AW52">
        <v>0.314</v>
      </c>
      <c r="AX52">
        <v>0.39583333333333331</v>
      </c>
      <c r="AY52">
        <v>0.49749999999999994</v>
      </c>
      <c r="AZ52">
        <v>0.21249999999999999</v>
      </c>
      <c r="BA52">
        <v>0.30249999999999999</v>
      </c>
      <c r="BB52">
        <v>0.28000000000000003</v>
      </c>
      <c r="BC52">
        <v>0.16125</v>
      </c>
      <c r="BD52">
        <v>0.16250000000000001</v>
      </c>
      <c r="BE52">
        <v>7.0000000000000007E-2</v>
      </c>
      <c r="BF52">
        <v>0.31</v>
      </c>
      <c r="BG52">
        <v>0.14636363636363636</v>
      </c>
      <c r="BH52">
        <v>0.58624999999999994</v>
      </c>
      <c r="BI52">
        <v>0.11545454545454546</v>
      </c>
      <c r="BJ52">
        <v>0.42124999999999996</v>
      </c>
      <c r="BK52">
        <v>0.3741666666666667</v>
      </c>
      <c r="BL52">
        <v>0.30777777777777771</v>
      </c>
      <c r="BM52">
        <v>0.37916666666666665</v>
      </c>
      <c r="BN52">
        <v>0.14899999999999999</v>
      </c>
      <c r="BO52">
        <v>0.17799999999999999</v>
      </c>
      <c r="BP52">
        <v>0.22750000000000004</v>
      </c>
      <c r="BQ52">
        <v>0.28750000000000003</v>
      </c>
      <c r="BR52">
        <v>0.36166666666666664</v>
      </c>
      <c r="BS52">
        <v>0.34875</v>
      </c>
      <c r="BT52">
        <v>0.16857142857142859</v>
      </c>
      <c r="BU52">
        <v>0.11769230769230769</v>
      </c>
      <c r="BV52">
        <v>0.33124999999999999</v>
      </c>
      <c r="BW52">
        <v>0.18555555555555558</v>
      </c>
      <c r="BX52">
        <v>0.27181818181818185</v>
      </c>
      <c r="BY52">
        <v>0.21333333333333329</v>
      </c>
      <c r="BZ52">
        <v>0.23642857142857143</v>
      </c>
      <c r="CA52">
        <v>0.1435714285714286</v>
      </c>
      <c r="CB52">
        <v>4.2500000000000003E-2</v>
      </c>
      <c r="CC52">
        <v>0.28333333333333333</v>
      </c>
      <c r="CD52">
        <v>0.21000000000000002</v>
      </c>
      <c r="CE52">
        <v>0.22090909090909089</v>
      </c>
      <c r="CF52">
        <v>0.15666666666666665</v>
      </c>
      <c r="CG52">
        <v>0.17625000000000002</v>
      </c>
      <c r="CH52">
        <v>0.18999999999999995</v>
      </c>
      <c r="CI52">
        <v>6.7777777777777784E-2</v>
      </c>
      <c r="CJ52">
        <v>0.11600000000000002</v>
      </c>
      <c r="CK52">
        <v>0.15642857142857142</v>
      </c>
    </row>
    <row r="53" spans="1:89" x14ac:dyDescent="0.25">
      <c r="A53" t="s">
        <v>49</v>
      </c>
      <c r="B53">
        <v>0.12625</v>
      </c>
      <c r="C53">
        <v>0.3322222222222222</v>
      </c>
      <c r="D53">
        <v>0.2776190476190476</v>
      </c>
      <c r="E53">
        <v>0.21333333333333335</v>
      </c>
      <c r="F53">
        <v>6.1333333333333344E-2</v>
      </c>
      <c r="G53">
        <v>0.28375</v>
      </c>
      <c r="H53">
        <v>0.18125000000000002</v>
      </c>
      <c r="I53">
        <v>0.20454545454545456</v>
      </c>
      <c r="J53">
        <v>0.138125</v>
      </c>
      <c r="K53">
        <v>0.28300000000000003</v>
      </c>
      <c r="L53">
        <v>0.46249999999999997</v>
      </c>
      <c r="M53">
        <v>0.57399999999999995</v>
      </c>
      <c r="N53">
        <v>9.8750000000000004E-2</v>
      </c>
      <c r="O53">
        <v>0.47625000000000001</v>
      </c>
      <c r="P53">
        <v>0.13818181818181821</v>
      </c>
      <c r="Q53">
        <v>0.31166666666666665</v>
      </c>
      <c r="R53">
        <v>0.27090909090909093</v>
      </c>
      <c r="S53">
        <v>0.16999999999999996</v>
      </c>
      <c r="T53">
        <v>0.20700000000000002</v>
      </c>
      <c r="U53">
        <v>0.15375</v>
      </c>
      <c r="V53">
        <v>0.10999999999999999</v>
      </c>
      <c r="W53">
        <v>0.28888888888888886</v>
      </c>
      <c r="X53">
        <v>0.50750000000000006</v>
      </c>
      <c r="Y53">
        <v>0.16636363636363635</v>
      </c>
      <c r="Z53">
        <v>0.1676923076923077</v>
      </c>
      <c r="AA53">
        <v>0.23666666666666666</v>
      </c>
      <c r="AB53">
        <v>0.13900000000000001</v>
      </c>
      <c r="AC53">
        <v>0.35599999999999998</v>
      </c>
      <c r="AD53">
        <v>0.20454545454545456</v>
      </c>
      <c r="AE53">
        <v>0.19400000000000001</v>
      </c>
      <c r="AF53">
        <v>0.26500000000000001</v>
      </c>
      <c r="AG53">
        <v>0.46312500000000001</v>
      </c>
      <c r="AH53">
        <v>0.35230769230769232</v>
      </c>
      <c r="AI53">
        <v>0.28466666666666662</v>
      </c>
      <c r="AJ53">
        <v>0.10615384615384617</v>
      </c>
      <c r="AK53">
        <v>0.15444444444444444</v>
      </c>
      <c r="AL53">
        <v>0.31125000000000003</v>
      </c>
      <c r="AM53">
        <v>0.31181818181818183</v>
      </c>
      <c r="AN53">
        <v>0.27363636363636368</v>
      </c>
      <c r="AO53">
        <v>0.19500000000000003</v>
      </c>
      <c r="AP53">
        <v>0.20133333333333334</v>
      </c>
      <c r="AQ53">
        <v>7.4999999999999997E-2</v>
      </c>
      <c r="AR53">
        <v>0.55636363636363628</v>
      </c>
      <c r="AS53">
        <v>0.25533333333333336</v>
      </c>
      <c r="AT53">
        <v>0.15454545454545457</v>
      </c>
      <c r="AU53">
        <v>0.25416666666666665</v>
      </c>
      <c r="AV53">
        <v>0.54272727272727284</v>
      </c>
      <c r="AW53">
        <v>0.19733333333333333</v>
      </c>
      <c r="AX53">
        <v>0.34499999999999997</v>
      </c>
      <c r="AY53">
        <v>0.58125000000000004</v>
      </c>
      <c r="AZ53">
        <v>0.16666666666666666</v>
      </c>
      <c r="BA53">
        <v>0.41375000000000001</v>
      </c>
      <c r="BB53">
        <v>8.2727272727272733E-2</v>
      </c>
      <c r="BC53">
        <v>0.12499999999999999</v>
      </c>
      <c r="BD53">
        <v>0.15</v>
      </c>
      <c r="BE53">
        <v>0.13250000000000001</v>
      </c>
      <c r="BF53">
        <v>0.39266666666666666</v>
      </c>
      <c r="BG53">
        <v>0.31</v>
      </c>
      <c r="BH53">
        <v>0.52100000000000002</v>
      </c>
      <c r="BI53">
        <v>0.28999999999999998</v>
      </c>
      <c r="BJ53">
        <v>0.43374999999999997</v>
      </c>
      <c r="BK53">
        <v>0.34</v>
      </c>
      <c r="BL53">
        <v>0.65499999999999992</v>
      </c>
      <c r="BM53">
        <v>0.28272727272727277</v>
      </c>
      <c r="BN53">
        <v>8.6999999999999994E-2</v>
      </c>
      <c r="BO53">
        <v>0.30615384615384617</v>
      </c>
      <c r="BP53">
        <v>0.10909090909090911</v>
      </c>
      <c r="BQ53">
        <v>0.23333333333333336</v>
      </c>
      <c r="BR53">
        <v>0.27181818181818185</v>
      </c>
      <c r="BS53">
        <v>0.29777777777777781</v>
      </c>
      <c r="BT53">
        <v>0.21733333333333335</v>
      </c>
      <c r="BU53">
        <v>0.23500000000000001</v>
      </c>
      <c r="BV53">
        <v>0.40249999999999997</v>
      </c>
      <c r="BW53">
        <v>0.20875000000000005</v>
      </c>
      <c r="BX53">
        <v>0.20499999999999999</v>
      </c>
      <c r="BY53">
        <v>0.25499999999999995</v>
      </c>
      <c r="BZ53">
        <v>0.23357142857142854</v>
      </c>
      <c r="CA53">
        <v>0.23846153846153845</v>
      </c>
      <c r="CB53">
        <v>5.2500000000000005E-2</v>
      </c>
      <c r="CC53">
        <v>0.34333333333333338</v>
      </c>
      <c r="CD53">
        <v>0.20250000000000001</v>
      </c>
      <c r="CE53">
        <v>0.12636363636363637</v>
      </c>
      <c r="CF53">
        <v>0.18500000000000003</v>
      </c>
      <c r="CG53">
        <v>0.17</v>
      </c>
      <c r="CH53">
        <v>0.13799999999999998</v>
      </c>
      <c r="CI53">
        <v>0.15333333333333332</v>
      </c>
      <c r="CJ53">
        <v>0.19916666666666669</v>
      </c>
      <c r="CK53">
        <v>0.28600000000000009</v>
      </c>
    </row>
    <row r="54" spans="1:89" x14ac:dyDescent="0.25">
      <c r="A54" t="s">
        <v>50</v>
      </c>
      <c r="B54">
        <v>0.17307692307692307</v>
      </c>
      <c r="C54">
        <v>0.361875</v>
      </c>
      <c r="D54">
        <v>0.44681818181818184</v>
      </c>
      <c r="E54">
        <v>0.36307692307692307</v>
      </c>
      <c r="F54">
        <v>0.13866666666666663</v>
      </c>
      <c r="G54">
        <v>0.16375000000000001</v>
      </c>
      <c r="H54">
        <v>0.21799999999999997</v>
      </c>
      <c r="I54">
        <v>0.24181818181818182</v>
      </c>
      <c r="J54">
        <v>1.1875E-2</v>
      </c>
      <c r="K54">
        <v>0.19222222222222218</v>
      </c>
      <c r="L54">
        <v>0.330625</v>
      </c>
      <c r="M54">
        <v>0.216</v>
      </c>
      <c r="N54">
        <v>0.19666666666666666</v>
      </c>
      <c r="O54">
        <v>0.39999999999999997</v>
      </c>
      <c r="P54">
        <v>9.5454545454545459E-2</v>
      </c>
      <c r="Q54">
        <v>0.19</v>
      </c>
      <c r="R54">
        <v>0.33199999999999996</v>
      </c>
      <c r="S54">
        <v>0.29499999999999998</v>
      </c>
      <c r="T54">
        <v>7.8181818181818186E-2</v>
      </c>
      <c r="U54">
        <v>0.27857142857142858</v>
      </c>
      <c r="V54">
        <v>0.18375</v>
      </c>
      <c r="W54">
        <v>0.18875</v>
      </c>
      <c r="X54">
        <v>0.26874999999999999</v>
      </c>
      <c r="Y54">
        <v>0.2818181818181818</v>
      </c>
      <c r="Z54">
        <v>0.27300000000000002</v>
      </c>
      <c r="AA54">
        <v>0.20333333333333334</v>
      </c>
      <c r="AB54">
        <v>0.14699999999999999</v>
      </c>
      <c r="AC54">
        <v>0.27600000000000002</v>
      </c>
      <c r="AD54">
        <v>0.27090909090909093</v>
      </c>
      <c r="AE54">
        <v>0.22000000000000003</v>
      </c>
      <c r="AF54">
        <v>0.16428571428571434</v>
      </c>
      <c r="AG54">
        <v>0.33875</v>
      </c>
      <c r="AH54">
        <v>0.18153846153846154</v>
      </c>
      <c r="AI54">
        <v>0.34500000000000003</v>
      </c>
      <c r="AJ54">
        <v>6.7500000000000004E-2</v>
      </c>
      <c r="AK54">
        <v>0.19000000000000006</v>
      </c>
      <c r="AL54">
        <v>2.2499999999999999E-2</v>
      </c>
      <c r="AM54">
        <v>0.24916666666666665</v>
      </c>
      <c r="AN54">
        <v>0.30363636363636365</v>
      </c>
      <c r="AO54">
        <v>9.7500000000000017E-2</v>
      </c>
      <c r="AP54">
        <v>0.11714285714285713</v>
      </c>
      <c r="AQ54">
        <v>9.6250000000000002E-2</v>
      </c>
      <c r="AR54">
        <v>0.05</v>
      </c>
      <c r="AS54">
        <v>0.32375000000000004</v>
      </c>
      <c r="AT54">
        <v>2.8333333333333335E-2</v>
      </c>
      <c r="AU54">
        <v>0.32454545454545453</v>
      </c>
      <c r="AV54">
        <v>0.72799999999999998</v>
      </c>
      <c r="AW54">
        <v>0.29466666666666669</v>
      </c>
      <c r="AX54">
        <v>0.26090909090909092</v>
      </c>
      <c r="AY54">
        <v>0.39124999999999999</v>
      </c>
      <c r="AZ54">
        <v>0.19466666666666668</v>
      </c>
      <c r="BA54">
        <v>0.26500000000000001</v>
      </c>
      <c r="BB54">
        <v>0.25</v>
      </c>
      <c r="BC54">
        <v>0.13625000000000001</v>
      </c>
      <c r="BD54">
        <v>0.12727272727272729</v>
      </c>
      <c r="BE54">
        <v>0.13</v>
      </c>
      <c r="BF54">
        <v>0.40266666666666673</v>
      </c>
      <c r="BG54">
        <v>0.26999999999999996</v>
      </c>
      <c r="BH54">
        <v>0.30375000000000002</v>
      </c>
      <c r="BI54">
        <v>0.24090909090909091</v>
      </c>
      <c r="BJ54">
        <v>0.23374999999999999</v>
      </c>
      <c r="BK54">
        <v>0.29166666666666669</v>
      </c>
      <c r="BL54">
        <v>0.25700000000000001</v>
      </c>
      <c r="BM54">
        <v>0.46111111111111103</v>
      </c>
      <c r="BN54">
        <v>0.13636363636363635</v>
      </c>
      <c r="BO54">
        <v>0.23538461538461541</v>
      </c>
      <c r="BP54">
        <v>0.14777777777777776</v>
      </c>
      <c r="BQ54">
        <v>0.16583333333333333</v>
      </c>
      <c r="BR54">
        <v>0.27416666666666667</v>
      </c>
      <c r="BS54">
        <v>0.31</v>
      </c>
      <c r="BT54">
        <v>0.17466666666666666</v>
      </c>
      <c r="BU54">
        <v>0.24071428571428574</v>
      </c>
      <c r="BV54">
        <v>0.40625</v>
      </c>
      <c r="BW54">
        <v>0.15750000000000003</v>
      </c>
      <c r="BX54">
        <v>0.21090909090909093</v>
      </c>
      <c r="BY54">
        <v>0.26666666666666666</v>
      </c>
      <c r="BZ54">
        <v>0.40066666666666667</v>
      </c>
      <c r="CA54">
        <v>0.29833333333333328</v>
      </c>
      <c r="CB54">
        <v>7.4999999999999997E-2</v>
      </c>
      <c r="CC54">
        <v>0.39799999999999996</v>
      </c>
      <c r="CD54">
        <v>0.20375000000000001</v>
      </c>
      <c r="CE54">
        <v>0.10909090909090911</v>
      </c>
      <c r="CF54">
        <v>0.17666666666666667</v>
      </c>
      <c r="CG54">
        <v>0.11099999999999999</v>
      </c>
      <c r="CH54">
        <v>0.19874999999999995</v>
      </c>
      <c r="CI54">
        <v>4.4615384615384626E-2</v>
      </c>
      <c r="CJ54">
        <v>0.12153846153846154</v>
      </c>
      <c r="CK54">
        <v>0.1242857142857143</v>
      </c>
    </row>
    <row r="55" spans="1:89" x14ac:dyDescent="0.25">
      <c r="A55" t="s">
        <v>217</v>
      </c>
      <c r="B55">
        <v>0.17511111111111111</v>
      </c>
      <c r="C55">
        <v>0.30293103448275854</v>
      </c>
      <c r="D55">
        <v>0.31915492957746472</v>
      </c>
      <c r="E55">
        <v>0.33393939393939392</v>
      </c>
      <c r="F55">
        <v>0.114375</v>
      </c>
      <c r="G55">
        <v>0.16812499999999997</v>
      </c>
      <c r="H55">
        <v>0.24319148936170212</v>
      </c>
      <c r="I55">
        <v>0.22999999999999998</v>
      </c>
      <c r="J55">
        <v>6.6458333333333314E-2</v>
      </c>
      <c r="K55">
        <v>0.26838709677419342</v>
      </c>
      <c r="L55">
        <v>0.37625000000000003</v>
      </c>
      <c r="M55">
        <v>0.40729166666666677</v>
      </c>
      <c r="N55">
        <v>0.12884615384615386</v>
      </c>
      <c r="O55">
        <v>0.42958333333333326</v>
      </c>
      <c r="P55">
        <v>0.11666666666666667</v>
      </c>
      <c r="Q55">
        <v>0.19572727272727269</v>
      </c>
      <c r="R55">
        <v>0.31176470588235289</v>
      </c>
      <c r="S55">
        <v>0.23810810810810817</v>
      </c>
      <c r="T55">
        <v>0.10885714285714287</v>
      </c>
      <c r="U55">
        <v>0.23355555555555552</v>
      </c>
      <c r="V55">
        <v>0.13708333333333331</v>
      </c>
      <c r="W55">
        <v>0.17892857142857141</v>
      </c>
      <c r="X55">
        <v>0.40499999999999997</v>
      </c>
      <c r="Y55">
        <v>0.20942857142857141</v>
      </c>
      <c r="Z55">
        <v>0.20399999999999996</v>
      </c>
      <c r="AA55">
        <v>0.23194444444444443</v>
      </c>
      <c r="AB55">
        <v>0.17034482758620684</v>
      </c>
      <c r="AC55">
        <v>0.291875</v>
      </c>
      <c r="AD55">
        <v>0.25972972972972974</v>
      </c>
      <c r="AE55">
        <v>0.23724137931034484</v>
      </c>
      <c r="AF55">
        <v>0.18761904761904763</v>
      </c>
      <c r="AG55">
        <v>0.3612765957446808</v>
      </c>
      <c r="AH55">
        <v>0.23454545454545447</v>
      </c>
      <c r="AI55">
        <v>1.2235135135135136</v>
      </c>
      <c r="AJ55">
        <v>6.7368421052631577E-2</v>
      </c>
      <c r="AK55">
        <v>0.19833333333333331</v>
      </c>
      <c r="AL55">
        <v>0.22574468085106375</v>
      </c>
      <c r="AM55">
        <v>0.23135135135135132</v>
      </c>
      <c r="AN55">
        <v>0.26650000000000001</v>
      </c>
      <c r="AO55">
        <v>0.17812500000000001</v>
      </c>
      <c r="AP55">
        <v>0.13533333333333328</v>
      </c>
      <c r="AQ55">
        <v>8.7500000000000022E-2</v>
      </c>
      <c r="AR55">
        <v>0.30843749999999998</v>
      </c>
      <c r="AS55">
        <v>0.31026315789473685</v>
      </c>
      <c r="AT55">
        <v>0.10441176470588232</v>
      </c>
      <c r="AU55">
        <v>0.25342857142857139</v>
      </c>
      <c r="AV55">
        <v>0.5127272727272727</v>
      </c>
      <c r="AW55">
        <v>0.26500000000000001</v>
      </c>
      <c r="AX55">
        <v>0.33600000000000002</v>
      </c>
      <c r="AY55">
        <v>0.4924</v>
      </c>
      <c r="AZ55">
        <v>0.19173913043478258</v>
      </c>
      <c r="BA55">
        <v>0.32708333333333334</v>
      </c>
      <c r="BB55">
        <v>0.19161290322580646</v>
      </c>
      <c r="BC55">
        <v>0.14083333333333334</v>
      </c>
      <c r="BD55">
        <v>0.16774193548387092</v>
      </c>
      <c r="BE55">
        <v>0.11083333333333334</v>
      </c>
      <c r="BF55">
        <v>0.3664583333333335</v>
      </c>
      <c r="BG55">
        <v>0.24200000000000008</v>
      </c>
      <c r="BH55">
        <v>0.47423076923076912</v>
      </c>
      <c r="BI55">
        <v>0.19771428571428576</v>
      </c>
      <c r="BJ55">
        <v>0.36291666666666661</v>
      </c>
      <c r="BK55">
        <v>0.33527777777777773</v>
      </c>
      <c r="BL55">
        <v>0.39185185185185178</v>
      </c>
      <c r="BM55">
        <v>0.36151515151515157</v>
      </c>
      <c r="BN55">
        <v>0.12</v>
      </c>
      <c r="BO55">
        <v>0.23227272727272724</v>
      </c>
      <c r="BP55">
        <v>0.15586206896551721</v>
      </c>
      <c r="BQ55">
        <v>0.22888888888888895</v>
      </c>
      <c r="BR55">
        <v>0.30342857142857138</v>
      </c>
      <c r="BS55">
        <v>0.31799999999999995</v>
      </c>
      <c r="BT55">
        <v>0.18723404255319145</v>
      </c>
      <c r="BU55">
        <v>0.20272727272727276</v>
      </c>
      <c r="BV55">
        <v>0.38160000000000005</v>
      </c>
      <c r="BW55">
        <v>0.184</v>
      </c>
      <c r="BX55">
        <v>0.22945945945945947</v>
      </c>
      <c r="BY55">
        <v>0.245</v>
      </c>
      <c r="BZ55">
        <v>0.31555555555555559</v>
      </c>
      <c r="CA55">
        <v>0.22282051282051279</v>
      </c>
      <c r="CB55">
        <v>5.6666666666666671E-2</v>
      </c>
      <c r="CC55">
        <v>0.34937499999999999</v>
      </c>
      <c r="CD55">
        <v>0.20541666666666666</v>
      </c>
      <c r="CE55">
        <v>0.14999999999999997</v>
      </c>
      <c r="CF55">
        <v>0.17277777777777775</v>
      </c>
      <c r="CG55">
        <v>0.19</v>
      </c>
      <c r="CH55">
        <v>0.17638297872340425</v>
      </c>
      <c r="CI55">
        <v>8.5882352941176465E-2</v>
      </c>
      <c r="CJ55">
        <v>0.14619047619047612</v>
      </c>
      <c r="CK55">
        <v>0.18108695652173909</v>
      </c>
    </row>
    <row r="56" spans="1:89" x14ac:dyDescent="0.25">
      <c r="A56" t="s">
        <v>216</v>
      </c>
      <c r="B56">
        <v>0.18236604326840494</v>
      </c>
      <c r="C56">
        <v>0.20296926239237334</v>
      </c>
      <c r="D56">
        <v>0.19181647835420526</v>
      </c>
      <c r="E56">
        <v>0.18861235699741738</v>
      </c>
      <c r="F56">
        <v>0.19113219497888581</v>
      </c>
      <c r="G56">
        <v>0.15432344542049217</v>
      </c>
      <c r="H56">
        <v>0.1472221979803601</v>
      </c>
      <c r="I56">
        <v>0.15693492736982245</v>
      </c>
      <c r="J56">
        <v>0.12298572107627975</v>
      </c>
      <c r="K56">
        <v>0.15684592809917122</v>
      </c>
      <c r="L56">
        <v>0.33540464605569292</v>
      </c>
      <c r="M56">
        <v>0.32523470793909265</v>
      </c>
      <c r="N56">
        <v>0.1208081759841418</v>
      </c>
      <c r="O56">
        <v>0.22609115450394685</v>
      </c>
      <c r="P56">
        <v>0.13294467162803375</v>
      </c>
      <c r="Q56">
        <v>0.18987760606615064</v>
      </c>
      <c r="R56">
        <v>0.19618282426032957</v>
      </c>
      <c r="S56">
        <v>0.12571656475840653</v>
      </c>
      <c r="T56">
        <v>0.15840698567059375</v>
      </c>
      <c r="U56">
        <v>0.2047188266374102</v>
      </c>
      <c r="V56">
        <v>9.5438537775647189E-2</v>
      </c>
      <c r="W56">
        <v>0.15009476724202997</v>
      </c>
      <c r="X56">
        <v>0.25901149882146002</v>
      </c>
      <c r="Y56">
        <v>0.12564990712158872</v>
      </c>
      <c r="Z56">
        <v>0.18137059882364359</v>
      </c>
      <c r="AA56">
        <v>0.22565231719166601</v>
      </c>
      <c r="AB56">
        <v>0.16145505253830794</v>
      </c>
      <c r="AC56">
        <v>0.23431798952015176</v>
      </c>
      <c r="AD56">
        <v>0.24537371142454983</v>
      </c>
      <c r="AE56">
        <v>0.19316714730520188</v>
      </c>
      <c r="AF56">
        <v>0.16558557619241257</v>
      </c>
      <c r="AG56">
        <v>0.24158549680479588</v>
      </c>
      <c r="AH56">
        <v>0.21714269818303172</v>
      </c>
      <c r="AI56">
        <v>5.8779575138422482</v>
      </c>
      <c r="AJ56">
        <v>0.10983240821695954</v>
      </c>
      <c r="AK56">
        <v>0.16712752375178155</v>
      </c>
      <c r="AL56">
        <v>0.27822218741307758</v>
      </c>
      <c r="AM56">
        <v>0.26200256744036948</v>
      </c>
      <c r="AN56">
        <v>0.19515345704053463</v>
      </c>
      <c r="AO56">
        <v>0.2008985797901571</v>
      </c>
      <c r="AP56">
        <v>0.13354604245182805</v>
      </c>
      <c r="AQ56">
        <v>8.7984682461358502E-2</v>
      </c>
      <c r="AR56">
        <v>0.29630095179100946</v>
      </c>
      <c r="AS56">
        <v>0.19729915332629205</v>
      </c>
      <c r="AT56">
        <v>0.16263346363452122</v>
      </c>
      <c r="AU56">
        <v>0.25463864658793339</v>
      </c>
      <c r="AV56">
        <v>0.31703975231105413</v>
      </c>
      <c r="AW56">
        <v>0.17136498314068865</v>
      </c>
      <c r="AX56">
        <v>0.26944605484324352</v>
      </c>
      <c r="AY56">
        <v>0.2148503355051295</v>
      </c>
      <c r="AZ56">
        <v>0.16349385782314188</v>
      </c>
      <c r="BA56">
        <v>0.19068478808178985</v>
      </c>
      <c r="BB56">
        <v>0.18615579092422471</v>
      </c>
      <c r="BC56">
        <v>8.7074014826301727E-2</v>
      </c>
      <c r="BD56">
        <v>0.18800194462503764</v>
      </c>
      <c r="BE56">
        <v>6.268740020871448E-2</v>
      </c>
      <c r="BF56">
        <v>0.24621811454293518</v>
      </c>
      <c r="BG56">
        <v>0.17176933918005541</v>
      </c>
      <c r="BH56">
        <v>0.20856026614718517</v>
      </c>
      <c r="BI56">
        <v>0.20315287947005517</v>
      </c>
      <c r="BJ56">
        <v>0.15894979154400951</v>
      </c>
      <c r="BK56">
        <v>0.2227039817606849</v>
      </c>
      <c r="BL56">
        <v>0.29929451711851995</v>
      </c>
      <c r="BM56">
        <v>0.278670069393463</v>
      </c>
      <c r="BN56">
        <v>0.1162807469928368</v>
      </c>
      <c r="BO56">
        <v>0.22567587001863557</v>
      </c>
      <c r="BP56">
        <v>0.14363936093512886</v>
      </c>
      <c r="BQ56">
        <v>0.23089611489372411</v>
      </c>
      <c r="BR56">
        <v>0.19380012227797488</v>
      </c>
      <c r="BS56">
        <v>0.12760616495034002</v>
      </c>
      <c r="BT56">
        <v>0.11011263260584346</v>
      </c>
      <c r="BU56">
        <v>0.19151007789820107</v>
      </c>
      <c r="BV56">
        <v>0.21318380176114057</v>
      </c>
      <c r="BW56">
        <v>0.13503086067019396</v>
      </c>
      <c r="BX56">
        <v>0.16978656447869336</v>
      </c>
      <c r="BY56">
        <v>0.16739175606940748</v>
      </c>
      <c r="BZ56">
        <v>0.26554879328696185</v>
      </c>
      <c r="CA56">
        <v>0.25483687990089821</v>
      </c>
      <c r="CB56">
        <v>5.4904396487195702E-2</v>
      </c>
      <c r="CC56">
        <v>0.21239672083456607</v>
      </c>
      <c r="CD56">
        <v>0.22463456636456711</v>
      </c>
      <c r="CE56">
        <v>0.17647338933351153</v>
      </c>
      <c r="CF56">
        <v>0.13863850446623743</v>
      </c>
      <c r="CG56">
        <v>0.21505813167606569</v>
      </c>
      <c r="CH56">
        <v>0.15216446382714946</v>
      </c>
      <c r="CI56">
        <v>0.11297942014417534</v>
      </c>
      <c r="CJ56">
        <v>0.14573534952854356</v>
      </c>
      <c r="CK56">
        <v>0.18876473612373879</v>
      </c>
    </row>
    <row r="57" spans="1:89" x14ac:dyDescent="0.25">
      <c r="A57" t="s">
        <v>51</v>
      </c>
      <c r="B57">
        <v>0.57999999999999996</v>
      </c>
      <c r="C57">
        <v>0.83</v>
      </c>
      <c r="D57">
        <v>0.39</v>
      </c>
      <c r="E57">
        <v>0.69</v>
      </c>
      <c r="F57">
        <v>0.93</v>
      </c>
      <c r="G57">
        <v>0.28999999999999998</v>
      </c>
      <c r="H57">
        <v>0.74</v>
      </c>
      <c r="I57">
        <v>0.61</v>
      </c>
      <c r="J57">
        <v>0.25</v>
      </c>
      <c r="K57">
        <v>0.6</v>
      </c>
      <c r="L57">
        <v>0.72</v>
      </c>
      <c r="M57">
        <v>1.1499999999999999</v>
      </c>
      <c r="N57">
        <v>0.28000000000000003</v>
      </c>
      <c r="O57">
        <v>0.99</v>
      </c>
      <c r="P57">
        <v>0.53</v>
      </c>
      <c r="Q57">
        <v>0.55000000000000004</v>
      </c>
      <c r="R57">
        <v>0.64</v>
      </c>
      <c r="S57">
        <v>0.35</v>
      </c>
      <c r="T57">
        <v>0.3</v>
      </c>
      <c r="U57">
        <v>0.61</v>
      </c>
      <c r="V57">
        <v>0.25</v>
      </c>
      <c r="W57">
        <v>0.36</v>
      </c>
      <c r="X57">
        <v>0.79</v>
      </c>
      <c r="Y57">
        <v>0.56000000000000005</v>
      </c>
      <c r="Z57">
        <v>0.54</v>
      </c>
      <c r="AA57">
        <v>0.72</v>
      </c>
      <c r="AB57">
        <v>0.5</v>
      </c>
      <c r="AC57">
        <v>0.89</v>
      </c>
      <c r="AD57">
        <v>0.84</v>
      </c>
      <c r="AE57">
        <v>0.71</v>
      </c>
      <c r="AF57">
        <v>0.6</v>
      </c>
      <c r="AG57">
        <v>0.6</v>
      </c>
      <c r="AH57">
        <v>0.51</v>
      </c>
      <c r="AI57">
        <v>36</v>
      </c>
      <c r="AJ57">
        <v>0.15</v>
      </c>
      <c r="AK57">
        <v>0.9</v>
      </c>
      <c r="AL57">
        <v>1.02</v>
      </c>
      <c r="AM57">
        <v>0.97</v>
      </c>
      <c r="AN57">
        <v>0.42</v>
      </c>
      <c r="AO57">
        <v>1.1000000000000001</v>
      </c>
      <c r="AP57">
        <v>0.47</v>
      </c>
      <c r="AQ57">
        <v>0.28999999999999998</v>
      </c>
      <c r="AR57">
        <v>1.1000000000000001</v>
      </c>
      <c r="AS57">
        <v>0.77</v>
      </c>
      <c r="AT57">
        <v>0.32</v>
      </c>
      <c r="AU57">
        <v>0.4</v>
      </c>
      <c r="AV57">
        <v>0.78</v>
      </c>
      <c r="AW57">
        <v>0.56000000000000005</v>
      </c>
      <c r="AX57">
        <v>0.93</v>
      </c>
      <c r="AY57">
        <v>0.79</v>
      </c>
      <c r="AZ57">
        <v>0.61</v>
      </c>
      <c r="BA57">
        <v>0.67</v>
      </c>
      <c r="BB57">
        <v>0.68</v>
      </c>
      <c r="BC57">
        <v>0.28999999999999998</v>
      </c>
      <c r="BD57">
        <v>0.36</v>
      </c>
      <c r="BE57">
        <v>0.14000000000000001</v>
      </c>
      <c r="BF57">
        <v>1.04</v>
      </c>
      <c r="BG57">
        <v>0.26</v>
      </c>
      <c r="BH57">
        <v>0.99</v>
      </c>
      <c r="BI57">
        <v>0.45</v>
      </c>
      <c r="BJ57">
        <v>0.67</v>
      </c>
      <c r="BK57">
        <v>0.75</v>
      </c>
      <c r="BL57">
        <v>0.71</v>
      </c>
      <c r="BM57">
        <v>0.86</v>
      </c>
      <c r="BN57">
        <v>0.47</v>
      </c>
      <c r="BO57">
        <v>0.89</v>
      </c>
      <c r="BP57">
        <v>0.44</v>
      </c>
      <c r="BQ57">
        <v>1.04</v>
      </c>
      <c r="BR57">
        <v>0.7</v>
      </c>
      <c r="BS57">
        <v>0.42</v>
      </c>
      <c r="BT57">
        <v>0.39</v>
      </c>
      <c r="BU57">
        <v>0.28000000000000003</v>
      </c>
      <c r="BV57">
        <v>0.86</v>
      </c>
      <c r="BW57">
        <v>0.34</v>
      </c>
      <c r="BX57">
        <v>0.54</v>
      </c>
      <c r="BY57">
        <v>0.48</v>
      </c>
      <c r="BZ57">
        <v>0.54</v>
      </c>
      <c r="CA57">
        <v>1.03</v>
      </c>
      <c r="CB57">
        <v>0.13</v>
      </c>
      <c r="CC57">
        <v>0.62</v>
      </c>
      <c r="CD57">
        <v>0.41</v>
      </c>
      <c r="CE57">
        <v>0.69</v>
      </c>
      <c r="CF57">
        <v>0.3</v>
      </c>
      <c r="CG57">
        <v>0.39</v>
      </c>
      <c r="CH57">
        <v>0.56999999999999995</v>
      </c>
      <c r="CI57">
        <v>0.18</v>
      </c>
      <c r="CJ57">
        <v>0.31</v>
      </c>
      <c r="CK57">
        <v>0.69</v>
      </c>
    </row>
    <row r="58" spans="1:89" x14ac:dyDescent="0.25">
      <c r="A58" t="s">
        <v>52</v>
      </c>
      <c r="B58">
        <v>0.5</v>
      </c>
      <c r="C58">
        <v>0.75</v>
      </c>
      <c r="D58">
        <v>0.46</v>
      </c>
      <c r="E58">
        <v>0.44</v>
      </c>
      <c r="F58">
        <v>0.52</v>
      </c>
      <c r="G58">
        <v>0.43</v>
      </c>
      <c r="H58">
        <v>0.53</v>
      </c>
      <c r="I58">
        <v>0.54</v>
      </c>
      <c r="J58">
        <v>0.61</v>
      </c>
      <c r="K58">
        <v>0.72</v>
      </c>
      <c r="L58">
        <v>1.34</v>
      </c>
      <c r="M58">
        <v>1.46</v>
      </c>
      <c r="N58">
        <v>0.31</v>
      </c>
      <c r="O58">
        <v>0.95</v>
      </c>
      <c r="P58">
        <v>0.56999999999999995</v>
      </c>
      <c r="Q58">
        <v>0.65</v>
      </c>
      <c r="R58">
        <v>0.83</v>
      </c>
      <c r="S58">
        <v>0.28999999999999998</v>
      </c>
      <c r="T58">
        <v>0.56000000000000005</v>
      </c>
      <c r="U58">
        <v>0.62</v>
      </c>
      <c r="V58">
        <v>0.25</v>
      </c>
      <c r="W58">
        <v>0.53</v>
      </c>
      <c r="X58">
        <v>0.96</v>
      </c>
      <c r="Y58">
        <v>0.38</v>
      </c>
      <c r="Z58">
        <v>0.48</v>
      </c>
      <c r="AA58">
        <v>0.92</v>
      </c>
      <c r="AB58">
        <v>0.26</v>
      </c>
      <c r="AC58">
        <v>0.89</v>
      </c>
      <c r="AD58">
        <v>0.67</v>
      </c>
      <c r="AE58">
        <v>0.45</v>
      </c>
      <c r="AF58">
        <v>0.52</v>
      </c>
      <c r="AG58">
        <v>1.04</v>
      </c>
      <c r="AH58">
        <v>1.24</v>
      </c>
      <c r="AI58">
        <v>0.55000000000000004</v>
      </c>
      <c r="AJ58">
        <v>0.33</v>
      </c>
      <c r="AK58">
        <v>0.24</v>
      </c>
      <c r="AL58">
        <v>0.85</v>
      </c>
      <c r="AM58">
        <v>0.74</v>
      </c>
      <c r="AN58">
        <v>0.56000000000000005</v>
      </c>
      <c r="AO58">
        <v>0.38</v>
      </c>
      <c r="AP58">
        <v>0.43</v>
      </c>
      <c r="AQ58">
        <v>0.23</v>
      </c>
      <c r="AR58">
        <v>0.89</v>
      </c>
      <c r="AS58">
        <v>0.57999999999999996</v>
      </c>
      <c r="AT58">
        <v>0.78</v>
      </c>
      <c r="AU58">
        <v>0.76</v>
      </c>
      <c r="AV58">
        <v>0.92</v>
      </c>
      <c r="AW58">
        <v>0.53</v>
      </c>
      <c r="AX58">
        <v>0.72</v>
      </c>
      <c r="AY58">
        <v>1.05</v>
      </c>
      <c r="AZ58">
        <v>0.49</v>
      </c>
      <c r="BA58">
        <v>0.93</v>
      </c>
      <c r="BB58">
        <v>0.18</v>
      </c>
      <c r="BC58">
        <v>0.25</v>
      </c>
      <c r="BD58">
        <v>0.39</v>
      </c>
      <c r="BE58">
        <v>0.28999999999999998</v>
      </c>
      <c r="BF58">
        <v>0.88</v>
      </c>
      <c r="BG58">
        <v>0.86</v>
      </c>
      <c r="BH58">
        <v>0.95</v>
      </c>
      <c r="BI58">
        <v>0.94</v>
      </c>
      <c r="BJ58">
        <v>0.72</v>
      </c>
      <c r="BK58">
        <v>0.8</v>
      </c>
      <c r="BL58">
        <v>1.23</v>
      </c>
      <c r="BM58">
        <v>1.1200000000000001</v>
      </c>
      <c r="BN58">
        <v>0.27</v>
      </c>
      <c r="BO58">
        <v>0.78</v>
      </c>
      <c r="BP58">
        <v>0.52</v>
      </c>
      <c r="BQ58">
        <v>0.52</v>
      </c>
      <c r="BR58">
        <v>0.75</v>
      </c>
      <c r="BS58">
        <v>0.75</v>
      </c>
      <c r="BT58">
        <v>0.4</v>
      </c>
      <c r="BU58">
        <v>0.69</v>
      </c>
      <c r="BV58">
        <v>0.96</v>
      </c>
      <c r="BW58">
        <v>0.45</v>
      </c>
      <c r="BX58">
        <v>0.45</v>
      </c>
      <c r="BY58">
        <v>0.53</v>
      </c>
      <c r="BZ58">
        <v>0.81</v>
      </c>
      <c r="CA58">
        <v>0.97</v>
      </c>
      <c r="CB58">
        <v>0.12</v>
      </c>
      <c r="CC58">
        <v>0.71</v>
      </c>
      <c r="CD58">
        <v>0.61</v>
      </c>
      <c r="CE58">
        <v>0.51</v>
      </c>
      <c r="CF58">
        <v>0.62</v>
      </c>
      <c r="CG58">
        <v>0.39</v>
      </c>
      <c r="CH58">
        <v>0.4</v>
      </c>
      <c r="CI58">
        <v>0.57999999999999996</v>
      </c>
      <c r="CJ58">
        <v>0.44</v>
      </c>
      <c r="CK58">
        <v>0.78</v>
      </c>
    </row>
    <row r="59" spans="1:89" x14ac:dyDescent="0.25">
      <c r="A59" t="s">
        <v>53</v>
      </c>
      <c r="B59">
        <v>0.68</v>
      </c>
      <c r="C59">
        <v>0.75</v>
      </c>
      <c r="D59">
        <v>1.01</v>
      </c>
      <c r="E59">
        <v>0.65</v>
      </c>
      <c r="F59">
        <v>0.6</v>
      </c>
      <c r="G59">
        <v>0.6</v>
      </c>
      <c r="H59">
        <v>0.42</v>
      </c>
      <c r="I59">
        <v>0.46</v>
      </c>
      <c r="J59">
        <v>0.05</v>
      </c>
      <c r="K59">
        <v>0.36</v>
      </c>
      <c r="L59">
        <v>1.2</v>
      </c>
      <c r="M59">
        <v>0.4</v>
      </c>
      <c r="N59">
        <v>0.49</v>
      </c>
      <c r="O59">
        <v>0.83</v>
      </c>
      <c r="P59">
        <v>0.28000000000000003</v>
      </c>
      <c r="Q59">
        <v>0.5</v>
      </c>
      <c r="R59">
        <v>0.64</v>
      </c>
      <c r="S59">
        <v>0.55000000000000004</v>
      </c>
      <c r="T59">
        <v>0.56999999999999995</v>
      </c>
      <c r="U59">
        <v>0.76</v>
      </c>
      <c r="V59">
        <v>0.37</v>
      </c>
      <c r="W59">
        <v>0.39</v>
      </c>
      <c r="X59">
        <v>0.57999999999999996</v>
      </c>
      <c r="Y59">
        <v>0.46</v>
      </c>
      <c r="Z59">
        <v>0.67</v>
      </c>
      <c r="AA59">
        <v>0.46</v>
      </c>
      <c r="AB59">
        <v>0.56000000000000005</v>
      </c>
      <c r="AC59">
        <v>0.53</v>
      </c>
      <c r="AD59">
        <v>1.01</v>
      </c>
      <c r="AE59">
        <v>0.64</v>
      </c>
      <c r="AF59">
        <v>0.28999999999999998</v>
      </c>
      <c r="AG59">
        <v>0.91</v>
      </c>
      <c r="AH59">
        <v>0.34</v>
      </c>
      <c r="AI59">
        <v>0.79</v>
      </c>
      <c r="AJ59">
        <v>0.46</v>
      </c>
      <c r="AK59">
        <v>0.42</v>
      </c>
      <c r="AL59">
        <v>7.0000000000000007E-2</v>
      </c>
      <c r="AM59">
        <v>0.8</v>
      </c>
      <c r="AN59">
        <v>0.8</v>
      </c>
      <c r="AO59">
        <v>0.17</v>
      </c>
      <c r="AP59">
        <v>0.42</v>
      </c>
      <c r="AQ59">
        <v>0.25</v>
      </c>
      <c r="AR59">
        <v>0.09</v>
      </c>
      <c r="AS59">
        <v>0.83</v>
      </c>
      <c r="AT59">
        <v>0.09</v>
      </c>
      <c r="AU59">
        <v>1.04</v>
      </c>
      <c r="AV59">
        <v>1.23</v>
      </c>
      <c r="AW59">
        <v>0.85</v>
      </c>
      <c r="AX59">
        <v>0.75</v>
      </c>
      <c r="AY59">
        <v>0.78</v>
      </c>
      <c r="AZ59">
        <v>0.46</v>
      </c>
      <c r="BA59">
        <v>0.36</v>
      </c>
      <c r="BB59">
        <v>0.67</v>
      </c>
      <c r="BC59">
        <v>0.28000000000000003</v>
      </c>
      <c r="BD59">
        <v>0.25</v>
      </c>
      <c r="BE59">
        <v>0.19</v>
      </c>
      <c r="BF59">
        <v>0.86</v>
      </c>
      <c r="BG59">
        <v>0.5</v>
      </c>
      <c r="BH59">
        <v>0.42</v>
      </c>
      <c r="BI59">
        <v>0.56999999999999995</v>
      </c>
      <c r="BJ59">
        <v>0.44</v>
      </c>
      <c r="BK59">
        <v>0.88</v>
      </c>
      <c r="BL59">
        <v>0.6</v>
      </c>
      <c r="BM59">
        <v>0.94</v>
      </c>
      <c r="BN59">
        <v>0.26</v>
      </c>
      <c r="BO59">
        <v>0.63</v>
      </c>
      <c r="BP59">
        <v>0.41</v>
      </c>
      <c r="BQ59">
        <v>0.53</v>
      </c>
      <c r="BR59">
        <v>0.52</v>
      </c>
      <c r="BS59">
        <v>0.42</v>
      </c>
      <c r="BT59">
        <v>0.43</v>
      </c>
      <c r="BU59">
        <v>0.66</v>
      </c>
      <c r="BV59">
        <v>0.72</v>
      </c>
      <c r="BW59">
        <v>0.44</v>
      </c>
      <c r="BX59">
        <v>0.6</v>
      </c>
      <c r="BY59">
        <v>0.56000000000000005</v>
      </c>
      <c r="BZ59">
        <v>1.1599999999999999</v>
      </c>
      <c r="CA59">
        <v>0.72</v>
      </c>
      <c r="CB59">
        <v>0.2</v>
      </c>
      <c r="CC59">
        <v>0.87</v>
      </c>
      <c r="CD59">
        <v>0.89</v>
      </c>
      <c r="CE59">
        <v>0.41</v>
      </c>
      <c r="CF59">
        <v>0.3</v>
      </c>
      <c r="CG59">
        <v>0.38</v>
      </c>
      <c r="CH59">
        <v>0.53</v>
      </c>
      <c r="CI59">
        <v>0.17</v>
      </c>
      <c r="CJ59">
        <v>0.69</v>
      </c>
      <c r="CK59">
        <v>0.41</v>
      </c>
    </row>
    <row r="61" spans="1:89" x14ac:dyDescent="0.25">
      <c r="A61" t="s">
        <v>218</v>
      </c>
      <c r="B61">
        <v>0.68</v>
      </c>
      <c r="C61">
        <v>0.83</v>
      </c>
      <c r="D61">
        <v>1.01</v>
      </c>
      <c r="E61">
        <v>0.69</v>
      </c>
      <c r="F61">
        <v>0.93</v>
      </c>
      <c r="G61">
        <v>0.6</v>
      </c>
      <c r="H61">
        <v>0.74</v>
      </c>
      <c r="I61">
        <v>0.61</v>
      </c>
      <c r="J61">
        <v>0.61</v>
      </c>
      <c r="K61">
        <v>0.72</v>
      </c>
      <c r="L61">
        <v>1.34</v>
      </c>
      <c r="M61">
        <v>1.46</v>
      </c>
      <c r="N61">
        <v>0.49</v>
      </c>
      <c r="O61">
        <v>0.99</v>
      </c>
      <c r="P61">
        <v>0.56999999999999995</v>
      </c>
      <c r="Q61">
        <v>0.65</v>
      </c>
      <c r="R61">
        <v>0.83</v>
      </c>
      <c r="S61">
        <v>0.55000000000000004</v>
      </c>
      <c r="T61">
        <v>0.56999999999999995</v>
      </c>
      <c r="U61">
        <v>0.76</v>
      </c>
      <c r="V61">
        <v>0.37</v>
      </c>
      <c r="W61">
        <v>0.53</v>
      </c>
      <c r="X61">
        <v>0.96</v>
      </c>
      <c r="Y61">
        <v>0.56000000000000005</v>
      </c>
      <c r="Z61">
        <v>0.67</v>
      </c>
      <c r="AA61">
        <v>0.92</v>
      </c>
      <c r="AB61">
        <v>0.56000000000000005</v>
      </c>
      <c r="AC61">
        <v>0.89</v>
      </c>
      <c r="AD61">
        <v>1.01</v>
      </c>
      <c r="AE61">
        <v>0.71</v>
      </c>
      <c r="AF61">
        <v>0.6</v>
      </c>
      <c r="AG61">
        <v>1.04</v>
      </c>
      <c r="AH61">
        <v>1.24</v>
      </c>
      <c r="AI61">
        <v>36</v>
      </c>
      <c r="AJ61">
        <v>0.46</v>
      </c>
      <c r="AK61">
        <v>0.9</v>
      </c>
      <c r="AL61">
        <v>1.02</v>
      </c>
      <c r="AM61">
        <v>0.97</v>
      </c>
      <c r="AN61">
        <v>0.8</v>
      </c>
      <c r="AO61">
        <v>1.1000000000000001</v>
      </c>
      <c r="AP61">
        <v>0.47</v>
      </c>
      <c r="AQ61">
        <v>0.28999999999999998</v>
      </c>
      <c r="AR61">
        <v>1.1000000000000001</v>
      </c>
      <c r="AS61">
        <v>0.83</v>
      </c>
      <c r="AT61">
        <v>0.78</v>
      </c>
      <c r="AU61">
        <v>1.04</v>
      </c>
      <c r="AV61">
        <v>1.23</v>
      </c>
      <c r="AW61">
        <v>0.85</v>
      </c>
      <c r="AX61">
        <v>0.93</v>
      </c>
      <c r="AY61">
        <v>1.05</v>
      </c>
      <c r="AZ61">
        <v>0.61</v>
      </c>
      <c r="BA61">
        <v>0.93</v>
      </c>
      <c r="BB61">
        <v>0.68</v>
      </c>
      <c r="BC61">
        <v>0.28999999999999998</v>
      </c>
      <c r="BD61">
        <v>0.39</v>
      </c>
      <c r="BE61">
        <v>0.28999999999999998</v>
      </c>
      <c r="BF61">
        <v>1.04</v>
      </c>
      <c r="BG61">
        <v>0.86</v>
      </c>
      <c r="BH61">
        <v>0.99</v>
      </c>
      <c r="BI61">
        <v>0.94</v>
      </c>
      <c r="BJ61">
        <v>0.72</v>
      </c>
      <c r="BK61">
        <v>0.88</v>
      </c>
      <c r="BL61">
        <v>1.23</v>
      </c>
      <c r="BM61">
        <v>1.1200000000000001</v>
      </c>
      <c r="BN61">
        <v>0.47</v>
      </c>
      <c r="BO61">
        <v>0.89</v>
      </c>
      <c r="BP61">
        <v>0.52</v>
      </c>
      <c r="BQ61">
        <v>1.04</v>
      </c>
      <c r="BR61">
        <v>0.75</v>
      </c>
      <c r="BS61">
        <v>0.75</v>
      </c>
      <c r="BT61">
        <v>0.43</v>
      </c>
      <c r="BU61">
        <v>0.69</v>
      </c>
      <c r="BV61">
        <v>0.96</v>
      </c>
      <c r="BW61">
        <v>0.45</v>
      </c>
      <c r="BX61">
        <v>0.6</v>
      </c>
      <c r="BY61">
        <v>0.56000000000000005</v>
      </c>
      <c r="BZ61">
        <v>1.1599999999999999</v>
      </c>
      <c r="CA61">
        <v>1.03</v>
      </c>
      <c r="CB61">
        <v>0.2</v>
      </c>
      <c r="CC61">
        <v>0.87</v>
      </c>
      <c r="CD61">
        <v>0.89</v>
      </c>
      <c r="CE61">
        <v>0.69</v>
      </c>
      <c r="CF61">
        <v>0.62</v>
      </c>
      <c r="CG61">
        <v>0.39</v>
      </c>
      <c r="CH61">
        <v>0.56999999999999995</v>
      </c>
      <c r="CI61">
        <v>0.57999999999999996</v>
      </c>
      <c r="CJ61">
        <v>0.69</v>
      </c>
      <c r="CK61">
        <v>0.78</v>
      </c>
    </row>
    <row r="63" spans="1:89" x14ac:dyDescent="0.25">
      <c r="A63" t="s">
        <v>173</v>
      </c>
      <c r="B63">
        <v>50</v>
      </c>
      <c r="C63">
        <v>20.833333333333336</v>
      </c>
      <c r="D63">
        <v>4.1666666666666661</v>
      </c>
      <c r="E63">
        <v>83.333333333333343</v>
      </c>
      <c r="F63">
        <v>41.666666666666671</v>
      </c>
      <c r="G63">
        <v>25</v>
      </c>
      <c r="H63">
        <v>29.166666666666668</v>
      </c>
      <c r="I63">
        <v>12.5</v>
      </c>
      <c r="J63">
        <v>29.166666666666668</v>
      </c>
      <c r="K63">
        <v>37.5</v>
      </c>
      <c r="L63">
        <v>29.166666666666668</v>
      </c>
      <c r="M63">
        <v>16.666666666666664</v>
      </c>
      <c r="N63">
        <v>29.166666666666668</v>
      </c>
      <c r="O63">
        <v>20.833333333333336</v>
      </c>
      <c r="P63">
        <v>16.666666666666664</v>
      </c>
      <c r="Q63">
        <v>29.166666666666668</v>
      </c>
      <c r="R63">
        <v>12.5</v>
      </c>
      <c r="S63">
        <v>8.3333333333333321</v>
      </c>
      <c r="T63">
        <v>16.666666666666664</v>
      </c>
      <c r="U63">
        <v>41.666666666666671</v>
      </c>
      <c r="V63">
        <v>8.3333333333333321</v>
      </c>
      <c r="W63">
        <v>66.666666666666657</v>
      </c>
      <c r="X63">
        <v>12.5</v>
      </c>
      <c r="Y63">
        <v>8.3333333333333321</v>
      </c>
      <c r="Z63">
        <v>54.166666666666664</v>
      </c>
      <c r="AA63">
        <v>37.5</v>
      </c>
      <c r="AB63">
        <v>29.166666666666668</v>
      </c>
      <c r="AC63">
        <v>33.333333333333329</v>
      </c>
      <c r="AD63">
        <v>25</v>
      </c>
      <c r="AE63">
        <v>33.333333333333329</v>
      </c>
      <c r="AF63">
        <v>29.166666666666668</v>
      </c>
      <c r="AG63">
        <v>16.666666666666664</v>
      </c>
      <c r="AH63">
        <v>29.166666666666668</v>
      </c>
      <c r="AI63">
        <v>4.1666666666666661</v>
      </c>
      <c r="AJ63">
        <v>16.666666666666664</v>
      </c>
      <c r="AK63">
        <v>20.833333333333336</v>
      </c>
      <c r="AL63">
        <v>33.333333333333329</v>
      </c>
      <c r="AM63">
        <v>41.666666666666671</v>
      </c>
      <c r="AN63">
        <v>62.5</v>
      </c>
      <c r="AO63">
        <v>8.3333333333333321</v>
      </c>
      <c r="AP63">
        <v>25</v>
      </c>
      <c r="AQ63">
        <v>0</v>
      </c>
      <c r="AR63">
        <v>25</v>
      </c>
      <c r="AS63">
        <v>8.3333333333333321</v>
      </c>
      <c r="AT63">
        <v>12.5</v>
      </c>
      <c r="AU63">
        <v>45.833333333333329</v>
      </c>
      <c r="AV63">
        <v>66.666666666666657</v>
      </c>
      <c r="AW63">
        <v>29.166666666666668</v>
      </c>
      <c r="AX63">
        <v>50</v>
      </c>
      <c r="AY63">
        <v>4.1666666666666661</v>
      </c>
      <c r="AZ63">
        <v>54.166666666666664</v>
      </c>
      <c r="BA63">
        <v>20.833333333333336</v>
      </c>
      <c r="BB63">
        <v>25</v>
      </c>
      <c r="BC63">
        <v>41.666666666666671</v>
      </c>
      <c r="BD63">
        <v>29.166666666666668</v>
      </c>
      <c r="BE63">
        <v>0</v>
      </c>
      <c r="BF63">
        <v>50</v>
      </c>
      <c r="BG63">
        <v>37.5</v>
      </c>
      <c r="BH63">
        <v>29.166666666666668</v>
      </c>
      <c r="BI63">
        <v>33.333333333333329</v>
      </c>
      <c r="BJ63">
        <v>16.666666666666664</v>
      </c>
      <c r="BK63">
        <v>37.5</v>
      </c>
      <c r="BL63">
        <v>8.3333333333333321</v>
      </c>
      <c r="BM63">
        <v>45.833333333333329</v>
      </c>
      <c r="BN63">
        <v>16.666666666666664</v>
      </c>
      <c r="BO63">
        <v>41.666666666666671</v>
      </c>
      <c r="BP63">
        <v>33.333333333333329</v>
      </c>
      <c r="BQ63">
        <v>33.333333333333329</v>
      </c>
      <c r="BR63">
        <v>66.666666666666657</v>
      </c>
      <c r="BS63">
        <v>25</v>
      </c>
      <c r="BT63">
        <v>8.3333333333333321</v>
      </c>
      <c r="BU63">
        <v>25</v>
      </c>
      <c r="BV63">
        <v>8.3333333333333321</v>
      </c>
      <c r="BW63">
        <v>41.666666666666671</v>
      </c>
      <c r="BX63">
        <v>25</v>
      </c>
      <c r="BY63">
        <v>20.833333333333336</v>
      </c>
      <c r="BZ63">
        <v>41.666666666666671</v>
      </c>
      <c r="CA63">
        <v>20.833333333333336</v>
      </c>
      <c r="CB63">
        <v>12.5</v>
      </c>
      <c r="CC63">
        <v>45.833333333333329</v>
      </c>
      <c r="CD63">
        <v>20.833333333333336</v>
      </c>
      <c r="CE63">
        <v>20.833333333333336</v>
      </c>
      <c r="CF63">
        <v>66.666666666666657</v>
      </c>
      <c r="CG63">
        <v>50</v>
      </c>
      <c r="CH63">
        <v>41.666666666666671</v>
      </c>
      <c r="CI63">
        <v>8.3333333333333321</v>
      </c>
      <c r="CJ63">
        <v>29.166666666666668</v>
      </c>
      <c r="CK63">
        <v>25</v>
      </c>
    </row>
    <row r="65" spans="1:150" x14ac:dyDescent="0.25">
      <c r="A65">
        <v>0</v>
      </c>
      <c r="B65">
        <v>25</v>
      </c>
      <c r="C65">
        <v>0</v>
      </c>
      <c r="D65">
        <v>0</v>
      </c>
      <c r="E65">
        <v>0</v>
      </c>
      <c r="F65">
        <v>62.5</v>
      </c>
      <c r="G65">
        <v>0</v>
      </c>
      <c r="H65">
        <v>12.5</v>
      </c>
      <c r="I65">
        <v>50</v>
      </c>
      <c r="J65">
        <v>0</v>
      </c>
      <c r="K65">
        <v>12.5</v>
      </c>
      <c r="L65">
        <v>12.5</v>
      </c>
      <c r="M65">
        <v>62.5</v>
      </c>
      <c r="N65">
        <v>0</v>
      </c>
      <c r="O65">
        <v>50</v>
      </c>
      <c r="P65">
        <v>37.5</v>
      </c>
      <c r="Q65">
        <v>0</v>
      </c>
      <c r="R65">
        <v>0</v>
      </c>
      <c r="S65">
        <v>50</v>
      </c>
      <c r="T65">
        <v>0</v>
      </c>
      <c r="U65">
        <v>37.5</v>
      </c>
      <c r="V65">
        <v>50</v>
      </c>
      <c r="W65">
        <v>0</v>
      </c>
      <c r="X65">
        <v>25</v>
      </c>
      <c r="Y65">
        <v>37.5</v>
      </c>
      <c r="Z65">
        <v>37.5</v>
      </c>
      <c r="AA65">
        <v>0</v>
      </c>
      <c r="AB65">
        <v>37.5</v>
      </c>
      <c r="AC65">
        <v>12.5</v>
      </c>
      <c r="AD65">
        <v>12.5</v>
      </c>
      <c r="AE65">
        <v>62.5</v>
      </c>
      <c r="AF65">
        <v>0</v>
      </c>
      <c r="AG65">
        <v>12.5</v>
      </c>
      <c r="AH65">
        <v>50</v>
      </c>
      <c r="AI65">
        <v>87.5</v>
      </c>
      <c r="AJ65">
        <v>37.5</v>
      </c>
      <c r="AK65">
        <v>37.5</v>
      </c>
      <c r="AL65">
        <v>50</v>
      </c>
      <c r="AM65">
        <v>25</v>
      </c>
      <c r="AN65">
        <v>12.5</v>
      </c>
      <c r="AO65">
        <v>62.5</v>
      </c>
      <c r="AP65">
        <v>75</v>
      </c>
      <c r="AQ65">
        <v>0</v>
      </c>
      <c r="AR65">
        <v>0</v>
      </c>
      <c r="AS65">
        <v>12.5</v>
      </c>
      <c r="AT65">
        <v>25</v>
      </c>
      <c r="AU65">
        <v>0</v>
      </c>
      <c r="AV65">
        <v>0</v>
      </c>
      <c r="AW65">
        <v>0</v>
      </c>
      <c r="AX65">
        <v>0</v>
      </c>
      <c r="AY65">
        <v>25</v>
      </c>
      <c r="AZ65">
        <v>25</v>
      </c>
      <c r="BA65">
        <v>25</v>
      </c>
      <c r="BB65">
        <v>37.5</v>
      </c>
      <c r="BC65">
        <v>0</v>
      </c>
      <c r="BD65">
        <v>50</v>
      </c>
      <c r="BE65">
        <v>0</v>
      </c>
      <c r="BF65">
        <v>12.5</v>
      </c>
      <c r="BG65">
        <v>0</v>
      </c>
      <c r="BH65">
        <v>50</v>
      </c>
      <c r="BI65">
        <v>0</v>
      </c>
      <c r="BJ65">
        <v>12.5</v>
      </c>
      <c r="BK65">
        <v>0</v>
      </c>
      <c r="BL65">
        <v>12.5</v>
      </c>
      <c r="BM65">
        <v>62.5</v>
      </c>
      <c r="BN65">
        <v>62.5</v>
      </c>
      <c r="BO65">
        <v>0</v>
      </c>
      <c r="BP65">
        <v>25</v>
      </c>
      <c r="BQ65">
        <v>0</v>
      </c>
      <c r="BR65">
        <v>0</v>
      </c>
      <c r="BS65">
        <v>0</v>
      </c>
      <c r="BT65">
        <v>25</v>
      </c>
      <c r="BU65">
        <v>12.5</v>
      </c>
      <c r="BV65">
        <v>0</v>
      </c>
      <c r="BW65">
        <v>12.5</v>
      </c>
      <c r="BX65">
        <v>25</v>
      </c>
      <c r="BY65">
        <v>50</v>
      </c>
      <c r="BZ65">
        <v>62.5</v>
      </c>
      <c r="CA65">
        <v>62.5</v>
      </c>
      <c r="CB65">
        <v>0</v>
      </c>
      <c r="CC65">
        <v>37.5</v>
      </c>
      <c r="CD65">
        <v>37.5</v>
      </c>
      <c r="CE65">
        <v>25</v>
      </c>
      <c r="CF65">
        <v>37.5</v>
      </c>
      <c r="CG65">
        <v>37.5</v>
      </c>
      <c r="CH65">
        <v>37.5</v>
      </c>
      <c r="CI65">
        <v>50</v>
      </c>
      <c r="CJ65">
        <v>25</v>
      </c>
    </row>
    <row r="66" spans="1:150" x14ac:dyDescent="0.25">
      <c r="A66">
        <v>50</v>
      </c>
      <c r="B66">
        <v>0</v>
      </c>
      <c r="C66">
        <v>50</v>
      </c>
      <c r="D66">
        <v>0</v>
      </c>
      <c r="E66">
        <v>37.5</v>
      </c>
      <c r="F66">
        <v>12.5</v>
      </c>
      <c r="G66">
        <v>37.5</v>
      </c>
      <c r="H66">
        <v>0</v>
      </c>
      <c r="I66">
        <v>37.5</v>
      </c>
      <c r="J66">
        <v>12.5</v>
      </c>
      <c r="K66">
        <v>25</v>
      </c>
      <c r="L66">
        <v>0</v>
      </c>
      <c r="M66">
        <v>50</v>
      </c>
      <c r="N66">
        <v>0</v>
      </c>
      <c r="O66">
        <v>50</v>
      </c>
      <c r="P66">
        <v>37.5</v>
      </c>
      <c r="Q66">
        <v>25</v>
      </c>
      <c r="R66">
        <v>25</v>
      </c>
      <c r="S66">
        <v>25</v>
      </c>
      <c r="T66">
        <v>25</v>
      </c>
      <c r="U66">
        <v>25</v>
      </c>
      <c r="V66">
        <v>0</v>
      </c>
      <c r="W66">
        <v>0</v>
      </c>
      <c r="X66">
        <v>25</v>
      </c>
      <c r="Y66">
        <v>50</v>
      </c>
      <c r="Z66">
        <v>37.5</v>
      </c>
      <c r="AA66">
        <v>25</v>
      </c>
      <c r="AB66">
        <v>25</v>
      </c>
      <c r="AC66">
        <v>50</v>
      </c>
      <c r="AD66">
        <v>12.5</v>
      </c>
      <c r="AE66">
        <v>25</v>
      </c>
      <c r="AF66">
        <v>0</v>
      </c>
      <c r="AG66">
        <v>25</v>
      </c>
      <c r="AH66">
        <v>0</v>
      </c>
      <c r="AI66">
        <v>37.5</v>
      </c>
      <c r="AJ66">
        <v>62.5</v>
      </c>
      <c r="AK66">
        <v>12.5</v>
      </c>
      <c r="AL66">
        <v>12.5</v>
      </c>
      <c r="AM66">
        <v>12.5</v>
      </c>
      <c r="AN66">
        <v>12.5</v>
      </c>
      <c r="AO66">
        <v>0</v>
      </c>
      <c r="AP66">
        <v>50</v>
      </c>
      <c r="AQ66">
        <v>0</v>
      </c>
      <c r="AR66">
        <v>0</v>
      </c>
      <c r="AS66">
        <v>62.5</v>
      </c>
      <c r="AT66">
        <v>25</v>
      </c>
      <c r="AU66">
        <v>0</v>
      </c>
      <c r="AV66">
        <v>37.5</v>
      </c>
      <c r="AW66">
        <v>0</v>
      </c>
      <c r="AX66">
        <v>0</v>
      </c>
      <c r="AY66">
        <v>37.5</v>
      </c>
      <c r="AZ66">
        <v>0</v>
      </c>
      <c r="BA66">
        <v>75</v>
      </c>
      <c r="BB66">
        <v>12.5</v>
      </c>
      <c r="BC66">
        <v>25</v>
      </c>
      <c r="BD66">
        <v>100</v>
      </c>
      <c r="BE66">
        <v>12.5</v>
      </c>
      <c r="BF66">
        <v>37.5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37.5</v>
      </c>
      <c r="BM66">
        <v>62.5</v>
      </c>
      <c r="BN66">
        <v>12.5</v>
      </c>
      <c r="BO66">
        <v>50</v>
      </c>
      <c r="BP66">
        <v>37.5</v>
      </c>
      <c r="BQ66">
        <v>0</v>
      </c>
      <c r="BR66">
        <v>0</v>
      </c>
      <c r="BS66">
        <v>37.5</v>
      </c>
      <c r="BT66">
        <v>25</v>
      </c>
      <c r="BU66">
        <v>12.5</v>
      </c>
      <c r="BV66">
        <v>25</v>
      </c>
      <c r="BW66">
        <v>25</v>
      </c>
      <c r="BX66">
        <v>37.5</v>
      </c>
      <c r="BY66">
        <v>25</v>
      </c>
      <c r="BZ66">
        <v>25</v>
      </c>
      <c r="CA66">
        <v>87.5</v>
      </c>
      <c r="CB66">
        <v>12.5</v>
      </c>
      <c r="CC66">
        <v>62.5</v>
      </c>
      <c r="CD66">
        <v>75</v>
      </c>
      <c r="CE66">
        <v>12.5</v>
      </c>
      <c r="CF66">
        <v>0</v>
      </c>
      <c r="CG66">
        <v>37.5</v>
      </c>
      <c r="CH66">
        <v>37.5</v>
      </c>
      <c r="CI66">
        <v>0</v>
      </c>
      <c r="CJ66">
        <v>12.5</v>
      </c>
    </row>
    <row r="67" spans="1:150" x14ac:dyDescent="0.25">
      <c r="A67">
        <v>62.5</v>
      </c>
      <c r="B67">
        <v>0</v>
      </c>
      <c r="C67">
        <v>0</v>
      </c>
      <c r="D67">
        <v>0</v>
      </c>
      <c r="E67">
        <v>37.5</v>
      </c>
      <c r="F67">
        <v>62.5</v>
      </c>
      <c r="G67">
        <v>0</v>
      </c>
      <c r="H67">
        <v>0</v>
      </c>
      <c r="I67">
        <v>87.5</v>
      </c>
      <c r="J67">
        <v>37.5</v>
      </c>
      <c r="K67">
        <v>37.5</v>
      </c>
      <c r="L67">
        <v>12.5</v>
      </c>
      <c r="M67">
        <v>0</v>
      </c>
      <c r="N67">
        <v>0</v>
      </c>
      <c r="O67">
        <v>50</v>
      </c>
      <c r="P67">
        <v>25</v>
      </c>
      <c r="Q67">
        <v>0</v>
      </c>
      <c r="R67">
        <v>0</v>
      </c>
      <c r="S67">
        <v>87.5</v>
      </c>
      <c r="T67">
        <v>12.5</v>
      </c>
      <c r="U67">
        <v>37.5</v>
      </c>
      <c r="V67">
        <v>25</v>
      </c>
      <c r="W67">
        <v>25</v>
      </c>
      <c r="X67">
        <v>0</v>
      </c>
      <c r="Y67">
        <v>0</v>
      </c>
      <c r="Z67">
        <v>12.5</v>
      </c>
      <c r="AA67">
        <v>50</v>
      </c>
      <c r="AB67">
        <v>0</v>
      </c>
      <c r="AC67">
        <v>37.5</v>
      </c>
      <c r="AD67">
        <v>25</v>
      </c>
      <c r="AE67">
        <v>25</v>
      </c>
      <c r="AF67">
        <v>12.5</v>
      </c>
      <c r="AG67">
        <v>12.5</v>
      </c>
      <c r="AH67">
        <v>0</v>
      </c>
      <c r="AI67">
        <v>62.5</v>
      </c>
      <c r="AJ67">
        <v>12.5</v>
      </c>
      <c r="AK67">
        <v>100</v>
      </c>
      <c r="AL67">
        <v>50</v>
      </c>
      <c r="AM67">
        <v>0</v>
      </c>
      <c r="AN67">
        <v>87.5</v>
      </c>
      <c r="AO67">
        <v>50</v>
      </c>
      <c r="AP67">
        <v>37.5</v>
      </c>
      <c r="AQ67">
        <v>100</v>
      </c>
      <c r="AR67">
        <v>0</v>
      </c>
      <c r="AS67">
        <v>100</v>
      </c>
      <c r="AT67">
        <v>25</v>
      </c>
      <c r="AU67">
        <v>0</v>
      </c>
      <c r="AV67">
        <v>0</v>
      </c>
      <c r="AW67">
        <v>0</v>
      </c>
      <c r="AX67">
        <v>12.5</v>
      </c>
      <c r="AY67">
        <v>25</v>
      </c>
      <c r="AZ67">
        <v>0</v>
      </c>
      <c r="BA67">
        <v>12.5</v>
      </c>
      <c r="BB67">
        <v>37.5</v>
      </c>
      <c r="BC67">
        <v>12.5</v>
      </c>
      <c r="BD67">
        <v>87.5</v>
      </c>
      <c r="BE67">
        <v>12.5</v>
      </c>
      <c r="BF67">
        <v>12.5</v>
      </c>
      <c r="BG67">
        <v>0</v>
      </c>
      <c r="BH67">
        <v>12.5</v>
      </c>
      <c r="BI67">
        <v>25</v>
      </c>
      <c r="BJ67">
        <v>0</v>
      </c>
      <c r="BK67">
        <v>0</v>
      </c>
      <c r="BL67">
        <v>0</v>
      </c>
      <c r="BM67">
        <v>37.5</v>
      </c>
      <c r="BN67">
        <v>12.5</v>
      </c>
      <c r="BO67">
        <v>50</v>
      </c>
      <c r="BP67">
        <v>0</v>
      </c>
      <c r="BQ67">
        <v>0</v>
      </c>
      <c r="BR67">
        <v>0</v>
      </c>
      <c r="BS67">
        <v>25</v>
      </c>
      <c r="BT67">
        <v>25</v>
      </c>
      <c r="BU67">
        <v>0</v>
      </c>
      <c r="BV67">
        <v>25</v>
      </c>
      <c r="BW67">
        <v>50</v>
      </c>
      <c r="BX67">
        <v>25</v>
      </c>
      <c r="BY67">
        <v>12.5</v>
      </c>
      <c r="BZ67">
        <v>25</v>
      </c>
      <c r="CA67">
        <v>62.5</v>
      </c>
      <c r="CB67">
        <v>0</v>
      </c>
      <c r="CC67">
        <v>62.5</v>
      </c>
      <c r="CD67">
        <v>62.5</v>
      </c>
      <c r="CE67">
        <v>12.5</v>
      </c>
      <c r="CF67">
        <v>25</v>
      </c>
      <c r="CG67">
        <v>37.5</v>
      </c>
      <c r="CH67">
        <v>75</v>
      </c>
      <c r="CI67">
        <v>62.5</v>
      </c>
      <c r="CJ67">
        <v>62.5</v>
      </c>
    </row>
    <row r="68" spans="1:150" x14ac:dyDescent="0.25">
      <c r="A68">
        <v>37.5</v>
      </c>
      <c r="B68">
        <v>8.3333333333333321</v>
      </c>
      <c r="C68">
        <v>16.666666666666664</v>
      </c>
      <c r="D68">
        <v>0</v>
      </c>
      <c r="E68">
        <v>25</v>
      </c>
      <c r="F68">
        <v>45.833333333333329</v>
      </c>
      <c r="G68">
        <v>12.5</v>
      </c>
      <c r="H68">
        <v>4.1666666666666661</v>
      </c>
      <c r="I68">
        <v>58.333333333333336</v>
      </c>
      <c r="J68">
        <v>16.666666666666664</v>
      </c>
      <c r="K68">
        <v>25</v>
      </c>
      <c r="L68">
        <v>8.3333333333333321</v>
      </c>
      <c r="M68">
        <v>37.5</v>
      </c>
      <c r="N68">
        <v>0</v>
      </c>
      <c r="O68">
        <v>50</v>
      </c>
      <c r="P68">
        <v>33.333333333333329</v>
      </c>
      <c r="Q68">
        <v>8.3333333333333321</v>
      </c>
      <c r="R68">
        <v>8.3333333333333321</v>
      </c>
      <c r="S68">
        <v>54.166666666666664</v>
      </c>
      <c r="T68">
        <v>12.5</v>
      </c>
      <c r="U68">
        <v>33.333333333333329</v>
      </c>
      <c r="V68">
        <v>25</v>
      </c>
      <c r="W68">
        <v>8.3333333333333321</v>
      </c>
      <c r="X68">
        <v>16.666666666666664</v>
      </c>
      <c r="Y68">
        <v>29.166666666666668</v>
      </c>
      <c r="Z68">
        <v>29.166666666666668</v>
      </c>
      <c r="AA68">
        <v>25</v>
      </c>
      <c r="AB68">
        <v>20.833333333333336</v>
      </c>
      <c r="AC68">
        <v>33.333333333333329</v>
      </c>
      <c r="AD68">
        <v>16.666666666666664</v>
      </c>
      <c r="AE68">
        <v>37.5</v>
      </c>
      <c r="AF68">
        <v>4.1666666666666661</v>
      </c>
      <c r="AG68">
        <v>16.666666666666664</v>
      </c>
      <c r="AH68">
        <v>16.666666666666664</v>
      </c>
      <c r="AI68">
        <v>62.5</v>
      </c>
      <c r="AJ68">
        <v>37.5</v>
      </c>
      <c r="AK68">
        <v>50</v>
      </c>
      <c r="AL68">
        <v>37.5</v>
      </c>
      <c r="AM68">
        <v>12.5</v>
      </c>
      <c r="AN68">
        <v>37.5</v>
      </c>
      <c r="AO68">
        <v>37.5</v>
      </c>
      <c r="AP68">
        <v>54.166666666666664</v>
      </c>
      <c r="AQ68">
        <v>33.333333333333329</v>
      </c>
      <c r="AR68">
        <v>0</v>
      </c>
      <c r="AS68">
        <v>58.333333333333336</v>
      </c>
      <c r="AT68">
        <v>25</v>
      </c>
      <c r="AU68">
        <v>0</v>
      </c>
      <c r="AV68">
        <v>12.5</v>
      </c>
      <c r="AW68">
        <v>0</v>
      </c>
      <c r="AX68">
        <v>4.1666666666666661</v>
      </c>
      <c r="AY68">
        <v>29.166666666666668</v>
      </c>
      <c r="AZ68">
        <v>8.3333333333333321</v>
      </c>
      <c r="BA68">
        <v>37.5</v>
      </c>
      <c r="BB68">
        <v>29.166666666666668</v>
      </c>
      <c r="BC68">
        <v>12.5</v>
      </c>
      <c r="BD68">
        <v>79.166666666666657</v>
      </c>
      <c r="BE68">
        <v>8.3333333333333321</v>
      </c>
      <c r="BF68">
        <v>20.833333333333336</v>
      </c>
      <c r="BG68">
        <v>0</v>
      </c>
      <c r="BH68">
        <v>20.833333333333336</v>
      </c>
      <c r="BI68">
        <v>8.3333333333333321</v>
      </c>
      <c r="BJ68">
        <v>4.1666666666666661</v>
      </c>
      <c r="BK68">
        <v>0</v>
      </c>
      <c r="BL68">
        <v>16.666666666666664</v>
      </c>
      <c r="BM68">
        <v>54.166666666666664</v>
      </c>
      <c r="BN68">
        <v>29.166666666666668</v>
      </c>
      <c r="BO68">
        <v>33.333333333333329</v>
      </c>
      <c r="BP68">
        <v>20.833333333333336</v>
      </c>
      <c r="BQ68">
        <v>0</v>
      </c>
      <c r="BR68">
        <v>0</v>
      </c>
      <c r="BS68">
        <v>20.833333333333336</v>
      </c>
      <c r="BT68">
        <v>25</v>
      </c>
      <c r="BU68">
        <v>8.3333333333333321</v>
      </c>
      <c r="BV68">
        <v>16.666666666666664</v>
      </c>
      <c r="BW68">
        <v>29.166666666666668</v>
      </c>
      <c r="BX68">
        <v>29.166666666666668</v>
      </c>
      <c r="BY68">
        <v>29.166666666666668</v>
      </c>
      <c r="BZ68">
        <v>37.5</v>
      </c>
      <c r="CA68">
        <v>70.833333333333343</v>
      </c>
      <c r="CB68">
        <v>4.1666666666666661</v>
      </c>
      <c r="CC68">
        <v>54.166666666666664</v>
      </c>
      <c r="CD68">
        <v>58.333333333333336</v>
      </c>
      <c r="CE68">
        <v>16.666666666666664</v>
      </c>
      <c r="CF68">
        <v>20.833333333333336</v>
      </c>
      <c r="CG68">
        <v>37.5</v>
      </c>
      <c r="CH68">
        <v>50</v>
      </c>
      <c r="CI68">
        <v>37.5</v>
      </c>
      <c r="CJ68">
        <v>33.333333333333329</v>
      </c>
    </row>
    <row r="70" spans="1:150" x14ac:dyDescent="0.25">
      <c r="BJ70">
        <v>0.83333333333333337</v>
      </c>
      <c r="BK70">
        <v>0.66666666666666663</v>
      </c>
      <c r="BL70">
        <v>0</v>
      </c>
      <c r="BM70">
        <v>0.58333333333333337</v>
      </c>
      <c r="BN70">
        <v>1.5</v>
      </c>
      <c r="BO70">
        <v>0.75</v>
      </c>
      <c r="BP70">
        <v>0.75</v>
      </c>
      <c r="BQ70">
        <v>1.3333333333333333</v>
      </c>
      <c r="BR70">
        <v>0.66666666666666663</v>
      </c>
      <c r="BS70">
        <v>0.83333333333333337</v>
      </c>
      <c r="BT70">
        <v>0.83333333333333337</v>
      </c>
      <c r="BU70">
        <v>1.1666666666666667</v>
      </c>
      <c r="BV70">
        <v>1.75</v>
      </c>
      <c r="BW70">
        <v>1.4166666666666667</v>
      </c>
      <c r="BX70">
        <v>1.0833333333333333</v>
      </c>
      <c r="BY70">
        <v>1.1666666666666667</v>
      </c>
      <c r="BZ70">
        <v>0.5</v>
      </c>
      <c r="CA70">
        <v>0.33333333333333331</v>
      </c>
      <c r="CB70">
        <v>0.75</v>
      </c>
      <c r="CC70">
        <v>1.6666666666666667</v>
      </c>
      <c r="CD70">
        <v>0.41666666666666669</v>
      </c>
      <c r="CE70">
        <v>0.5</v>
      </c>
      <c r="CF70">
        <v>1.3333333333333333</v>
      </c>
      <c r="CG70">
        <v>0.25</v>
      </c>
      <c r="CH70">
        <v>1</v>
      </c>
      <c r="CI70">
        <v>1.75</v>
      </c>
      <c r="CJ70">
        <v>1.3333333333333333</v>
      </c>
      <c r="CK70">
        <v>1</v>
      </c>
      <c r="CL70">
        <v>1.4166666666666667</v>
      </c>
      <c r="CM70">
        <v>1.0833333333333333</v>
      </c>
      <c r="CN70">
        <v>1.25</v>
      </c>
      <c r="CO70">
        <v>1.1000000000000001</v>
      </c>
      <c r="CP70">
        <v>1.75</v>
      </c>
      <c r="CQ70">
        <v>0.33333333333333331</v>
      </c>
      <c r="CR70">
        <v>1.3333333333333333</v>
      </c>
      <c r="CS70">
        <v>0.58333333333333337</v>
      </c>
      <c r="CT70">
        <v>0.41666666666666669</v>
      </c>
      <c r="CU70">
        <v>0.75</v>
      </c>
      <c r="CV70">
        <v>0.83333333333333337</v>
      </c>
      <c r="CW70">
        <v>0.66666666666666663</v>
      </c>
      <c r="CX70">
        <v>1.9166666666666667</v>
      </c>
      <c r="CY70">
        <v>0.83333333333333337</v>
      </c>
      <c r="CZ70">
        <v>0.41666666666666669</v>
      </c>
      <c r="DA70">
        <v>1.1666666666666667</v>
      </c>
      <c r="DB70">
        <v>0.16666666666666666</v>
      </c>
      <c r="DC70">
        <v>0.83333333333333337</v>
      </c>
      <c r="DD70">
        <v>1.75</v>
      </c>
      <c r="DE70">
        <v>0.5</v>
      </c>
      <c r="DF70">
        <v>1.8333333333333333</v>
      </c>
      <c r="DG70">
        <v>0.91666666666666663</v>
      </c>
      <c r="DH70">
        <v>0.83333333333333337</v>
      </c>
      <c r="DI70">
        <v>0.58333333333333337</v>
      </c>
      <c r="DJ70">
        <v>1.25</v>
      </c>
      <c r="DK70">
        <v>1.75</v>
      </c>
      <c r="DL70">
        <v>1.8333333333333333</v>
      </c>
      <c r="DM70">
        <v>0</v>
      </c>
      <c r="DN70">
        <v>1.1666666666666667</v>
      </c>
      <c r="DO70">
        <v>2</v>
      </c>
      <c r="DP70">
        <v>2.5454545454545454</v>
      </c>
      <c r="DQ70">
        <v>1.5</v>
      </c>
      <c r="DR70">
        <v>1</v>
      </c>
      <c r="DS70">
        <v>1.6</v>
      </c>
      <c r="DT70">
        <v>1.3333333333333333</v>
      </c>
      <c r="DU70">
        <v>0.91666666666666663</v>
      </c>
      <c r="DV70">
        <v>0.58333333333333337</v>
      </c>
      <c r="DW70">
        <v>1</v>
      </c>
      <c r="DX70">
        <v>1.5833333333333333</v>
      </c>
      <c r="DY70">
        <v>1</v>
      </c>
      <c r="DZ70">
        <v>1.1666666666666667</v>
      </c>
      <c r="EA70">
        <v>0.83333333333333337</v>
      </c>
      <c r="EB70">
        <v>0.33333333333333331</v>
      </c>
      <c r="EC70">
        <v>1.25</v>
      </c>
      <c r="ED70">
        <v>0.75</v>
      </c>
      <c r="EE70">
        <v>1.5833333333333333</v>
      </c>
      <c r="EF70">
        <v>0.75</v>
      </c>
      <c r="EG70">
        <v>1</v>
      </c>
      <c r="EH70">
        <v>0.5</v>
      </c>
      <c r="EI70">
        <v>0.91666666666666663</v>
      </c>
      <c r="EJ70">
        <v>0.41666666666666669</v>
      </c>
      <c r="EK70">
        <v>1.5</v>
      </c>
      <c r="EL70">
        <v>0.58333333333333337</v>
      </c>
      <c r="EM70">
        <v>1</v>
      </c>
      <c r="EN70">
        <v>0.83333333333333337</v>
      </c>
      <c r="EO70">
        <v>1</v>
      </c>
      <c r="EP70">
        <v>1</v>
      </c>
      <c r="EQ70">
        <v>0.16666666666666666</v>
      </c>
      <c r="ER70">
        <v>1.25</v>
      </c>
      <c r="ES70">
        <v>2.3333333333333335</v>
      </c>
    </row>
    <row r="71" spans="1:150" x14ac:dyDescent="0.25">
      <c r="BJ71">
        <v>25</v>
      </c>
      <c r="BK71">
        <v>16.666666666666664</v>
      </c>
      <c r="BL71">
        <v>0</v>
      </c>
      <c r="BM71">
        <v>8.3333333333333321</v>
      </c>
      <c r="BN71">
        <v>41.666666666666671</v>
      </c>
      <c r="BO71">
        <v>16.666666666666664</v>
      </c>
      <c r="BP71">
        <v>25</v>
      </c>
      <c r="BQ71">
        <v>33.333333333333329</v>
      </c>
      <c r="BR71">
        <v>25</v>
      </c>
      <c r="BS71">
        <v>25</v>
      </c>
      <c r="BT71">
        <v>16.666666666666664</v>
      </c>
      <c r="BU71">
        <v>33.333333333333329</v>
      </c>
      <c r="BV71">
        <v>58.333333333333336</v>
      </c>
      <c r="BW71">
        <v>41.666666666666671</v>
      </c>
      <c r="BX71">
        <v>25</v>
      </c>
      <c r="BY71">
        <v>25</v>
      </c>
      <c r="BZ71">
        <v>25</v>
      </c>
      <c r="CA71">
        <v>16.666666666666664</v>
      </c>
      <c r="CB71">
        <v>25</v>
      </c>
      <c r="CC71">
        <v>50</v>
      </c>
      <c r="CD71">
        <v>8.3333333333333321</v>
      </c>
      <c r="CE71">
        <v>25</v>
      </c>
      <c r="CF71">
        <v>33.333333333333329</v>
      </c>
      <c r="CG71">
        <v>8.3333333333333321</v>
      </c>
      <c r="CH71">
        <v>33.333333333333329</v>
      </c>
      <c r="CI71">
        <v>58.333333333333336</v>
      </c>
      <c r="CJ71">
        <v>50</v>
      </c>
      <c r="CK71">
        <v>41.666666666666671</v>
      </c>
      <c r="CL71">
        <v>41.666666666666671</v>
      </c>
      <c r="CM71">
        <v>25</v>
      </c>
      <c r="CN71">
        <v>33.333333333333329</v>
      </c>
      <c r="CO71">
        <v>8.3333333333333321</v>
      </c>
      <c r="CP71">
        <v>66.666666666666657</v>
      </c>
      <c r="CQ71">
        <v>8.3333333333333321</v>
      </c>
      <c r="CR71">
        <v>41.666666666666671</v>
      </c>
      <c r="CS71">
        <v>25</v>
      </c>
      <c r="CT71">
        <v>8.3333333333333321</v>
      </c>
      <c r="CU71">
        <v>8.3333333333333321</v>
      </c>
      <c r="CV71">
        <v>16.666666666666664</v>
      </c>
      <c r="CW71">
        <v>25</v>
      </c>
      <c r="CX71">
        <v>58.333333333333336</v>
      </c>
      <c r="CY71">
        <v>33.333333333333329</v>
      </c>
      <c r="CZ71">
        <v>8.3333333333333321</v>
      </c>
      <c r="DA71">
        <v>25</v>
      </c>
      <c r="DB71">
        <v>8.3333333333333321</v>
      </c>
      <c r="DC71">
        <v>0</v>
      </c>
      <c r="DD71">
        <v>50</v>
      </c>
      <c r="DE71">
        <v>8.3333333333333321</v>
      </c>
      <c r="DF71">
        <v>58.333333333333336</v>
      </c>
      <c r="DG71">
        <v>16.666666666666664</v>
      </c>
      <c r="DH71">
        <v>25</v>
      </c>
      <c r="DI71">
        <v>16.666666666666664</v>
      </c>
      <c r="DJ71">
        <v>41.666666666666671</v>
      </c>
      <c r="DK71">
        <v>58.333333333333336</v>
      </c>
      <c r="DL71">
        <v>75</v>
      </c>
      <c r="DM71">
        <v>0</v>
      </c>
      <c r="DN71">
        <v>41.666666666666671</v>
      </c>
      <c r="DO71">
        <v>75</v>
      </c>
      <c r="DP71">
        <v>75</v>
      </c>
      <c r="DQ71">
        <v>50</v>
      </c>
      <c r="DR71">
        <v>33.333333333333329</v>
      </c>
      <c r="DS71">
        <v>33.333333333333329</v>
      </c>
      <c r="DT71">
        <v>41.666666666666671</v>
      </c>
      <c r="DU71">
        <v>25</v>
      </c>
      <c r="DV71">
        <v>16.666666666666664</v>
      </c>
      <c r="DW71">
        <v>25</v>
      </c>
      <c r="DX71">
        <v>58.333333333333336</v>
      </c>
      <c r="DY71">
        <v>25</v>
      </c>
      <c r="DZ71">
        <v>16.666666666666664</v>
      </c>
      <c r="EA71">
        <v>16.666666666666664</v>
      </c>
      <c r="EB71">
        <v>8.3333333333333321</v>
      </c>
      <c r="EC71">
        <v>41.666666666666671</v>
      </c>
      <c r="ED71">
        <v>16.666666666666664</v>
      </c>
      <c r="EE71">
        <v>58.333333333333336</v>
      </c>
      <c r="EF71">
        <v>16.666666666666664</v>
      </c>
      <c r="EG71">
        <v>41.666666666666671</v>
      </c>
      <c r="EH71">
        <v>16.666666666666664</v>
      </c>
      <c r="EI71">
        <v>33.333333333333329</v>
      </c>
      <c r="EJ71">
        <v>16.666666666666664</v>
      </c>
      <c r="EK71">
        <v>50</v>
      </c>
      <c r="EL71">
        <v>25</v>
      </c>
      <c r="EM71">
        <v>16.666666666666664</v>
      </c>
      <c r="EN71">
        <v>16.666666666666664</v>
      </c>
      <c r="EO71">
        <v>8.3333333333333321</v>
      </c>
      <c r="EP71">
        <v>25</v>
      </c>
      <c r="EQ71">
        <v>8.3333333333333321</v>
      </c>
      <c r="ER71">
        <v>41.666666666666671</v>
      </c>
      <c r="ES71">
        <v>66.666666666666657</v>
      </c>
    </row>
    <row r="73" spans="1:150" x14ac:dyDescent="0.25">
      <c r="BJ73" t="s">
        <v>425</v>
      </c>
      <c r="BK73">
        <v>0</v>
      </c>
      <c r="BL73">
        <v>0.75</v>
      </c>
      <c r="BM73">
        <v>0</v>
      </c>
      <c r="BN73">
        <v>0.375</v>
      </c>
      <c r="BO73">
        <v>0</v>
      </c>
      <c r="BP73">
        <v>0.75</v>
      </c>
      <c r="BQ73">
        <v>0</v>
      </c>
      <c r="BR73">
        <v>0.125</v>
      </c>
      <c r="BS73">
        <v>0.5</v>
      </c>
      <c r="BT73">
        <v>0.375</v>
      </c>
      <c r="BU73">
        <v>0.125</v>
      </c>
      <c r="BV73">
        <v>0.125</v>
      </c>
      <c r="BW73">
        <v>0.375</v>
      </c>
      <c r="BX73">
        <v>0.625</v>
      </c>
      <c r="BY73">
        <v>0.25</v>
      </c>
      <c r="BZ73">
        <v>0</v>
      </c>
      <c r="CA73">
        <v>0</v>
      </c>
      <c r="CB73">
        <v>0.125</v>
      </c>
      <c r="CC73">
        <v>0</v>
      </c>
      <c r="CD73">
        <v>0.625</v>
      </c>
      <c r="CE73">
        <v>0</v>
      </c>
      <c r="CF73">
        <v>0.375</v>
      </c>
      <c r="CG73">
        <v>0</v>
      </c>
      <c r="CH73">
        <v>1</v>
      </c>
      <c r="CI73">
        <v>0.25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0.625</v>
      </c>
      <c r="CS73">
        <v>0.25</v>
      </c>
      <c r="CT73">
        <v>0.375</v>
      </c>
      <c r="CU73">
        <v>0.5</v>
      </c>
      <c r="CV73">
        <v>0</v>
      </c>
      <c r="CW73">
        <v>1.25</v>
      </c>
      <c r="CX73">
        <v>0</v>
      </c>
      <c r="CY73">
        <v>0</v>
      </c>
      <c r="CZ73">
        <v>0.5</v>
      </c>
      <c r="DA73">
        <v>0</v>
      </c>
      <c r="DB73">
        <v>0</v>
      </c>
      <c r="DC73">
        <v>0.375</v>
      </c>
      <c r="DD73">
        <v>0</v>
      </c>
      <c r="DE73">
        <v>0</v>
      </c>
      <c r="DF73">
        <v>0.625</v>
      </c>
      <c r="DG73">
        <v>0.375</v>
      </c>
      <c r="DH73">
        <v>0.125</v>
      </c>
      <c r="DI73">
        <v>0.125</v>
      </c>
      <c r="DJ73">
        <v>0</v>
      </c>
      <c r="DK73">
        <v>0</v>
      </c>
      <c r="DL73">
        <v>0.375</v>
      </c>
      <c r="DM73">
        <v>0.125</v>
      </c>
      <c r="DN73">
        <v>0</v>
      </c>
      <c r="DO73">
        <v>0</v>
      </c>
      <c r="DP73">
        <v>0.125</v>
      </c>
      <c r="DQ73">
        <v>0.5</v>
      </c>
      <c r="DR73">
        <v>0.125</v>
      </c>
      <c r="DS73">
        <v>0</v>
      </c>
      <c r="DT73">
        <v>0</v>
      </c>
      <c r="DU73">
        <v>0</v>
      </c>
      <c r="DV73">
        <v>0.125</v>
      </c>
      <c r="DW73">
        <v>0.625</v>
      </c>
      <c r="DX73">
        <v>0.25</v>
      </c>
      <c r="DY73">
        <v>0</v>
      </c>
      <c r="DZ73">
        <v>0.375</v>
      </c>
      <c r="EA73">
        <v>0.125</v>
      </c>
      <c r="EB73">
        <v>0.125</v>
      </c>
      <c r="EC73">
        <v>0</v>
      </c>
      <c r="ED73">
        <v>1.25</v>
      </c>
      <c r="EE73">
        <v>0</v>
      </c>
      <c r="EF73">
        <v>0</v>
      </c>
      <c r="EG73">
        <v>0</v>
      </c>
      <c r="EH73">
        <v>0.125</v>
      </c>
      <c r="EI73">
        <v>0</v>
      </c>
      <c r="EJ73">
        <v>0.125</v>
      </c>
      <c r="EK73">
        <v>0</v>
      </c>
      <c r="EL73">
        <v>1.25</v>
      </c>
      <c r="EM73">
        <v>0.125</v>
      </c>
      <c r="EN73">
        <v>0.5</v>
      </c>
      <c r="EO73">
        <v>0.25</v>
      </c>
      <c r="EP73">
        <v>0.125</v>
      </c>
      <c r="EQ73">
        <v>0.625</v>
      </c>
      <c r="ER73">
        <v>0.125</v>
      </c>
      <c r="ES73">
        <v>0.125</v>
      </c>
      <c r="ET73">
        <v>0.125</v>
      </c>
    </row>
    <row r="74" spans="1:150" x14ac:dyDescent="0.25">
      <c r="BJ74" t="s">
        <v>426</v>
      </c>
      <c r="BK74">
        <v>0.375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0.125</v>
      </c>
      <c r="BT74">
        <v>0.125</v>
      </c>
      <c r="BU74">
        <v>0.25</v>
      </c>
      <c r="BV74">
        <v>0.125</v>
      </c>
      <c r="BW74">
        <v>0.125</v>
      </c>
      <c r="BX74">
        <v>0.125</v>
      </c>
      <c r="BY74">
        <v>0.375</v>
      </c>
      <c r="BZ74">
        <v>0.25</v>
      </c>
      <c r="CA74">
        <v>0</v>
      </c>
      <c r="CB74">
        <v>0.125</v>
      </c>
      <c r="CC74">
        <v>0</v>
      </c>
      <c r="CD74">
        <v>0.75</v>
      </c>
      <c r="CE74">
        <v>0</v>
      </c>
      <c r="CF74">
        <v>0.375</v>
      </c>
      <c r="CG74">
        <v>0</v>
      </c>
      <c r="CH74">
        <v>0.5</v>
      </c>
      <c r="CI74">
        <v>0.25</v>
      </c>
      <c r="CJ74">
        <v>0</v>
      </c>
      <c r="CK74">
        <v>0.125</v>
      </c>
      <c r="CL74">
        <v>0</v>
      </c>
      <c r="CM74">
        <v>0.25</v>
      </c>
      <c r="CN74">
        <v>0</v>
      </c>
      <c r="CO74">
        <v>0.125</v>
      </c>
      <c r="CP74">
        <v>0.625</v>
      </c>
      <c r="CQ74">
        <v>0.375</v>
      </c>
      <c r="CR74">
        <v>0</v>
      </c>
      <c r="CS74">
        <v>0.5</v>
      </c>
      <c r="CT74">
        <v>0</v>
      </c>
      <c r="CU74">
        <v>0.25</v>
      </c>
      <c r="CV74">
        <v>0</v>
      </c>
      <c r="CW74">
        <v>0</v>
      </c>
      <c r="CX74">
        <v>0.25</v>
      </c>
      <c r="CY74">
        <v>0.375</v>
      </c>
      <c r="CZ74">
        <v>0.625</v>
      </c>
      <c r="DA74">
        <v>0</v>
      </c>
      <c r="DB74">
        <v>0</v>
      </c>
      <c r="DC74">
        <v>0.625</v>
      </c>
      <c r="DD74">
        <v>0</v>
      </c>
      <c r="DE74">
        <v>0.25</v>
      </c>
      <c r="DF74">
        <v>0.25</v>
      </c>
      <c r="DG74">
        <v>0.125</v>
      </c>
      <c r="DH74">
        <v>0</v>
      </c>
      <c r="DI74">
        <v>0.25</v>
      </c>
      <c r="DJ74">
        <v>0</v>
      </c>
      <c r="DK74">
        <v>0</v>
      </c>
      <c r="DL74">
        <v>0.625</v>
      </c>
      <c r="DM74">
        <v>0.25</v>
      </c>
      <c r="DN74">
        <v>0</v>
      </c>
      <c r="DO74">
        <v>0</v>
      </c>
      <c r="DP74">
        <v>0</v>
      </c>
      <c r="DQ74">
        <v>0.75</v>
      </c>
      <c r="DR74">
        <v>0.25</v>
      </c>
      <c r="DS74">
        <v>0</v>
      </c>
      <c r="DT74">
        <v>0</v>
      </c>
      <c r="DU74">
        <v>0.125</v>
      </c>
      <c r="DV74">
        <v>0</v>
      </c>
      <c r="DW74">
        <v>0.75</v>
      </c>
      <c r="DX74">
        <v>0</v>
      </c>
      <c r="DY74">
        <v>0</v>
      </c>
      <c r="DZ74">
        <v>0.75</v>
      </c>
      <c r="EA74">
        <v>0</v>
      </c>
      <c r="EB74">
        <v>1.125</v>
      </c>
      <c r="EC74">
        <v>0</v>
      </c>
      <c r="ED74">
        <v>0.75</v>
      </c>
      <c r="EE74">
        <v>0</v>
      </c>
      <c r="EF74">
        <v>0</v>
      </c>
      <c r="EG74">
        <v>0</v>
      </c>
      <c r="EH74">
        <v>0.75</v>
      </c>
      <c r="EI74">
        <v>0.25</v>
      </c>
      <c r="EJ74">
        <v>0</v>
      </c>
      <c r="EK74">
        <v>0</v>
      </c>
      <c r="EL74">
        <v>0.375</v>
      </c>
      <c r="EM74">
        <v>0.125</v>
      </c>
      <c r="EN74">
        <v>0.625</v>
      </c>
      <c r="EO74">
        <v>0.25</v>
      </c>
      <c r="EP74">
        <v>0</v>
      </c>
      <c r="EQ74">
        <v>0.625</v>
      </c>
      <c r="ER74">
        <v>0.125</v>
      </c>
      <c r="ES74">
        <v>0</v>
      </c>
      <c r="ET74">
        <v>0.25</v>
      </c>
    </row>
    <row r="75" spans="1:150" x14ac:dyDescent="0.25">
      <c r="BJ75" t="s">
        <v>427</v>
      </c>
      <c r="BK75">
        <v>0</v>
      </c>
      <c r="BL75">
        <v>0.25</v>
      </c>
      <c r="BM75">
        <v>0</v>
      </c>
      <c r="BN75">
        <v>0.5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0.125</v>
      </c>
      <c r="BV75">
        <v>1</v>
      </c>
      <c r="BW75">
        <v>0</v>
      </c>
      <c r="BX75">
        <v>0.375</v>
      </c>
      <c r="BY75">
        <v>0.125</v>
      </c>
      <c r="BZ75">
        <v>0</v>
      </c>
      <c r="CA75">
        <v>0</v>
      </c>
      <c r="CB75">
        <v>0</v>
      </c>
      <c r="CC75">
        <v>0</v>
      </c>
      <c r="CD75">
        <v>0.125</v>
      </c>
      <c r="CE75">
        <v>0.375</v>
      </c>
      <c r="CF75">
        <v>0.125</v>
      </c>
      <c r="CG75">
        <v>0.75</v>
      </c>
      <c r="CH75">
        <v>0.875</v>
      </c>
      <c r="CI75">
        <v>0.14285714285714285</v>
      </c>
      <c r="CJ75">
        <v>0</v>
      </c>
      <c r="CK75">
        <v>0</v>
      </c>
      <c r="CL75">
        <v>0.875</v>
      </c>
      <c r="CM75">
        <v>0</v>
      </c>
      <c r="CN75">
        <v>0</v>
      </c>
      <c r="CO75">
        <v>0.125</v>
      </c>
      <c r="CP75">
        <v>0.2857142857142857</v>
      </c>
      <c r="CQ75">
        <v>0.25</v>
      </c>
      <c r="CR75">
        <v>0</v>
      </c>
      <c r="CS75">
        <v>1</v>
      </c>
      <c r="CT75">
        <v>0.25</v>
      </c>
      <c r="CU75">
        <v>0</v>
      </c>
      <c r="CV75">
        <v>0</v>
      </c>
      <c r="CW75">
        <v>0.75</v>
      </c>
      <c r="CX75">
        <v>0</v>
      </c>
      <c r="CY75">
        <v>0</v>
      </c>
      <c r="CZ75">
        <v>0.5</v>
      </c>
      <c r="DA75">
        <v>0.25</v>
      </c>
      <c r="DB75">
        <v>0</v>
      </c>
      <c r="DC75">
        <v>0.25</v>
      </c>
      <c r="DD75">
        <v>0</v>
      </c>
      <c r="DE75">
        <v>0.5</v>
      </c>
      <c r="DF75">
        <v>1</v>
      </c>
      <c r="DG75">
        <v>0</v>
      </c>
      <c r="DH75">
        <v>0</v>
      </c>
      <c r="DI75">
        <v>0.25</v>
      </c>
      <c r="DJ75">
        <v>0</v>
      </c>
      <c r="DK75">
        <v>0.125</v>
      </c>
      <c r="DL75">
        <v>0.5</v>
      </c>
      <c r="DM75">
        <v>0</v>
      </c>
      <c r="DN75">
        <v>0</v>
      </c>
      <c r="DO75">
        <v>0.25</v>
      </c>
      <c r="DP75">
        <v>0</v>
      </c>
      <c r="DQ75">
        <v>0.875</v>
      </c>
      <c r="DR75">
        <v>0.375</v>
      </c>
      <c r="DS75">
        <v>0</v>
      </c>
      <c r="DT75">
        <v>0</v>
      </c>
      <c r="DU75">
        <v>0</v>
      </c>
      <c r="DV75">
        <v>0</v>
      </c>
      <c r="DW75">
        <v>0.125</v>
      </c>
      <c r="DX75">
        <v>0</v>
      </c>
      <c r="DY75">
        <v>0</v>
      </c>
      <c r="DZ75">
        <v>0</v>
      </c>
      <c r="EA75">
        <v>0</v>
      </c>
      <c r="EB75">
        <v>0.75</v>
      </c>
      <c r="EC75">
        <v>0.25</v>
      </c>
      <c r="ED75">
        <v>0.25</v>
      </c>
      <c r="EE75">
        <v>0.125</v>
      </c>
      <c r="EF75">
        <v>0</v>
      </c>
      <c r="EG75">
        <v>0</v>
      </c>
      <c r="EH75">
        <v>0.5</v>
      </c>
      <c r="EI75">
        <v>0</v>
      </c>
      <c r="EJ75">
        <v>0.25</v>
      </c>
      <c r="EK75">
        <v>0</v>
      </c>
      <c r="EL75">
        <v>0.25</v>
      </c>
      <c r="EM75">
        <v>0.125</v>
      </c>
      <c r="EN75">
        <v>0.75</v>
      </c>
      <c r="EO75">
        <v>0.25</v>
      </c>
      <c r="EP75">
        <v>0.25</v>
      </c>
      <c r="EQ75">
        <v>0.75</v>
      </c>
      <c r="ER75">
        <v>0</v>
      </c>
      <c r="ES75">
        <v>0.375</v>
      </c>
      <c r="ET75">
        <v>0</v>
      </c>
    </row>
    <row r="76" spans="1:150" x14ac:dyDescent="0.25">
      <c r="BJ76" t="s">
        <v>428</v>
      </c>
      <c r="BK76">
        <v>0.13043478260869565</v>
      </c>
      <c r="BL76">
        <v>0.33333333333333331</v>
      </c>
      <c r="BM76">
        <v>0</v>
      </c>
      <c r="BN76">
        <v>0.625</v>
      </c>
      <c r="BO76">
        <v>0</v>
      </c>
      <c r="BP76">
        <v>0.25</v>
      </c>
      <c r="BQ76">
        <v>0</v>
      </c>
      <c r="BR76">
        <v>4.1666666666666664E-2</v>
      </c>
      <c r="BS76">
        <v>0.20833333333333334</v>
      </c>
      <c r="BT76">
        <v>0.16666666666666666</v>
      </c>
      <c r="BU76">
        <v>0.16666666666666666</v>
      </c>
      <c r="BV76">
        <v>0.41666666666666669</v>
      </c>
      <c r="BW76">
        <v>0.16666666666666666</v>
      </c>
      <c r="BX76">
        <v>0.375</v>
      </c>
      <c r="BY76">
        <v>0.25</v>
      </c>
      <c r="BZ76">
        <v>8.3333333333333329E-2</v>
      </c>
      <c r="CA76">
        <v>0</v>
      </c>
      <c r="CB76">
        <v>8.3333333333333329E-2</v>
      </c>
      <c r="CC76">
        <v>0</v>
      </c>
      <c r="CD76">
        <v>0.5</v>
      </c>
      <c r="CE76">
        <v>0.125</v>
      </c>
      <c r="CF76">
        <v>0.29166666666666669</v>
      </c>
      <c r="CG76">
        <v>0.25</v>
      </c>
      <c r="CH76">
        <v>0.79166666666666663</v>
      </c>
      <c r="CI76">
        <v>0.21739130434782608</v>
      </c>
      <c r="CJ76">
        <v>0</v>
      </c>
      <c r="CK76">
        <v>4.1666666666666664E-2</v>
      </c>
      <c r="CL76">
        <v>0.29166666666666669</v>
      </c>
      <c r="CM76">
        <v>8.3333333333333329E-2</v>
      </c>
      <c r="CN76">
        <v>0</v>
      </c>
      <c r="CO76">
        <v>8.3333333333333329E-2</v>
      </c>
      <c r="CP76">
        <v>0.31818181818181818</v>
      </c>
      <c r="CQ76">
        <v>0.20833333333333334</v>
      </c>
      <c r="CR76">
        <v>0.20833333333333334</v>
      </c>
      <c r="CS76">
        <v>0.58333333333333337</v>
      </c>
      <c r="CT76">
        <v>0.20833333333333334</v>
      </c>
      <c r="CU76">
        <v>0.25</v>
      </c>
      <c r="CV76">
        <v>0</v>
      </c>
      <c r="CW76">
        <v>0.66666666666666663</v>
      </c>
      <c r="CX76">
        <v>8.3333333333333329E-2</v>
      </c>
      <c r="CY76">
        <v>0.125</v>
      </c>
      <c r="CZ76">
        <v>0.54166666666666663</v>
      </c>
      <c r="DA76">
        <v>8.3333333333333329E-2</v>
      </c>
      <c r="DB76">
        <v>0</v>
      </c>
      <c r="DC76">
        <v>0.41666666666666669</v>
      </c>
      <c r="DD76">
        <v>0</v>
      </c>
      <c r="DE76">
        <v>0.25</v>
      </c>
      <c r="DF76">
        <v>0.625</v>
      </c>
      <c r="DG76">
        <v>0.16666666666666666</v>
      </c>
      <c r="DH76">
        <v>4.1666666666666664E-2</v>
      </c>
      <c r="DI76">
        <v>0.20833333333333334</v>
      </c>
      <c r="DJ76">
        <v>0</v>
      </c>
      <c r="DK76">
        <v>4.1666666666666664E-2</v>
      </c>
      <c r="DL76">
        <v>0.5</v>
      </c>
      <c r="DM76">
        <v>0.125</v>
      </c>
      <c r="DN76">
        <v>0</v>
      </c>
      <c r="DO76">
        <v>8.3333333333333329E-2</v>
      </c>
      <c r="DP76">
        <v>4.1666666666666664E-2</v>
      </c>
      <c r="DQ76">
        <v>0.70833333333333337</v>
      </c>
      <c r="DR76">
        <v>0.25</v>
      </c>
      <c r="DS76">
        <v>0</v>
      </c>
      <c r="DT76">
        <v>0</v>
      </c>
      <c r="DU76">
        <v>4.1666666666666664E-2</v>
      </c>
      <c r="DV76">
        <v>4.1666666666666664E-2</v>
      </c>
      <c r="DW76">
        <v>0.5</v>
      </c>
      <c r="DX76">
        <v>8.3333333333333329E-2</v>
      </c>
      <c r="DY76">
        <v>0</v>
      </c>
      <c r="DZ76">
        <v>0.375</v>
      </c>
      <c r="EA76">
        <v>4.1666666666666664E-2</v>
      </c>
      <c r="EB76">
        <v>0.66666666666666663</v>
      </c>
      <c r="EC76">
        <v>8.3333333333333329E-2</v>
      </c>
      <c r="ED76">
        <v>0.75</v>
      </c>
      <c r="EE76">
        <v>4.1666666666666664E-2</v>
      </c>
      <c r="EF76">
        <v>0</v>
      </c>
      <c r="EG76">
        <v>0</v>
      </c>
      <c r="EH76">
        <v>0.45833333333333331</v>
      </c>
      <c r="EI76">
        <v>8.3333333333333329E-2</v>
      </c>
      <c r="EJ76">
        <v>0.125</v>
      </c>
      <c r="EK76">
        <v>0</v>
      </c>
      <c r="EL76">
        <v>0.625</v>
      </c>
      <c r="EM76">
        <v>0.125</v>
      </c>
      <c r="EN76">
        <v>0.625</v>
      </c>
      <c r="EO76">
        <v>0.25</v>
      </c>
      <c r="EP76">
        <v>0.125</v>
      </c>
      <c r="EQ76">
        <v>0.66666666666666663</v>
      </c>
      <c r="ER76">
        <v>8.3333333333333329E-2</v>
      </c>
      <c r="ES76">
        <v>0.16666666666666666</v>
      </c>
      <c r="ET76">
        <v>0.125</v>
      </c>
    </row>
    <row r="77" spans="1:150" x14ac:dyDescent="0.25">
      <c r="BJ77" t="s">
        <v>429</v>
      </c>
      <c r="BK77">
        <v>0.30434782608695654</v>
      </c>
      <c r="BL77">
        <v>0.875</v>
      </c>
      <c r="BM77">
        <v>8.3333333333333329E-2</v>
      </c>
      <c r="BN77">
        <v>1.1666666666666667</v>
      </c>
      <c r="BO77">
        <v>8.3333333333333329E-2</v>
      </c>
      <c r="BP77">
        <v>0.95833333333333337</v>
      </c>
      <c r="BQ77">
        <v>0.58333333333333337</v>
      </c>
      <c r="BR77">
        <v>4.1666666666666664E-2</v>
      </c>
      <c r="BS77">
        <v>0.45833333333333331</v>
      </c>
      <c r="BT77">
        <v>0.25</v>
      </c>
      <c r="BU77">
        <v>0.54166666666666663</v>
      </c>
      <c r="BV77">
        <v>0.70833333333333337</v>
      </c>
      <c r="BW77">
        <v>0.20833333333333334</v>
      </c>
      <c r="BX77">
        <v>0.29166666666666669</v>
      </c>
      <c r="BY77">
        <v>0.54166666666666663</v>
      </c>
      <c r="BZ77">
        <v>0.5</v>
      </c>
      <c r="CA77">
        <v>0.66666666666666663</v>
      </c>
      <c r="CB77">
        <v>0.41666666666666669</v>
      </c>
      <c r="CC77">
        <v>0.125</v>
      </c>
      <c r="CD77">
        <v>0.16666666666666666</v>
      </c>
      <c r="CE77">
        <v>0.45833333333333331</v>
      </c>
      <c r="CF77">
        <v>0.41666666666666669</v>
      </c>
      <c r="CG77">
        <v>0.625</v>
      </c>
      <c r="CH77">
        <v>1.8333333333333333</v>
      </c>
      <c r="CI77">
        <v>0.65217391304347827</v>
      </c>
      <c r="CJ77">
        <v>0.375</v>
      </c>
      <c r="CK77">
        <v>0.54166666666666663</v>
      </c>
      <c r="CL77">
        <v>0.625</v>
      </c>
      <c r="CM77">
        <v>4.1666666666666664E-2</v>
      </c>
      <c r="CN77">
        <v>0.25</v>
      </c>
      <c r="CO77">
        <v>0.58333333333333337</v>
      </c>
      <c r="CP77">
        <v>0.43478260869565216</v>
      </c>
      <c r="CQ77">
        <v>0.625</v>
      </c>
      <c r="CR77">
        <v>0.70833333333333337</v>
      </c>
      <c r="CS77">
        <v>0.79166666666666663</v>
      </c>
      <c r="CT77">
        <v>0.45833333333333331</v>
      </c>
      <c r="CU77">
        <v>1.0833333333333333</v>
      </c>
      <c r="CV77">
        <v>0.20833333333333334</v>
      </c>
      <c r="CW77">
        <v>1.0833333333333333</v>
      </c>
      <c r="CX77">
        <v>0.29166666666666669</v>
      </c>
      <c r="CY77">
        <v>0.5</v>
      </c>
      <c r="CZ77">
        <v>0.5</v>
      </c>
      <c r="DA77">
        <v>0.125</v>
      </c>
      <c r="DB77">
        <v>0.16666666666666666</v>
      </c>
      <c r="DC77">
        <v>0.95833333333333337</v>
      </c>
      <c r="DD77">
        <v>0.29166666666666669</v>
      </c>
      <c r="DE77">
        <v>0.29166666666666669</v>
      </c>
      <c r="DF77">
        <v>0.875</v>
      </c>
      <c r="DG77">
        <v>0.25</v>
      </c>
      <c r="DH77">
        <v>0.625</v>
      </c>
      <c r="DI77">
        <v>0.75</v>
      </c>
      <c r="DJ77">
        <v>0.20833333333333334</v>
      </c>
      <c r="DK77">
        <v>0.625</v>
      </c>
      <c r="DL77">
        <v>1.1666666666666667</v>
      </c>
      <c r="DM77">
        <v>0.29166666666666669</v>
      </c>
      <c r="DN77">
        <v>0.125</v>
      </c>
      <c r="DO77">
        <v>0.33333333333333331</v>
      </c>
      <c r="DP77">
        <v>0</v>
      </c>
      <c r="DQ77">
        <v>0.41666666666666669</v>
      </c>
      <c r="DR77">
        <v>0.58333333333333337</v>
      </c>
      <c r="DS77">
        <v>8.3333333333333329E-2</v>
      </c>
      <c r="DT77">
        <v>4.3478260869565216E-2</v>
      </c>
      <c r="DU77">
        <v>0.45833333333333331</v>
      </c>
      <c r="DV77">
        <v>0.20833333333333334</v>
      </c>
      <c r="DW77">
        <v>0.95833333333333337</v>
      </c>
      <c r="DX77">
        <v>0.54166666666666663</v>
      </c>
      <c r="DY77">
        <v>0.16666666666666666</v>
      </c>
      <c r="DZ77">
        <v>1</v>
      </c>
      <c r="EA77">
        <v>4.1666666666666664E-2</v>
      </c>
      <c r="EB77">
        <v>1.3333333333333333</v>
      </c>
      <c r="EC77">
        <v>8.3333333333333329E-2</v>
      </c>
      <c r="ED77">
        <v>1.25</v>
      </c>
      <c r="EE77">
        <v>0.20833333333333334</v>
      </c>
      <c r="EF77">
        <v>4.1666666666666664E-2</v>
      </c>
      <c r="EG77">
        <v>0.45833333333333331</v>
      </c>
      <c r="EH77">
        <v>0.95833333333333337</v>
      </c>
      <c r="EI77">
        <v>0.33333333333333331</v>
      </c>
      <c r="EJ77">
        <v>0.33333333333333331</v>
      </c>
      <c r="EK77">
        <v>4.1666666666666664E-2</v>
      </c>
      <c r="EL77">
        <v>1</v>
      </c>
      <c r="EM77">
        <v>1</v>
      </c>
      <c r="EN77">
        <v>1.0833333333333333</v>
      </c>
      <c r="EO77">
        <v>0.625</v>
      </c>
      <c r="EP77">
        <v>0.91666666666666663</v>
      </c>
      <c r="EQ77">
        <v>1.0416666666666667</v>
      </c>
      <c r="ER77">
        <v>8.3333333333333329E-2</v>
      </c>
      <c r="ES77">
        <v>0.95833333333333337</v>
      </c>
      <c r="ET77">
        <v>0.625</v>
      </c>
    </row>
    <row r="78" spans="1:150" x14ac:dyDescent="0.25">
      <c r="BJ78" t="s">
        <v>60</v>
      </c>
      <c r="BK78">
        <v>0.5</v>
      </c>
      <c r="BL78">
        <v>1.75</v>
      </c>
      <c r="BM78">
        <v>3.5</v>
      </c>
      <c r="BN78">
        <v>0.5</v>
      </c>
      <c r="BO78">
        <v>1</v>
      </c>
      <c r="BP78">
        <v>0.25</v>
      </c>
      <c r="BQ78">
        <v>0</v>
      </c>
      <c r="BR78">
        <v>0.5</v>
      </c>
      <c r="BS78">
        <v>0.25</v>
      </c>
      <c r="BT78">
        <v>1.5</v>
      </c>
      <c r="BU78">
        <v>0</v>
      </c>
      <c r="BV78">
        <v>1</v>
      </c>
      <c r="BW78">
        <v>0</v>
      </c>
      <c r="BX78">
        <v>1.25</v>
      </c>
      <c r="BY78">
        <v>0</v>
      </c>
      <c r="BZ78">
        <v>0.75</v>
      </c>
      <c r="CA78">
        <v>0.25</v>
      </c>
      <c r="CB78">
        <v>2.5</v>
      </c>
      <c r="CC78">
        <v>0</v>
      </c>
      <c r="CD78">
        <v>0</v>
      </c>
      <c r="CE78">
        <v>2</v>
      </c>
      <c r="CF78">
        <v>0</v>
      </c>
      <c r="CG78">
        <v>0.5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1.25</v>
      </c>
      <c r="CN78">
        <v>0.25</v>
      </c>
      <c r="CO78">
        <v>0.25</v>
      </c>
      <c r="CP78">
        <v>0</v>
      </c>
      <c r="CQ78">
        <v>0</v>
      </c>
      <c r="CR78">
        <v>0.25</v>
      </c>
      <c r="CS78">
        <v>0</v>
      </c>
      <c r="CT78">
        <v>1.25</v>
      </c>
      <c r="CU78">
        <v>0.75</v>
      </c>
      <c r="CV78">
        <v>0</v>
      </c>
      <c r="CW78">
        <v>0</v>
      </c>
      <c r="CX78">
        <v>0.25</v>
      </c>
      <c r="CY78">
        <v>0</v>
      </c>
      <c r="CZ78">
        <v>0.25</v>
      </c>
      <c r="DA78">
        <v>0.25</v>
      </c>
      <c r="DB78">
        <v>1</v>
      </c>
      <c r="DC78">
        <v>0</v>
      </c>
      <c r="DD78">
        <v>0</v>
      </c>
      <c r="DE78">
        <v>0.25</v>
      </c>
      <c r="DF78">
        <v>0</v>
      </c>
      <c r="DG78">
        <v>0</v>
      </c>
      <c r="DH78">
        <v>1.5</v>
      </c>
      <c r="DI78">
        <v>0</v>
      </c>
      <c r="DJ78">
        <v>1</v>
      </c>
      <c r="DK78">
        <v>1</v>
      </c>
      <c r="DL78">
        <v>0.5</v>
      </c>
      <c r="DM78">
        <v>0.25</v>
      </c>
      <c r="DN78">
        <v>0</v>
      </c>
      <c r="DO78">
        <v>0.5</v>
      </c>
      <c r="DP78">
        <v>1</v>
      </c>
      <c r="DQ78">
        <v>0.5</v>
      </c>
      <c r="DR78">
        <v>0.25</v>
      </c>
      <c r="DS78">
        <v>1</v>
      </c>
      <c r="DT78">
        <v>0.25</v>
      </c>
      <c r="DU78">
        <v>0.5</v>
      </c>
      <c r="DV78">
        <v>0</v>
      </c>
      <c r="DW78">
        <v>0.5</v>
      </c>
      <c r="DX78">
        <v>0.75</v>
      </c>
      <c r="DY78">
        <v>0</v>
      </c>
      <c r="DZ78">
        <v>0.25</v>
      </c>
      <c r="EA78">
        <v>0</v>
      </c>
      <c r="EB78">
        <v>0</v>
      </c>
      <c r="EC78">
        <v>1.75</v>
      </c>
      <c r="ED78">
        <v>0.5</v>
      </c>
      <c r="EE78">
        <v>1.75</v>
      </c>
      <c r="EF78">
        <v>0</v>
      </c>
      <c r="EG78">
        <v>0.5</v>
      </c>
      <c r="EH78">
        <v>1</v>
      </c>
      <c r="EI78">
        <v>0.5</v>
      </c>
      <c r="EJ78">
        <v>0</v>
      </c>
      <c r="EK78">
        <v>1.25</v>
      </c>
      <c r="EL78">
        <v>0.5</v>
      </c>
      <c r="EM78">
        <v>0.75</v>
      </c>
      <c r="EN78">
        <v>0.25</v>
      </c>
      <c r="EO78">
        <v>0.25</v>
      </c>
      <c r="EP78">
        <v>0.25</v>
      </c>
      <c r="EQ78">
        <v>0.5</v>
      </c>
      <c r="ER78">
        <v>1.25</v>
      </c>
      <c r="ES78">
        <v>1.25</v>
      </c>
      <c r="ET78">
        <v>0.75</v>
      </c>
    </row>
    <row r="79" spans="1:150" x14ac:dyDescent="0.25">
      <c r="BJ79" t="s">
        <v>61</v>
      </c>
      <c r="BK79">
        <v>0.5</v>
      </c>
      <c r="BL79">
        <v>0</v>
      </c>
      <c r="BM79">
        <v>2</v>
      </c>
      <c r="BN79">
        <v>0.25</v>
      </c>
      <c r="BO79">
        <v>2</v>
      </c>
      <c r="BP79">
        <v>0.5</v>
      </c>
      <c r="BQ79">
        <v>0.5</v>
      </c>
      <c r="BR79">
        <v>0.25</v>
      </c>
      <c r="BS79">
        <v>0</v>
      </c>
      <c r="BT79">
        <v>1.25</v>
      </c>
      <c r="BU79">
        <v>0</v>
      </c>
      <c r="BV79">
        <v>0.75</v>
      </c>
      <c r="BW79">
        <v>0</v>
      </c>
      <c r="BX79">
        <v>1</v>
      </c>
      <c r="BY79">
        <v>0.25</v>
      </c>
      <c r="BZ79">
        <v>0</v>
      </c>
      <c r="CA79">
        <v>0.5</v>
      </c>
      <c r="CB79">
        <v>2.75</v>
      </c>
      <c r="CC79">
        <v>0</v>
      </c>
      <c r="CD79">
        <v>0.5</v>
      </c>
      <c r="CE79">
        <v>1.75</v>
      </c>
      <c r="CF79">
        <v>0</v>
      </c>
      <c r="CG79">
        <v>0.25</v>
      </c>
      <c r="CH79">
        <v>0.5</v>
      </c>
      <c r="CI79">
        <v>0.5</v>
      </c>
      <c r="CJ79">
        <v>0</v>
      </c>
      <c r="CK79">
        <v>0</v>
      </c>
      <c r="CL79">
        <v>0</v>
      </c>
      <c r="CM79">
        <v>1.75</v>
      </c>
      <c r="CN79">
        <v>0</v>
      </c>
      <c r="CO79">
        <v>0.25</v>
      </c>
      <c r="CP79">
        <v>0</v>
      </c>
      <c r="CQ79">
        <v>0</v>
      </c>
      <c r="CR79">
        <v>0.25</v>
      </c>
      <c r="CS79">
        <v>0</v>
      </c>
      <c r="CT79">
        <v>1.25</v>
      </c>
      <c r="CU79">
        <v>0</v>
      </c>
      <c r="CV79">
        <v>1.25</v>
      </c>
      <c r="CW79">
        <v>0.25</v>
      </c>
      <c r="CX79">
        <v>0.5</v>
      </c>
      <c r="CY79">
        <v>0</v>
      </c>
      <c r="CZ79">
        <v>0</v>
      </c>
      <c r="DA79">
        <v>1.25</v>
      </c>
      <c r="DB79">
        <v>1</v>
      </c>
      <c r="DC79">
        <v>0.25</v>
      </c>
      <c r="DD79">
        <v>0</v>
      </c>
      <c r="DE79">
        <v>0</v>
      </c>
      <c r="DF79">
        <v>0</v>
      </c>
      <c r="DG79">
        <v>0.75</v>
      </c>
      <c r="DH79">
        <v>1.25</v>
      </c>
      <c r="DI79">
        <v>0</v>
      </c>
      <c r="DJ79">
        <v>1.5</v>
      </c>
      <c r="DK79">
        <v>0.5</v>
      </c>
      <c r="DL79">
        <v>0</v>
      </c>
      <c r="DM79">
        <v>0.25</v>
      </c>
      <c r="DN79">
        <v>0</v>
      </c>
      <c r="DO79">
        <v>1</v>
      </c>
      <c r="DP79">
        <v>1</v>
      </c>
      <c r="DQ79">
        <v>0</v>
      </c>
      <c r="DR79">
        <v>1</v>
      </c>
      <c r="DS79">
        <v>2</v>
      </c>
      <c r="DT79">
        <v>0.25</v>
      </c>
      <c r="DU79">
        <v>0.25</v>
      </c>
      <c r="DV79">
        <v>0</v>
      </c>
      <c r="DW79">
        <v>0.25</v>
      </c>
      <c r="DX79">
        <v>0.25</v>
      </c>
      <c r="DY79">
        <v>0</v>
      </c>
      <c r="DZ79">
        <v>0.75</v>
      </c>
      <c r="EA79">
        <v>0.25</v>
      </c>
      <c r="EB79">
        <v>0</v>
      </c>
      <c r="EC79">
        <v>1.75</v>
      </c>
      <c r="ED79">
        <v>1.25</v>
      </c>
      <c r="EE79">
        <v>1.75</v>
      </c>
      <c r="EF79">
        <v>0</v>
      </c>
      <c r="EG79">
        <v>0.25</v>
      </c>
      <c r="EH79">
        <v>0.66666666666666663</v>
      </c>
      <c r="EI79">
        <v>0</v>
      </c>
      <c r="EJ79">
        <v>0.75</v>
      </c>
      <c r="EK79">
        <v>1.5</v>
      </c>
      <c r="EL79">
        <v>1.5</v>
      </c>
      <c r="EM79">
        <v>1</v>
      </c>
      <c r="EN79">
        <v>0</v>
      </c>
      <c r="EO79">
        <v>0.5</v>
      </c>
      <c r="EP79">
        <v>0.25</v>
      </c>
      <c r="EQ79">
        <v>0.25</v>
      </c>
      <c r="ER79">
        <v>2.5</v>
      </c>
      <c r="ES79">
        <v>0.5</v>
      </c>
      <c r="ET79">
        <v>0.25</v>
      </c>
    </row>
    <row r="80" spans="1:150" x14ac:dyDescent="0.25">
      <c r="BJ80" t="s">
        <v>62</v>
      </c>
      <c r="BK80">
        <v>0.33333333333333331</v>
      </c>
      <c r="BL80">
        <v>0.25</v>
      </c>
      <c r="BM80">
        <v>1.75</v>
      </c>
      <c r="BN80">
        <v>0</v>
      </c>
      <c r="BO80">
        <v>0.5</v>
      </c>
      <c r="BP80">
        <v>0</v>
      </c>
      <c r="BQ80">
        <v>0.5</v>
      </c>
      <c r="BR80">
        <v>0.5</v>
      </c>
      <c r="BS80">
        <v>0</v>
      </c>
      <c r="BT80">
        <v>1.5</v>
      </c>
      <c r="BU80">
        <v>0.5</v>
      </c>
      <c r="BV80">
        <v>0.5</v>
      </c>
      <c r="BW80">
        <v>0</v>
      </c>
      <c r="BX80">
        <v>2</v>
      </c>
      <c r="BY80">
        <v>1</v>
      </c>
      <c r="BZ80">
        <v>0.25</v>
      </c>
      <c r="CA80">
        <v>1</v>
      </c>
      <c r="CB80">
        <v>1</v>
      </c>
      <c r="CC80">
        <v>0</v>
      </c>
      <c r="CD80">
        <v>0.25</v>
      </c>
      <c r="CE80">
        <v>1.5</v>
      </c>
      <c r="CF80">
        <v>0</v>
      </c>
      <c r="CG80">
        <v>0.25</v>
      </c>
      <c r="CH80">
        <v>0.25</v>
      </c>
      <c r="CI80">
        <v>0.75</v>
      </c>
      <c r="CJ80">
        <v>0</v>
      </c>
      <c r="CK80">
        <v>0.5</v>
      </c>
      <c r="CL80">
        <v>0</v>
      </c>
      <c r="CM80">
        <v>0.25</v>
      </c>
      <c r="CN80">
        <v>0</v>
      </c>
      <c r="CO80">
        <v>0.5</v>
      </c>
      <c r="CP80">
        <v>0</v>
      </c>
      <c r="CQ80">
        <v>0.75</v>
      </c>
      <c r="CR80">
        <v>0</v>
      </c>
      <c r="CS80">
        <v>0</v>
      </c>
      <c r="CT80">
        <v>0.75</v>
      </c>
      <c r="CU80">
        <v>1.25</v>
      </c>
      <c r="CV80">
        <v>1.75</v>
      </c>
      <c r="CW80">
        <v>0</v>
      </c>
      <c r="CX80">
        <v>1</v>
      </c>
      <c r="CY80">
        <v>0</v>
      </c>
      <c r="CZ80">
        <v>0</v>
      </c>
      <c r="DA80">
        <v>0.25</v>
      </c>
      <c r="DB80">
        <v>1</v>
      </c>
      <c r="DC80">
        <v>0</v>
      </c>
      <c r="DD80">
        <v>0</v>
      </c>
      <c r="DE80">
        <v>0</v>
      </c>
      <c r="DF80">
        <v>0.5</v>
      </c>
      <c r="DG80">
        <v>0.5</v>
      </c>
      <c r="DH80">
        <v>1.25</v>
      </c>
      <c r="DI80">
        <v>0</v>
      </c>
      <c r="DJ80">
        <v>1.25</v>
      </c>
      <c r="DK80">
        <v>1</v>
      </c>
      <c r="DL80">
        <v>0.75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1</v>
      </c>
      <c r="DT80">
        <v>0</v>
      </c>
      <c r="DU80">
        <v>1</v>
      </c>
      <c r="DV80">
        <v>0</v>
      </c>
      <c r="DW80">
        <v>0.25</v>
      </c>
      <c r="DX80">
        <v>0</v>
      </c>
      <c r="DY80">
        <v>0.25</v>
      </c>
      <c r="DZ80">
        <v>0</v>
      </c>
      <c r="EA80">
        <v>0</v>
      </c>
      <c r="EB80">
        <v>0</v>
      </c>
      <c r="EC80">
        <v>1.5</v>
      </c>
      <c r="ED80">
        <v>0.25</v>
      </c>
      <c r="EE80">
        <v>1.75</v>
      </c>
      <c r="EF80">
        <v>0.25</v>
      </c>
      <c r="EG80">
        <v>0.25</v>
      </c>
      <c r="EH80">
        <v>0</v>
      </c>
      <c r="EI80">
        <v>0</v>
      </c>
      <c r="EJ80">
        <v>1</v>
      </c>
      <c r="EK80">
        <v>0.75</v>
      </c>
      <c r="EL80">
        <v>0.75</v>
      </c>
      <c r="EM80">
        <v>1.25</v>
      </c>
      <c r="EN80">
        <v>0</v>
      </c>
      <c r="EO80">
        <v>0</v>
      </c>
      <c r="EP80">
        <v>0.75</v>
      </c>
      <c r="EQ80">
        <v>0.75</v>
      </c>
      <c r="ER80">
        <v>1.75</v>
      </c>
      <c r="ES80">
        <v>1.5</v>
      </c>
      <c r="ET80">
        <v>0</v>
      </c>
    </row>
    <row r="81" spans="62:150" x14ac:dyDescent="0.25">
      <c r="BJ81" t="s">
        <v>63</v>
      </c>
      <c r="BK81">
        <v>0.45454545454545453</v>
      </c>
      <c r="BL81">
        <v>0.66666666666666663</v>
      </c>
      <c r="BM81">
        <v>2.4166666666666665</v>
      </c>
      <c r="BN81">
        <v>0.25</v>
      </c>
      <c r="BO81">
        <v>1.1666666666666667</v>
      </c>
      <c r="BP81">
        <v>0.25</v>
      </c>
      <c r="BQ81">
        <v>0.33333333333333331</v>
      </c>
      <c r="BR81">
        <v>0.41666666666666669</v>
      </c>
      <c r="BS81">
        <v>8.3333333333333329E-2</v>
      </c>
      <c r="BT81">
        <v>1.4166666666666667</v>
      </c>
      <c r="BU81">
        <v>0.16666666666666666</v>
      </c>
      <c r="BV81">
        <v>0.75</v>
      </c>
      <c r="BW81">
        <v>0</v>
      </c>
      <c r="BX81">
        <v>1.4166666666666667</v>
      </c>
      <c r="BY81">
        <v>0.41666666666666669</v>
      </c>
      <c r="BZ81">
        <v>0.33333333333333331</v>
      </c>
      <c r="CA81">
        <v>0.58333333333333337</v>
      </c>
      <c r="CB81">
        <v>2.0833333333333335</v>
      </c>
      <c r="CC81">
        <v>0</v>
      </c>
      <c r="CD81">
        <v>0.25</v>
      </c>
      <c r="CE81">
        <v>1.75</v>
      </c>
      <c r="CF81">
        <v>0</v>
      </c>
      <c r="CG81">
        <v>0.33333333333333331</v>
      </c>
      <c r="CH81">
        <v>0.58333333333333337</v>
      </c>
      <c r="CI81">
        <v>0.75</v>
      </c>
      <c r="CJ81">
        <v>0</v>
      </c>
      <c r="CK81">
        <v>0.16666666666666666</v>
      </c>
      <c r="CL81">
        <v>0</v>
      </c>
      <c r="CM81">
        <v>1.0833333333333333</v>
      </c>
      <c r="CN81">
        <v>8.3333333333333329E-2</v>
      </c>
      <c r="CO81">
        <v>0.33333333333333331</v>
      </c>
      <c r="CP81">
        <v>0</v>
      </c>
      <c r="CQ81">
        <v>0.25</v>
      </c>
      <c r="CR81">
        <v>0.16666666666666666</v>
      </c>
      <c r="CS81">
        <v>0</v>
      </c>
      <c r="CT81">
        <v>1.0833333333333333</v>
      </c>
      <c r="CU81">
        <v>0.66666666666666663</v>
      </c>
      <c r="CV81">
        <v>1</v>
      </c>
      <c r="CW81">
        <v>8.3333333333333329E-2</v>
      </c>
      <c r="CX81">
        <v>0.58333333333333337</v>
      </c>
      <c r="CY81">
        <v>0</v>
      </c>
      <c r="CZ81">
        <v>8.3333333333333329E-2</v>
      </c>
      <c r="DA81">
        <v>0.58333333333333337</v>
      </c>
      <c r="DB81">
        <v>1</v>
      </c>
      <c r="DC81">
        <v>8.3333333333333329E-2</v>
      </c>
      <c r="DD81">
        <v>0</v>
      </c>
      <c r="DE81">
        <v>8.3333333333333329E-2</v>
      </c>
      <c r="DF81">
        <v>0.16666666666666666</v>
      </c>
      <c r="DG81">
        <v>0.41666666666666669</v>
      </c>
      <c r="DH81">
        <v>1.3333333333333333</v>
      </c>
      <c r="DI81">
        <v>0</v>
      </c>
      <c r="DJ81">
        <v>1.25</v>
      </c>
      <c r="DK81">
        <v>0.83333333333333337</v>
      </c>
      <c r="DL81">
        <v>0.41666666666666669</v>
      </c>
      <c r="DM81">
        <v>0.16666666666666666</v>
      </c>
      <c r="DN81">
        <v>0</v>
      </c>
      <c r="DO81">
        <v>0.5</v>
      </c>
      <c r="DP81">
        <v>0.66666666666666663</v>
      </c>
      <c r="DQ81">
        <v>0.16666666666666666</v>
      </c>
      <c r="DR81">
        <v>0.58333333333333337</v>
      </c>
      <c r="DS81">
        <v>1.3333333333333333</v>
      </c>
      <c r="DT81">
        <v>0.18181818181818182</v>
      </c>
      <c r="DU81">
        <v>0.58333333333333337</v>
      </c>
      <c r="DV81">
        <v>0</v>
      </c>
      <c r="DW81">
        <v>0.33333333333333331</v>
      </c>
      <c r="DX81">
        <v>0.33333333333333331</v>
      </c>
      <c r="DY81">
        <v>8.3333333333333329E-2</v>
      </c>
      <c r="DZ81">
        <v>0.33333333333333331</v>
      </c>
      <c r="EA81">
        <v>8.3333333333333329E-2</v>
      </c>
      <c r="EB81">
        <v>0</v>
      </c>
      <c r="EC81">
        <v>1.6666666666666667</v>
      </c>
      <c r="ED81">
        <v>0.66666666666666663</v>
      </c>
      <c r="EE81">
        <v>1.75</v>
      </c>
      <c r="EF81">
        <v>8.3333333333333329E-2</v>
      </c>
      <c r="EG81">
        <v>0.33333333333333331</v>
      </c>
      <c r="EH81">
        <v>0.54545454545454541</v>
      </c>
      <c r="EI81">
        <v>0.16666666666666666</v>
      </c>
      <c r="EJ81">
        <v>0.58333333333333337</v>
      </c>
      <c r="EK81">
        <v>1.1666666666666667</v>
      </c>
      <c r="EL81">
        <v>0.91666666666666663</v>
      </c>
      <c r="EM81">
        <v>1</v>
      </c>
      <c r="EN81">
        <v>8.3333333333333329E-2</v>
      </c>
      <c r="EO81">
        <v>0.25</v>
      </c>
      <c r="EP81">
        <v>0.41666666666666669</v>
      </c>
      <c r="EQ81">
        <v>0.5</v>
      </c>
      <c r="ER81">
        <v>1.8333333333333333</v>
      </c>
      <c r="ES81">
        <v>1.0833333333333333</v>
      </c>
      <c r="ET81">
        <v>0.33333333333333331</v>
      </c>
    </row>
    <row r="82" spans="62:150" x14ac:dyDescent="0.25">
      <c r="BJ82" t="s">
        <v>64</v>
      </c>
      <c r="BK82">
        <v>0.25</v>
      </c>
      <c r="BL82">
        <v>0</v>
      </c>
      <c r="BM82">
        <v>1.25</v>
      </c>
      <c r="BN82">
        <v>0.25</v>
      </c>
      <c r="BO82">
        <v>0.25</v>
      </c>
      <c r="BP82">
        <v>0</v>
      </c>
      <c r="BQ82">
        <v>0.25</v>
      </c>
      <c r="BR82">
        <v>0</v>
      </c>
      <c r="BS82">
        <v>1.25</v>
      </c>
      <c r="BT82">
        <v>0</v>
      </c>
      <c r="BU82">
        <v>1</v>
      </c>
      <c r="BV82">
        <v>0.5</v>
      </c>
      <c r="BW82">
        <v>0.5</v>
      </c>
      <c r="BX82">
        <v>0.25</v>
      </c>
      <c r="BY82">
        <v>1.25</v>
      </c>
      <c r="BZ82">
        <v>0.5</v>
      </c>
      <c r="CA82">
        <v>0.25</v>
      </c>
      <c r="CB82">
        <v>0</v>
      </c>
      <c r="CC82">
        <v>0</v>
      </c>
      <c r="CD82">
        <v>0</v>
      </c>
      <c r="CE82">
        <v>0.25</v>
      </c>
      <c r="CF82">
        <v>0.5</v>
      </c>
      <c r="CG82">
        <v>0</v>
      </c>
      <c r="CH82">
        <v>0.5</v>
      </c>
      <c r="CI82">
        <v>1</v>
      </c>
      <c r="CJ82">
        <v>0.25</v>
      </c>
      <c r="CK82">
        <v>0</v>
      </c>
      <c r="CL82">
        <v>0.25</v>
      </c>
      <c r="CM82">
        <v>0.25</v>
      </c>
      <c r="CN82">
        <v>0.75</v>
      </c>
      <c r="CO82">
        <v>0.25</v>
      </c>
      <c r="CP82">
        <v>0</v>
      </c>
      <c r="CQ82">
        <v>0.5</v>
      </c>
      <c r="CR82">
        <v>0</v>
      </c>
      <c r="CS82">
        <v>3.5</v>
      </c>
      <c r="CT82">
        <v>0</v>
      </c>
      <c r="CU82">
        <v>0.5</v>
      </c>
      <c r="CV82">
        <v>0.25</v>
      </c>
      <c r="CW82">
        <v>0.25</v>
      </c>
      <c r="CX82">
        <v>1</v>
      </c>
      <c r="CY82">
        <v>0.75</v>
      </c>
      <c r="CZ82">
        <v>0.5</v>
      </c>
      <c r="DA82">
        <v>0</v>
      </c>
      <c r="DB82">
        <v>0.25</v>
      </c>
      <c r="DC82">
        <v>0</v>
      </c>
      <c r="DD82">
        <v>1.25</v>
      </c>
      <c r="DE82">
        <v>0</v>
      </c>
      <c r="DF82">
        <v>1.5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0.75</v>
      </c>
      <c r="DM82">
        <v>0.5</v>
      </c>
      <c r="DN82">
        <v>0</v>
      </c>
      <c r="DO82">
        <v>0.75</v>
      </c>
      <c r="DP82">
        <v>0</v>
      </c>
      <c r="DQ82">
        <v>0.25</v>
      </c>
      <c r="DR82">
        <v>0.25</v>
      </c>
      <c r="DS82">
        <v>0</v>
      </c>
      <c r="DT82">
        <v>0</v>
      </c>
      <c r="DU82">
        <v>0.25</v>
      </c>
      <c r="DV82">
        <v>0</v>
      </c>
      <c r="DW82">
        <v>1.5</v>
      </c>
      <c r="DX82">
        <v>0</v>
      </c>
      <c r="DY82">
        <v>0</v>
      </c>
      <c r="DZ82">
        <v>0.5</v>
      </c>
      <c r="EA82">
        <v>0</v>
      </c>
      <c r="EB82">
        <v>0</v>
      </c>
      <c r="EC82">
        <v>0.25</v>
      </c>
      <c r="ED82">
        <v>0</v>
      </c>
      <c r="EE82">
        <v>0</v>
      </c>
      <c r="EF82">
        <v>1</v>
      </c>
      <c r="EG82">
        <v>0.25</v>
      </c>
      <c r="EH82">
        <v>0</v>
      </c>
      <c r="EI82">
        <v>0.25</v>
      </c>
      <c r="EJ82">
        <v>0</v>
      </c>
      <c r="EK82">
        <v>0</v>
      </c>
      <c r="EL82">
        <v>0</v>
      </c>
      <c r="EM82">
        <v>0.25</v>
      </c>
      <c r="EN82">
        <v>1.25</v>
      </c>
      <c r="EO82">
        <v>0.75</v>
      </c>
      <c r="EP82">
        <v>1</v>
      </c>
      <c r="EQ82">
        <v>0.75</v>
      </c>
      <c r="ER82">
        <v>0</v>
      </c>
      <c r="ES82">
        <v>0.5</v>
      </c>
      <c r="ET82">
        <v>1</v>
      </c>
    </row>
    <row r="83" spans="62:150" x14ac:dyDescent="0.25">
      <c r="BJ83" t="s">
        <v>65</v>
      </c>
      <c r="BK83">
        <v>0.25</v>
      </c>
      <c r="BL83">
        <v>0</v>
      </c>
      <c r="BM83">
        <v>0</v>
      </c>
      <c r="BN83">
        <v>0</v>
      </c>
      <c r="BO83">
        <v>0.25</v>
      </c>
      <c r="BP83">
        <v>0</v>
      </c>
      <c r="BQ83">
        <v>0</v>
      </c>
      <c r="BR83">
        <v>0</v>
      </c>
      <c r="BS83">
        <v>1.5</v>
      </c>
      <c r="BT83">
        <v>0</v>
      </c>
      <c r="BU83">
        <v>0</v>
      </c>
      <c r="BV83">
        <v>1.25</v>
      </c>
      <c r="BW83">
        <v>0</v>
      </c>
      <c r="BX83">
        <v>0</v>
      </c>
      <c r="BY83">
        <v>0.75</v>
      </c>
      <c r="BZ83">
        <v>0.75</v>
      </c>
      <c r="CA83">
        <v>0</v>
      </c>
      <c r="CB83">
        <v>0</v>
      </c>
      <c r="CC83">
        <v>0</v>
      </c>
      <c r="CD83">
        <v>0.25</v>
      </c>
      <c r="CE83">
        <v>0</v>
      </c>
      <c r="CF83">
        <v>0.25</v>
      </c>
      <c r="CG83">
        <v>0</v>
      </c>
      <c r="CH83">
        <v>0</v>
      </c>
      <c r="CI83">
        <v>0.25</v>
      </c>
      <c r="CJ83">
        <v>0</v>
      </c>
      <c r="CK83">
        <v>0</v>
      </c>
      <c r="CL83">
        <v>0.5</v>
      </c>
      <c r="CM83">
        <v>0</v>
      </c>
      <c r="CN83">
        <v>0.25</v>
      </c>
      <c r="CO83">
        <v>0.25</v>
      </c>
      <c r="CP83">
        <v>0</v>
      </c>
      <c r="CQ83">
        <v>0</v>
      </c>
      <c r="CR83">
        <v>0</v>
      </c>
      <c r="CS83">
        <v>0.5</v>
      </c>
      <c r="CT83">
        <v>0</v>
      </c>
      <c r="CU83">
        <v>0</v>
      </c>
      <c r="CV83">
        <v>0.25</v>
      </c>
      <c r="CW83">
        <v>1</v>
      </c>
      <c r="CX83">
        <v>1.25</v>
      </c>
      <c r="CY83">
        <v>1</v>
      </c>
      <c r="CZ83">
        <v>1.25</v>
      </c>
      <c r="DA83">
        <v>0</v>
      </c>
      <c r="DB83">
        <v>0</v>
      </c>
      <c r="DC83">
        <v>0</v>
      </c>
      <c r="DD83">
        <v>2.6666666666666665</v>
      </c>
      <c r="DE83">
        <v>0</v>
      </c>
      <c r="DF83">
        <v>0</v>
      </c>
      <c r="DG83">
        <v>0.25</v>
      </c>
      <c r="DH83">
        <v>0</v>
      </c>
      <c r="DI83">
        <v>1.75</v>
      </c>
      <c r="DJ83">
        <v>0</v>
      </c>
      <c r="DK83">
        <v>0</v>
      </c>
      <c r="DL83">
        <v>0.25</v>
      </c>
      <c r="DM83">
        <v>1</v>
      </c>
      <c r="DN83">
        <v>0</v>
      </c>
      <c r="DO83">
        <v>1.75</v>
      </c>
      <c r="DP83">
        <v>0</v>
      </c>
      <c r="DQ83">
        <v>1.25</v>
      </c>
      <c r="DR83">
        <v>0</v>
      </c>
      <c r="DS83">
        <v>0</v>
      </c>
      <c r="DT83">
        <v>0</v>
      </c>
      <c r="DU83">
        <v>0.75</v>
      </c>
      <c r="DV83">
        <v>0</v>
      </c>
      <c r="DW83">
        <v>1</v>
      </c>
      <c r="DX83">
        <v>0.25</v>
      </c>
      <c r="DY83">
        <v>0</v>
      </c>
      <c r="DZ83">
        <v>0.75</v>
      </c>
      <c r="EA83">
        <v>0</v>
      </c>
      <c r="EB83">
        <v>0</v>
      </c>
      <c r="EC83">
        <v>0</v>
      </c>
      <c r="ED83">
        <v>0.25</v>
      </c>
      <c r="EE83">
        <v>0</v>
      </c>
      <c r="EF83">
        <v>1.5</v>
      </c>
      <c r="EG83">
        <v>0.75</v>
      </c>
      <c r="EH83">
        <v>0</v>
      </c>
      <c r="EI83">
        <v>0.25</v>
      </c>
      <c r="EJ83">
        <v>1</v>
      </c>
      <c r="EK83">
        <v>0</v>
      </c>
      <c r="EL83">
        <v>0.5</v>
      </c>
      <c r="EM83">
        <v>0</v>
      </c>
      <c r="EN83">
        <v>0.75</v>
      </c>
      <c r="EO83">
        <v>0.75</v>
      </c>
      <c r="EP83">
        <v>2.5</v>
      </c>
      <c r="EQ83">
        <v>2</v>
      </c>
      <c r="ER83">
        <v>0</v>
      </c>
      <c r="ES83">
        <v>1</v>
      </c>
      <c r="ET83">
        <v>3</v>
      </c>
    </row>
    <row r="84" spans="62:150" x14ac:dyDescent="0.25">
      <c r="BJ84" t="s">
        <v>66</v>
      </c>
      <c r="BK84">
        <v>0</v>
      </c>
      <c r="BL84">
        <v>0.25</v>
      </c>
      <c r="BM84">
        <v>0</v>
      </c>
      <c r="BN84">
        <v>0.75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0.5</v>
      </c>
      <c r="BU84">
        <v>0</v>
      </c>
      <c r="BV84">
        <v>0</v>
      </c>
      <c r="BW84">
        <v>0.25</v>
      </c>
      <c r="BX84">
        <v>0</v>
      </c>
      <c r="BY84">
        <v>0.5</v>
      </c>
      <c r="BZ84">
        <v>1.5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0.75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0.25</v>
      </c>
      <c r="CM84">
        <v>0</v>
      </c>
      <c r="CN84">
        <v>0</v>
      </c>
      <c r="CO84">
        <v>0.75</v>
      </c>
      <c r="CP84">
        <v>0</v>
      </c>
      <c r="CQ84">
        <v>0</v>
      </c>
      <c r="CR84">
        <v>0</v>
      </c>
      <c r="CS84">
        <v>1.25</v>
      </c>
      <c r="CT84">
        <v>0</v>
      </c>
      <c r="CU84">
        <v>0.5</v>
      </c>
      <c r="CV84">
        <v>0.75</v>
      </c>
      <c r="CW84">
        <v>1</v>
      </c>
      <c r="CX84">
        <v>0</v>
      </c>
      <c r="CY84">
        <v>0.25</v>
      </c>
      <c r="CZ84">
        <v>0.75</v>
      </c>
      <c r="DA84">
        <v>0</v>
      </c>
      <c r="DB84">
        <v>0.5</v>
      </c>
      <c r="DC84">
        <v>0</v>
      </c>
      <c r="DD84">
        <v>2.5</v>
      </c>
      <c r="DE84">
        <v>0.25</v>
      </c>
      <c r="DF84">
        <v>0.25</v>
      </c>
      <c r="DG84">
        <v>0.25</v>
      </c>
      <c r="DH84">
        <v>0</v>
      </c>
      <c r="DI84">
        <v>0.5</v>
      </c>
      <c r="DJ84">
        <v>0</v>
      </c>
      <c r="DK84">
        <v>0.5</v>
      </c>
      <c r="DL84">
        <v>1.25</v>
      </c>
      <c r="DM84">
        <v>0.25</v>
      </c>
      <c r="DN84">
        <v>0</v>
      </c>
      <c r="DO84">
        <v>0.25</v>
      </c>
      <c r="DP84">
        <v>0</v>
      </c>
      <c r="DQ84">
        <v>0.25</v>
      </c>
      <c r="DR84">
        <v>0.25</v>
      </c>
      <c r="DS84">
        <v>0</v>
      </c>
      <c r="DT84">
        <v>0.33333333333333331</v>
      </c>
      <c r="DU84">
        <v>0</v>
      </c>
      <c r="DV84">
        <v>0.75</v>
      </c>
      <c r="DW84">
        <v>1</v>
      </c>
      <c r="DX84">
        <v>1</v>
      </c>
      <c r="DY84">
        <v>0.25</v>
      </c>
      <c r="DZ84">
        <v>0.25</v>
      </c>
      <c r="EA84">
        <v>1</v>
      </c>
      <c r="EB84">
        <v>0</v>
      </c>
      <c r="EC84">
        <v>0</v>
      </c>
      <c r="ED84">
        <v>0.25</v>
      </c>
      <c r="EE84">
        <v>0</v>
      </c>
      <c r="EF84">
        <v>0.75</v>
      </c>
      <c r="EG84">
        <v>0</v>
      </c>
      <c r="EH84">
        <v>0.25</v>
      </c>
      <c r="EI84">
        <v>0.25</v>
      </c>
      <c r="EJ84">
        <v>0.25</v>
      </c>
      <c r="EK84">
        <v>0</v>
      </c>
      <c r="EL84">
        <v>0.25</v>
      </c>
      <c r="EM84">
        <v>0</v>
      </c>
      <c r="EN84">
        <v>1.5</v>
      </c>
      <c r="EO84">
        <v>2.5</v>
      </c>
      <c r="EP84">
        <v>2.25</v>
      </c>
      <c r="EQ84">
        <v>1</v>
      </c>
      <c r="ER84">
        <v>0</v>
      </c>
      <c r="ES84">
        <v>0</v>
      </c>
      <c r="ET84">
        <v>1.5</v>
      </c>
    </row>
    <row r="85" spans="62:150" x14ac:dyDescent="0.25">
      <c r="BJ85" t="s">
        <v>67</v>
      </c>
      <c r="BK85">
        <v>0.18181818181818182</v>
      </c>
      <c r="BL85">
        <v>8.3333333333333329E-2</v>
      </c>
      <c r="BM85">
        <v>0.41666666666666669</v>
      </c>
      <c r="BN85">
        <v>0.33333333333333331</v>
      </c>
      <c r="BO85">
        <v>0.16666666666666666</v>
      </c>
      <c r="BP85">
        <v>0</v>
      </c>
      <c r="BQ85">
        <v>8.3333333333333329E-2</v>
      </c>
      <c r="BR85">
        <v>0</v>
      </c>
      <c r="BS85">
        <v>0.91666666666666663</v>
      </c>
      <c r="BT85">
        <v>0.16666666666666666</v>
      </c>
      <c r="BU85">
        <v>0.33333333333333331</v>
      </c>
      <c r="BV85">
        <v>0.58333333333333337</v>
      </c>
      <c r="BW85">
        <v>0.25</v>
      </c>
      <c r="BX85">
        <v>8.3333333333333329E-2</v>
      </c>
      <c r="BY85">
        <v>0.83333333333333337</v>
      </c>
      <c r="BZ85">
        <v>0.91666666666666663</v>
      </c>
      <c r="CA85">
        <v>8.3333333333333329E-2</v>
      </c>
      <c r="CB85">
        <v>0</v>
      </c>
      <c r="CC85">
        <v>0</v>
      </c>
      <c r="CD85">
        <v>8.3333333333333329E-2</v>
      </c>
      <c r="CE85">
        <v>8.3333333333333329E-2</v>
      </c>
      <c r="CF85">
        <v>0.5</v>
      </c>
      <c r="CG85">
        <v>0</v>
      </c>
      <c r="CH85">
        <v>0.16666666666666666</v>
      </c>
      <c r="CI85">
        <v>0.75</v>
      </c>
      <c r="CJ85">
        <v>0.41666666666666669</v>
      </c>
      <c r="CK85">
        <v>0</v>
      </c>
      <c r="CL85">
        <v>0.33333333333333331</v>
      </c>
      <c r="CM85">
        <v>8.3333333333333329E-2</v>
      </c>
      <c r="CN85">
        <v>0.33333333333333331</v>
      </c>
      <c r="CO85">
        <v>0.41666666666666669</v>
      </c>
      <c r="CP85">
        <v>0</v>
      </c>
      <c r="CQ85">
        <v>0.16666666666666666</v>
      </c>
      <c r="CR85">
        <v>0</v>
      </c>
      <c r="CS85">
        <v>1.75</v>
      </c>
      <c r="CT85">
        <v>0</v>
      </c>
      <c r="CU85">
        <v>0.33333333333333331</v>
      </c>
      <c r="CV85">
        <v>0.41666666666666669</v>
      </c>
      <c r="CW85">
        <v>0.75</v>
      </c>
      <c r="CX85">
        <v>0.75</v>
      </c>
      <c r="CY85">
        <v>0.66666666666666663</v>
      </c>
      <c r="CZ85">
        <v>0.83333333333333337</v>
      </c>
      <c r="DA85">
        <v>0</v>
      </c>
      <c r="DB85">
        <v>0.25</v>
      </c>
      <c r="DC85">
        <v>0</v>
      </c>
      <c r="DD85">
        <v>2.0909090909090908</v>
      </c>
      <c r="DE85">
        <v>8.3333333333333329E-2</v>
      </c>
      <c r="DF85">
        <v>0.58333333333333337</v>
      </c>
      <c r="DG85">
        <v>0.5</v>
      </c>
      <c r="DH85">
        <v>0</v>
      </c>
      <c r="DI85">
        <v>1.0833333333333333</v>
      </c>
      <c r="DJ85">
        <v>0</v>
      </c>
      <c r="DK85">
        <v>0.16666666666666666</v>
      </c>
      <c r="DL85">
        <v>0.75</v>
      </c>
      <c r="DM85">
        <v>0.58333333333333337</v>
      </c>
      <c r="DN85">
        <v>0</v>
      </c>
      <c r="DO85">
        <v>0.91666666666666663</v>
      </c>
      <c r="DP85">
        <v>0</v>
      </c>
      <c r="DQ85">
        <v>0.58333333333333337</v>
      </c>
      <c r="DR85">
        <v>0.16666666666666666</v>
      </c>
      <c r="DS85">
        <v>0</v>
      </c>
      <c r="DT85">
        <v>9.0909090909090912E-2</v>
      </c>
      <c r="DU85">
        <v>0.33333333333333331</v>
      </c>
      <c r="DV85">
        <v>0.25</v>
      </c>
      <c r="DW85">
        <v>1.1666666666666667</v>
      </c>
      <c r="DX85">
        <v>0.41666666666666669</v>
      </c>
      <c r="DY85">
        <v>8.3333333333333329E-2</v>
      </c>
      <c r="DZ85">
        <v>0.5</v>
      </c>
      <c r="EA85">
        <v>0.33333333333333331</v>
      </c>
      <c r="EB85">
        <v>0</v>
      </c>
      <c r="EC85">
        <v>8.3333333333333329E-2</v>
      </c>
      <c r="ED85">
        <v>0.16666666666666666</v>
      </c>
      <c r="EE85">
        <v>0</v>
      </c>
      <c r="EF85">
        <v>1.0833333333333333</v>
      </c>
      <c r="EG85">
        <v>0.33333333333333331</v>
      </c>
      <c r="EH85">
        <v>8.3333333333333329E-2</v>
      </c>
      <c r="EI85">
        <v>0.25</v>
      </c>
      <c r="EJ85">
        <v>0.41666666666666669</v>
      </c>
      <c r="EK85">
        <v>0</v>
      </c>
      <c r="EL85">
        <v>0.25</v>
      </c>
      <c r="EM85">
        <v>8.3333333333333329E-2</v>
      </c>
      <c r="EN85">
        <v>1.1666666666666667</v>
      </c>
      <c r="EO85">
        <v>1.3333333333333333</v>
      </c>
      <c r="EP85">
        <v>1.9166666666666667</v>
      </c>
      <c r="EQ85">
        <v>1.25</v>
      </c>
      <c r="ER85">
        <v>0</v>
      </c>
      <c r="ES85">
        <v>0.5</v>
      </c>
      <c r="ET85">
        <v>1.8333333333333333</v>
      </c>
    </row>
    <row r="86" spans="62:150" x14ac:dyDescent="0.25">
      <c r="BJ86" t="s">
        <v>68</v>
      </c>
      <c r="BK86">
        <v>0.75</v>
      </c>
      <c r="BL86">
        <v>2.25</v>
      </c>
      <c r="BM86">
        <v>3.25</v>
      </c>
      <c r="BN86">
        <v>0.25</v>
      </c>
      <c r="BO86">
        <v>0.75</v>
      </c>
      <c r="BP86">
        <v>2.5</v>
      </c>
      <c r="BQ86">
        <v>0.25</v>
      </c>
      <c r="BR86">
        <v>0.75</v>
      </c>
      <c r="BS86">
        <v>2.5</v>
      </c>
      <c r="BT86">
        <v>0</v>
      </c>
      <c r="BU86">
        <v>0.75</v>
      </c>
      <c r="BV86">
        <v>0.75</v>
      </c>
      <c r="BW86">
        <v>2</v>
      </c>
      <c r="BX86">
        <v>0</v>
      </c>
      <c r="BY86">
        <v>0.5</v>
      </c>
      <c r="BZ86">
        <v>1</v>
      </c>
      <c r="CA86">
        <v>0</v>
      </c>
      <c r="CB86">
        <v>0.75</v>
      </c>
      <c r="CC86">
        <v>0.75</v>
      </c>
      <c r="CD86">
        <v>1</v>
      </c>
      <c r="CE86">
        <v>0</v>
      </c>
      <c r="CF86">
        <v>2</v>
      </c>
      <c r="CG86">
        <v>0.25</v>
      </c>
      <c r="CH86">
        <v>1</v>
      </c>
      <c r="CI86">
        <v>1.5</v>
      </c>
      <c r="CJ86">
        <v>0.75</v>
      </c>
      <c r="CK86">
        <v>0</v>
      </c>
      <c r="CL86">
        <v>0.5</v>
      </c>
      <c r="CM86">
        <v>0.5</v>
      </c>
      <c r="CN86">
        <v>1</v>
      </c>
      <c r="CO86">
        <v>0.75</v>
      </c>
      <c r="CP86">
        <v>1.5</v>
      </c>
      <c r="CQ86">
        <v>0.25</v>
      </c>
      <c r="CR86">
        <v>4</v>
      </c>
      <c r="CS86">
        <v>0.66666666666666663</v>
      </c>
      <c r="CT86">
        <v>1.25</v>
      </c>
      <c r="CU86">
        <v>2</v>
      </c>
      <c r="CV86">
        <v>2.25</v>
      </c>
      <c r="CW86">
        <v>0.75</v>
      </c>
      <c r="CX86">
        <v>1.25</v>
      </c>
      <c r="CY86">
        <v>1.5</v>
      </c>
      <c r="CZ86">
        <v>0.75</v>
      </c>
      <c r="DA86">
        <v>0.75</v>
      </c>
      <c r="DB86">
        <v>0.5</v>
      </c>
      <c r="DC86">
        <v>1.5</v>
      </c>
      <c r="DD86">
        <v>1</v>
      </c>
      <c r="DE86">
        <v>1.25</v>
      </c>
      <c r="DF86">
        <v>0.75</v>
      </c>
      <c r="DG86">
        <v>0.25</v>
      </c>
      <c r="DH86">
        <v>0</v>
      </c>
      <c r="DI86">
        <v>0.75</v>
      </c>
      <c r="DJ86">
        <v>0</v>
      </c>
      <c r="DK86">
        <v>0.5</v>
      </c>
      <c r="DL86">
        <v>0.75</v>
      </c>
      <c r="DM86">
        <v>0.25</v>
      </c>
      <c r="DN86">
        <v>0.75</v>
      </c>
      <c r="DO86">
        <v>0.75</v>
      </c>
      <c r="DP86">
        <v>0.75</v>
      </c>
      <c r="DQ86">
        <v>0</v>
      </c>
      <c r="DR86">
        <v>1.5</v>
      </c>
      <c r="DS86">
        <v>0.25</v>
      </c>
      <c r="DT86">
        <v>1.25</v>
      </c>
      <c r="DU86">
        <v>1</v>
      </c>
      <c r="DV86">
        <v>0.75</v>
      </c>
      <c r="DW86">
        <v>1.5</v>
      </c>
      <c r="DX86">
        <v>2</v>
      </c>
      <c r="DY86">
        <v>0</v>
      </c>
      <c r="DZ86">
        <v>0.5</v>
      </c>
      <c r="EA86">
        <v>0</v>
      </c>
      <c r="EB86">
        <v>0</v>
      </c>
      <c r="EC86">
        <v>0.75</v>
      </c>
      <c r="ED86">
        <v>1.75</v>
      </c>
      <c r="EE86">
        <v>1</v>
      </c>
      <c r="EF86">
        <v>0.25</v>
      </c>
      <c r="EG86">
        <v>0</v>
      </c>
      <c r="EH86">
        <v>2</v>
      </c>
      <c r="EI86">
        <v>1.75</v>
      </c>
      <c r="EJ86">
        <v>2.5</v>
      </c>
      <c r="EK86">
        <v>2.25</v>
      </c>
      <c r="EL86">
        <v>0.75</v>
      </c>
      <c r="EM86">
        <v>3</v>
      </c>
      <c r="EN86">
        <v>0.25</v>
      </c>
      <c r="EO86">
        <v>0.5</v>
      </c>
      <c r="EP86">
        <v>0</v>
      </c>
      <c r="EQ86">
        <v>1</v>
      </c>
      <c r="ER86">
        <v>1.75</v>
      </c>
      <c r="ES86">
        <v>1.75</v>
      </c>
      <c r="ET86">
        <v>1.25</v>
      </c>
    </row>
    <row r="87" spans="62:150" x14ac:dyDescent="0.25">
      <c r="BJ87" t="s">
        <v>69</v>
      </c>
      <c r="BK87">
        <v>2.25</v>
      </c>
      <c r="BL87">
        <v>0.25</v>
      </c>
      <c r="BM87">
        <v>3.25</v>
      </c>
      <c r="BN87">
        <v>0.25</v>
      </c>
      <c r="BO87">
        <v>2.75</v>
      </c>
      <c r="BP87">
        <v>0</v>
      </c>
      <c r="BQ87">
        <v>2.25</v>
      </c>
      <c r="BR87">
        <v>0.5</v>
      </c>
      <c r="BS87">
        <v>1.5</v>
      </c>
      <c r="BT87">
        <v>0</v>
      </c>
      <c r="BU87">
        <v>1.25</v>
      </c>
      <c r="BV87">
        <v>0.25</v>
      </c>
      <c r="BW87">
        <v>0</v>
      </c>
      <c r="BX87">
        <v>0</v>
      </c>
      <c r="BY87">
        <v>0.5</v>
      </c>
      <c r="BZ87">
        <v>1</v>
      </c>
      <c r="CA87">
        <v>0.5</v>
      </c>
      <c r="CB87">
        <v>2</v>
      </c>
      <c r="CC87">
        <v>0.5</v>
      </c>
      <c r="CD87">
        <v>1</v>
      </c>
      <c r="CE87">
        <v>0.25</v>
      </c>
      <c r="CF87">
        <v>0</v>
      </c>
      <c r="CG87">
        <v>0.5</v>
      </c>
      <c r="CH87">
        <v>0.25</v>
      </c>
      <c r="CI87">
        <v>0.5</v>
      </c>
      <c r="CJ87">
        <v>0.5</v>
      </c>
      <c r="CK87">
        <v>0</v>
      </c>
      <c r="CL87">
        <v>0</v>
      </c>
      <c r="CM87">
        <v>1.75</v>
      </c>
      <c r="CN87">
        <v>0</v>
      </c>
      <c r="CO87">
        <v>0.75</v>
      </c>
      <c r="CP87">
        <v>0.5</v>
      </c>
      <c r="CQ87">
        <v>0</v>
      </c>
      <c r="CR87">
        <v>0.25</v>
      </c>
      <c r="CS87">
        <v>0.5</v>
      </c>
      <c r="CT87">
        <v>0.5</v>
      </c>
      <c r="CU87">
        <v>0</v>
      </c>
      <c r="CV87">
        <v>0.75</v>
      </c>
      <c r="CW87">
        <v>0.25</v>
      </c>
      <c r="CX87">
        <v>1</v>
      </c>
      <c r="CY87">
        <v>0.5</v>
      </c>
      <c r="CZ87">
        <v>0.5</v>
      </c>
      <c r="DA87">
        <v>0.25</v>
      </c>
      <c r="DB87">
        <v>0.5</v>
      </c>
      <c r="DC87">
        <v>2.25</v>
      </c>
      <c r="DD87">
        <v>0.5</v>
      </c>
      <c r="DE87">
        <v>0</v>
      </c>
      <c r="DF87">
        <v>1.5</v>
      </c>
      <c r="DG87">
        <v>1</v>
      </c>
      <c r="DH87">
        <v>0</v>
      </c>
      <c r="DI87">
        <v>0.75</v>
      </c>
      <c r="DJ87">
        <v>0.25</v>
      </c>
      <c r="DK87">
        <v>1.25</v>
      </c>
      <c r="DL87">
        <v>0.25</v>
      </c>
      <c r="DM87">
        <v>1</v>
      </c>
      <c r="DN87">
        <v>0</v>
      </c>
      <c r="DO87">
        <v>0.25</v>
      </c>
      <c r="DP87">
        <v>1</v>
      </c>
      <c r="DQ87">
        <v>0</v>
      </c>
      <c r="DR87">
        <v>0</v>
      </c>
      <c r="DS87">
        <v>0.25</v>
      </c>
      <c r="DT87">
        <v>1.25</v>
      </c>
      <c r="DU87">
        <v>0.75</v>
      </c>
      <c r="DV87">
        <v>1.75</v>
      </c>
      <c r="DW87">
        <v>2</v>
      </c>
      <c r="DX87">
        <v>1</v>
      </c>
      <c r="DY87">
        <v>1</v>
      </c>
      <c r="DZ87">
        <v>1.25</v>
      </c>
      <c r="EA87">
        <v>1</v>
      </c>
      <c r="EB87">
        <v>0</v>
      </c>
      <c r="EC87">
        <v>1.75</v>
      </c>
      <c r="ED87">
        <v>1.25</v>
      </c>
      <c r="EE87">
        <v>0</v>
      </c>
      <c r="EF87">
        <v>0</v>
      </c>
      <c r="EG87">
        <v>1.25</v>
      </c>
      <c r="EH87">
        <v>1.75</v>
      </c>
      <c r="EI87">
        <v>1.5</v>
      </c>
      <c r="EJ87">
        <v>0.5</v>
      </c>
      <c r="EK87">
        <v>3.25</v>
      </c>
      <c r="EL87">
        <v>0</v>
      </c>
      <c r="EM87">
        <v>2.25</v>
      </c>
      <c r="EN87">
        <v>0.5</v>
      </c>
      <c r="EO87">
        <v>0.75</v>
      </c>
      <c r="EP87">
        <v>0.5</v>
      </c>
      <c r="EQ87">
        <v>1.25</v>
      </c>
      <c r="ER87">
        <v>2.25</v>
      </c>
      <c r="ES87">
        <v>0.25</v>
      </c>
      <c r="ET87">
        <v>0.5</v>
      </c>
    </row>
    <row r="88" spans="62:150" x14ac:dyDescent="0.25">
      <c r="BJ88" t="s">
        <v>70</v>
      </c>
      <c r="BK88">
        <v>1</v>
      </c>
      <c r="BL88">
        <v>1.25</v>
      </c>
      <c r="BM88">
        <v>1.75</v>
      </c>
      <c r="BN88">
        <v>0</v>
      </c>
      <c r="BO88">
        <v>1.75</v>
      </c>
      <c r="BP88">
        <v>2.5</v>
      </c>
      <c r="BQ88">
        <v>0</v>
      </c>
      <c r="BR88">
        <v>0</v>
      </c>
      <c r="BS88">
        <v>4</v>
      </c>
      <c r="BT88">
        <v>0.5</v>
      </c>
      <c r="BU88">
        <v>1</v>
      </c>
      <c r="BV88">
        <v>2.5</v>
      </c>
      <c r="BW88">
        <v>0</v>
      </c>
      <c r="BX88">
        <v>0.25</v>
      </c>
      <c r="BY88">
        <v>2.25</v>
      </c>
      <c r="BZ88">
        <v>0.25</v>
      </c>
      <c r="CA88">
        <v>0</v>
      </c>
      <c r="CB88">
        <v>0.75</v>
      </c>
      <c r="CC88">
        <v>2</v>
      </c>
      <c r="CD88">
        <v>0.25</v>
      </c>
      <c r="CE88">
        <v>0.5</v>
      </c>
      <c r="CF88">
        <v>0.25</v>
      </c>
      <c r="CG88">
        <v>0.25</v>
      </c>
      <c r="CH88">
        <v>0.25</v>
      </c>
      <c r="CI88">
        <v>0</v>
      </c>
      <c r="CJ88">
        <v>0.75</v>
      </c>
      <c r="CK88">
        <v>1.5</v>
      </c>
      <c r="CL88">
        <v>0.5</v>
      </c>
      <c r="CM88">
        <v>0.5</v>
      </c>
      <c r="CN88">
        <v>0.75</v>
      </c>
      <c r="CO88">
        <v>0.75</v>
      </c>
      <c r="CP88">
        <v>0</v>
      </c>
      <c r="CQ88">
        <v>0.75</v>
      </c>
      <c r="CR88">
        <v>0.25</v>
      </c>
      <c r="CS88">
        <v>2</v>
      </c>
      <c r="CT88">
        <v>0</v>
      </c>
      <c r="CU88">
        <v>3.25</v>
      </c>
      <c r="CV88">
        <v>1.5</v>
      </c>
      <c r="CW88">
        <v>1</v>
      </c>
      <c r="CX88">
        <v>1.75</v>
      </c>
      <c r="CY88">
        <v>2.75</v>
      </c>
      <c r="CZ88">
        <v>0.5</v>
      </c>
      <c r="DA88">
        <v>3.75</v>
      </c>
      <c r="DB88">
        <v>0.25</v>
      </c>
      <c r="DC88">
        <v>4</v>
      </c>
      <c r="DD88">
        <v>0</v>
      </c>
      <c r="DE88">
        <v>0</v>
      </c>
      <c r="DF88">
        <v>0.5</v>
      </c>
      <c r="DG88">
        <v>0</v>
      </c>
      <c r="DH88">
        <v>0.25</v>
      </c>
      <c r="DI88">
        <v>0.75</v>
      </c>
      <c r="DJ88">
        <v>0</v>
      </c>
      <c r="DK88">
        <v>0.5</v>
      </c>
      <c r="DL88">
        <v>0.75</v>
      </c>
      <c r="DM88">
        <v>0.5</v>
      </c>
      <c r="DN88">
        <v>1</v>
      </c>
      <c r="DO88">
        <v>0</v>
      </c>
      <c r="DP88">
        <v>1</v>
      </c>
      <c r="DQ88">
        <v>0.25</v>
      </c>
      <c r="DR88">
        <v>0.75</v>
      </c>
      <c r="DS88">
        <v>0.5</v>
      </c>
      <c r="DT88">
        <v>0</v>
      </c>
      <c r="DU88">
        <v>1.75</v>
      </c>
      <c r="DV88">
        <v>0</v>
      </c>
      <c r="DW88">
        <v>0.5</v>
      </c>
      <c r="DX88">
        <v>0.75</v>
      </c>
      <c r="DY88">
        <v>1.25</v>
      </c>
      <c r="DZ88">
        <v>0.25</v>
      </c>
      <c r="EA88">
        <v>0</v>
      </c>
      <c r="EB88">
        <v>0.25</v>
      </c>
      <c r="EC88">
        <v>1.5</v>
      </c>
      <c r="ED88">
        <v>1</v>
      </c>
      <c r="EE88">
        <v>0.25</v>
      </c>
      <c r="EF88">
        <v>1.25</v>
      </c>
      <c r="EG88">
        <v>0.5</v>
      </c>
      <c r="EH88">
        <v>0.5</v>
      </c>
      <c r="EI88">
        <v>0.75</v>
      </c>
      <c r="EJ88">
        <v>0.75</v>
      </c>
      <c r="EK88">
        <v>2.5</v>
      </c>
      <c r="EL88">
        <v>1.25</v>
      </c>
      <c r="EM88">
        <v>3.25</v>
      </c>
      <c r="EN88">
        <v>1</v>
      </c>
      <c r="EO88">
        <v>0.5</v>
      </c>
      <c r="EP88">
        <v>0.75</v>
      </c>
      <c r="EQ88">
        <v>2</v>
      </c>
      <c r="ER88">
        <v>2.5</v>
      </c>
      <c r="ES88">
        <v>2.75</v>
      </c>
      <c r="ET88">
        <v>0.75</v>
      </c>
    </row>
    <row r="89" spans="62:150" x14ac:dyDescent="0.25">
      <c r="BJ89" t="s">
        <v>71</v>
      </c>
      <c r="BK89">
        <v>1.3636363636363635</v>
      </c>
      <c r="BL89">
        <v>1.25</v>
      </c>
      <c r="BM89">
        <v>2.75</v>
      </c>
      <c r="BN89">
        <v>0.16666666666666666</v>
      </c>
      <c r="BO89">
        <v>1.75</v>
      </c>
      <c r="BP89">
        <v>1.6666666666666667</v>
      </c>
      <c r="BQ89">
        <v>0.83333333333333337</v>
      </c>
      <c r="BR89">
        <v>0.41666666666666669</v>
      </c>
      <c r="BS89">
        <v>2.6666666666666665</v>
      </c>
      <c r="BT89">
        <v>0.16666666666666666</v>
      </c>
      <c r="BU89">
        <v>1</v>
      </c>
      <c r="BV89">
        <v>1.1666666666666667</v>
      </c>
      <c r="BW89">
        <v>0.66666666666666663</v>
      </c>
      <c r="BX89">
        <v>8.3333333333333329E-2</v>
      </c>
      <c r="BY89">
        <v>1.0833333333333333</v>
      </c>
      <c r="BZ89">
        <v>0.75</v>
      </c>
      <c r="CA89">
        <v>0.16666666666666666</v>
      </c>
      <c r="CB89">
        <v>1.1666666666666667</v>
      </c>
      <c r="CC89">
        <v>1.0833333333333333</v>
      </c>
      <c r="CD89">
        <v>0.75</v>
      </c>
      <c r="CE89">
        <v>0.25</v>
      </c>
      <c r="CF89">
        <v>0.75</v>
      </c>
      <c r="CG89">
        <v>0.33333333333333331</v>
      </c>
      <c r="CH89">
        <v>0.5</v>
      </c>
      <c r="CI89">
        <v>0.66666666666666663</v>
      </c>
      <c r="CJ89">
        <v>0.66666666666666663</v>
      </c>
      <c r="CK89">
        <v>0.5</v>
      </c>
      <c r="CL89">
        <v>0.33333333333333331</v>
      </c>
      <c r="CM89">
        <v>0.91666666666666663</v>
      </c>
      <c r="CN89">
        <v>0.58333333333333337</v>
      </c>
      <c r="CO89">
        <v>0.75</v>
      </c>
      <c r="CP89">
        <v>0.66666666666666663</v>
      </c>
      <c r="CQ89">
        <v>0.33333333333333331</v>
      </c>
      <c r="CR89">
        <v>1.5</v>
      </c>
      <c r="CS89">
        <v>1.0909090909090908</v>
      </c>
      <c r="CT89">
        <v>0.58333333333333337</v>
      </c>
      <c r="CU89">
        <v>1.75</v>
      </c>
      <c r="CV89">
        <v>1.5</v>
      </c>
      <c r="CW89">
        <v>0.66666666666666663</v>
      </c>
      <c r="CX89">
        <v>1.3333333333333333</v>
      </c>
      <c r="CY89">
        <v>1.5833333333333333</v>
      </c>
      <c r="CZ89">
        <v>0.58333333333333337</v>
      </c>
      <c r="DA89">
        <v>1.5833333333333333</v>
      </c>
      <c r="DB89">
        <v>0.41666666666666669</v>
      </c>
      <c r="DC89">
        <v>2.5833333333333335</v>
      </c>
      <c r="DD89">
        <v>0.54545454545454541</v>
      </c>
      <c r="DE89">
        <v>0.41666666666666669</v>
      </c>
      <c r="DF89">
        <v>0.91666666666666663</v>
      </c>
      <c r="DG89">
        <v>0.41666666666666669</v>
      </c>
      <c r="DH89">
        <v>8.3333333333333329E-2</v>
      </c>
      <c r="DI89">
        <v>0.75</v>
      </c>
      <c r="DJ89">
        <v>8.3333333333333329E-2</v>
      </c>
      <c r="DK89">
        <v>0.75</v>
      </c>
      <c r="DL89">
        <v>0.58333333333333337</v>
      </c>
      <c r="DM89">
        <v>0.58333333333333337</v>
      </c>
      <c r="DN89">
        <v>0.58333333333333337</v>
      </c>
      <c r="DO89">
        <v>0.33333333333333331</v>
      </c>
      <c r="DP89">
        <v>0.91666666666666663</v>
      </c>
      <c r="DQ89">
        <v>8.3333333333333329E-2</v>
      </c>
      <c r="DR89">
        <v>0.75</v>
      </c>
      <c r="DS89">
        <v>0.33333333333333331</v>
      </c>
      <c r="DT89">
        <v>0.90909090909090906</v>
      </c>
      <c r="DU89">
        <v>1.1666666666666667</v>
      </c>
      <c r="DV89">
        <v>0.83333333333333337</v>
      </c>
      <c r="DW89">
        <v>1.3333333333333333</v>
      </c>
      <c r="DX89">
        <v>1.25</v>
      </c>
      <c r="DY89">
        <v>0.75</v>
      </c>
      <c r="DZ89">
        <v>0.66666666666666663</v>
      </c>
      <c r="EA89">
        <v>0.33333333333333331</v>
      </c>
      <c r="EB89">
        <v>8.3333333333333329E-2</v>
      </c>
      <c r="EC89">
        <v>1.3333333333333333</v>
      </c>
      <c r="ED89">
        <v>1.3333333333333333</v>
      </c>
      <c r="EE89">
        <v>0.41666666666666669</v>
      </c>
      <c r="EF89">
        <v>0.5</v>
      </c>
      <c r="EG89">
        <v>0.58333333333333337</v>
      </c>
      <c r="EH89">
        <v>1.4166666666666667</v>
      </c>
      <c r="EI89">
        <v>1.3333333333333333</v>
      </c>
      <c r="EJ89">
        <v>1.25</v>
      </c>
      <c r="EK89">
        <v>2.6666666666666665</v>
      </c>
      <c r="EL89">
        <v>0.66666666666666663</v>
      </c>
      <c r="EM89">
        <v>2.8333333333333335</v>
      </c>
      <c r="EN89">
        <v>0.58333333333333337</v>
      </c>
      <c r="EO89">
        <v>0.58333333333333337</v>
      </c>
      <c r="EP89">
        <v>0.41666666666666669</v>
      </c>
      <c r="EQ89">
        <v>1.4166666666666667</v>
      </c>
      <c r="ER89">
        <v>2.1666666666666665</v>
      </c>
      <c r="ES89">
        <v>1.5833333333333333</v>
      </c>
      <c r="ET89">
        <v>0.83333333333333337</v>
      </c>
    </row>
    <row r="91" spans="62:150" x14ac:dyDescent="0.25">
      <c r="BJ91" t="s">
        <v>20</v>
      </c>
      <c r="BK91">
        <v>4.1666666666666661</v>
      </c>
      <c r="BL91">
        <v>4.1666666666666661</v>
      </c>
      <c r="BM91">
        <v>4.1666666666666661</v>
      </c>
      <c r="BN91">
        <v>41.666666666666671</v>
      </c>
      <c r="BO91">
        <v>20.833333333333336</v>
      </c>
      <c r="BP91">
        <v>0</v>
      </c>
      <c r="BQ91">
        <v>12.5</v>
      </c>
      <c r="BR91">
        <v>20.833333333333336</v>
      </c>
      <c r="BS91">
        <v>20.833333333333336</v>
      </c>
      <c r="BT91">
        <v>0</v>
      </c>
      <c r="BU91">
        <v>50</v>
      </c>
      <c r="BV91">
        <v>12.5</v>
      </c>
      <c r="BW91">
        <v>8.3333333333333321</v>
      </c>
      <c r="BX91">
        <v>4.1666666666666661</v>
      </c>
      <c r="BY91">
        <v>8.3333333333333321</v>
      </c>
      <c r="BZ91">
        <v>25</v>
      </c>
      <c r="CA91">
        <v>4.1666666666666661</v>
      </c>
      <c r="CB91">
        <v>0</v>
      </c>
      <c r="CC91">
        <v>8.3333333333333321</v>
      </c>
      <c r="CD91">
        <v>16.666666666666664</v>
      </c>
      <c r="CE91">
        <v>4.1666666666666661</v>
      </c>
      <c r="CF91">
        <v>33.333333333333329</v>
      </c>
      <c r="CG91">
        <v>0</v>
      </c>
      <c r="CH91">
        <v>20.833333333333336</v>
      </c>
      <c r="CI91">
        <v>33.333333333333329</v>
      </c>
      <c r="CJ91">
        <v>33.333333333333329</v>
      </c>
      <c r="CK91">
        <v>37.5</v>
      </c>
      <c r="CL91">
        <v>8.3333333333333321</v>
      </c>
      <c r="CM91">
        <v>16.666666666666664</v>
      </c>
      <c r="CN91">
        <v>37.5</v>
      </c>
      <c r="CO91">
        <v>37.5</v>
      </c>
      <c r="CP91">
        <v>0</v>
      </c>
      <c r="CQ91">
        <v>29.166666666666668</v>
      </c>
      <c r="CR91">
        <v>33.333333333333329</v>
      </c>
      <c r="CS91">
        <v>16.666666666666664</v>
      </c>
      <c r="CT91">
        <v>0</v>
      </c>
      <c r="CU91">
        <v>16.666666666666664</v>
      </c>
      <c r="CV91">
        <v>16.666666666666664</v>
      </c>
      <c r="CW91">
        <v>29.166666666666668</v>
      </c>
      <c r="CX91">
        <v>20.833333333333336</v>
      </c>
      <c r="CY91">
        <v>25</v>
      </c>
      <c r="CZ91">
        <v>33.333333333333329</v>
      </c>
      <c r="DA91">
        <v>8.3333333333333321</v>
      </c>
      <c r="DB91">
        <v>0</v>
      </c>
      <c r="DC91">
        <v>8.3333333333333321</v>
      </c>
      <c r="DD91">
        <v>45.833333333333329</v>
      </c>
      <c r="DE91">
        <v>50</v>
      </c>
      <c r="DF91">
        <v>8.3333333333333321</v>
      </c>
      <c r="DG91">
        <v>12.5</v>
      </c>
      <c r="DH91">
        <v>0</v>
      </c>
      <c r="DI91">
        <v>12.5</v>
      </c>
      <c r="DJ91">
        <v>0</v>
      </c>
      <c r="DK91">
        <v>16.666666666666664</v>
      </c>
      <c r="DL91">
        <v>37.5</v>
      </c>
      <c r="DM91">
        <v>37.5</v>
      </c>
      <c r="DN91">
        <v>8.3333333333333321</v>
      </c>
      <c r="DO91">
        <v>12.5</v>
      </c>
      <c r="DP91">
        <v>20.833333333333336</v>
      </c>
      <c r="DQ91">
        <v>4.1666666666666661</v>
      </c>
      <c r="DR91">
        <v>29.166666666666668</v>
      </c>
      <c r="DS91">
        <v>16.666666666666664</v>
      </c>
      <c r="DT91">
        <v>0</v>
      </c>
      <c r="DU91">
        <v>12.5</v>
      </c>
      <c r="DV91">
        <v>8.3333333333333321</v>
      </c>
      <c r="DW91">
        <v>37.5</v>
      </c>
      <c r="DX91">
        <v>54.166666666666664</v>
      </c>
      <c r="DY91">
        <v>12.5</v>
      </c>
      <c r="DZ91">
        <v>41.666666666666671</v>
      </c>
      <c r="EA91">
        <v>33.333333333333329</v>
      </c>
      <c r="EB91">
        <v>4.1666666666666661</v>
      </c>
      <c r="EC91">
        <v>0</v>
      </c>
      <c r="ED91">
        <v>25</v>
      </c>
      <c r="EE91">
        <v>0</v>
      </c>
      <c r="EF91">
        <v>58.333333333333336</v>
      </c>
      <c r="EG91">
        <v>16.666666666666664</v>
      </c>
      <c r="EH91">
        <v>29.166666666666668</v>
      </c>
      <c r="EI91">
        <v>45.833333333333329</v>
      </c>
      <c r="EJ91">
        <v>0</v>
      </c>
      <c r="EK91">
        <v>0</v>
      </c>
      <c r="EL91">
        <v>8.3333333333333321</v>
      </c>
      <c r="EM91">
        <v>4.1666666666666661</v>
      </c>
      <c r="EN91">
        <v>4.1666666666666661</v>
      </c>
      <c r="EO91">
        <v>16.666666666666664</v>
      </c>
      <c r="EP91">
        <v>54.166666666666664</v>
      </c>
      <c r="EQ91">
        <v>25</v>
      </c>
      <c r="ER91">
        <v>0</v>
      </c>
      <c r="ES91">
        <v>8.3333333333333321</v>
      </c>
      <c r="ET91">
        <v>33.333333333333329</v>
      </c>
    </row>
    <row r="92" spans="62:150" x14ac:dyDescent="0.25">
      <c r="BJ92" t="s">
        <v>21</v>
      </c>
      <c r="BK92">
        <v>95.833333333333343</v>
      </c>
      <c r="BL92">
        <v>58.333333333333336</v>
      </c>
      <c r="BM92">
        <v>75</v>
      </c>
      <c r="BN92">
        <v>58.333333333333336</v>
      </c>
      <c r="BO92">
        <v>45.833333333333329</v>
      </c>
      <c r="BP92">
        <v>83.333333333333343</v>
      </c>
      <c r="BQ92">
        <v>75</v>
      </c>
      <c r="BR92">
        <v>29.166666666666668</v>
      </c>
      <c r="BS92">
        <v>70.833333333333343</v>
      </c>
      <c r="BT92">
        <v>95.833333333333343</v>
      </c>
      <c r="BU92">
        <v>41.666666666666671</v>
      </c>
      <c r="BV92">
        <v>54.166666666666664</v>
      </c>
      <c r="BW92">
        <v>75</v>
      </c>
      <c r="BX92">
        <v>45.833333333333329</v>
      </c>
      <c r="BY92">
        <v>62.5</v>
      </c>
      <c r="BZ92">
        <v>66.666666666666657</v>
      </c>
      <c r="CA92">
        <v>58.333333333333336</v>
      </c>
      <c r="CB92">
        <v>75</v>
      </c>
      <c r="CC92">
        <v>75</v>
      </c>
      <c r="CD92">
        <v>33.333333333333329</v>
      </c>
      <c r="CE92">
        <v>45.833333333333329</v>
      </c>
      <c r="CF92">
        <v>62.5</v>
      </c>
      <c r="CG92">
        <v>95.833333333333343</v>
      </c>
      <c r="CH92">
        <v>50</v>
      </c>
      <c r="CI92">
        <v>50</v>
      </c>
      <c r="CJ92">
        <v>54.166666666666664</v>
      </c>
      <c r="CK92">
        <v>62.5</v>
      </c>
      <c r="CL92">
        <v>66.666666666666657</v>
      </c>
      <c r="CM92">
        <v>79.166666666666657</v>
      </c>
      <c r="CN92">
        <v>41.666666666666671</v>
      </c>
      <c r="CO92">
        <v>50</v>
      </c>
      <c r="CP92">
        <v>45.833333333333329</v>
      </c>
      <c r="CQ92">
        <v>50</v>
      </c>
      <c r="CR92">
        <v>50</v>
      </c>
      <c r="CS92">
        <v>70.833333333333343</v>
      </c>
      <c r="CT92">
        <v>66.666666666666657</v>
      </c>
      <c r="CU92">
        <v>66.666666666666657</v>
      </c>
      <c r="CV92">
        <v>62.5</v>
      </c>
      <c r="CW92">
        <v>50</v>
      </c>
      <c r="CX92">
        <v>58.333333333333336</v>
      </c>
      <c r="CY92">
        <v>54.166666666666664</v>
      </c>
      <c r="CZ92">
        <v>62.5</v>
      </c>
      <c r="DA92">
        <v>66.666666666666657</v>
      </c>
      <c r="DB92">
        <v>91.666666666666657</v>
      </c>
      <c r="DC92">
        <v>87.5</v>
      </c>
      <c r="DD92">
        <v>45.833333333333329</v>
      </c>
      <c r="DE92">
        <v>45.833333333333329</v>
      </c>
      <c r="DF92">
        <v>70.833333333333343</v>
      </c>
      <c r="DG92">
        <v>70.833333333333343</v>
      </c>
      <c r="DH92">
        <v>54.166666666666664</v>
      </c>
      <c r="DI92">
        <v>79.166666666666657</v>
      </c>
      <c r="DJ92">
        <v>70.833333333333343</v>
      </c>
      <c r="DK92">
        <v>54.166666666666664</v>
      </c>
      <c r="DL92">
        <v>54.166666666666664</v>
      </c>
      <c r="DM92">
        <v>41.666666666666671</v>
      </c>
      <c r="DN92">
        <v>91.666666666666657</v>
      </c>
      <c r="DO92">
        <v>87.5</v>
      </c>
      <c r="DP92">
        <v>58.333333333333336</v>
      </c>
      <c r="DQ92">
        <v>75</v>
      </c>
      <c r="DR92">
        <v>45.833333333333329</v>
      </c>
      <c r="DS92">
        <v>83.333333333333343</v>
      </c>
      <c r="DT92">
        <v>83.333333333333343</v>
      </c>
      <c r="DU92">
        <v>75</v>
      </c>
      <c r="DV92">
        <v>62.5</v>
      </c>
      <c r="DW92">
        <v>41.666666666666671</v>
      </c>
      <c r="DX92">
        <v>29.166666666666668</v>
      </c>
      <c r="DY92">
        <v>62.5</v>
      </c>
      <c r="DZ92">
        <v>45.833333333333329</v>
      </c>
      <c r="EA92">
        <v>58.333333333333336</v>
      </c>
      <c r="EB92">
        <v>58.333333333333336</v>
      </c>
      <c r="EC92">
        <v>100</v>
      </c>
      <c r="ED92">
        <v>75</v>
      </c>
      <c r="EE92">
        <v>37.5</v>
      </c>
      <c r="EF92">
        <v>33.333333333333329</v>
      </c>
      <c r="EG92">
        <v>79.166666666666657</v>
      </c>
      <c r="EH92">
        <v>54.166666666666664</v>
      </c>
      <c r="EI92">
        <v>16.666666666666664</v>
      </c>
      <c r="EJ92">
        <v>70.833333333333343</v>
      </c>
      <c r="EK92">
        <v>54.166666666666664</v>
      </c>
      <c r="EL92">
        <v>75</v>
      </c>
      <c r="EM92">
        <v>54.166666666666664</v>
      </c>
      <c r="EN92">
        <v>91.666666666666657</v>
      </c>
      <c r="EO92">
        <v>66.666666666666657</v>
      </c>
      <c r="EP92">
        <v>41.666666666666671</v>
      </c>
      <c r="EQ92">
        <v>58.333333333333336</v>
      </c>
      <c r="ER92">
        <v>66.666666666666657</v>
      </c>
      <c r="ES92">
        <v>62.5</v>
      </c>
      <c r="ET92">
        <v>58.333333333333336</v>
      </c>
    </row>
    <row r="93" spans="62:150" x14ac:dyDescent="0.25">
      <c r="BJ93" t="s">
        <v>22</v>
      </c>
      <c r="BK93">
        <v>0</v>
      </c>
      <c r="BL93">
        <v>33.333333333333329</v>
      </c>
      <c r="BM93">
        <v>20.833333333333336</v>
      </c>
      <c r="BN93">
        <v>0</v>
      </c>
      <c r="BO93">
        <v>33.333333333333329</v>
      </c>
      <c r="BP93">
        <v>16.666666666666664</v>
      </c>
      <c r="BQ93">
        <v>12.5</v>
      </c>
      <c r="BR93">
        <v>50</v>
      </c>
      <c r="BS93">
        <v>8.3333333333333321</v>
      </c>
      <c r="BT93">
        <v>4.1666666666666661</v>
      </c>
      <c r="BU93">
        <v>8.3333333333333321</v>
      </c>
      <c r="BV93">
        <v>33.333333333333329</v>
      </c>
      <c r="BW93">
        <v>16.666666666666664</v>
      </c>
      <c r="BX93">
        <v>50</v>
      </c>
      <c r="BY93">
        <v>29.166666666666668</v>
      </c>
      <c r="BZ93">
        <v>4.1666666666666661</v>
      </c>
      <c r="CA93">
        <v>37.5</v>
      </c>
      <c r="CB93">
        <v>25</v>
      </c>
      <c r="CC93">
        <v>16.666666666666664</v>
      </c>
      <c r="CD93">
        <v>50</v>
      </c>
      <c r="CE93">
        <v>50</v>
      </c>
      <c r="CF93">
        <v>4.1666666666666661</v>
      </c>
      <c r="CG93">
        <v>4.1666666666666661</v>
      </c>
      <c r="CH93">
        <v>29.166666666666668</v>
      </c>
      <c r="CI93">
        <v>16.666666666666664</v>
      </c>
      <c r="CJ93">
        <v>12.5</v>
      </c>
      <c r="CK93">
        <v>0</v>
      </c>
      <c r="CL93">
        <v>25</v>
      </c>
      <c r="CM93">
        <v>4.1666666666666661</v>
      </c>
      <c r="CN93">
        <v>20.833333333333336</v>
      </c>
      <c r="CO93">
        <v>12.5</v>
      </c>
      <c r="CP93">
        <v>50</v>
      </c>
      <c r="CQ93">
        <v>20.833333333333336</v>
      </c>
      <c r="CR93">
        <v>16.666666666666664</v>
      </c>
      <c r="CS93">
        <v>12.5</v>
      </c>
      <c r="CT93">
        <v>33.333333333333329</v>
      </c>
      <c r="CU93">
        <v>16.666666666666664</v>
      </c>
      <c r="CV93">
        <v>20.833333333333336</v>
      </c>
      <c r="CW93">
        <v>20.833333333333336</v>
      </c>
      <c r="CX93">
        <v>20.833333333333336</v>
      </c>
      <c r="CY93">
        <v>20.833333333333336</v>
      </c>
      <c r="CZ93">
        <v>4.1666666666666661</v>
      </c>
      <c r="DA93">
        <v>20.833333333333336</v>
      </c>
      <c r="DB93">
        <v>8.3333333333333321</v>
      </c>
      <c r="DC93">
        <v>4.1666666666666661</v>
      </c>
      <c r="DD93">
        <v>8.3333333333333321</v>
      </c>
      <c r="DE93">
        <v>4.1666666666666661</v>
      </c>
      <c r="DF93">
        <v>20.833333333333336</v>
      </c>
      <c r="DG93">
        <v>16.666666666666664</v>
      </c>
      <c r="DH93">
        <v>45.833333333333329</v>
      </c>
      <c r="DI93">
        <v>8.3333333333333321</v>
      </c>
      <c r="DJ93">
        <v>29.166666666666668</v>
      </c>
      <c r="DK93">
        <v>29.166666666666668</v>
      </c>
      <c r="DL93">
        <v>8.3333333333333321</v>
      </c>
      <c r="DM93">
        <v>20.833333333333336</v>
      </c>
      <c r="DN93">
        <v>0</v>
      </c>
      <c r="DO93">
        <v>0</v>
      </c>
      <c r="DP93">
        <v>20.833333333333336</v>
      </c>
      <c r="DQ93">
        <v>20.833333333333336</v>
      </c>
      <c r="DR93">
        <v>25</v>
      </c>
      <c r="DS93">
        <v>0</v>
      </c>
      <c r="DT93">
        <v>16.666666666666664</v>
      </c>
      <c r="DU93">
        <v>12.5</v>
      </c>
      <c r="DV93">
        <v>29.166666666666668</v>
      </c>
      <c r="DW93">
        <v>20.833333333333336</v>
      </c>
      <c r="DX93">
        <v>16.666666666666664</v>
      </c>
      <c r="DY93">
        <v>25</v>
      </c>
      <c r="DZ93">
        <v>12.5</v>
      </c>
      <c r="EA93">
        <v>8.3333333333333321</v>
      </c>
      <c r="EB93">
        <v>37.5</v>
      </c>
      <c r="EC93">
        <v>0</v>
      </c>
      <c r="ED93">
        <v>0</v>
      </c>
      <c r="EE93">
        <v>62.5</v>
      </c>
      <c r="EF93">
        <v>8.3333333333333321</v>
      </c>
      <c r="EG93">
        <v>4.1666666666666661</v>
      </c>
      <c r="EH93">
        <v>16.666666666666664</v>
      </c>
      <c r="EI93">
        <v>33.333333333333329</v>
      </c>
      <c r="EJ93">
        <v>29.166666666666668</v>
      </c>
      <c r="EK93">
        <v>45.833333333333329</v>
      </c>
      <c r="EL93">
        <v>16.666666666666664</v>
      </c>
      <c r="EM93">
        <v>41.666666666666671</v>
      </c>
      <c r="EN93">
        <v>4.1666666666666661</v>
      </c>
      <c r="EO93">
        <v>16.666666666666664</v>
      </c>
      <c r="EP93">
        <v>4.1666666666666661</v>
      </c>
      <c r="EQ93">
        <v>16.666666666666664</v>
      </c>
      <c r="ER93">
        <v>33.333333333333329</v>
      </c>
      <c r="ES93">
        <v>29.166666666666668</v>
      </c>
      <c r="ET93">
        <v>8.3333333333333321</v>
      </c>
    </row>
    <row r="94" spans="62:150" x14ac:dyDescent="0.25">
      <c r="BJ94" t="s">
        <v>430</v>
      </c>
      <c r="BK94">
        <v>37.541666666666664</v>
      </c>
      <c r="BL94">
        <v>50</v>
      </c>
      <c r="BM94">
        <v>44.583333333333336</v>
      </c>
      <c r="BN94">
        <v>21.333333333333332</v>
      </c>
      <c r="BO94">
        <v>43.333333333333336</v>
      </c>
      <c r="BP94">
        <v>44.375</v>
      </c>
      <c r="BQ94">
        <v>36.875</v>
      </c>
      <c r="BR94">
        <v>49.375</v>
      </c>
      <c r="BS94">
        <v>29.791666666666668</v>
      </c>
      <c r="BT94">
        <v>40</v>
      </c>
      <c r="BU94">
        <v>21.833333333333332</v>
      </c>
      <c r="BV94">
        <v>40.625</v>
      </c>
      <c r="BW94">
        <v>37.5</v>
      </c>
      <c r="BX94">
        <v>50.625</v>
      </c>
      <c r="BY94">
        <v>42.916666666666664</v>
      </c>
      <c r="BZ94">
        <v>28.130434782608695</v>
      </c>
      <c r="CA94">
        <v>46.875</v>
      </c>
      <c r="CB94">
        <v>46.666666666666664</v>
      </c>
      <c r="CC94">
        <v>38.958333333333336</v>
      </c>
      <c r="CD94">
        <v>45.625</v>
      </c>
      <c r="CE94">
        <v>48.916666666666664</v>
      </c>
      <c r="CF94">
        <v>25.625</v>
      </c>
      <c r="CG94">
        <v>41.666666666666664</v>
      </c>
      <c r="CH94">
        <v>36.666666666666664</v>
      </c>
      <c r="CI94">
        <v>30.416666666666668</v>
      </c>
      <c r="CJ94">
        <v>29.166666666666668</v>
      </c>
      <c r="CK94">
        <v>23.125</v>
      </c>
      <c r="CL94">
        <v>42.5</v>
      </c>
      <c r="CM94">
        <v>33.541666666666664</v>
      </c>
      <c r="CN94">
        <v>33.541666666666664</v>
      </c>
      <c r="CO94">
        <v>27.916666666666668</v>
      </c>
      <c r="CP94">
        <v>50.869565217391305</v>
      </c>
      <c r="CQ94">
        <v>34.375</v>
      </c>
      <c r="CR94">
        <v>27.916666666666668</v>
      </c>
      <c r="CS94">
        <v>32.083333333333336</v>
      </c>
      <c r="CT94">
        <v>42.708333333333336</v>
      </c>
      <c r="CU94">
        <v>37.708333333333336</v>
      </c>
      <c r="CV94">
        <v>38.75</v>
      </c>
      <c r="CW94">
        <v>30</v>
      </c>
      <c r="CX94">
        <v>37.5</v>
      </c>
      <c r="CY94">
        <v>32.708333333333336</v>
      </c>
      <c r="CZ94">
        <v>26.25</v>
      </c>
      <c r="DA94">
        <v>37.826086956521742</v>
      </c>
      <c r="DB94">
        <v>39.791666666666664</v>
      </c>
      <c r="DC94">
        <v>38.333333333333336</v>
      </c>
      <c r="DD94">
        <v>25.625</v>
      </c>
      <c r="DE94">
        <v>24.583333333333332</v>
      </c>
      <c r="DF94">
        <v>41.041666666666664</v>
      </c>
      <c r="DG94">
        <v>40</v>
      </c>
      <c r="DH94">
        <v>51.666666666666664</v>
      </c>
      <c r="DI94">
        <v>33.541666666666664</v>
      </c>
      <c r="DJ94">
        <v>47.5</v>
      </c>
      <c r="DK94">
        <v>36.25</v>
      </c>
      <c r="DL94">
        <v>25.416666666666668</v>
      </c>
      <c r="DM94">
        <v>30.833333333333332</v>
      </c>
      <c r="DN94">
        <v>32.708333333333336</v>
      </c>
      <c r="DO94">
        <v>33.333333333333336</v>
      </c>
      <c r="DP94">
        <v>34.791666666666664</v>
      </c>
      <c r="DQ94">
        <v>39.125</v>
      </c>
      <c r="DR94">
        <v>31.875</v>
      </c>
      <c r="DS94">
        <v>25.416666666666668</v>
      </c>
      <c r="DT94">
        <v>41.458333333333336</v>
      </c>
      <c r="DU94">
        <v>36.875</v>
      </c>
      <c r="DV94">
        <v>48.75</v>
      </c>
      <c r="DW94">
        <v>32.291666666666664</v>
      </c>
      <c r="DX94">
        <v>24.875</v>
      </c>
      <c r="DY94">
        <v>36.875</v>
      </c>
      <c r="DZ94">
        <v>25.833333333333332</v>
      </c>
      <c r="EA94">
        <v>24.791666666666668</v>
      </c>
      <c r="EB94">
        <v>45.208333333333336</v>
      </c>
      <c r="EC94">
        <v>35.208333333333336</v>
      </c>
      <c r="ED94">
        <v>30.833333333333332</v>
      </c>
      <c r="EE94">
        <v>55.625</v>
      </c>
      <c r="EF94">
        <v>21.666666666666668</v>
      </c>
      <c r="EG94">
        <v>27.916666666666668</v>
      </c>
      <c r="EH94">
        <v>31.875</v>
      </c>
      <c r="EI94">
        <v>33.043478260869563</v>
      </c>
      <c r="EJ94">
        <v>44.583333333333336</v>
      </c>
      <c r="EK94">
        <v>47.291666666666664</v>
      </c>
      <c r="EL94">
        <v>40.625</v>
      </c>
      <c r="EM94">
        <v>48.75</v>
      </c>
      <c r="EN94">
        <v>32.5</v>
      </c>
      <c r="EO94">
        <v>33.958333333333336</v>
      </c>
      <c r="EP94">
        <v>20.583333333333332</v>
      </c>
      <c r="EQ94">
        <v>32.083333333333336</v>
      </c>
      <c r="ER94">
        <v>47.083333333333336</v>
      </c>
      <c r="ES94">
        <v>37.708333333333336</v>
      </c>
      <c r="ET94">
        <v>29.166666666666668</v>
      </c>
    </row>
    <row r="95" spans="62:150" x14ac:dyDescent="0.25">
      <c r="BJ95" t="s">
        <v>23</v>
      </c>
      <c r="BK95">
        <v>1.3333333333333333</v>
      </c>
      <c r="BL95">
        <v>1.75</v>
      </c>
      <c r="BM95">
        <v>1.875</v>
      </c>
      <c r="BN95">
        <v>0.41666666666666669</v>
      </c>
      <c r="BO95">
        <v>1.4166666666666667</v>
      </c>
      <c r="BP95">
        <v>2.7083333333333335</v>
      </c>
      <c r="BQ95">
        <v>0.58333333333333337</v>
      </c>
      <c r="BR95">
        <v>1.375</v>
      </c>
      <c r="BS95">
        <v>1.625</v>
      </c>
      <c r="BT95">
        <v>0.79166666666666663</v>
      </c>
      <c r="BU95">
        <v>0.91666666666666663</v>
      </c>
      <c r="BV95">
        <v>1.2916666666666667</v>
      </c>
      <c r="BW95">
        <v>0.58333333333333337</v>
      </c>
      <c r="BX95">
        <v>0.29166666666666669</v>
      </c>
      <c r="BY95">
        <v>1.0416666666666667</v>
      </c>
      <c r="BZ95">
        <v>0.625</v>
      </c>
      <c r="CA95">
        <v>0.91666666666666663</v>
      </c>
      <c r="CB95">
        <v>0.83333333333333337</v>
      </c>
      <c r="CC95">
        <v>1.7083333333333333</v>
      </c>
      <c r="CD95">
        <v>1.0833333333333333</v>
      </c>
      <c r="CE95">
        <v>0.25</v>
      </c>
      <c r="CF95">
        <v>0.33333333333333331</v>
      </c>
      <c r="CG95">
        <v>0.20833333333333334</v>
      </c>
      <c r="CH95">
        <v>0.79166666666666663</v>
      </c>
      <c r="CI95">
        <v>0.625</v>
      </c>
      <c r="CJ95">
        <v>1.6666666666666667</v>
      </c>
      <c r="CK95">
        <v>4.5454545454545456E-2</v>
      </c>
      <c r="CL95">
        <v>1.7916666666666667</v>
      </c>
      <c r="CM95">
        <v>0.91666666666666663</v>
      </c>
      <c r="CN95">
        <v>0.625</v>
      </c>
      <c r="CO95">
        <v>0.29166666666666669</v>
      </c>
      <c r="CP95">
        <v>1.1666666666666667</v>
      </c>
      <c r="CQ95">
        <v>1.0833333333333333</v>
      </c>
      <c r="CR95">
        <v>1.25</v>
      </c>
      <c r="CS95">
        <v>0.41666666666666669</v>
      </c>
      <c r="CT95">
        <v>0.58333333333333337</v>
      </c>
      <c r="CU95">
        <v>0.45833333333333331</v>
      </c>
      <c r="CV95">
        <v>0.25</v>
      </c>
      <c r="CW95">
        <v>0.58333333333333337</v>
      </c>
      <c r="CX95">
        <v>0.41666666666666669</v>
      </c>
      <c r="CY95">
        <v>0.5</v>
      </c>
      <c r="CZ95">
        <v>0.625</v>
      </c>
      <c r="DA95">
        <v>0</v>
      </c>
      <c r="DB95">
        <v>0.41666666666666669</v>
      </c>
      <c r="DC95">
        <v>3.1666666666666665</v>
      </c>
      <c r="DD95">
        <v>0</v>
      </c>
      <c r="DE95">
        <v>0.35</v>
      </c>
      <c r="DF95">
        <v>0.91666666666666663</v>
      </c>
      <c r="DG95">
        <v>0.16666666666666666</v>
      </c>
      <c r="DH95">
        <v>0.16666666666666666</v>
      </c>
      <c r="DI95">
        <v>0.70833333333333337</v>
      </c>
      <c r="DJ95">
        <v>0</v>
      </c>
      <c r="DK95">
        <v>0.16666666666666666</v>
      </c>
      <c r="DL95">
        <v>1.2083333333333333</v>
      </c>
      <c r="DM95">
        <v>0.75</v>
      </c>
      <c r="DN95">
        <v>0.54166666666666663</v>
      </c>
      <c r="DO95">
        <v>0.20833333333333334</v>
      </c>
      <c r="DP95">
        <v>1.7083333333333333</v>
      </c>
      <c r="DQ95">
        <v>0.83333333333333337</v>
      </c>
      <c r="DR95">
        <v>0.83333333333333337</v>
      </c>
      <c r="DS95">
        <v>0.33333333333333331</v>
      </c>
      <c r="DT95">
        <v>1</v>
      </c>
      <c r="DU95">
        <v>0.41666666666666669</v>
      </c>
      <c r="DV95">
        <v>0.5</v>
      </c>
      <c r="DW95">
        <v>0.66666666666666663</v>
      </c>
      <c r="DX95">
        <v>0.20833333333333334</v>
      </c>
      <c r="DY95">
        <v>1.3913043478260869</v>
      </c>
      <c r="DZ95">
        <v>0.5</v>
      </c>
      <c r="EA95">
        <v>0</v>
      </c>
      <c r="EB95">
        <v>1.6666666666666667</v>
      </c>
      <c r="EC95">
        <v>0.83333333333333337</v>
      </c>
      <c r="ED95">
        <v>1.2083333333333333</v>
      </c>
      <c r="EE95">
        <v>4.1666666666666664E-2</v>
      </c>
      <c r="EF95">
        <v>0.58333333333333337</v>
      </c>
      <c r="EG95">
        <v>0.91666666666666663</v>
      </c>
      <c r="EH95">
        <v>0.5</v>
      </c>
      <c r="EI95">
        <v>0.79166666666666663</v>
      </c>
      <c r="EJ95">
        <v>0.625</v>
      </c>
      <c r="EK95">
        <v>0.58333333333333337</v>
      </c>
      <c r="EL95">
        <v>1.4583333333333333</v>
      </c>
      <c r="EM95">
        <v>0.91666666666666663</v>
      </c>
      <c r="EN95">
        <v>1.25</v>
      </c>
      <c r="EO95">
        <v>1.125</v>
      </c>
      <c r="EP95">
        <v>1.3333333333333333</v>
      </c>
      <c r="EQ95">
        <v>0.41666666666666669</v>
      </c>
      <c r="ER95">
        <v>0.41666666666666669</v>
      </c>
      <c r="ES95">
        <v>0.83333333333333337</v>
      </c>
      <c r="ET95">
        <v>0.625</v>
      </c>
    </row>
    <row r="96" spans="62:150" x14ac:dyDescent="0.25">
      <c r="BJ96" t="s">
        <v>434</v>
      </c>
      <c r="BK96">
        <v>72.178060413354544</v>
      </c>
      <c r="BL96">
        <v>78.528528528528525</v>
      </c>
      <c r="BM96">
        <v>97.297297297297305</v>
      </c>
      <c r="BN96">
        <v>11.036036036036036</v>
      </c>
      <c r="BO96">
        <v>68.693693693693689</v>
      </c>
      <c r="BP96">
        <v>37.537537537537538</v>
      </c>
      <c r="BQ96">
        <v>81.681681681681681</v>
      </c>
      <c r="BR96">
        <v>78.571428571428584</v>
      </c>
      <c r="BS96">
        <v>33.258258258258252</v>
      </c>
      <c r="BT96">
        <v>96.396396396396383</v>
      </c>
      <c r="BU96">
        <v>41.516516516516518</v>
      </c>
      <c r="BV96">
        <v>35.285285285285283</v>
      </c>
      <c r="BW96">
        <v>52.027027027027032</v>
      </c>
      <c r="BX96">
        <v>58.333333333333329</v>
      </c>
      <c r="BY96">
        <v>28.153153153153156</v>
      </c>
      <c r="BZ96">
        <v>71.939586645469006</v>
      </c>
      <c r="CA96">
        <v>89.114114114114102</v>
      </c>
      <c r="CB96">
        <v>95.030514385353101</v>
      </c>
      <c r="CC96">
        <v>57.507507507507505</v>
      </c>
      <c r="CD96">
        <v>33.933933933933936</v>
      </c>
      <c r="CE96">
        <v>85.585585585585591</v>
      </c>
      <c r="CF96">
        <v>10.18018018018018</v>
      </c>
      <c r="CG96">
        <v>97.972972972972968</v>
      </c>
      <c r="CH96">
        <v>35.472972972972968</v>
      </c>
      <c r="CI96">
        <v>8.9189189189189175</v>
      </c>
      <c r="CJ96">
        <v>64.26426426426427</v>
      </c>
      <c r="CK96">
        <v>34.45945945945946</v>
      </c>
      <c r="CL96">
        <v>40.015015015015017</v>
      </c>
      <c r="CM96">
        <v>100</v>
      </c>
      <c r="CN96">
        <v>53.378378378378379</v>
      </c>
      <c r="CO96">
        <v>67.329093799682028</v>
      </c>
      <c r="CP96">
        <v>38.438438438438439</v>
      </c>
      <c r="CQ96">
        <v>11.208267090620033</v>
      </c>
      <c r="CR96">
        <v>52.648648648648653</v>
      </c>
      <c r="CS96">
        <v>9.0090090090090094</v>
      </c>
      <c r="CT96">
        <v>94.14414414414415</v>
      </c>
      <c r="CU96">
        <v>53.753753753753756</v>
      </c>
      <c r="CV96">
        <v>89.348171701112889</v>
      </c>
      <c r="CW96">
        <v>2.7777777777777777</v>
      </c>
      <c r="CX96">
        <v>64.86486486486487</v>
      </c>
      <c r="CY96">
        <v>27.181467181467177</v>
      </c>
      <c r="CZ96">
        <v>4.5045045045045047</v>
      </c>
      <c r="DA96">
        <v>100</v>
      </c>
      <c r="DB96">
        <v>92.942942942942935</v>
      </c>
      <c r="DC96">
        <v>60.585585585585591</v>
      </c>
      <c r="DD96">
        <v>31.006006006006004</v>
      </c>
      <c r="DE96">
        <v>32.618825722273996</v>
      </c>
      <c r="DF96">
        <v>19.51951951951952</v>
      </c>
      <c r="DG96">
        <v>45.67567567567567</v>
      </c>
      <c r="DH96">
        <v>81.531531531531527</v>
      </c>
      <c r="DI96">
        <v>6.563706563706563</v>
      </c>
      <c r="DJ96">
        <v>98.198198198198199</v>
      </c>
      <c r="DK96">
        <v>42.117117117117118</v>
      </c>
      <c r="DL96">
        <v>7.8078078078078077</v>
      </c>
      <c r="DM96">
        <v>55.067567567567565</v>
      </c>
      <c r="DN96">
        <v>80.180180180180187</v>
      </c>
      <c r="DO96">
        <v>61.636636636636645</v>
      </c>
      <c r="DP96">
        <v>100</v>
      </c>
      <c r="DQ96">
        <v>7.4324324324324325</v>
      </c>
      <c r="DR96">
        <v>53.753753753753756</v>
      </c>
      <c r="DS96">
        <v>74.324324324324323</v>
      </c>
      <c r="DT96">
        <v>100</v>
      </c>
      <c r="DU96">
        <v>92.342342342342334</v>
      </c>
      <c r="DV96">
        <v>94.069069069069073</v>
      </c>
      <c r="DW96">
        <v>9.7774244833068362</v>
      </c>
      <c r="DX96">
        <v>33.38632750397457</v>
      </c>
      <c r="DY96">
        <v>98.198198198198199</v>
      </c>
      <c r="DZ96">
        <v>24.662162162162161</v>
      </c>
      <c r="EA96">
        <v>23.501762632197416</v>
      </c>
      <c r="EB96">
        <v>1.8018018018018018</v>
      </c>
      <c r="EC96">
        <v>99.699699699699693</v>
      </c>
      <c r="ED96">
        <v>36.561561561561561</v>
      </c>
      <c r="EE96">
        <v>84.009009009009006</v>
      </c>
      <c r="EF96">
        <v>62.93436293436293</v>
      </c>
      <c r="EG96">
        <v>93.018018018018012</v>
      </c>
      <c r="EH96">
        <v>55.200655200655206</v>
      </c>
      <c r="EI96">
        <v>59.534534534534536</v>
      </c>
      <c r="EJ96">
        <v>89.268680445151034</v>
      </c>
      <c r="EK96">
        <v>88.513513513513516</v>
      </c>
      <c r="EL96">
        <v>60.810810810810814</v>
      </c>
      <c r="EM96">
        <v>34.384384384384383</v>
      </c>
      <c r="EN96">
        <v>9.9849849849849868</v>
      </c>
      <c r="EO96">
        <v>16.816816816816818</v>
      </c>
      <c r="EP96">
        <v>3.1531531531531534</v>
      </c>
      <c r="EQ96">
        <v>18.918918918918919</v>
      </c>
      <c r="ER96">
        <v>43.693693693693696</v>
      </c>
      <c r="ES96">
        <v>7.8828828828828827</v>
      </c>
      <c r="ET96">
        <v>33.108108108108105</v>
      </c>
    </row>
    <row r="97" spans="62:150" x14ac:dyDescent="0.25">
      <c r="BJ97" t="s">
        <v>451</v>
      </c>
      <c r="BK97">
        <v>12.922916951338593</v>
      </c>
      <c r="BL97">
        <v>11.449128337237719</v>
      </c>
      <c r="BM97">
        <v>3.56971387408811</v>
      </c>
      <c r="BN97">
        <v>9.772775596377052</v>
      </c>
      <c r="BO97">
        <v>13.51903420049989</v>
      </c>
      <c r="BP97">
        <v>15.665754786025248</v>
      </c>
      <c r="BQ97">
        <v>12.106930980962009</v>
      </c>
      <c r="BR97">
        <v>15.755166604173841</v>
      </c>
      <c r="BS97">
        <v>14.392099905244534</v>
      </c>
      <c r="BT97">
        <v>2.9949452365105058</v>
      </c>
      <c r="BU97">
        <v>14.483789515529377</v>
      </c>
      <c r="BV97">
        <v>13.829460157720122</v>
      </c>
      <c r="BW97">
        <v>13.478096709442729</v>
      </c>
      <c r="BX97">
        <v>15.894300484097686</v>
      </c>
      <c r="BY97">
        <v>13.196049192304274</v>
      </c>
      <c r="BZ97">
        <v>14.004360156280232</v>
      </c>
      <c r="CA97">
        <v>10.349564824836452</v>
      </c>
      <c r="CB97">
        <v>2.8413233324579394</v>
      </c>
      <c r="CC97">
        <v>14.631977694140668</v>
      </c>
      <c r="CD97">
        <v>17.048576722236032</v>
      </c>
      <c r="CE97">
        <v>10.342615576811163</v>
      </c>
      <c r="CF97">
        <v>7.2191475919268333</v>
      </c>
      <c r="CG97">
        <v>2.598076211353316</v>
      </c>
      <c r="CH97">
        <v>13.666869917187817</v>
      </c>
      <c r="CI97">
        <v>4.7354131742683743</v>
      </c>
      <c r="CJ97">
        <v>16.030526434829824</v>
      </c>
      <c r="CK97">
        <v>14.065593094175201</v>
      </c>
      <c r="CL97">
        <v>14.583394557694612</v>
      </c>
      <c r="CM97">
        <v>0</v>
      </c>
      <c r="CN97">
        <v>12.880494666632289</v>
      </c>
      <c r="CO97">
        <v>11.029897790836158</v>
      </c>
      <c r="CP97">
        <v>14.658222677510807</v>
      </c>
      <c r="CQ97">
        <v>7.2200577221782964</v>
      </c>
      <c r="CR97">
        <v>16.69610733075228</v>
      </c>
      <c r="CS97">
        <v>5.1301891368360035</v>
      </c>
      <c r="CT97">
        <v>5.4116276928216598</v>
      </c>
      <c r="CU97">
        <v>11.997089594154021</v>
      </c>
      <c r="CV97">
        <v>10.741991171638094</v>
      </c>
      <c r="CW97">
        <v>2.1710578213147764</v>
      </c>
      <c r="CX97">
        <v>15.831776946708244</v>
      </c>
      <c r="CY97">
        <v>13.370166212048941</v>
      </c>
      <c r="CZ97">
        <v>3.4465617474213164</v>
      </c>
      <c r="DA97">
        <v>0</v>
      </c>
      <c r="DB97">
        <v>6.0889377890312515</v>
      </c>
      <c r="DC97">
        <v>15.921907638758078</v>
      </c>
      <c r="DD97">
        <v>12.916182786635446</v>
      </c>
      <c r="DE97">
        <v>13.863959016309567</v>
      </c>
      <c r="DF97">
        <v>11.878218026794404</v>
      </c>
      <c r="DG97">
        <v>16.07842621258947</v>
      </c>
      <c r="DH97">
        <v>12.074265144839197</v>
      </c>
      <c r="DI97">
        <v>4.7544759981313103</v>
      </c>
      <c r="DJ97">
        <v>1.7752507291971895</v>
      </c>
      <c r="DK97">
        <v>12.078969954077836</v>
      </c>
      <c r="DL97">
        <v>6.1865188816503158</v>
      </c>
      <c r="DM97">
        <v>15.759789584316648</v>
      </c>
      <c r="DN97">
        <v>11.260012379561523</v>
      </c>
      <c r="DO97">
        <v>15.105002850417181</v>
      </c>
      <c r="DP97">
        <v>0</v>
      </c>
      <c r="DQ97">
        <v>5.1190375515857918</v>
      </c>
      <c r="DR97">
        <v>15.920835903714849</v>
      </c>
      <c r="DS97">
        <v>12.957974027952476</v>
      </c>
      <c r="DT97">
        <v>0</v>
      </c>
      <c r="DU97">
        <v>8.3212032929393214</v>
      </c>
      <c r="DV97">
        <v>7.9384037418270692</v>
      </c>
      <c r="DW97">
        <v>8.2020496547097554</v>
      </c>
      <c r="DX97">
        <v>12.389835406105052</v>
      </c>
      <c r="DY97">
        <v>1.6143297699232979</v>
      </c>
      <c r="DZ97">
        <v>13.727180477831846</v>
      </c>
      <c r="EA97">
        <v>9.3099886857108061</v>
      </c>
      <c r="EB97">
        <v>2.3094010767585029</v>
      </c>
      <c r="EC97">
        <v>0.46462136829144618</v>
      </c>
      <c r="ED97">
        <v>15.738008788754716</v>
      </c>
      <c r="EE97">
        <v>11.54011448921727</v>
      </c>
      <c r="EF97">
        <v>16.967972416057492</v>
      </c>
      <c r="EG97">
        <v>8.9837154260997636</v>
      </c>
      <c r="EH97">
        <v>12.673866574151472</v>
      </c>
      <c r="EI97">
        <v>16.185506940489535</v>
      </c>
      <c r="EJ97">
        <v>9.586876427882741</v>
      </c>
      <c r="EK97">
        <v>10.872191382354591</v>
      </c>
      <c r="EL97">
        <v>14.531738663058476</v>
      </c>
      <c r="EM97">
        <v>14.290078698395934</v>
      </c>
      <c r="EN97">
        <v>6.9644790367958072</v>
      </c>
      <c r="EO97">
        <v>6.3835105035713964</v>
      </c>
      <c r="EP97">
        <v>2.1509153357603816</v>
      </c>
      <c r="EQ97">
        <v>6.2335497797918364</v>
      </c>
      <c r="ER97">
        <v>10.294222384073194</v>
      </c>
      <c r="ES97">
        <v>8.0191734522419988</v>
      </c>
      <c r="ET97">
        <v>15.224744895821971</v>
      </c>
    </row>
    <row r="98" spans="62:150" x14ac:dyDescent="0.25">
      <c r="BJ98" t="s">
        <v>438</v>
      </c>
      <c r="BK98">
        <v>27.821939586645456</v>
      </c>
      <c r="BL98">
        <v>21.471471471471475</v>
      </c>
      <c r="BM98">
        <v>2.7027027027026946</v>
      </c>
      <c r="BN98">
        <v>88.963963963963963</v>
      </c>
      <c r="BO98">
        <v>31.306306306306311</v>
      </c>
      <c r="BP98">
        <v>62.462462462462462</v>
      </c>
      <c r="BQ98">
        <v>18.318318318318319</v>
      </c>
      <c r="BR98">
        <v>21.428571428571416</v>
      </c>
      <c r="BS98">
        <v>66.741741741741748</v>
      </c>
      <c r="BT98">
        <v>3.6036036036036165</v>
      </c>
      <c r="BU98">
        <v>58.483483483483482</v>
      </c>
      <c r="BV98">
        <v>64.714714714714717</v>
      </c>
      <c r="BW98">
        <v>47.972972972972968</v>
      </c>
      <c r="BX98">
        <v>41.666666666666671</v>
      </c>
      <c r="BY98">
        <v>71.846846846846844</v>
      </c>
      <c r="BZ98">
        <v>28.060413354530994</v>
      </c>
      <c r="CA98">
        <v>10.885885885885898</v>
      </c>
      <c r="CB98">
        <v>4.9694856146468993</v>
      </c>
      <c r="CC98">
        <v>42.492492492492495</v>
      </c>
      <c r="CD98">
        <v>66.066066066066071</v>
      </c>
      <c r="CE98">
        <v>14.414414414414409</v>
      </c>
      <c r="CF98">
        <v>89.819819819819827</v>
      </c>
      <c r="CG98">
        <v>2.0270270270270316</v>
      </c>
      <c r="CH98">
        <v>64.527027027027032</v>
      </c>
      <c r="CI98">
        <v>91.081081081081081</v>
      </c>
      <c r="CJ98">
        <v>35.73573573573573</v>
      </c>
      <c r="CK98">
        <v>65.540540540540547</v>
      </c>
      <c r="CL98">
        <v>59.984984984984983</v>
      </c>
      <c r="CM98">
        <v>0</v>
      </c>
      <c r="CN98">
        <v>46.621621621621621</v>
      </c>
      <c r="CO98">
        <v>32.670906200317972</v>
      </c>
      <c r="CP98">
        <v>61.561561561561561</v>
      </c>
      <c r="CQ98">
        <v>88.791732909379959</v>
      </c>
      <c r="CR98">
        <v>47.351351351351347</v>
      </c>
      <c r="CS98">
        <v>90.990990990990994</v>
      </c>
      <c r="CT98">
        <v>5.8558558558558502</v>
      </c>
      <c r="CU98">
        <v>46.246246246246244</v>
      </c>
      <c r="CV98">
        <v>10.651828298887111</v>
      </c>
      <c r="CW98">
        <v>97.222222222222229</v>
      </c>
      <c r="CX98">
        <v>35.13513513513513</v>
      </c>
      <c r="CY98">
        <v>72.818532818532816</v>
      </c>
      <c r="CZ98">
        <v>95.49549549549549</v>
      </c>
      <c r="DA98">
        <v>0</v>
      </c>
      <c r="DB98">
        <v>7.0570570570570652</v>
      </c>
      <c r="DC98">
        <v>39.414414414414409</v>
      </c>
      <c r="DD98">
        <v>68.993993993993996</v>
      </c>
      <c r="DE98">
        <v>67.381174277726004</v>
      </c>
      <c r="DF98">
        <v>80.48048048048048</v>
      </c>
      <c r="DG98">
        <v>54.32432432432433</v>
      </c>
      <c r="DH98">
        <v>18.468468468468473</v>
      </c>
      <c r="DI98">
        <v>93.43629343629344</v>
      </c>
      <c r="DJ98">
        <v>1.8018018018018012</v>
      </c>
      <c r="DK98">
        <v>57.882882882882882</v>
      </c>
      <c r="DL98">
        <v>92.192192192192195</v>
      </c>
      <c r="DM98">
        <v>44.932432432432435</v>
      </c>
      <c r="DN98">
        <v>19.819819819819813</v>
      </c>
      <c r="DO98">
        <v>38.363363363363355</v>
      </c>
      <c r="DP98">
        <v>0</v>
      </c>
      <c r="DQ98">
        <v>92.567567567567565</v>
      </c>
      <c r="DR98">
        <v>46.246246246246244</v>
      </c>
      <c r="DS98">
        <v>25.675675675675677</v>
      </c>
      <c r="DT98">
        <v>0</v>
      </c>
      <c r="DU98">
        <v>7.6576576576576656</v>
      </c>
      <c r="DV98">
        <v>5.930930930930927</v>
      </c>
      <c r="DW98">
        <v>90.222575516693169</v>
      </c>
      <c r="DX98">
        <v>66.61367249602543</v>
      </c>
      <c r="DY98">
        <v>1.8018018018018012</v>
      </c>
      <c r="DZ98">
        <v>75.337837837837839</v>
      </c>
      <c r="EA98">
        <v>76.498237367802588</v>
      </c>
      <c r="EB98">
        <v>98.198198198198199</v>
      </c>
      <c r="EC98">
        <v>0.3003003003003073</v>
      </c>
      <c r="ED98">
        <v>63.438438438438439</v>
      </c>
      <c r="EE98">
        <v>15.990990990990994</v>
      </c>
      <c r="EF98">
        <v>37.06563706563707</v>
      </c>
      <c r="EG98">
        <v>6.9819819819819884</v>
      </c>
      <c r="EH98">
        <v>44.799344799344794</v>
      </c>
      <c r="EI98">
        <v>40.465465465465464</v>
      </c>
      <c r="EJ98">
        <v>10.731319554848966</v>
      </c>
      <c r="EK98">
        <v>11.486486486486484</v>
      </c>
      <c r="EL98">
        <v>39.189189189189186</v>
      </c>
      <c r="EM98">
        <v>65.61561561561561</v>
      </c>
      <c r="EN98">
        <v>90.01501501501501</v>
      </c>
      <c r="EO98">
        <v>83.183183183183189</v>
      </c>
      <c r="EP98">
        <v>96.846846846846844</v>
      </c>
      <c r="EQ98">
        <v>81.081081081081081</v>
      </c>
      <c r="ER98">
        <v>56.306306306306304</v>
      </c>
      <c r="ES98">
        <v>92.117117117117118</v>
      </c>
      <c r="ET98">
        <v>66.891891891891902</v>
      </c>
    </row>
    <row r="100" spans="62:150" x14ac:dyDescent="0.25">
      <c r="BJ100">
        <v>2.7874999999999996</v>
      </c>
      <c r="BK100">
        <v>6.9375000000000009</v>
      </c>
      <c r="BL100">
        <v>3.9624999999999995</v>
      </c>
      <c r="BM100">
        <v>1.7875000000000001</v>
      </c>
      <c r="BN100">
        <v>1.65</v>
      </c>
      <c r="BO100">
        <v>4.8250000000000002</v>
      </c>
      <c r="BP100">
        <v>2.5874999999999995</v>
      </c>
      <c r="BQ100">
        <v>1.8124999999999998</v>
      </c>
      <c r="BR100">
        <v>2.9874999999999998</v>
      </c>
      <c r="BS100">
        <v>1.9125000000000001</v>
      </c>
      <c r="BT100">
        <v>6.0124999999999993</v>
      </c>
      <c r="BU100">
        <v>3.9499999999999997</v>
      </c>
      <c r="BV100">
        <v>1.5750000000000002</v>
      </c>
      <c r="BW100">
        <v>1.875</v>
      </c>
      <c r="BX100">
        <v>2.5124999999999997</v>
      </c>
      <c r="BY100">
        <v>8.2874999999999996</v>
      </c>
      <c r="BZ100">
        <v>2.3374999999999999</v>
      </c>
      <c r="CA100">
        <v>2.6625000000000005</v>
      </c>
      <c r="CB100">
        <v>2.85</v>
      </c>
      <c r="CC100">
        <v>4.0625</v>
      </c>
      <c r="CD100">
        <v>0.91250000000000009</v>
      </c>
      <c r="CE100">
        <v>2.6625000000000001</v>
      </c>
      <c r="CF100">
        <v>1.5875000000000001</v>
      </c>
      <c r="CG100">
        <v>1.9</v>
      </c>
      <c r="CH100">
        <v>2.8624999999999998</v>
      </c>
      <c r="CI100">
        <v>2.6750000000000003</v>
      </c>
      <c r="CJ100">
        <v>1.4</v>
      </c>
      <c r="CK100">
        <v>5.0999999999999996</v>
      </c>
      <c r="CL100">
        <v>3.4249999999999998</v>
      </c>
      <c r="CM100">
        <v>3.7499999999999996</v>
      </c>
      <c r="CN100">
        <v>3.9499999999999997</v>
      </c>
      <c r="CO100">
        <v>5.5875000000000004</v>
      </c>
      <c r="CP100">
        <v>4.4625000000000004</v>
      </c>
      <c r="CQ100">
        <v>3.3874999999999997</v>
      </c>
      <c r="CR100">
        <v>3.2749999999999999</v>
      </c>
      <c r="CS100">
        <v>1.3624999999999998</v>
      </c>
      <c r="CT100">
        <v>4.6125000000000007</v>
      </c>
      <c r="CU100">
        <v>4.1500000000000004</v>
      </c>
      <c r="CV100">
        <v>4.3999999999999995</v>
      </c>
      <c r="CW100">
        <v>7.65</v>
      </c>
      <c r="CX100">
        <v>4.0875000000000004</v>
      </c>
      <c r="CY100">
        <v>1.85</v>
      </c>
      <c r="CZ100">
        <v>1.85</v>
      </c>
      <c r="DA100">
        <v>2.0125000000000002</v>
      </c>
      <c r="DB100">
        <v>2.3874999999999997</v>
      </c>
      <c r="DC100">
        <v>4.7374999999999998</v>
      </c>
      <c r="DD100">
        <v>3.5124999999999997</v>
      </c>
      <c r="DE100">
        <v>5.6875</v>
      </c>
      <c r="DF100">
        <v>3.2374999999999998</v>
      </c>
      <c r="DG100">
        <v>2.0625</v>
      </c>
      <c r="DH100">
        <v>4.3874999999999993</v>
      </c>
      <c r="DI100">
        <v>1.0375000000000001</v>
      </c>
      <c r="DJ100">
        <v>1.5750000000000002</v>
      </c>
      <c r="DK100">
        <v>1.9624999999999999</v>
      </c>
      <c r="DL100">
        <v>2.0374999999999996</v>
      </c>
      <c r="DM100">
        <v>0.95</v>
      </c>
      <c r="DN100">
        <v>7.5625</v>
      </c>
      <c r="DO100">
        <v>3.0750000000000002</v>
      </c>
      <c r="DP100">
        <v>1.4125000000000001</v>
      </c>
      <c r="DQ100">
        <v>3.8124999999999996</v>
      </c>
      <c r="DR100">
        <v>1.5375000000000001</v>
      </c>
      <c r="DS100">
        <v>2</v>
      </c>
      <c r="DT100">
        <v>3.2250000000000001</v>
      </c>
      <c r="DU100">
        <v>2.5125000000000002</v>
      </c>
      <c r="DV100">
        <v>4.0375000000000005</v>
      </c>
      <c r="DW100">
        <v>3.6124999999999998</v>
      </c>
      <c r="DX100">
        <v>2</v>
      </c>
      <c r="DY100">
        <v>2.4750000000000001</v>
      </c>
      <c r="DZ100">
        <v>2.6625000000000001</v>
      </c>
      <c r="EA100">
        <v>1.1875</v>
      </c>
      <c r="EB100">
        <v>2.6375000000000002</v>
      </c>
      <c r="EC100">
        <v>5.4</v>
      </c>
      <c r="ED100">
        <v>1.35</v>
      </c>
      <c r="EE100">
        <v>1.7249999999999999</v>
      </c>
      <c r="EF100">
        <v>2.6499999999999995</v>
      </c>
      <c r="EG100">
        <v>4.2374999999999998</v>
      </c>
      <c r="EH100">
        <v>7.416666666666667</v>
      </c>
      <c r="EI100">
        <v>3.25</v>
      </c>
      <c r="EJ100">
        <v>1.3250000000000002</v>
      </c>
      <c r="EK100">
        <v>6.8250000000000011</v>
      </c>
      <c r="EL100">
        <v>4.9999999999999991</v>
      </c>
      <c r="EM100">
        <v>2.4499999999999997</v>
      </c>
      <c r="EN100">
        <v>2.7500000000000004</v>
      </c>
      <c r="EO100">
        <v>3.1124999999999994</v>
      </c>
      <c r="EP100">
        <v>5.2874999999999996</v>
      </c>
      <c r="EQ100">
        <v>1.675</v>
      </c>
      <c r="ER100">
        <v>3.2875000000000001</v>
      </c>
      <c r="ES100">
        <v>3.2124999999999999</v>
      </c>
    </row>
    <row r="101" spans="62:150" x14ac:dyDescent="0.25">
      <c r="BJ101">
        <v>3.2875000000000001</v>
      </c>
      <c r="BK101">
        <v>7.0125000000000002</v>
      </c>
      <c r="BL101">
        <v>3.95</v>
      </c>
      <c r="BM101">
        <v>1.9375</v>
      </c>
      <c r="BN101">
        <v>2.1874999999999996</v>
      </c>
      <c r="BO101">
        <v>2.3874999999999997</v>
      </c>
      <c r="BP101">
        <v>2.8124999999999996</v>
      </c>
      <c r="BQ101">
        <v>1.5750000000000002</v>
      </c>
      <c r="BR101">
        <v>2.7374999999999998</v>
      </c>
      <c r="BS101">
        <v>2.4500000000000002</v>
      </c>
      <c r="BT101">
        <v>4.9249999999999998</v>
      </c>
      <c r="BU101">
        <v>3.8962499999999998</v>
      </c>
      <c r="BV101">
        <v>1.7625</v>
      </c>
      <c r="BW101">
        <v>1.8125000000000002</v>
      </c>
      <c r="BX101">
        <v>2.95</v>
      </c>
      <c r="BY101">
        <v>3.9125000000000005</v>
      </c>
      <c r="BZ101">
        <v>2.8874999999999997</v>
      </c>
      <c r="CA101">
        <v>2.3249999999999997</v>
      </c>
      <c r="CB101">
        <v>2.125</v>
      </c>
      <c r="CC101">
        <v>3.5124999999999997</v>
      </c>
      <c r="CD101">
        <v>1.0249999999999999</v>
      </c>
      <c r="CE101">
        <v>2.1374999999999997</v>
      </c>
      <c r="CF101">
        <v>1.5125000000000002</v>
      </c>
      <c r="CG101">
        <v>2.2374999999999998</v>
      </c>
      <c r="CH101">
        <v>3.5750000000000002</v>
      </c>
      <c r="CI101">
        <v>3.1374999999999997</v>
      </c>
      <c r="CJ101">
        <v>1.5625</v>
      </c>
      <c r="CK101">
        <v>4.7749999999999995</v>
      </c>
      <c r="CL101">
        <v>2.5874999999999999</v>
      </c>
      <c r="CM101">
        <v>4.3375000000000004</v>
      </c>
      <c r="CN101">
        <v>3.4499999999999997</v>
      </c>
      <c r="CO101">
        <v>5.3624999999999998</v>
      </c>
      <c r="CP101">
        <v>4.2374999999999998</v>
      </c>
      <c r="CQ101">
        <v>3.5874999999999999</v>
      </c>
      <c r="CR101">
        <v>2.3374999999999999</v>
      </c>
      <c r="CS101">
        <v>1.4249999999999998</v>
      </c>
      <c r="CT101">
        <v>4.3187500000000005</v>
      </c>
      <c r="CU101">
        <v>3.375</v>
      </c>
      <c r="CV101">
        <v>3.1124999999999994</v>
      </c>
      <c r="CW101">
        <v>5.7</v>
      </c>
      <c r="CX101">
        <v>4.5375000000000005</v>
      </c>
      <c r="CY101">
        <v>1.7000000000000002</v>
      </c>
      <c r="CZ101">
        <v>1.85</v>
      </c>
      <c r="DA101">
        <v>2.0875000000000004</v>
      </c>
      <c r="DB101">
        <v>3.1124999999999998</v>
      </c>
      <c r="DC101">
        <v>4.1500000000000004</v>
      </c>
      <c r="DD101">
        <v>2.8125</v>
      </c>
      <c r="DE101">
        <v>5.9249999999999998</v>
      </c>
      <c r="DF101">
        <v>2.1875</v>
      </c>
      <c r="DG101">
        <v>1.95</v>
      </c>
      <c r="DH101">
        <v>4.8375000000000004</v>
      </c>
      <c r="DI101">
        <v>0.92499999999999993</v>
      </c>
      <c r="DJ101">
        <v>3.6749999999999998</v>
      </c>
      <c r="DK101">
        <v>2.0625</v>
      </c>
      <c r="DL101">
        <v>1.6124999999999998</v>
      </c>
      <c r="DM101">
        <v>0.68749999999999989</v>
      </c>
      <c r="DN101">
        <v>5.1500000000000012</v>
      </c>
      <c r="DO101">
        <v>2.6999999999999997</v>
      </c>
      <c r="DP101">
        <v>1.9625000000000001</v>
      </c>
      <c r="DQ101">
        <v>2.6875</v>
      </c>
      <c r="DR101">
        <v>1.5249999999999999</v>
      </c>
      <c r="DS101">
        <v>1.7000000000000002</v>
      </c>
      <c r="DT101">
        <v>2.5750000000000002</v>
      </c>
      <c r="DU101">
        <v>3.3499999999999996</v>
      </c>
      <c r="DV101">
        <v>3.2124999999999995</v>
      </c>
      <c r="DW101">
        <v>3.9624999999999999</v>
      </c>
      <c r="DX101">
        <v>2.1625000000000001</v>
      </c>
      <c r="DY101">
        <v>2.625</v>
      </c>
      <c r="DZ101">
        <v>2.3624999999999998</v>
      </c>
      <c r="EA101">
        <v>1.3875000000000002</v>
      </c>
      <c r="EB101">
        <v>3.3625000000000003</v>
      </c>
      <c r="EC101">
        <v>4.1375000000000002</v>
      </c>
      <c r="ED101">
        <v>1.35</v>
      </c>
      <c r="EE101">
        <v>2.3250000000000002</v>
      </c>
      <c r="EF101">
        <v>3.9</v>
      </c>
      <c r="EG101">
        <v>4.6499999999999995</v>
      </c>
      <c r="EH101">
        <v>7.2624999999999993</v>
      </c>
      <c r="EI101">
        <v>3.0625</v>
      </c>
      <c r="EJ101">
        <v>1.2749999999999999</v>
      </c>
      <c r="EK101">
        <v>6.2</v>
      </c>
      <c r="EL101">
        <v>4.3624999999999998</v>
      </c>
      <c r="EM101">
        <v>2.6999999999999997</v>
      </c>
      <c r="EN101">
        <v>2.5</v>
      </c>
      <c r="EO101">
        <v>2.7125000000000004</v>
      </c>
      <c r="EP101">
        <v>4.9124999999999996</v>
      </c>
      <c r="EQ101">
        <v>1.6749999999999998</v>
      </c>
      <c r="ER101">
        <v>3.7</v>
      </c>
      <c r="ES101">
        <v>4.9750000000000005</v>
      </c>
    </row>
    <row r="102" spans="62:150" x14ac:dyDescent="0.25">
      <c r="BJ102">
        <v>3.3000000000000003</v>
      </c>
      <c r="BK102">
        <v>6.8</v>
      </c>
      <c r="BL102">
        <v>3.5625000000000004</v>
      </c>
      <c r="BM102">
        <v>2.5874999999999999</v>
      </c>
      <c r="BN102">
        <v>2.3374999999999999</v>
      </c>
      <c r="BO102">
        <v>3.7625000000000002</v>
      </c>
      <c r="BP102">
        <v>2.3250000000000002</v>
      </c>
      <c r="BQ102">
        <v>1.2250000000000001</v>
      </c>
      <c r="BR102">
        <v>2.9750000000000001</v>
      </c>
      <c r="BS102">
        <v>2.1875</v>
      </c>
      <c r="BT102">
        <v>6.2500000000000009</v>
      </c>
      <c r="BU102">
        <v>4.2874999999999996</v>
      </c>
      <c r="BV102">
        <v>1.1625000000000001</v>
      </c>
      <c r="BW102">
        <v>2.0375000000000001</v>
      </c>
      <c r="BX102">
        <v>4.3249999999999993</v>
      </c>
      <c r="BY102">
        <v>5.5749999999999993</v>
      </c>
      <c r="BZ102">
        <v>1.9000000000000001</v>
      </c>
      <c r="CA102">
        <v>2.0249999999999999</v>
      </c>
      <c r="CB102">
        <v>3.1875000000000004</v>
      </c>
      <c r="CC102">
        <v>2.8125</v>
      </c>
      <c r="CD102">
        <v>0.91249999999999998</v>
      </c>
      <c r="CE102">
        <v>1.9499999999999997</v>
      </c>
      <c r="CF102">
        <v>2</v>
      </c>
      <c r="CG102">
        <v>2.2124999999999999</v>
      </c>
      <c r="CH102">
        <v>4.242857142857142</v>
      </c>
      <c r="CI102">
        <v>2.7624999999999997</v>
      </c>
      <c r="CJ102">
        <v>1.9375</v>
      </c>
      <c r="CK102">
        <v>4.6375000000000002</v>
      </c>
      <c r="CL102">
        <v>2.8875000000000002</v>
      </c>
      <c r="CM102">
        <v>3.2249999999999996</v>
      </c>
      <c r="CN102">
        <v>3.1624999999999996</v>
      </c>
      <c r="CO102">
        <v>5.3624999999999989</v>
      </c>
      <c r="CP102">
        <v>4.6625000000000005</v>
      </c>
      <c r="CQ102">
        <v>2.5374999999999996</v>
      </c>
      <c r="CR102">
        <v>3.1625000000000001</v>
      </c>
      <c r="CS102">
        <v>1.4375</v>
      </c>
      <c r="CT102">
        <v>7.3687500000000004</v>
      </c>
      <c r="CU102">
        <v>4.2375000000000007</v>
      </c>
      <c r="CV102">
        <v>2.4874999999999998</v>
      </c>
      <c r="CW102">
        <v>3.8874999999999997</v>
      </c>
      <c r="CX102">
        <v>4.4124999999999996</v>
      </c>
      <c r="CY102">
        <v>1.9874999999999998</v>
      </c>
      <c r="CZ102">
        <v>4.0125000000000002</v>
      </c>
      <c r="DA102">
        <v>1.85</v>
      </c>
      <c r="DB102">
        <v>3.5250000000000008</v>
      </c>
      <c r="DC102">
        <v>4.9874999999999998</v>
      </c>
      <c r="DD102">
        <v>2.2249999999999996</v>
      </c>
      <c r="DE102">
        <v>6.375</v>
      </c>
      <c r="DF102">
        <v>1.7749999999999999</v>
      </c>
      <c r="DG102">
        <v>2.5187500000000003</v>
      </c>
      <c r="DH102">
        <v>3.9375</v>
      </c>
      <c r="DI102">
        <v>0.95</v>
      </c>
      <c r="DJ102">
        <v>2.7</v>
      </c>
      <c r="DK102">
        <v>1.8875</v>
      </c>
      <c r="DL102">
        <v>1.9375</v>
      </c>
      <c r="DM102">
        <v>1.1000000000000001</v>
      </c>
      <c r="DN102">
        <v>5.7249999999999996</v>
      </c>
      <c r="DO102">
        <v>3.1857142857142859</v>
      </c>
      <c r="DP102">
        <v>2.3000000000000003</v>
      </c>
      <c r="DQ102">
        <v>2.7375000000000003</v>
      </c>
      <c r="DR102">
        <v>1.125</v>
      </c>
      <c r="DS102">
        <v>1.6875</v>
      </c>
      <c r="DT102">
        <v>2.9499999999999997</v>
      </c>
      <c r="DU102">
        <v>2.65</v>
      </c>
      <c r="DV102">
        <v>2.8250000000000002</v>
      </c>
      <c r="DW102">
        <v>3.9250000000000003</v>
      </c>
      <c r="DX102">
        <v>2.1250000000000004</v>
      </c>
      <c r="DY102">
        <v>2.7250000000000001</v>
      </c>
      <c r="DZ102">
        <v>2.5999999999999996</v>
      </c>
      <c r="EA102">
        <v>1.4124999999999999</v>
      </c>
      <c r="EB102">
        <v>2.8875000000000002</v>
      </c>
      <c r="EC102">
        <v>3.9999999999999996</v>
      </c>
      <c r="ED102">
        <v>0.97499999999999998</v>
      </c>
      <c r="EE102">
        <v>1.4125000000000001</v>
      </c>
      <c r="EF102">
        <v>3.2</v>
      </c>
      <c r="EG102">
        <v>5</v>
      </c>
      <c r="EH102">
        <v>7.7999999999999989</v>
      </c>
      <c r="EI102">
        <v>2.4249999999999998</v>
      </c>
      <c r="EJ102">
        <v>1.6499999999999997</v>
      </c>
      <c r="EK102">
        <v>6.2750000000000012</v>
      </c>
      <c r="EL102">
        <v>4.2750000000000004</v>
      </c>
      <c r="EM102">
        <v>3.4999999999999996</v>
      </c>
      <c r="EN102">
        <v>3.4250000000000003</v>
      </c>
      <c r="EO102">
        <v>2.875</v>
      </c>
      <c r="EP102">
        <v>4.1999999999999993</v>
      </c>
      <c r="EQ102">
        <v>2.375</v>
      </c>
      <c r="ER102">
        <v>3.45</v>
      </c>
      <c r="ES102">
        <v>8.7249999999999996</v>
      </c>
    </row>
    <row r="104" spans="62:150" x14ac:dyDescent="0.25">
      <c r="BJ104">
        <v>9.3937875751503004</v>
      </c>
      <c r="BK104">
        <v>19.185397736330305</v>
      </c>
      <c r="BL104">
        <v>8.2777276825969359</v>
      </c>
      <c r="BM104">
        <v>19.504915730337071</v>
      </c>
      <c r="BN104">
        <v>11.21452894438139</v>
      </c>
      <c r="BO104">
        <v>8.3262209577999062</v>
      </c>
      <c r="BP104">
        <v>10.719663418954825</v>
      </c>
      <c r="BQ104">
        <v>5.4478346456692917</v>
      </c>
      <c r="BR104">
        <v>18.219895287958114</v>
      </c>
      <c r="BS104">
        <v>8.3870301528294089</v>
      </c>
      <c r="BT104">
        <v>20.355292376017765</v>
      </c>
      <c r="BU104">
        <v>10.370726495726496</v>
      </c>
      <c r="BV104">
        <v>8.2278481012658222</v>
      </c>
      <c r="BW104">
        <v>6.580459770114941</v>
      </c>
      <c r="BX104">
        <v>10.854898336414044</v>
      </c>
      <c r="BY104">
        <v>17.072691552062867</v>
      </c>
      <c r="BZ104">
        <v>9.4776995305164302</v>
      </c>
      <c r="CA104">
        <v>5.773531375166888</v>
      </c>
      <c r="CB104">
        <v>10.724005255255255</v>
      </c>
      <c r="CC104">
        <v>15.706905241935486</v>
      </c>
      <c r="CD104">
        <v>4.4100580270793053</v>
      </c>
      <c r="CE104">
        <v>11.688311688311694</v>
      </c>
      <c r="CF104">
        <v>5.8369098712446315</v>
      </c>
      <c r="CG104">
        <v>12.929028504944732</v>
      </c>
      <c r="CH104">
        <v>14.235624123422157</v>
      </c>
      <c r="CI104">
        <v>12.782608695652176</v>
      </c>
      <c r="CJ104">
        <v>9.3241469816272957</v>
      </c>
      <c r="CK104">
        <v>17.212750185322459</v>
      </c>
      <c r="CL104">
        <v>8.2469321312296522</v>
      </c>
      <c r="CM104">
        <v>16.444235588972433</v>
      </c>
      <c r="CN104">
        <v>14.626607319485661</v>
      </c>
      <c r="CO104">
        <v>15.516439205955335</v>
      </c>
      <c r="CP104">
        <v>14.582093253968258</v>
      </c>
      <c r="CQ104">
        <v>10.598087925323702</v>
      </c>
      <c r="CR104">
        <v>10.234806629834255</v>
      </c>
      <c r="CS104">
        <v>6.4405487804878048</v>
      </c>
      <c r="CT104">
        <v>13.736776044468353</v>
      </c>
      <c r="CU104">
        <v>12.61485507246377</v>
      </c>
      <c r="CV104">
        <v>16.920473773265652</v>
      </c>
      <c r="CW104">
        <v>13.297974927675989</v>
      </c>
      <c r="CX104">
        <v>17.554982046678639</v>
      </c>
      <c r="CY104">
        <v>15.821428571428568</v>
      </c>
      <c r="CZ104">
        <v>7.575199508901167</v>
      </c>
      <c r="DA104">
        <v>6.5365712633709148</v>
      </c>
      <c r="DB104">
        <v>8.2553134248049513</v>
      </c>
      <c r="DC104">
        <v>27.029220779220775</v>
      </c>
      <c r="DD104">
        <v>14.079341317365268</v>
      </c>
      <c r="DE104">
        <v>18.484264611432234</v>
      </c>
      <c r="DF104">
        <v>14.432989690721648</v>
      </c>
      <c r="DG104">
        <v>6.8634405212274077</v>
      </c>
      <c r="DH104">
        <v>19.5</v>
      </c>
      <c r="DI104">
        <v>4.6230158730158726</v>
      </c>
      <c r="DJ104">
        <v>11.42559109874826</v>
      </c>
      <c r="DK104">
        <v>8.7592592592592577</v>
      </c>
      <c r="DL104">
        <v>10.832551594746718</v>
      </c>
      <c r="DM104">
        <v>2.6133651551312651</v>
      </c>
      <c r="DN104">
        <v>24.831649831649834</v>
      </c>
      <c r="DO104">
        <v>12.712089077412514</v>
      </c>
      <c r="DP104">
        <v>8.3361581920903927</v>
      </c>
      <c r="DQ104">
        <v>12.288578487267198</v>
      </c>
      <c r="DR104">
        <v>4.9264705882352944</v>
      </c>
      <c r="DS104">
        <v>9.2357142857142822</v>
      </c>
      <c r="DT104">
        <v>6.606543624161076</v>
      </c>
      <c r="DU104">
        <v>9.073401162790697</v>
      </c>
      <c r="DV104">
        <v>15.969696969696967</v>
      </c>
      <c r="DW104">
        <v>12.558947629684788</v>
      </c>
      <c r="DX104">
        <v>11.213868388683888</v>
      </c>
      <c r="DY104">
        <v>16.531690140845068</v>
      </c>
      <c r="DZ104">
        <v>21.231105807478119</v>
      </c>
      <c r="EA104">
        <v>8.3700671704450027</v>
      </c>
      <c r="EB104">
        <v>8.3375748502993989</v>
      </c>
      <c r="EC104">
        <v>19.276699029126217</v>
      </c>
      <c r="ED104">
        <v>3.1768672199170123</v>
      </c>
      <c r="EE104">
        <v>11.762489233419464</v>
      </c>
      <c r="EF104">
        <v>12.888531618435156</v>
      </c>
      <c r="EG104">
        <v>15.233089579524677</v>
      </c>
      <c r="EH104">
        <v>19.994075829383885</v>
      </c>
      <c r="EI104">
        <v>8.8394941634241242</v>
      </c>
      <c r="EJ104">
        <v>5.0520059435364058</v>
      </c>
      <c r="EK104">
        <v>15.556675062972296</v>
      </c>
      <c r="EL104">
        <v>10.844930417495034</v>
      </c>
      <c r="EM104">
        <v>19.733840304182511</v>
      </c>
      <c r="EN104">
        <v>19.206642066420653</v>
      </c>
      <c r="EO104">
        <v>22.015706806282715</v>
      </c>
      <c r="EP104">
        <v>20.233183856502247</v>
      </c>
      <c r="EQ104">
        <v>7.9709254709254695</v>
      </c>
      <c r="ER104">
        <v>14.214494163424124</v>
      </c>
      <c r="ES104">
        <v>19.026045487894347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ht="409.5" x14ac:dyDescent="0.25">
      <c r="A1" s="34" t="s">
        <v>549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271"/>
  <sheetViews>
    <sheetView zoomScale="90" zoomScaleNormal="90" workbookViewId="0">
      <pane xSplit="1" topLeftCell="B1" activePane="topRight" state="frozen"/>
      <selection pane="topRight" activeCell="A177" sqref="A177"/>
    </sheetView>
  </sheetViews>
  <sheetFormatPr defaultRowHeight="15" x14ac:dyDescent="0.25"/>
  <sheetData>
    <row r="2" spans="1:87" ht="15.75" thickBot="1" x14ac:dyDescent="0.3">
      <c r="A2" s="8" t="s">
        <v>2</v>
      </c>
      <c r="B2" s="9" t="s">
        <v>12</v>
      </c>
      <c r="C2" s="9" t="s">
        <v>13</v>
      </c>
      <c r="D2" s="9" t="s">
        <v>14</v>
      </c>
      <c r="E2" s="5" t="s">
        <v>15</v>
      </c>
      <c r="F2" t="s">
        <v>35</v>
      </c>
      <c r="G2" t="s">
        <v>16</v>
      </c>
      <c r="H2" t="s">
        <v>34</v>
      </c>
      <c r="I2" t="s">
        <v>33</v>
      </c>
      <c r="J2" t="s">
        <v>32</v>
      </c>
      <c r="K2" t="s">
        <v>31</v>
      </c>
      <c r="L2" t="s">
        <v>30</v>
      </c>
      <c r="M2" t="s">
        <v>459</v>
      </c>
      <c r="N2" t="s">
        <v>29</v>
      </c>
      <c r="O2" t="s">
        <v>28</v>
      </c>
      <c r="P2" t="s">
        <v>27</v>
      </c>
      <c r="Q2" t="s">
        <v>26</v>
      </c>
      <c r="R2" t="s">
        <v>25</v>
      </c>
      <c r="S2" t="s">
        <v>36</v>
      </c>
      <c r="T2" t="s">
        <v>37</v>
      </c>
      <c r="U2" t="s">
        <v>38</v>
      </c>
      <c r="V2" t="s">
        <v>39</v>
      </c>
      <c r="W2" t="s">
        <v>435</v>
      </c>
      <c r="X2" t="s">
        <v>40</v>
      </c>
      <c r="Y2" t="s">
        <v>41</v>
      </c>
      <c r="Z2" t="s">
        <v>42</v>
      </c>
      <c r="AA2" t="s">
        <v>24</v>
      </c>
      <c r="AB2" t="s">
        <v>452</v>
      </c>
      <c r="AC2" t="s">
        <v>43</v>
      </c>
      <c r="AD2" t="s">
        <v>44</v>
      </c>
      <c r="AE2" t="s">
        <v>212</v>
      </c>
      <c r="AF2" t="s">
        <v>45</v>
      </c>
      <c r="AG2" t="s">
        <v>213</v>
      </c>
      <c r="AH2" t="s">
        <v>214</v>
      </c>
      <c r="AI2" t="s">
        <v>215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217</v>
      </c>
      <c r="AP2" t="s">
        <v>216</v>
      </c>
      <c r="AQ2" t="s">
        <v>51</v>
      </c>
      <c r="AR2" t="s">
        <v>52</v>
      </c>
      <c r="AS2" t="s">
        <v>53</v>
      </c>
      <c r="AT2" t="s">
        <v>218</v>
      </c>
      <c r="AU2" t="s">
        <v>439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449</v>
      </c>
      <c r="BC2" t="s">
        <v>450</v>
      </c>
      <c r="BD2" t="s">
        <v>425</v>
      </c>
      <c r="BE2" t="s">
        <v>426</v>
      </c>
      <c r="BF2" t="s">
        <v>427</v>
      </c>
      <c r="BG2" t="s">
        <v>428</v>
      </c>
      <c r="BH2" t="s">
        <v>429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20</v>
      </c>
      <c r="BV2" t="s">
        <v>21</v>
      </c>
      <c r="BW2" t="s">
        <v>22</v>
      </c>
      <c r="BX2" t="s">
        <v>430</v>
      </c>
      <c r="BY2" t="s">
        <v>23</v>
      </c>
      <c r="BZ2" t="s">
        <v>434</v>
      </c>
      <c r="CA2" t="s">
        <v>451</v>
      </c>
      <c r="CB2" t="s">
        <v>438</v>
      </c>
      <c r="CC2" t="s">
        <v>454</v>
      </c>
      <c r="CD2" t="s">
        <v>455</v>
      </c>
      <c r="CE2" t="s">
        <v>456</v>
      </c>
      <c r="CF2" t="s">
        <v>457</v>
      </c>
      <c r="CG2" t="s">
        <v>458</v>
      </c>
      <c r="CI2" t="s">
        <v>460</v>
      </c>
    </row>
    <row r="3" spans="1:87" x14ac:dyDescent="0.25">
      <c r="A3" s="10">
        <v>1</v>
      </c>
      <c r="B3" s="10">
        <v>0</v>
      </c>
      <c r="C3" s="10">
        <v>0</v>
      </c>
      <c r="D3" s="10">
        <v>0</v>
      </c>
      <c r="E3" s="10">
        <v>0</v>
      </c>
      <c r="F3" s="14">
        <v>16.899999999999999</v>
      </c>
      <c r="G3" s="14">
        <v>7.81</v>
      </c>
      <c r="H3" s="14">
        <v>11.79</v>
      </c>
      <c r="I3" s="14">
        <v>537</v>
      </c>
      <c r="J3" s="14">
        <v>575</v>
      </c>
      <c r="K3" s="14">
        <v>351</v>
      </c>
      <c r="L3" s="14">
        <v>1463</v>
      </c>
      <c r="M3" s="14">
        <v>0.57416267942583732</v>
      </c>
      <c r="N3" s="14">
        <v>2.7874999999999996</v>
      </c>
      <c r="O3" s="14">
        <v>3.2875000000000001</v>
      </c>
      <c r="P3" s="14">
        <v>3.3000000000000003</v>
      </c>
      <c r="Q3" s="14">
        <v>3.125</v>
      </c>
      <c r="R3" s="14">
        <v>0.92607164714841306</v>
      </c>
      <c r="S3" s="14">
        <v>0.22249999999999998</v>
      </c>
      <c r="T3" s="14">
        <v>0.37687500000000002</v>
      </c>
      <c r="U3" s="14">
        <v>0.41384615384615392</v>
      </c>
      <c r="V3" s="14">
        <v>0.33266666666666667</v>
      </c>
      <c r="W3" s="14">
        <v>0.20597219582881934</v>
      </c>
      <c r="X3" s="14">
        <v>0.32</v>
      </c>
      <c r="Y3" s="14">
        <v>1</v>
      </c>
      <c r="Z3" s="14">
        <v>0.92</v>
      </c>
      <c r="AA3" s="14">
        <v>1</v>
      </c>
      <c r="AB3" s="14">
        <v>9.3937875751503004</v>
      </c>
      <c r="AC3" s="14">
        <v>2.2222222222222223</v>
      </c>
      <c r="AD3" s="14">
        <v>26.666666666666668</v>
      </c>
      <c r="AE3" s="14">
        <v>24.444444444444443</v>
      </c>
      <c r="AF3" s="14">
        <v>53.333333333333329</v>
      </c>
      <c r="AG3" s="14">
        <v>2.2222222222222223</v>
      </c>
      <c r="AH3" s="14">
        <v>42.222222222222221</v>
      </c>
      <c r="AI3" s="14">
        <v>0</v>
      </c>
      <c r="AJ3" s="14">
        <v>44.444444444444443</v>
      </c>
      <c r="AK3" s="14">
        <v>42.222222222222221</v>
      </c>
      <c r="AL3" s="14">
        <v>0.22562499999999996</v>
      </c>
      <c r="AM3" s="14">
        <v>0.12625</v>
      </c>
      <c r="AN3" s="14">
        <v>0.17307692307692307</v>
      </c>
      <c r="AO3" s="14">
        <v>0.17511111111111111</v>
      </c>
      <c r="AP3" s="14">
        <v>0.18236604326840494</v>
      </c>
      <c r="AQ3" s="14">
        <v>0.57999999999999996</v>
      </c>
      <c r="AR3" s="14">
        <v>0.5</v>
      </c>
      <c r="AS3" s="14">
        <v>0.68</v>
      </c>
      <c r="AT3" s="14">
        <v>0.68</v>
      </c>
      <c r="AU3" s="14">
        <v>50</v>
      </c>
      <c r="AV3" s="14">
        <v>0.375</v>
      </c>
      <c r="AW3" s="14">
        <v>0</v>
      </c>
      <c r="AX3" s="14">
        <v>50</v>
      </c>
      <c r="AY3" s="14">
        <v>62.5</v>
      </c>
      <c r="AZ3" s="14">
        <v>37.5</v>
      </c>
      <c r="BA3" s="14">
        <v>37.5</v>
      </c>
      <c r="BB3" s="14">
        <v>0.83333333333333337</v>
      </c>
      <c r="BC3" s="14">
        <v>25</v>
      </c>
      <c r="BD3" s="14">
        <v>0</v>
      </c>
      <c r="BE3" s="14">
        <v>0.375</v>
      </c>
      <c r="BF3" s="14">
        <v>0</v>
      </c>
      <c r="BG3" s="14">
        <v>0.13043478260869565</v>
      </c>
      <c r="BH3" s="14">
        <v>0.30434782608695654</v>
      </c>
      <c r="BI3" s="14">
        <v>0.5</v>
      </c>
      <c r="BJ3" s="14">
        <v>0.5</v>
      </c>
      <c r="BK3" s="14">
        <v>0.33333333333333331</v>
      </c>
      <c r="BL3" s="14">
        <v>0.45454545454545453</v>
      </c>
      <c r="BM3" s="14">
        <v>0.25</v>
      </c>
      <c r="BN3" s="14">
        <v>0.25</v>
      </c>
      <c r="BO3" s="14">
        <v>0</v>
      </c>
      <c r="BP3" s="14">
        <v>0.18181818181818182</v>
      </c>
      <c r="BQ3" s="14">
        <v>0.75</v>
      </c>
      <c r="BR3" s="14">
        <v>2.25</v>
      </c>
      <c r="BS3" s="14">
        <v>1</v>
      </c>
      <c r="BT3" s="14">
        <v>1.3636363636363635</v>
      </c>
      <c r="BU3" s="14">
        <v>4.1666666666666661</v>
      </c>
      <c r="BV3" s="14">
        <v>95.833333333333343</v>
      </c>
      <c r="BW3" s="14">
        <v>0</v>
      </c>
      <c r="BX3" s="14">
        <v>37.541666666666664</v>
      </c>
      <c r="BY3" s="14">
        <v>1.3333333333333333</v>
      </c>
      <c r="BZ3" s="14">
        <v>72.178060413354544</v>
      </c>
      <c r="CA3" s="14">
        <v>12.922916951338593</v>
      </c>
      <c r="CB3" s="14">
        <v>27.821939586645456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I3" t="str">
        <f>CONCATENATE("/*",A3,"*/ ",B3,C3,D3," "," 1 ",F3,G3,H3,I3,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," ; ")</f>
        <v xml:space="preserve">/*1*/ 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v>
      </c>
    </row>
    <row r="4" spans="1:87" x14ac:dyDescent="0.25">
      <c r="A4" s="10">
        <v>8</v>
      </c>
      <c r="B4" s="10">
        <v>0</v>
      </c>
      <c r="C4" s="10">
        <v>0</v>
      </c>
      <c r="D4" s="10">
        <v>0</v>
      </c>
      <c r="E4" s="10">
        <v>0</v>
      </c>
      <c r="F4" s="14">
        <v>12.9</v>
      </c>
      <c r="G4" s="14">
        <v>8.6</v>
      </c>
      <c r="H4" s="14">
        <v>11.64</v>
      </c>
      <c r="I4" s="14">
        <v>2133</v>
      </c>
      <c r="J4" s="14">
        <v>1487</v>
      </c>
      <c r="K4" s="14">
        <v>1810</v>
      </c>
      <c r="L4" s="14">
        <v>5430</v>
      </c>
      <c r="M4" s="14">
        <v>0</v>
      </c>
      <c r="N4" s="14">
        <v>6.9375000000000009</v>
      </c>
      <c r="O4" s="14">
        <v>7.0125000000000002</v>
      </c>
      <c r="P4" s="14">
        <v>6.8</v>
      </c>
      <c r="Q4" s="14">
        <v>6.916666666666667</v>
      </c>
      <c r="R4" s="14">
        <v>0.49490154195747277</v>
      </c>
      <c r="S4" s="14">
        <v>0.44791666666666657</v>
      </c>
      <c r="T4" s="14">
        <v>0.29166666666666674</v>
      </c>
      <c r="U4" s="14">
        <v>0.30687500000000001</v>
      </c>
      <c r="V4" s="14">
        <v>0.36051724137931035</v>
      </c>
      <c r="W4" s="14">
        <v>0.14410549758549032</v>
      </c>
      <c r="X4" s="14">
        <v>0.7</v>
      </c>
      <c r="Y4" s="14">
        <v>0.46</v>
      </c>
      <c r="Z4" s="14">
        <v>0.54</v>
      </c>
      <c r="AA4" s="14">
        <v>0.7</v>
      </c>
      <c r="AB4" s="14">
        <v>19.185397736330305</v>
      </c>
      <c r="AC4" s="14">
        <v>0</v>
      </c>
      <c r="AD4" s="14">
        <v>7.0175438596491224</v>
      </c>
      <c r="AE4" s="14">
        <v>24.561403508771928</v>
      </c>
      <c r="AF4" s="14">
        <v>31.578947368421051</v>
      </c>
      <c r="AG4" s="14">
        <v>8.7719298245614024</v>
      </c>
      <c r="AH4" s="14">
        <v>57.894736842105267</v>
      </c>
      <c r="AI4" s="14">
        <v>0</v>
      </c>
      <c r="AJ4" s="14">
        <v>66.666666666666671</v>
      </c>
      <c r="AK4" s="14">
        <v>57.894736842105267</v>
      </c>
      <c r="AL4" s="14">
        <v>0.25090909090909091</v>
      </c>
      <c r="AM4" s="14">
        <v>0.3322222222222222</v>
      </c>
      <c r="AN4" s="14">
        <v>0.361875</v>
      </c>
      <c r="AO4" s="14">
        <v>0.30293103448275854</v>
      </c>
      <c r="AP4" s="14">
        <v>0.20296926239237334</v>
      </c>
      <c r="AQ4" s="14">
        <v>0.83</v>
      </c>
      <c r="AR4" s="14">
        <v>0.75</v>
      </c>
      <c r="AS4" s="14">
        <v>0.75</v>
      </c>
      <c r="AT4" s="14">
        <v>0.83</v>
      </c>
      <c r="AU4" s="14">
        <v>20.833333333333336</v>
      </c>
      <c r="AV4" s="14">
        <v>0.69565217391304346</v>
      </c>
      <c r="AW4" s="14">
        <v>25</v>
      </c>
      <c r="AX4" s="14">
        <v>0</v>
      </c>
      <c r="AY4" s="14">
        <v>0</v>
      </c>
      <c r="AZ4" s="14">
        <v>8.3333333333333321</v>
      </c>
      <c r="BA4" s="14">
        <v>66.666666666666657</v>
      </c>
      <c r="BB4" s="14">
        <v>0.66666666666666663</v>
      </c>
      <c r="BC4" s="14">
        <v>16.666666666666664</v>
      </c>
      <c r="BD4" s="14">
        <v>0.75</v>
      </c>
      <c r="BE4" s="14">
        <v>0</v>
      </c>
      <c r="BF4" s="14">
        <v>0.25</v>
      </c>
      <c r="BG4" s="14">
        <v>0.33333333333333331</v>
      </c>
      <c r="BH4" s="14">
        <v>0.875</v>
      </c>
      <c r="BI4" s="14">
        <v>1.75</v>
      </c>
      <c r="BJ4" s="14">
        <v>0</v>
      </c>
      <c r="BK4" s="14">
        <v>0.25</v>
      </c>
      <c r="BL4" s="14">
        <v>0.66666666666666663</v>
      </c>
      <c r="BM4" s="14">
        <v>0</v>
      </c>
      <c r="BN4" s="14">
        <v>0</v>
      </c>
      <c r="BO4" s="14">
        <v>0.25</v>
      </c>
      <c r="BP4" s="14">
        <v>8.3333333333333329E-2</v>
      </c>
      <c r="BQ4" s="14">
        <v>2.25</v>
      </c>
      <c r="BR4" s="14">
        <v>0.25</v>
      </c>
      <c r="BS4" s="14">
        <v>1.25</v>
      </c>
      <c r="BT4" s="14">
        <v>1.25</v>
      </c>
      <c r="BU4" s="14">
        <v>4.1666666666666661</v>
      </c>
      <c r="BV4" s="14">
        <v>58.333333333333336</v>
      </c>
      <c r="BW4" s="14">
        <v>33.333333333333329</v>
      </c>
      <c r="BX4" s="14">
        <v>50</v>
      </c>
      <c r="BY4" s="14">
        <v>1.75</v>
      </c>
      <c r="BZ4" s="14">
        <v>78.528528528528525</v>
      </c>
      <c r="CA4" s="14">
        <v>11.449128337237719</v>
      </c>
      <c r="CB4" s="14">
        <v>21.471471471471475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I4" t="str">
        <f t="shared" ref="CI4:CI67" si="0">CONCATENATE("/*",A4,"*/ ",B4,C4,D4," "," 1 ",F4,G4,H4,I4,J4,K4,L4,M4,N4,O4,P4,Q4,R4,S4,T4,U4,V4,W4,X4,Y4,Z4,AA4,AB4,AC4,AD4,AE4,AF4,AG4,AH4,AI4,AJ4,AK4,AL4,AM4,AN4,AO4,AP4,AQ4,AR4,AS4,AT4,AU4,AV4,AW4,AX4,AY4,AZ4,BA4,BB4,BC4,BD4,BE4,BF4,BG4,BH4,BI4,BJ4,BK4,BL4,BM4,BN4,BO4,BP4,BQ4,BR4,BS4,BT4,BU4,BV4,BW4,BX4,BY4,BZ4,CA4,CB4,CC4,CD4,CE4,CF4,CG4," ; ")</f>
        <v xml:space="preserve">/*8*/ 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v>
      </c>
    </row>
    <row r="5" spans="1:87" x14ac:dyDescent="0.25">
      <c r="A5" s="10">
        <v>10</v>
      </c>
      <c r="B5" s="10">
        <v>0</v>
      </c>
      <c r="C5" s="10">
        <v>0</v>
      </c>
      <c r="D5" s="10">
        <v>0</v>
      </c>
      <c r="E5" s="10">
        <v>0</v>
      </c>
      <c r="F5" s="14">
        <v>13.1</v>
      </c>
      <c r="G5" s="14">
        <v>9.4</v>
      </c>
      <c r="H5" s="14">
        <v>13.5</v>
      </c>
      <c r="I5" s="14">
        <v>1310</v>
      </c>
      <c r="J5" s="14">
        <v>1447</v>
      </c>
      <c r="K5" s="14">
        <v>1067</v>
      </c>
      <c r="L5" s="14">
        <v>3824</v>
      </c>
      <c r="M5" s="14">
        <v>1.5690376569037656E-2</v>
      </c>
      <c r="N5" s="14">
        <v>3.9624999999999995</v>
      </c>
      <c r="O5" s="14">
        <v>3.95</v>
      </c>
      <c r="P5" s="14">
        <v>3.5625000000000004</v>
      </c>
      <c r="Q5" s="14">
        <v>3.8249999999999997</v>
      </c>
      <c r="R5" s="14">
        <v>0.41833001326703662</v>
      </c>
      <c r="S5" s="14">
        <v>0.54291666666666671</v>
      </c>
      <c r="T5" s="14">
        <v>0.45458333333333351</v>
      </c>
      <c r="U5" s="14">
        <v>0.38874999999999998</v>
      </c>
      <c r="V5" s="14">
        <v>0.46208333333333318</v>
      </c>
      <c r="W5" s="14">
        <v>0.12220898171275155</v>
      </c>
      <c r="X5" s="14">
        <v>0.7</v>
      </c>
      <c r="Y5" s="14">
        <v>0.68</v>
      </c>
      <c r="Z5" s="14">
        <v>0.61</v>
      </c>
      <c r="AA5" s="14">
        <v>0.7</v>
      </c>
      <c r="AB5" s="14">
        <v>8.2777276825969359</v>
      </c>
      <c r="AC5" s="14">
        <v>1.3888888888888888</v>
      </c>
      <c r="AD5" s="14">
        <v>55.555555555555557</v>
      </c>
      <c r="AE5" s="14">
        <v>13.888888888888889</v>
      </c>
      <c r="AF5" s="14">
        <v>70.833333333333329</v>
      </c>
      <c r="AG5" s="14">
        <v>8.3333333333333321</v>
      </c>
      <c r="AH5" s="14">
        <v>18.055555555555554</v>
      </c>
      <c r="AI5" s="14">
        <v>2.7777777777777777</v>
      </c>
      <c r="AJ5" s="14">
        <v>29.166666666666664</v>
      </c>
      <c r="AK5" s="14">
        <v>55.555555555555557</v>
      </c>
      <c r="AL5" s="14">
        <v>0.24727272727272734</v>
      </c>
      <c r="AM5" s="14">
        <v>0.2776190476190476</v>
      </c>
      <c r="AN5" s="14">
        <v>0.44681818181818184</v>
      </c>
      <c r="AO5" s="14">
        <v>0.31915492957746472</v>
      </c>
      <c r="AP5" s="14">
        <v>0.19181647835420526</v>
      </c>
      <c r="AQ5" s="14">
        <v>0.39</v>
      </c>
      <c r="AR5" s="14">
        <v>0.46</v>
      </c>
      <c r="AS5" s="14">
        <v>1.01</v>
      </c>
      <c r="AT5" s="14">
        <v>1.01</v>
      </c>
      <c r="AU5" s="14">
        <v>4.1666666666666661</v>
      </c>
      <c r="AV5" s="14">
        <v>0.78260869565217395</v>
      </c>
      <c r="AW5" s="14">
        <v>0</v>
      </c>
      <c r="AX5" s="14">
        <v>50</v>
      </c>
      <c r="AY5" s="14">
        <v>0</v>
      </c>
      <c r="AZ5" s="14">
        <v>16.666666666666664</v>
      </c>
      <c r="BA5" s="14">
        <v>75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8.3333333333333329E-2</v>
      </c>
      <c r="BI5" s="14">
        <v>3.5</v>
      </c>
      <c r="BJ5" s="14">
        <v>2</v>
      </c>
      <c r="BK5" s="14">
        <v>1.75</v>
      </c>
      <c r="BL5" s="14">
        <v>2.4166666666666665</v>
      </c>
      <c r="BM5" s="14">
        <v>1.25</v>
      </c>
      <c r="BN5" s="14">
        <v>0</v>
      </c>
      <c r="BO5" s="14">
        <v>0</v>
      </c>
      <c r="BP5" s="14">
        <v>0.41666666666666669</v>
      </c>
      <c r="BQ5" s="14">
        <v>3.25</v>
      </c>
      <c r="BR5" s="14">
        <v>3.25</v>
      </c>
      <c r="BS5" s="14">
        <v>1.75</v>
      </c>
      <c r="BT5" s="14">
        <v>2.75</v>
      </c>
      <c r="BU5" s="14">
        <v>4.1666666666666661</v>
      </c>
      <c r="BV5" s="14">
        <v>75</v>
      </c>
      <c r="BW5" s="14">
        <v>20.833333333333336</v>
      </c>
      <c r="BX5" s="14">
        <v>44.583333333333336</v>
      </c>
      <c r="BY5" s="14">
        <v>1.875</v>
      </c>
      <c r="BZ5" s="14">
        <v>97.297297297297305</v>
      </c>
      <c r="CA5" s="14">
        <v>3.56971387408811</v>
      </c>
      <c r="CB5" s="14">
        <v>2.7027027027026946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I5" t="str">
        <f t="shared" si="0"/>
        <v xml:space="preserve">/*10*/ 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v>
      </c>
    </row>
    <row r="6" spans="1:87" x14ac:dyDescent="0.25">
      <c r="A6" s="10">
        <v>11</v>
      </c>
      <c r="B6" s="10">
        <v>0</v>
      </c>
      <c r="C6" s="10">
        <v>0</v>
      </c>
      <c r="D6" s="10">
        <v>0</v>
      </c>
      <c r="E6" s="10">
        <v>0</v>
      </c>
      <c r="F6" s="14">
        <v>10.6</v>
      </c>
      <c r="G6" s="14">
        <v>8.4499999999999993</v>
      </c>
      <c r="H6" s="14">
        <v>11.24</v>
      </c>
      <c r="I6" s="14">
        <v>496</v>
      </c>
      <c r="J6" s="14">
        <v>356</v>
      </c>
      <c r="K6" s="14">
        <v>426</v>
      </c>
      <c r="L6" s="14">
        <v>1278</v>
      </c>
      <c r="M6" s="14">
        <v>0</v>
      </c>
      <c r="N6" s="14">
        <v>1.7875000000000001</v>
      </c>
      <c r="O6" s="14">
        <v>1.9375</v>
      </c>
      <c r="P6" s="14">
        <v>2.5874999999999999</v>
      </c>
      <c r="Q6" s="14">
        <v>2.1041666666666665</v>
      </c>
      <c r="R6" s="14">
        <v>0.60251586063674833</v>
      </c>
      <c r="S6" s="14">
        <v>9.1249999999999998E-2</v>
      </c>
      <c r="T6" s="14">
        <v>0.14333333333333337</v>
      </c>
      <c r="U6" s="14">
        <v>8.5384615384615378E-2</v>
      </c>
      <c r="V6" s="14">
        <v>0.10787878787878791</v>
      </c>
      <c r="W6" s="14">
        <v>4.3139133608416917E-2</v>
      </c>
      <c r="X6" s="14">
        <v>0.13</v>
      </c>
      <c r="Y6" s="14">
        <v>0.24</v>
      </c>
      <c r="Z6" s="14">
        <v>0.15</v>
      </c>
      <c r="AA6" s="14">
        <v>0.24</v>
      </c>
      <c r="AB6" s="14">
        <v>19.504915730337071</v>
      </c>
      <c r="AC6" s="14">
        <v>3.0303030303030303</v>
      </c>
      <c r="AD6" s="14">
        <v>9.0909090909090917</v>
      </c>
      <c r="AE6" s="14">
        <v>0</v>
      </c>
      <c r="AF6" s="14">
        <v>12.121212121212121</v>
      </c>
      <c r="AG6" s="14">
        <v>0</v>
      </c>
      <c r="AH6" s="14">
        <v>87.878787878787875</v>
      </c>
      <c r="AI6" s="14">
        <v>0</v>
      </c>
      <c r="AJ6" s="14">
        <v>87.878787878787875</v>
      </c>
      <c r="AK6" s="14">
        <v>87.878787878787875</v>
      </c>
      <c r="AL6" s="14">
        <v>0.46750000000000003</v>
      </c>
      <c r="AM6" s="14">
        <v>0.21333333333333335</v>
      </c>
      <c r="AN6" s="14">
        <v>0.36307692307692307</v>
      </c>
      <c r="AO6" s="14">
        <v>0.33393939393939392</v>
      </c>
      <c r="AP6" s="14">
        <v>0.18861235699741738</v>
      </c>
      <c r="AQ6" s="14">
        <v>0.69</v>
      </c>
      <c r="AR6" s="14">
        <v>0.44</v>
      </c>
      <c r="AS6" s="14">
        <v>0.65</v>
      </c>
      <c r="AT6" s="14">
        <v>0.69</v>
      </c>
      <c r="AU6" s="14">
        <v>83.333333333333343</v>
      </c>
      <c r="AV6" s="14">
        <v>0.16666666666666666</v>
      </c>
      <c r="AW6" s="14">
        <v>0</v>
      </c>
      <c r="AX6" s="14">
        <v>0</v>
      </c>
      <c r="AY6" s="14">
        <v>0</v>
      </c>
      <c r="AZ6" s="14">
        <v>0</v>
      </c>
      <c r="BA6" s="14">
        <v>83.333333333333343</v>
      </c>
      <c r="BB6" s="14">
        <v>0.58333333333333337</v>
      </c>
      <c r="BC6" s="14">
        <v>8.3333333333333321</v>
      </c>
      <c r="BD6" s="14">
        <v>0.375</v>
      </c>
      <c r="BE6" s="14">
        <v>1</v>
      </c>
      <c r="BF6" s="14">
        <v>0.5</v>
      </c>
      <c r="BG6" s="14">
        <v>0.625</v>
      </c>
      <c r="BH6" s="14">
        <v>1.1666666666666667</v>
      </c>
      <c r="BI6" s="14">
        <v>0.5</v>
      </c>
      <c r="BJ6" s="14">
        <v>0.25</v>
      </c>
      <c r="BK6" s="14">
        <v>0</v>
      </c>
      <c r="BL6" s="14">
        <v>0.25</v>
      </c>
      <c r="BM6" s="14">
        <v>0.25</v>
      </c>
      <c r="BN6" s="14">
        <v>0</v>
      </c>
      <c r="BO6" s="14">
        <v>0.75</v>
      </c>
      <c r="BP6" s="14">
        <v>0.33333333333333331</v>
      </c>
      <c r="BQ6" s="14">
        <v>0.25</v>
      </c>
      <c r="BR6" s="14">
        <v>0.25</v>
      </c>
      <c r="BS6" s="14">
        <v>0</v>
      </c>
      <c r="BT6" s="14">
        <v>0.16666666666666666</v>
      </c>
      <c r="BU6" s="14">
        <v>41.666666666666671</v>
      </c>
      <c r="BV6" s="14">
        <v>58.333333333333336</v>
      </c>
      <c r="BW6" s="14">
        <v>0</v>
      </c>
      <c r="BX6" s="14">
        <v>21.333333333333332</v>
      </c>
      <c r="BY6" s="14">
        <v>0.41666666666666669</v>
      </c>
      <c r="BZ6" s="14">
        <v>11.036036036036036</v>
      </c>
      <c r="CA6" s="14">
        <v>9.772775596377052</v>
      </c>
      <c r="CB6" s="14">
        <v>88.963963963963963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I6" t="str">
        <f t="shared" si="0"/>
        <v xml:space="preserve">/*11*/ 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v>
      </c>
    </row>
    <row r="7" spans="1:87" x14ac:dyDescent="0.25">
      <c r="A7" s="10">
        <v>12</v>
      </c>
      <c r="B7" s="10">
        <v>0</v>
      </c>
      <c r="C7" s="10">
        <v>1</v>
      </c>
      <c r="D7" s="10">
        <v>0</v>
      </c>
      <c r="E7" s="10">
        <v>0</v>
      </c>
      <c r="F7" s="14">
        <v>11.7</v>
      </c>
      <c r="G7" s="14">
        <v>9.02</v>
      </c>
      <c r="H7" s="14">
        <v>15.53</v>
      </c>
      <c r="I7" s="14">
        <v>350</v>
      </c>
      <c r="J7" s="14">
        <v>339</v>
      </c>
      <c r="K7" s="14">
        <v>437</v>
      </c>
      <c r="L7" s="14">
        <v>1126</v>
      </c>
      <c r="M7" s="14">
        <v>0.21314387211367675</v>
      </c>
      <c r="N7" s="14">
        <v>1.65</v>
      </c>
      <c r="O7" s="14">
        <v>2.1874999999999996</v>
      </c>
      <c r="P7" s="14">
        <v>2.3374999999999999</v>
      </c>
      <c r="Q7" s="14">
        <v>2.0583333333333336</v>
      </c>
      <c r="R7" s="14">
        <v>0.94635073315601415</v>
      </c>
      <c r="S7" s="14">
        <v>0.11000000000000001</v>
      </c>
      <c r="T7" s="14">
        <v>0.25062500000000004</v>
      </c>
      <c r="U7" s="14">
        <v>0.19</v>
      </c>
      <c r="V7" s="14">
        <v>0.1835416666666666</v>
      </c>
      <c r="W7" s="14">
        <v>0.15732456738712525</v>
      </c>
      <c r="X7" s="14">
        <v>0.36</v>
      </c>
      <c r="Y7" s="14">
        <v>0.59</v>
      </c>
      <c r="Z7" s="14">
        <v>0.57999999999999996</v>
      </c>
      <c r="AA7" s="14">
        <v>0.59</v>
      </c>
      <c r="AB7" s="14">
        <v>11.21452894438139</v>
      </c>
      <c r="AC7" s="14">
        <v>0</v>
      </c>
      <c r="AD7" s="14">
        <v>27.659574468085108</v>
      </c>
      <c r="AE7" s="14">
        <v>0</v>
      </c>
      <c r="AF7" s="14">
        <v>27.659574468085108</v>
      </c>
      <c r="AG7" s="14">
        <v>6.3829787234042552</v>
      </c>
      <c r="AH7" s="14">
        <v>65.957446808510639</v>
      </c>
      <c r="AI7" s="14">
        <v>0</v>
      </c>
      <c r="AJ7" s="14">
        <v>72.340425531914889</v>
      </c>
      <c r="AK7" s="14">
        <v>65.957446808510639</v>
      </c>
      <c r="AL7" s="14">
        <v>0.16200000000000001</v>
      </c>
      <c r="AM7" s="14">
        <v>6.1333333333333344E-2</v>
      </c>
      <c r="AN7" s="14">
        <v>0.13866666666666663</v>
      </c>
      <c r="AO7" s="14">
        <v>0.114375</v>
      </c>
      <c r="AP7" s="14">
        <v>0.19113219497888581</v>
      </c>
      <c r="AQ7" s="14">
        <v>0.93</v>
      </c>
      <c r="AR7" s="14">
        <v>0.52</v>
      </c>
      <c r="AS7" s="14">
        <v>0.6</v>
      </c>
      <c r="AT7" s="14">
        <v>0.93</v>
      </c>
      <c r="AU7" s="14">
        <v>41.666666666666671</v>
      </c>
      <c r="AV7" s="14">
        <v>0.33333333333333331</v>
      </c>
      <c r="AW7" s="14">
        <v>0</v>
      </c>
      <c r="AX7" s="14">
        <v>37.5</v>
      </c>
      <c r="AY7" s="14">
        <v>37.5</v>
      </c>
      <c r="AZ7" s="14">
        <v>25</v>
      </c>
      <c r="BA7" s="14">
        <v>41.666666666666671</v>
      </c>
      <c r="BB7" s="14">
        <v>1.5</v>
      </c>
      <c r="BC7" s="14">
        <v>41.666666666666671</v>
      </c>
      <c r="BD7" s="14">
        <v>0</v>
      </c>
      <c r="BE7" s="14">
        <v>0</v>
      </c>
      <c r="BF7" s="14">
        <v>0</v>
      </c>
      <c r="BG7" s="14">
        <v>0</v>
      </c>
      <c r="BH7" s="14">
        <v>8.3333333333333329E-2</v>
      </c>
      <c r="BI7" s="14">
        <v>1</v>
      </c>
      <c r="BJ7" s="14">
        <v>2</v>
      </c>
      <c r="BK7" s="14">
        <v>0.5</v>
      </c>
      <c r="BL7" s="14">
        <v>1.1666666666666667</v>
      </c>
      <c r="BM7" s="14">
        <v>0.25</v>
      </c>
      <c r="BN7" s="14">
        <v>0.25</v>
      </c>
      <c r="BO7" s="14">
        <v>0</v>
      </c>
      <c r="BP7" s="14">
        <v>0.16666666666666666</v>
      </c>
      <c r="BQ7" s="14">
        <v>0.75</v>
      </c>
      <c r="BR7" s="14">
        <v>2.75</v>
      </c>
      <c r="BS7" s="14">
        <v>1.75</v>
      </c>
      <c r="BT7" s="14">
        <v>1.75</v>
      </c>
      <c r="BU7" s="14">
        <v>20.833333333333336</v>
      </c>
      <c r="BV7" s="14">
        <v>45.833333333333329</v>
      </c>
      <c r="BW7" s="14">
        <v>33.333333333333329</v>
      </c>
      <c r="BX7" s="14">
        <v>43.333333333333336</v>
      </c>
      <c r="BY7" s="14">
        <v>1.4166666666666667</v>
      </c>
      <c r="BZ7" s="14">
        <v>68.693693693693689</v>
      </c>
      <c r="CA7" s="14">
        <v>13.51903420049989</v>
      </c>
      <c r="CB7" s="14">
        <v>31.306306306306311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I7" t="str">
        <f t="shared" si="0"/>
        <v xml:space="preserve">/*12*/ 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v>
      </c>
    </row>
    <row r="8" spans="1:87" x14ac:dyDescent="0.25">
      <c r="A8" s="10">
        <v>13</v>
      </c>
      <c r="B8" s="10">
        <v>0</v>
      </c>
      <c r="C8" s="10">
        <v>0</v>
      </c>
      <c r="D8" s="10">
        <v>0</v>
      </c>
      <c r="E8" s="10">
        <v>0</v>
      </c>
      <c r="F8" s="14">
        <v>15.9</v>
      </c>
      <c r="G8" s="14">
        <v>8.1</v>
      </c>
      <c r="H8" s="14">
        <v>9.74</v>
      </c>
      <c r="I8" s="14">
        <v>1054</v>
      </c>
      <c r="J8" s="14">
        <v>633</v>
      </c>
      <c r="K8" s="14">
        <v>599</v>
      </c>
      <c r="L8" s="14">
        <v>2286</v>
      </c>
      <c r="M8" s="14">
        <v>0</v>
      </c>
      <c r="N8" s="14">
        <v>4.8250000000000002</v>
      </c>
      <c r="O8" s="14">
        <v>2.3874999999999997</v>
      </c>
      <c r="P8" s="14">
        <v>3.7625000000000002</v>
      </c>
      <c r="Q8" s="14">
        <v>3.6583333333333332</v>
      </c>
      <c r="R8" s="14">
        <v>1.4946038203183285</v>
      </c>
      <c r="S8" s="14">
        <v>0.45466666666666661</v>
      </c>
      <c r="T8" s="14">
        <v>0.32999999999999996</v>
      </c>
      <c r="U8" s="14">
        <v>0.53374999999999995</v>
      </c>
      <c r="V8" s="14">
        <v>0.43937499999999996</v>
      </c>
      <c r="W8" s="14">
        <v>0.20857330265555374</v>
      </c>
      <c r="X8" s="14">
        <v>0.78</v>
      </c>
      <c r="Y8" s="14">
        <v>0.46</v>
      </c>
      <c r="Z8" s="14">
        <v>0.88</v>
      </c>
      <c r="AA8" s="14">
        <v>0.88</v>
      </c>
      <c r="AB8" s="14">
        <v>8.3262209577999062</v>
      </c>
      <c r="AC8" s="14">
        <v>0</v>
      </c>
      <c r="AD8" s="14">
        <v>37.5</v>
      </c>
      <c r="AE8" s="14">
        <v>6.25</v>
      </c>
      <c r="AF8" s="14">
        <v>43.75</v>
      </c>
      <c r="AG8" s="14">
        <v>6.25</v>
      </c>
      <c r="AH8" s="14">
        <v>50</v>
      </c>
      <c r="AI8" s="14">
        <v>0</v>
      </c>
      <c r="AJ8" s="14">
        <v>56.25</v>
      </c>
      <c r="AK8" s="14">
        <v>50</v>
      </c>
      <c r="AL8" s="14">
        <v>9.285714285714286E-2</v>
      </c>
      <c r="AM8" s="14">
        <v>0.28375</v>
      </c>
      <c r="AN8" s="14">
        <v>0.16375000000000001</v>
      </c>
      <c r="AO8" s="14">
        <v>0.16812499999999997</v>
      </c>
      <c r="AP8" s="14">
        <v>0.15432344542049217</v>
      </c>
      <c r="AQ8" s="14">
        <v>0.28999999999999998</v>
      </c>
      <c r="AR8" s="14">
        <v>0.43</v>
      </c>
      <c r="AS8" s="14">
        <v>0.6</v>
      </c>
      <c r="AT8" s="14">
        <v>0.6</v>
      </c>
      <c r="AU8" s="14">
        <v>25</v>
      </c>
      <c r="AV8" s="14">
        <v>0.29166666666666669</v>
      </c>
      <c r="AW8" s="14">
        <v>62.5</v>
      </c>
      <c r="AX8" s="14">
        <v>12.5</v>
      </c>
      <c r="AY8" s="14">
        <v>62.5</v>
      </c>
      <c r="AZ8" s="14">
        <v>45.833333333333329</v>
      </c>
      <c r="BA8" s="14">
        <v>37.5</v>
      </c>
      <c r="BB8" s="14">
        <v>0.75</v>
      </c>
      <c r="BC8" s="14">
        <v>16.666666666666664</v>
      </c>
      <c r="BD8" s="14">
        <v>0.75</v>
      </c>
      <c r="BE8" s="14">
        <v>0</v>
      </c>
      <c r="BF8" s="14">
        <v>0</v>
      </c>
      <c r="BG8" s="14">
        <v>0.25</v>
      </c>
      <c r="BH8" s="14">
        <v>0.95833333333333337</v>
      </c>
      <c r="BI8" s="14">
        <v>0.25</v>
      </c>
      <c r="BJ8" s="14">
        <v>0.5</v>
      </c>
      <c r="BK8" s="14">
        <v>0</v>
      </c>
      <c r="BL8" s="14">
        <v>0.25</v>
      </c>
      <c r="BM8" s="14">
        <v>0</v>
      </c>
      <c r="BN8" s="14">
        <v>0</v>
      </c>
      <c r="BO8" s="14">
        <v>0</v>
      </c>
      <c r="BP8" s="14">
        <v>0</v>
      </c>
      <c r="BQ8" s="14">
        <v>2.5</v>
      </c>
      <c r="BR8" s="14">
        <v>0</v>
      </c>
      <c r="BS8" s="14">
        <v>2.5</v>
      </c>
      <c r="BT8" s="14">
        <v>1.6666666666666667</v>
      </c>
      <c r="BU8" s="14">
        <v>0</v>
      </c>
      <c r="BV8" s="14">
        <v>83.333333333333343</v>
      </c>
      <c r="BW8" s="14">
        <v>16.666666666666664</v>
      </c>
      <c r="BX8" s="14">
        <v>44.375</v>
      </c>
      <c r="BY8" s="14">
        <v>2.7083333333333335</v>
      </c>
      <c r="BZ8" s="14">
        <v>37.537537537537538</v>
      </c>
      <c r="CA8" s="14">
        <v>15.665754786025248</v>
      </c>
      <c r="CB8" s="14">
        <v>62.462462462462462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I8" t="str">
        <f t="shared" si="0"/>
        <v xml:space="preserve">/*13*/ 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v>
      </c>
    </row>
    <row r="9" spans="1:87" x14ac:dyDescent="0.25">
      <c r="A9" s="10">
        <v>14</v>
      </c>
      <c r="B9" s="10">
        <v>0</v>
      </c>
      <c r="C9" s="10">
        <v>0</v>
      </c>
      <c r="D9" s="10">
        <v>0</v>
      </c>
      <c r="E9" s="10">
        <v>0</v>
      </c>
      <c r="F9" s="14">
        <v>13.4</v>
      </c>
      <c r="G9" s="14">
        <v>8.68</v>
      </c>
      <c r="H9" s="14">
        <v>11.84</v>
      </c>
      <c r="I9" s="14">
        <v>417</v>
      </c>
      <c r="J9" s="14">
        <v>429</v>
      </c>
      <c r="K9" s="14">
        <v>199</v>
      </c>
      <c r="L9" s="14">
        <v>1045</v>
      </c>
      <c r="M9" s="14">
        <v>0.11483253588516745</v>
      </c>
      <c r="N9" s="14">
        <v>2.5874999999999995</v>
      </c>
      <c r="O9" s="14">
        <v>2.8124999999999996</v>
      </c>
      <c r="P9" s="14">
        <v>2.3250000000000002</v>
      </c>
      <c r="Q9" s="14">
        <v>2.5749999999999997</v>
      </c>
      <c r="R9" s="14">
        <v>0.71032754232910322</v>
      </c>
      <c r="S9" s="14">
        <v>0.18625000000000003</v>
      </c>
      <c r="T9" s="14">
        <v>0.35562500000000002</v>
      </c>
      <c r="U9" s="14">
        <v>0.17466666666666666</v>
      </c>
      <c r="V9" s="14">
        <v>0.24021276595744684</v>
      </c>
      <c r="W9" s="14">
        <v>0.15973468983860495</v>
      </c>
      <c r="X9" s="14">
        <v>0.36</v>
      </c>
      <c r="Y9" s="14">
        <v>0.62</v>
      </c>
      <c r="Z9" s="14">
        <v>0.28000000000000003</v>
      </c>
      <c r="AA9" s="14">
        <v>0.62</v>
      </c>
      <c r="AB9" s="14">
        <v>10.719663418954825</v>
      </c>
      <c r="AC9" s="14">
        <v>8.695652173913043</v>
      </c>
      <c r="AD9" s="14">
        <v>4.3478260869565215</v>
      </c>
      <c r="AE9" s="14">
        <v>34.782608695652172</v>
      </c>
      <c r="AF9" s="14">
        <v>47.826086956521735</v>
      </c>
      <c r="AG9" s="14">
        <v>23.913043478260871</v>
      </c>
      <c r="AH9" s="14">
        <v>28.260869565217391</v>
      </c>
      <c r="AI9" s="14">
        <v>0</v>
      </c>
      <c r="AJ9" s="14">
        <v>52.173913043478265</v>
      </c>
      <c r="AK9" s="14">
        <v>34.782608695652172</v>
      </c>
      <c r="AL9" s="14">
        <v>0.32874999999999999</v>
      </c>
      <c r="AM9" s="14">
        <v>0.18125000000000002</v>
      </c>
      <c r="AN9" s="14">
        <v>0.21799999999999997</v>
      </c>
      <c r="AO9" s="14">
        <v>0.24319148936170212</v>
      </c>
      <c r="AP9" s="14">
        <v>0.1472221979803601</v>
      </c>
      <c r="AQ9" s="14">
        <v>0.74</v>
      </c>
      <c r="AR9" s="14">
        <v>0.53</v>
      </c>
      <c r="AS9" s="14">
        <v>0.42</v>
      </c>
      <c r="AT9" s="14">
        <v>0.74</v>
      </c>
      <c r="AU9" s="14">
        <v>29.166666666666668</v>
      </c>
      <c r="AV9" s="14">
        <v>0.58333333333333337</v>
      </c>
      <c r="AW9" s="14">
        <v>0</v>
      </c>
      <c r="AX9" s="14">
        <v>37.5</v>
      </c>
      <c r="AY9" s="14">
        <v>0</v>
      </c>
      <c r="AZ9" s="14">
        <v>12.5</v>
      </c>
      <c r="BA9" s="14">
        <v>58.333333333333336</v>
      </c>
      <c r="BB9" s="14">
        <v>0.75</v>
      </c>
      <c r="BC9" s="14">
        <v>25</v>
      </c>
      <c r="BD9" s="14">
        <v>0</v>
      </c>
      <c r="BE9" s="14">
        <v>0</v>
      </c>
      <c r="BF9" s="14">
        <v>0</v>
      </c>
      <c r="BG9" s="14">
        <v>0</v>
      </c>
      <c r="BH9" s="14">
        <v>0.58333333333333337</v>
      </c>
      <c r="BI9" s="14">
        <v>0</v>
      </c>
      <c r="BJ9" s="14">
        <v>0.5</v>
      </c>
      <c r="BK9" s="14">
        <v>0.5</v>
      </c>
      <c r="BL9" s="14">
        <v>0.33333333333333331</v>
      </c>
      <c r="BM9" s="14">
        <v>0.25</v>
      </c>
      <c r="BN9" s="14">
        <v>0</v>
      </c>
      <c r="BO9" s="14">
        <v>0</v>
      </c>
      <c r="BP9" s="14">
        <v>8.3333333333333329E-2</v>
      </c>
      <c r="BQ9" s="14">
        <v>0.25</v>
      </c>
      <c r="BR9" s="14">
        <v>2.25</v>
      </c>
      <c r="BS9" s="14">
        <v>0</v>
      </c>
      <c r="BT9" s="14">
        <v>0.83333333333333337</v>
      </c>
      <c r="BU9" s="14">
        <v>12.5</v>
      </c>
      <c r="BV9" s="14">
        <v>75</v>
      </c>
      <c r="BW9" s="14">
        <v>12.5</v>
      </c>
      <c r="BX9" s="14">
        <v>36.875</v>
      </c>
      <c r="BY9" s="14">
        <v>0.58333333333333337</v>
      </c>
      <c r="BZ9" s="14">
        <v>81.681681681681681</v>
      </c>
      <c r="CA9" s="14">
        <v>12.106930980962009</v>
      </c>
      <c r="CB9" s="14">
        <v>18.318318318318319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I9" t="str">
        <f t="shared" si="0"/>
        <v xml:space="preserve">/*14*/ 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v>
      </c>
    </row>
    <row r="10" spans="1:87" x14ac:dyDescent="0.25">
      <c r="A10" s="10">
        <v>16</v>
      </c>
      <c r="B10" s="10">
        <v>0</v>
      </c>
      <c r="C10" s="10">
        <v>0</v>
      </c>
      <c r="D10" s="10">
        <v>0</v>
      </c>
      <c r="E10" s="10">
        <v>0</v>
      </c>
      <c r="F10" s="14">
        <v>14.6</v>
      </c>
      <c r="G10" s="14">
        <v>8.06</v>
      </c>
      <c r="H10" s="14">
        <v>10.55</v>
      </c>
      <c r="I10" s="14">
        <v>518</v>
      </c>
      <c r="J10" s="14">
        <v>323</v>
      </c>
      <c r="K10" s="14">
        <v>317</v>
      </c>
      <c r="L10" s="14">
        <v>1158</v>
      </c>
      <c r="M10" s="14">
        <v>0</v>
      </c>
      <c r="N10" s="14">
        <v>1.8124999999999998</v>
      </c>
      <c r="O10" s="14">
        <v>1.5750000000000002</v>
      </c>
      <c r="P10" s="14">
        <v>1.2250000000000001</v>
      </c>
      <c r="Q10" s="14">
        <v>1.5374999999999996</v>
      </c>
      <c r="R10" s="14">
        <v>0.61982641328737864</v>
      </c>
      <c r="S10" s="14">
        <v>0.26666666666666666</v>
      </c>
      <c r="T10" s="14">
        <v>0.3033333333333334</v>
      </c>
      <c r="U10" s="14">
        <v>0.27666666666666667</v>
      </c>
      <c r="V10" s="14">
        <v>0.28222222222222215</v>
      </c>
      <c r="W10" s="14">
        <v>0.10709438056782623</v>
      </c>
      <c r="X10" s="14">
        <v>0.42</v>
      </c>
      <c r="Y10" s="14">
        <v>0.5</v>
      </c>
      <c r="Z10" s="14">
        <v>0.44</v>
      </c>
      <c r="AA10" s="14">
        <v>0.5</v>
      </c>
      <c r="AB10" s="14">
        <v>5.4478346456692917</v>
      </c>
      <c r="AC10" s="14">
        <v>0</v>
      </c>
      <c r="AD10" s="14">
        <v>61.111111111111114</v>
      </c>
      <c r="AE10" s="14">
        <v>0</v>
      </c>
      <c r="AF10" s="14">
        <v>61.111111111111114</v>
      </c>
      <c r="AG10" s="14">
        <v>2.7777777777777777</v>
      </c>
      <c r="AH10" s="14">
        <v>36.111111111111107</v>
      </c>
      <c r="AI10" s="14">
        <v>0</v>
      </c>
      <c r="AJ10" s="14">
        <v>38.888888888888886</v>
      </c>
      <c r="AK10" s="14">
        <v>61.111111111111114</v>
      </c>
      <c r="AL10" s="14">
        <v>0.26181818181818178</v>
      </c>
      <c r="AM10" s="14">
        <v>0.20454545454545456</v>
      </c>
      <c r="AN10" s="14">
        <v>0.24181818181818182</v>
      </c>
      <c r="AO10" s="14">
        <v>0.22999999999999998</v>
      </c>
      <c r="AP10" s="14">
        <v>0.15693492736982245</v>
      </c>
      <c r="AQ10" s="14">
        <v>0.61</v>
      </c>
      <c r="AR10" s="14">
        <v>0.54</v>
      </c>
      <c r="AS10" s="14">
        <v>0.46</v>
      </c>
      <c r="AT10" s="14">
        <v>0.61</v>
      </c>
      <c r="AU10" s="14">
        <v>12.5</v>
      </c>
      <c r="AV10" s="14">
        <v>0.83333333333333337</v>
      </c>
      <c r="AW10" s="14">
        <v>12.5</v>
      </c>
      <c r="AX10" s="14">
        <v>0</v>
      </c>
      <c r="AY10" s="14">
        <v>0</v>
      </c>
      <c r="AZ10" s="14">
        <v>4.1666666666666661</v>
      </c>
      <c r="BA10" s="14">
        <v>83.333333333333343</v>
      </c>
      <c r="BB10" s="14">
        <v>1.3333333333333333</v>
      </c>
      <c r="BC10" s="14">
        <v>33.333333333333329</v>
      </c>
      <c r="BD10" s="14">
        <v>0.125</v>
      </c>
      <c r="BE10" s="14">
        <v>0</v>
      </c>
      <c r="BF10" s="14">
        <v>0</v>
      </c>
      <c r="BG10" s="14">
        <v>4.1666666666666664E-2</v>
      </c>
      <c r="BH10" s="14">
        <v>4.1666666666666664E-2</v>
      </c>
      <c r="BI10" s="14">
        <v>0.5</v>
      </c>
      <c r="BJ10" s="14">
        <v>0.25</v>
      </c>
      <c r="BK10" s="14">
        <v>0.5</v>
      </c>
      <c r="BL10" s="14">
        <v>0.41666666666666669</v>
      </c>
      <c r="BM10" s="14">
        <v>0</v>
      </c>
      <c r="BN10" s="14">
        <v>0</v>
      </c>
      <c r="BO10" s="14">
        <v>0</v>
      </c>
      <c r="BP10" s="14">
        <v>0</v>
      </c>
      <c r="BQ10" s="14">
        <v>0.75</v>
      </c>
      <c r="BR10" s="14">
        <v>0.5</v>
      </c>
      <c r="BS10" s="14">
        <v>0</v>
      </c>
      <c r="BT10" s="14">
        <v>0.41666666666666669</v>
      </c>
      <c r="BU10" s="14">
        <v>20.833333333333336</v>
      </c>
      <c r="BV10" s="14">
        <v>29.166666666666668</v>
      </c>
      <c r="BW10" s="14">
        <v>50</v>
      </c>
      <c r="BX10" s="14">
        <v>49.375</v>
      </c>
      <c r="BY10" s="14">
        <v>1.375</v>
      </c>
      <c r="BZ10" s="14">
        <v>78.571428571428584</v>
      </c>
      <c r="CA10" s="14">
        <v>15.755166604173841</v>
      </c>
      <c r="CB10" s="14">
        <v>21.428571428571416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I10" t="str">
        <f t="shared" si="0"/>
        <v xml:space="preserve">/*16*/ 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v>
      </c>
    </row>
    <row r="11" spans="1:87" x14ac:dyDescent="0.25">
      <c r="A11" s="10">
        <v>18</v>
      </c>
      <c r="B11" s="10">
        <v>0</v>
      </c>
      <c r="C11" s="10">
        <v>0</v>
      </c>
      <c r="D11" s="10">
        <v>0</v>
      </c>
      <c r="E11" s="10">
        <v>0</v>
      </c>
      <c r="F11" s="14">
        <v>15.6</v>
      </c>
      <c r="G11" s="14">
        <v>8.85</v>
      </c>
      <c r="H11" s="14">
        <v>14.3</v>
      </c>
      <c r="I11" s="14">
        <v>781</v>
      </c>
      <c r="J11" s="14">
        <v>739</v>
      </c>
      <c r="K11" s="14">
        <v>531</v>
      </c>
      <c r="L11" s="14">
        <v>2051</v>
      </c>
      <c r="M11" s="14">
        <v>5.8508044856167715E-2</v>
      </c>
      <c r="N11" s="14">
        <v>2.9874999999999998</v>
      </c>
      <c r="O11" s="14">
        <v>2.7374999999999998</v>
      </c>
      <c r="P11" s="14">
        <v>2.9750000000000001</v>
      </c>
      <c r="Q11" s="14">
        <v>2.9</v>
      </c>
      <c r="R11" s="14">
        <v>0.69968937207256943</v>
      </c>
      <c r="S11" s="14">
        <v>0.15062500000000004</v>
      </c>
      <c r="T11" s="14">
        <v>0.14250000000000002</v>
      </c>
      <c r="U11" s="14">
        <v>0.18437500000000001</v>
      </c>
      <c r="V11" s="14">
        <v>0.15916666666666668</v>
      </c>
      <c r="W11" s="14">
        <v>0.10006026552827378</v>
      </c>
      <c r="X11" s="14">
        <v>0.44</v>
      </c>
      <c r="Y11" s="14">
        <v>0.44</v>
      </c>
      <c r="Z11" s="14">
        <v>0.32</v>
      </c>
      <c r="AA11" s="14">
        <v>0.44</v>
      </c>
      <c r="AB11" s="14">
        <v>18.219895287958114</v>
      </c>
      <c r="AC11" s="14">
        <v>0</v>
      </c>
      <c r="AD11" s="14">
        <v>47.916666666666671</v>
      </c>
      <c r="AE11" s="14">
        <v>2.083333333333333</v>
      </c>
      <c r="AF11" s="14">
        <v>50.000000000000007</v>
      </c>
      <c r="AG11" s="14">
        <v>4.1666666666666661</v>
      </c>
      <c r="AH11" s="14">
        <v>43.75</v>
      </c>
      <c r="AI11" s="14">
        <v>2.083333333333333</v>
      </c>
      <c r="AJ11" s="14">
        <v>50</v>
      </c>
      <c r="AK11" s="14">
        <v>47.916666666666671</v>
      </c>
      <c r="AL11" s="14">
        <v>4.9375000000000002E-2</v>
      </c>
      <c r="AM11" s="14">
        <v>0.138125</v>
      </c>
      <c r="AN11" s="14">
        <v>1.1875E-2</v>
      </c>
      <c r="AO11" s="14">
        <v>6.6458333333333314E-2</v>
      </c>
      <c r="AP11" s="14">
        <v>0.12298572107627975</v>
      </c>
      <c r="AQ11" s="14">
        <v>0.25</v>
      </c>
      <c r="AR11" s="14">
        <v>0.61</v>
      </c>
      <c r="AS11" s="14">
        <v>0.05</v>
      </c>
      <c r="AT11" s="14">
        <v>0.61</v>
      </c>
      <c r="AU11" s="14">
        <v>29.166666666666668</v>
      </c>
      <c r="AV11" s="14">
        <v>0.125</v>
      </c>
      <c r="AW11" s="14">
        <v>50</v>
      </c>
      <c r="AX11" s="14">
        <v>37.5</v>
      </c>
      <c r="AY11" s="14">
        <v>87.5</v>
      </c>
      <c r="AZ11" s="14">
        <v>58.333333333333336</v>
      </c>
      <c r="BA11" s="14">
        <v>58.333333333333336</v>
      </c>
      <c r="BB11" s="14">
        <v>0.66666666666666663</v>
      </c>
      <c r="BC11" s="14">
        <v>25</v>
      </c>
      <c r="BD11" s="14">
        <v>0.5</v>
      </c>
      <c r="BE11" s="14">
        <v>0.125</v>
      </c>
      <c r="BF11" s="14">
        <v>0</v>
      </c>
      <c r="BG11" s="14">
        <v>0.20833333333333334</v>
      </c>
      <c r="BH11" s="14">
        <v>0.45833333333333331</v>
      </c>
      <c r="BI11" s="14">
        <v>0.25</v>
      </c>
      <c r="BJ11" s="14">
        <v>0</v>
      </c>
      <c r="BK11" s="14">
        <v>0</v>
      </c>
      <c r="BL11" s="14">
        <v>8.3333333333333329E-2</v>
      </c>
      <c r="BM11" s="14">
        <v>1.25</v>
      </c>
      <c r="BN11" s="14">
        <v>1.5</v>
      </c>
      <c r="BO11" s="14">
        <v>0</v>
      </c>
      <c r="BP11" s="14">
        <v>0.91666666666666663</v>
      </c>
      <c r="BQ11" s="14">
        <v>2.5</v>
      </c>
      <c r="BR11" s="14">
        <v>1.5</v>
      </c>
      <c r="BS11" s="14">
        <v>4</v>
      </c>
      <c r="BT11" s="14">
        <v>2.6666666666666665</v>
      </c>
      <c r="BU11" s="14">
        <v>20.833333333333336</v>
      </c>
      <c r="BV11" s="14">
        <v>70.833333333333343</v>
      </c>
      <c r="BW11" s="14">
        <v>8.3333333333333321</v>
      </c>
      <c r="BX11" s="14">
        <v>29.791666666666668</v>
      </c>
      <c r="BY11" s="14">
        <v>1.625</v>
      </c>
      <c r="BZ11" s="14">
        <v>33.258258258258252</v>
      </c>
      <c r="CA11" s="14">
        <v>14.392099905244534</v>
      </c>
      <c r="CB11" s="14">
        <v>66.741741741741748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I11" t="str">
        <f t="shared" si="0"/>
        <v xml:space="preserve">/*18*/ 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v>
      </c>
    </row>
    <row r="12" spans="1:87" x14ac:dyDescent="0.25">
      <c r="A12" s="10">
        <v>22</v>
      </c>
      <c r="B12" s="10">
        <v>0</v>
      </c>
      <c r="C12" s="10">
        <v>0</v>
      </c>
      <c r="D12" s="10">
        <v>0</v>
      </c>
      <c r="E12" s="10">
        <v>0</v>
      </c>
      <c r="F12" s="14">
        <v>16.600000000000001</v>
      </c>
      <c r="G12" s="14">
        <v>8.1999999999999993</v>
      </c>
      <c r="H12" s="14">
        <v>10.63</v>
      </c>
      <c r="I12" s="14">
        <v>334</v>
      </c>
      <c r="J12" s="14">
        <v>547</v>
      </c>
      <c r="K12" s="14">
        <v>317</v>
      </c>
      <c r="L12" s="14">
        <v>1198</v>
      </c>
      <c r="M12" s="14">
        <v>2.0534223706176959</v>
      </c>
      <c r="N12" s="14">
        <v>1.9125000000000001</v>
      </c>
      <c r="O12" s="14">
        <v>2.4500000000000002</v>
      </c>
      <c r="P12" s="14">
        <v>2.1875</v>
      </c>
      <c r="Q12" s="14">
        <v>2.1833333333333331</v>
      </c>
      <c r="R12" s="14">
        <v>0.4478612621615411</v>
      </c>
      <c r="S12" s="14">
        <v>0.21000000000000002</v>
      </c>
      <c r="T12" s="14">
        <v>0.24909090909090906</v>
      </c>
      <c r="U12" s="14">
        <v>0.32300000000000001</v>
      </c>
      <c r="V12" s="14">
        <v>0.26032258064516128</v>
      </c>
      <c r="W12" s="14">
        <v>9.9815959678057495E-2</v>
      </c>
      <c r="X12" s="14">
        <v>0.28000000000000003</v>
      </c>
      <c r="Y12" s="14">
        <v>0.52</v>
      </c>
      <c r="Z12" s="14">
        <v>0.46</v>
      </c>
      <c r="AA12" s="14">
        <v>0.52</v>
      </c>
      <c r="AB12" s="14">
        <v>8.3870301528294089</v>
      </c>
      <c r="AC12" s="14">
        <v>0</v>
      </c>
      <c r="AD12" s="14">
        <v>22.58064516129032</v>
      </c>
      <c r="AE12" s="14">
        <v>9.67741935483871</v>
      </c>
      <c r="AF12" s="14">
        <v>32.258064516129032</v>
      </c>
      <c r="AG12" s="14">
        <v>25.806451612903224</v>
      </c>
      <c r="AH12" s="14">
        <v>41.935483870967744</v>
      </c>
      <c r="AI12" s="14">
        <v>0</v>
      </c>
      <c r="AJ12" s="14">
        <v>67.741935483870975</v>
      </c>
      <c r="AK12" s="14">
        <v>41.935483870967744</v>
      </c>
      <c r="AL12" s="14">
        <v>0.36888888888888888</v>
      </c>
      <c r="AM12" s="14">
        <v>0.28300000000000003</v>
      </c>
      <c r="AN12" s="14">
        <v>0.19222222222222218</v>
      </c>
      <c r="AO12" s="14">
        <v>0.26838709677419342</v>
      </c>
      <c r="AP12" s="14">
        <v>0.15684592809917122</v>
      </c>
      <c r="AQ12" s="14">
        <v>0.6</v>
      </c>
      <c r="AR12" s="14">
        <v>0.72</v>
      </c>
      <c r="AS12" s="14">
        <v>0.36</v>
      </c>
      <c r="AT12" s="14">
        <v>0.72</v>
      </c>
      <c r="AU12" s="14">
        <v>37.5</v>
      </c>
      <c r="AV12" s="14">
        <v>0.45833333333333331</v>
      </c>
      <c r="AW12" s="14">
        <v>0</v>
      </c>
      <c r="AX12" s="14">
        <v>12.5</v>
      </c>
      <c r="AY12" s="14">
        <v>37.5</v>
      </c>
      <c r="AZ12" s="14">
        <v>16.666666666666664</v>
      </c>
      <c r="BA12" s="14">
        <v>45.833333333333329</v>
      </c>
      <c r="BB12" s="14">
        <v>0.83333333333333337</v>
      </c>
      <c r="BC12" s="14">
        <v>25</v>
      </c>
      <c r="BD12" s="14">
        <v>0.375</v>
      </c>
      <c r="BE12" s="14">
        <v>0.125</v>
      </c>
      <c r="BF12" s="14">
        <v>0</v>
      </c>
      <c r="BG12" s="14">
        <v>0.16666666666666666</v>
      </c>
      <c r="BH12" s="14">
        <v>0.25</v>
      </c>
      <c r="BI12" s="14">
        <v>1.5</v>
      </c>
      <c r="BJ12" s="14">
        <v>1.25</v>
      </c>
      <c r="BK12" s="14">
        <v>1.5</v>
      </c>
      <c r="BL12" s="14">
        <v>1.4166666666666667</v>
      </c>
      <c r="BM12" s="14">
        <v>0</v>
      </c>
      <c r="BN12" s="14">
        <v>0</v>
      </c>
      <c r="BO12" s="14">
        <v>0.5</v>
      </c>
      <c r="BP12" s="14">
        <v>0.16666666666666666</v>
      </c>
      <c r="BQ12" s="14">
        <v>0</v>
      </c>
      <c r="BR12" s="14">
        <v>0</v>
      </c>
      <c r="BS12" s="14">
        <v>0.5</v>
      </c>
      <c r="BT12" s="14">
        <v>0.16666666666666666</v>
      </c>
      <c r="BU12" s="14">
        <v>0</v>
      </c>
      <c r="BV12" s="14">
        <v>95.833333333333343</v>
      </c>
      <c r="BW12" s="14">
        <v>4.1666666666666661</v>
      </c>
      <c r="BX12" s="14">
        <v>40</v>
      </c>
      <c r="BY12" s="14">
        <v>0.79166666666666663</v>
      </c>
      <c r="BZ12" s="14">
        <v>96.396396396396383</v>
      </c>
      <c r="CA12" s="14">
        <v>2.9949452365105058</v>
      </c>
      <c r="CB12" s="14">
        <v>3.6036036036036165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I12" t="str">
        <f t="shared" si="0"/>
        <v xml:space="preserve">/*22*/ 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v>
      </c>
    </row>
    <row r="13" spans="1:87" x14ac:dyDescent="0.25">
      <c r="A13" s="10">
        <v>26</v>
      </c>
      <c r="B13" s="10">
        <v>0</v>
      </c>
      <c r="C13" s="10">
        <v>0</v>
      </c>
      <c r="D13" s="10">
        <v>0</v>
      </c>
      <c r="E13" s="10">
        <v>0</v>
      </c>
      <c r="F13" s="14">
        <v>18.899999999999999</v>
      </c>
      <c r="G13" s="14">
        <v>8.8800000000000008</v>
      </c>
      <c r="H13" s="14">
        <v>10.58</v>
      </c>
      <c r="I13" s="14">
        <v>2375</v>
      </c>
      <c r="J13" s="14">
        <v>2435</v>
      </c>
      <c r="K13" s="14">
        <v>2405</v>
      </c>
      <c r="L13" s="14">
        <v>7215</v>
      </c>
      <c r="M13" s="14">
        <v>3.3264033264033259E-2</v>
      </c>
      <c r="N13" s="14">
        <v>6.0124999999999993</v>
      </c>
      <c r="O13" s="14">
        <v>4.9249999999999998</v>
      </c>
      <c r="P13" s="14">
        <v>6.2500000000000009</v>
      </c>
      <c r="Q13" s="14">
        <v>5.7291666666666679</v>
      </c>
      <c r="R13" s="14">
        <v>1.8359878674096277</v>
      </c>
      <c r="S13" s="14">
        <v>0.24812500000000001</v>
      </c>
      <c r="T13" s="14">
        <v>0.33875000000000005</v>
      </c>
      <c r="U13" s="14">
        <v>0.25750000000000001</v>
      </c>
      <c r="V13" s="14">
        <v>0.28145833333333337</v>
      </c>
      <c r="W13" s="14">
        <v>0.22884529368050435</v>
      </c>
      <c r="X13" s="14">
        <v>0.54</v>
      </c>
      <c r="Y13" s="14">
        <v>1.5</v>
      </c>
      <c r="Z13" s="14">
        <v>0.48</v>
      </c>
      <c r="AA13" s="14">
        <v>1.5</v>
      </c>
      <c r="AB13" s="14">
        <v>20.355292376017765</v>
      </c>
      <c r="AC13" s="14">
        <v>0</v>
      </c>
      <c r="AD13" s="14">
        <v>20.833333333333336</v>
      </c>
      <c r="AE13" s="14">
        <v>0</v>
      </c>
      <c r="AF13" s="14">
        <v>20.833333333333336</v>
      </c>
      <c r="AG13" s="14">
        <v>0</v>
      </c>
      <c r="AH13" s="14">
        <v>77.083333333333343</v>
      </c>
      <c r="AI13" s="14">
        <v>2.083333333333333</v>
      </c>
      <c r="AJ13" s="14">
        <v>79.166666666666671</v>
      </c>
      <c r="AK13" s="14">
        <v>77.083333333333343</v>
      </c>
      <c r="AL13" s="14">
        <v>0.33562500000000001</v>
      </c>
      <c r="AM13" s="14">
        <v>0.46249999999999997</v>
      </c>
      <c r="AN13" s="14">
        <v>0.330625</v>
      </c>
      <c r="AO13" s="14">
        <v>0.37625000000000003</v>
      </c>
      <c r="AP13" s="14">
        <v>0.33540464605569292</v>
      </c>
      <c r="AQ13" s="14">
        <v>0.72</v>
      </c>
      <c r="AR13" s="14">
        <v>1.34</v>
      </c>
      <c r="AS13" s="14">
        <v>1.2</v>
      </c>
      <c r="AT13" s="14">
        <v>1.34</v>
      </c>
      <c r="AU13" s="14">
        <v>29.166666666666668</v>
      </c>
      <c r="AV13" s="14">
        <v>0.35</v>
      </c>
      <c r="AW13" s="14">
        <v>12.5</v>
      </c>
      <c r="AX13" s="14">
        <v>25</v>
      </c>
      <c r="AY13" s="14">
        <v>37.5</v>
      </c>
      <c r="AZ13" s="14">
        <v>25</v>
      </c>
      <c r="BA13" s="14">
        <v>29.166666666666668</v>
      </c>
      <c r="BB13" s="14">
        <v>0.83333333333333337</v>
      </c>
      <c r="BC13" s="14">
        <v>16.666666666666664</v>
      </c>
      <c r="BD13" s="14">
        <v>0.125</v>
      </c>
      <c r="BE13" s="14">
        <v>0.25</v>
      </c>
      <c r="BF13" s="14">
        <v>0.125</v>
      </c>
      <c r="BG13" s="14">
        <v>0.16666666666666666</v>
      </c>
      <c r="BH13" s="14">
        <v>0.54166666666666663</v>
      </c>
      <c r="BI13" s="14">
        <v>0</v>
      </c>
      <c r="BJ13" s="14">
        <v>0</v>
      </c>
      <c r="BK13" s="14">
        <v>0.5</v>
      </c>
      <c r="BL13" s="14">
        <v>0.16666666666666666</v>
      </c>
      <c r="BM13" s="14">
        <v>1</v>
      </c>
      <c r="BN13" s="14">
        <v>0</v>
      </c>
      <c r="BO13" s="14">
        <v>0</v>
      </c>
      <c r="BP13" s="14">
        <v>0.33333333333333331</v>
      </c>
      <c r="BQ13" s="14">
        <v>0.75</v>
      </c>
      <c r="BR13" s="14">
        <v>1.25</v>
      </c>
      <c r="BS13" s="14">
        <v>1</v>
      </c>
      <c r="BT13" s="14">
        <v>1</v>
      </c>
      <c r="BU13" s="14">
        <v>50</v>
      </c>
      <c r="BV13" s="14">
        <v>41.666666666666671</v>
      </c>
      <c r="BW13" s="14">
        <v>8.3333333333333321</v>
      </c>
      <c r="BX13" s="14">
        <v>21.833333333333332</v>
      </c>
      <c r="BY13" s="14">
        <v>0.91666666666666663</v>
      </c>
      <c r="BZ13" s="14">
        <v>41.516516516516518</v>
      </c>
      <c r="CA13" s="14">
        <v>14.483789515529377</v>
      </c>
      <c r="CB13" s="14">
        <v>58.483483483483482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I13" t="str">
        <f t="shared" si="0"/>
        <v xml:space="preserve">/*26*/ 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v>
      </c>
    </row>
    <row r="14" spans="1:87" x14ac:dyDescent="0.25">
      <c r="A14" s="10">
        <v>27</v>
      </c>
      <c r="B14" s="10">
        <v>0</v>
      </c>
      <c r="C14" s="10">
        <v>0</v>
      </c>
      <c r="D14" s="10">
        <v>0</v>
      </c>
      <c r="E14" s="10">
        <v>0</v>
      </c>
      <c r="F14" s="14">
        <v>10.9</v>
      </c>
      <c r="G14" s="14">
        <v>10.199999999999999</v>
      </c>
      <c r="H14" s="14">
        <v>12.7</v>
      </c>
      <c r="I14" s="14">
        <v>1643</v>
      </c>
      <c r="J14" s="14">
        <v>1896</v>
      </c>
      <c r="K14" s="14">
        <v>1770</v>
      </c>
      <c r="L14" s="14">
        <v>5309</v>
      </c>
      <c r="M14" s="14">
        <v>0</v>
      </c>
      <c r="N14" s="14">
        <v>3.9499999999999997</v>
      </c>
      <c r="O14" s="14">
        <v>3.8962499999999998</v>
      </c>
      <c r="P14" s="14">
        <v>4.2874999999999996</v>
      </c>
      <c r="Q14" s="14">
        <v>4.0445833333333336</v>
      </c>
      <c r="R14" s="14">
        <v>0.77086049697535974</v>
      </c>
      <c r="S14" s="14">
        <v>0.359375</v>
      </c>
      <c r="T14" s="14">
        <v>0.31230769230769229</v>
      </c>
      <c r="U14" s="14">
        <v>0.48375000000000001</v>
      </c>
      <c r="V14" s="14">
        <v>0.39</v>
      </c>
      <c r="W14" s="14">
        <v>0.14641162397966787</v>
      </c>
      <c r="X14" s="14">
        <v>0.62</v>
      </c>
      <c r="Y14" s="14">
        <v>0.48</v>
      </c>
      <c r="Z14" s="14">
        <v>0.72</v>
      </c>
      <c r="AA14" s="14">
        <v>0.72</v>
      </c>
      <c r="AB14" s="14">
        <v>10.370726495726496</v>
      </c>
      <c r="AC14" s="14">
        <v>0</v>
      </c>
      <c r="AD14" s="14">
        <v>29.166666666666668</v>
      </c>
      <c r="AE14" s="14">
        <v>4.1666666666666661</v>
      </c>
      <c r="AF14" s="14">
        <v>33.333333333333336</v>
      </c>
      <c r="AG14" s="14">
        <v>4.1666666666666661</v>
      </c>
      <c r="AH14" s="14">
        <v>62.5</v>
      </c>
      <c r="AI14" s="14">
        <v>0</v>
      </c>
      <c r="AJ14" s="14">
        <v>66.666666666666671</v>
      </c>
      <c r="AK14" s="14">
        <v>62.5</v>
      </c>
      <c r="AL14" s="14">
        <v>0.41666666666666674</v>
      </c>
      <c r="AM14" s="14">
        <v>0.57399999999999995</v>
      </c>
      <c r="AN14" s="14">
        <v>0.216</v>
      </c>
      <c r="AO14" s="14">
        <v>0.40729166666666677</v>
      </c>
      <c r="AP14" s="14">
        <v>0.32523470793909265</v>
      </c>
      <c r="AQ14" s="14">
        <v>1.1499999999999999</v>
      </c>
      <c r="AR14" s="14">
        <v>1.46</v>
      </c>
      <c r="AS14" s="14">
        <v>0.4</v>
      </c>
      <c r="AT14" s="14">
        <v>1.46</v>
      </c>
      <c r="AU14" s="14">
        <v>16.666666666666664</v>
      </c>
      <c r="AV14" s="14">
        <v>0.7142857142857143</v>
      </c>
      <c r="AW14" s="14">
        <v>12.5</v>
      </c>
      <c r="AX14" s="14">
        <v>0</v>
      </c>
      <c r="AY14" s="14">
        <v>12.5</v>
      </c>
      <c r="AZ14" s="14">
        <v>8.3333333333333321</v>
      </c>
      <c r="BA14" s="14">
        <v>62.5</v>
      </c>
      <c r="BB14" s="14">
        <v>1.1666666666666667</v>
      </c>
      <c r="BC14" s="14">
        <v>33.333333333333329</v>
      </c>
      <c r="BD14" s="14">
        <v>0.125</v>
      </c>
      <c r="BE14" s="14">
        <v>0.125</v>
      </c>
      <c r="BF14" s="14">
        <v>1</v>
      </c>
      <c r="BG14" s="14">
        <v>0.41666666666666669</v>
      </c>
      <c r="BH14" s="14">
        <v>0.70833333333333337</v>
      </c>
      <c r="BI14" s="14">
        <v>1</v>
      </c>
      <c r="BJ14" s="14">
        <v>0.75</v>
      </c>
      <c r="BK14" s="14">
        <v>0.5</v>
      </c>
      <c r="BL14" s="14">
        <v>0.75</v>
      </c>
      <c r="BM14" s="14">
        <v>0.5</v>
      </c>
      <c r="BN14" s="14">
        <v>1.25</v>
      </c>
      <c r="BO14" s="14">
        <v>0</v>
      </c>
      <c r="BP14" s="14">
        <v>0.58333333333333337</v>
      </c>
      <c r="BQ14" s="14">
        <v>0.75</v>
      </c>
      <c r="BR14" s="14">
        <v>0.25</v>
      </c>
      <c r="BS14" s="14">
        <v>2.5</v>
      </c>
      <c r="BT14" s="14">
        <v>1.1666666666666667</v>
      </c>
      <c r="BU14" s="14">
        <v>12.5</v>
      </c>
      <c r="BV14" s="14">
        <v>54.166666666666664</v>
      </c>
      <c r="BW14" s="14">
        <v>33.333333333333329</v>
      </c>
      <c r="BX14" s="14">
        <v>40.625</v>
      </c>
      <c r="BY14" s="14">
        <v>1.2916666666666667</v>
      </c>
      <c r="BZ14" s="14">
        <v>35.285285285285283</v>
      </c>
      <c r="CA14" s="14">
        <v>13.829460157720122</v>
      </c>
      <c r="CB14" s="14">
        <v>64.714714714714717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I14" t="str">
        <f t="shared" si="0"/>
        <v xml:space="preserve">/*27*/ 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v>
      </c>
    </row>
    <row r="15" spans="1:87" x14ac:dyDescent="0.25">
      <c r="A15" s="13">
        <v>29</v>
      </c>
      <c r="B15" s="10">
        <v>0</v>
      </c>
      <c r="C15" s="10">
        <v>0</v>
      </c>
      <c r="D15" s="10">
        <v>0</v>
      </c>
      <c r="E15" s="10">
        <v>0</v>
      </c>
      <c r="F15" s="14">
        <v>14.2</v>
      </c>
      <c r="G15" s="14">
        <v>9.43</v>
      </c>
      <c r="H15" s="14">
        <v>10.97</v>
      </c>
      <c r="I15" s="14">
        <v>334</v>
      </c>
      <c r="J15" s="14">
        <v>333</v>
      </c>
      <c r="K15" s="14">
        <v>217</v>
      </c>
      <c r="L15" s="14">
        <v>884</v>
      </c>
      <c r="M15" s="14">
        <v>0</v>
      </c>
      <c r="N15" s="14">
        <v>1.5750000000000002</v>
      </c>
      <c r="O15" s="14">
        <v>1.7625</v>
      </c>
      <c r="P15" s="14">
        <v>1.1625000000000001</v>
      </c>
      <c r="Q15" s="14">
        <v>1.4999999999999998</v>
      </c>
      <c r="R15" s="14">
        <v>0.54692818064404924</v>
      </c>
      <c r="S15" s="14">
        <v>0.27</v>
      </c>
      <c r="T15" s="14">
        <v>0.15777777777777777</v>
      </c>
      <c r="U15" s="14">
        <v>0.12888888888888889</v>
      </c>
      <c r="V15" s="14">
        <v>0.18230769230769231</v>
      </c>
      <c r="W15" s="14">
        <v>0.13063866785321085</v>
      </c>
      <c r="X15" s="14">
        <v>0.68</v>
      </c>
      <c r="Y15" s="14">
        <v>0.28000000000000003</v>
      </c>
      <c r="Z15" s="14">
        <v>0.18</v>
      </c>
      <c r="AA15" s="14">
        <v>0.68</v>
      </c>
      <c r="AB15" s="14">
        <v>8.2278481012658222</v>
      </c>
      <c r="AC15" s="14">
        <v>0</v>
      </c>
      <c r="AD15" s="14">
        <v>19.230769230769234</v>
      </c>
      <c r="AE15" s="14">
        <v>0</v>
      </c>
      <c r="AF15" s="14">
        <v>19.230769230769234</v>
      </c>
      <c r="AG15" s="14">
        <v>7.6923076923076925</v>
      </c>
      <c r="AH15" s="14">
        <v>73.076923076923066</v>
      </c>
      <c r="AI15" s="14">
        <v>0</v>
      </c>
      <c r="AJ15" s="14">
        <v>80.769230769230759</v>
      </c>
      <c r="AK15" s="14">
        <v>73.076923076923066</v>
      </c>
      <c r="AL15" s="14">
        <v>9.5000000000000015E-2</v>
      </c>
      <c r="AM15" s="14">
        <v>9.8750000000000004E-2</v>
      </c>
      <c r="AN15" s="14">
        <v>0.19666666666666666</v>
      </c>
      <c r="AO15" s="14">
        <v>0.12884615384615386</v>
      </c>
      <c r="AP15" s="14">
        <v>0.1208081759841418</v>
      </c>
      <c r="AQ15" s="14">
        <v>0.28000000000000003</v>
      </c>
      <c r="AR15" s="14">
        <v>0.31</v>
      </c>
      <c r="AS15" s="14">
        <v>0.49</v>
      </c>
      <c r="AT15" s="14">
        <v>0.49</v>
      </c>
      <c r="AU15" s="14">
        <v>29.166666666666668</v>
      </c>
      <c r="AV15" s="14">
        <v>0.33333333333333331</v>
      </c>
      <c r="AW15" s="14">
        <v>62.5</v>
      </c>
      <c r="AX15" s="14">
        <v>50</v>
      </c>
      <c r="AY15" s="14">
        <v>0</v>
      </c>
      <c r="AZ15" s="14">
        <v>37.5</v>
      </c>
      <c r="BA15" s="14">
        <v>33.333333333333329</v>
      </c>
      <c r="BB15" s="14">
        <v>1.75</v>
      </c>
      <c r="BC15" s="14">
        <v>58.333333333333336</v>
      </c>
      <c r="BD15" s="14">
        <v>0.375</v>
      </c>
      <c r="BE15" s="14">
        <v>0.125</v>
      </c>
      <c r="BF15" s="14">
        <v>0</v>
      </c>
      <c r="BG15" s="14">
        <v>0.16666666666666666</v>
      </c>
      <c r="BH15" s="14">
        <v>0.20833333333333334</v>
      </c>
      <c r="BI15" s="14">
        <v>0</v>
      </c>
      <c r="BJ15" s="14">
        <v>0</v>
      </c>
      <c r="BK15" s="14">
        <v>0</v>
      </c>
      <c r="BL15" s="14">
        <v>0</v>
      </c>
      <c r="BM15" s="14">
        <v>0.5</v>
      </c>
      <c r="BN15" s="14">
        <v>0</v>
      </c>
      <c r="BO15" s="14">
        <v>0.25</v>
      </c>
      <c r="BP15" s="14">
        <v>0.25</v>
      </c>
      <c r="BQ15" s="14">
        <v>2</v>
      </c>
      <c r="BR15" s="14">
        <v>0</v>
      </c>
      <c r="BS15" s="14">
        <v>0</v>
      </c>
      <c r="BT15" s="14">
        <v>0.66666666666666663</v>
      </c>
      <c r="BU15" s="14">
        <v>8.3333333333333321</v>
      </c>
      <c r="BV15" s="14">
        <v>75</v>
      </c>
      <c r="BW15" s="14">
        <v>16.666666666666664</v>
      </c>
      <c r="BX15" s="14">
        <v>37.5</v>
      </c>
      <c r="BY15" s="14">
        <v>0.58333333333333337</v>
      </c>
      <c r="BZ15" s="14">
        <v>52.027027027027032</v>
      </c>
      <c r="CA15" s="14">
        <v>13.478096709442729</v>
      </c>
      <c r="CB15" s="14">
        <v>47.972972972972968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I15" t="str">
        <f t="shared" si="0"/>
        <v xml:space="preserve">/*29*/ 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v>
      </c>
    </row>
    <row r="16" spans="1:87" x14ac:dyDescent="0.25">
      <c r="A16" s="10">
        <v>32</v>
      </c>
      <c r="B16" s="10">
        <v>0</v>
      </c>
      <c r="C16" s="10">
        <v>0</v>
      </c>
      <c r="D16" s="10">
        <v>0</v>
      </c>
      <c r="E16" s="10">
        <v>0</v>
      </c>
      <c r="F16" s="14">
        <v>15.3</v>
      </c>
      <c r="G16" s="14">
        <v>8.32</v>
      </c>
      <c r="H16" s="14">
        <v>10.88</v>
      </c>
      <c r="I16" s="14">
        <v>400</v>
      </c>
      <c r="J16" s="14">
        <v>396</v>
      </c>
      <c r="K16" s="14">
        <v>435</v>
      </c>
      <c r="L16" s="14">
        <v>1231</v>
      </c>
      <c r="M16" s="14">
        <v>0</v>
      </c>
      <c r="N16" s="14">
        <v>1.875</v>
      </c>
      <c r="O16" s="14">
        <v>1.8125000000000002</v>
      </c>
      <c r="P16" s="14">
        <v>2.0375000000000001</v>
      </c>
      <c r="Q16" s="14">
        <v>1.908333333333333</v>
      </c>
      <c r="R16" s="14">
        <v>0.52908178595741306</v>
      </c>
      <c r="S16" s="14">
        <v>0.29750000000000004</v>
      </c>
      <c r="T16" s="14">
        <v>0.30500000000000005</v>
      </c>
      <c r="U16" s="14">
        <v>0.26750000000000002</v>
      </c>
      <c r="V16" s="14">
        <v>0.29000000000000004</v>
      </c>
      <c r="W16" s="14">
        <v>0.11375029861403703</v>
      </c>
      <c r="X16" s="14">
        <v>0.5</v>
      </c>
      <c r="Y16" s="14">
        <v>0.56000000000000005</v>
      </c>
      <c r="Z16" s="14">
        <v>0.38</v>
      </c>
      <c r="AA16" s="14">
        <v>0.56000000000000005</v>
      </c>
      <c r="AB16" s="14">
        <v>6.580459770114941</v>
      </c>
      <c r="AC16" s="14">
        <v>0</v>
      </c>
      <c r="AD16" s="14">
        <v>16.666666666666664</v>
      </c>
      <c r="AE16" s="14">
        <v>0</v>
      </c>
      <c r="AF16" s="14">
        <v>16.666666666666664</v>
      </c>
      <c r="AG16" s="14">
        <v>20.833333333333336</v>
      </c>
      <c r="AH16" s="14">
        <v>62.5</v>
      </c>
      <c r="AI16" s="14">
        <v>0</v>
      </c>
      <c r="AJ16" s="14">
        <v>83.333333333333343</v>
      </c>
      <c r="AK16" s="14">
        <v>62.5</v>
      </c>
      <c r="AL16" s="14">
        <v>0.41249999999999998</v>
      </c>
      <c r="AM16" s="14">
        <v>0.47625000000000001</v>
      </c>
      <c r="AN16" s="14">
        <v>0.39999999999999997</v>
      </c>
      <c r="AO16" s="14">
        <v>0.42958333333333326</v>
      </c>
      <c r="AP16" s="14">
        <v>0.22609115450394685</v>
      </c>
      <c r="AQ16" s="14">
        <v>0.99</v>
      </c>
      <c r="AR16" s="14">
        <v>0.95</v>
      </c>
      <c r="AS16" s="14">
        <v>0.83</v>
      </c>
      <c r="AT16" s="14">
        <v>0.99</v>
      </c>
      <c r="AU16" s="14">
        <v>20.833333333333336</v>
      </c>
      <c r="AV16" s="14">
        <v>0.79166666666666663</v>
      </c>
      <c r="AW16" s="14">
        <v>0</v>
      </c>
      <c r="AX16" s="14">
        <v>0</v>
      </c>
      <c r="AY16" s="14">
        <v>0</v>
      </c>
      <c r="AZ16" s="14">
        <v>0</v>
      </c>
      <c r="BA16" s="14">
        <v>79.166666666666657</v>
      </c>
      <c r="BB16" s="14">
        <v>1.4166666666666667</v>
      </c>
      <c r="BC16" s="14">
        <v>41.666666666666671</v>
      </c>
      <c r="BD16" s="14">
        <v>0.625</v>
      </c>
      <c r="BE16" s="14">
        <v>0.125</v>
      </c>
      <c r="BF16" s="14">
        <v>0.375</v>
      </c>
      <c r="BG16" s="14">
        <v>0.375</v>
      </c>
      <c r="BH16" s="14">
        <v>0.29166666666666669</v>
      </c>
      <c r="BI16" s="14">
        <v>1.25</v>
      </c>
      <c r="BJ16" s="14">
        <v>1</v>
      </c>
      <c r="BK16" s="14">
        <v>2</v>
      </c>
      <c r="BL16" s="14">
        <v>1.4166666666666667</v>
      </c>
      <c r="BM16" s="14">
        <v>0.25</v>
      </c>
      <c r="BN16" s="14">
        <v>0</v>
      </c>
      <c r="BO16" s="14">
        <v>0</v>
      </c>
      <c r="BP16" s="14">
        <v>8.3333333333333329E-2</v>
      </c>
      <c r="BQ16" s="14">
        <v>0</v>
      </c>
      <c r="BR16" s="14">
        <v>0</v>
      </c>
      <c r="BS16" s="14">
        <v>0.25</v>
      </c>
      <c r="BT16" s="14">
        <v>8.3333333333333329E-2</v>
      </c>
      <c r="BU16" s="14">
        <v>4.1666666666666661</v>
      </c>
      <c r="BV16" s="14">
        <v>45.833333333333329</v>
      </c>
      <c r="BW16" s="14">
        <v>50</v>
      </c>
      <c r="BX16" s="14">
        <v>50.625</v>
      </c>
      <c r="BY16" s="14">
        <v>0.29166666666666669</v>
      </c>
      <c r="BZ16" s="14">
        <v>58.333333333333329</v>
      </c>
      <c r="CA16" s="14">
        <v>15.894300484097686</v>
      </c>
      <c r="CB16" s="14">
        <v>41.666666666666671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I16" t="str">
        <f t="shared" si="0"/>
        <v xml:space="preserve">/*32*/ 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v>
      </c>
    </row>
    <row r="17" spans="1:87" x14ac:dyDescent="0.25">
      <c r="A17" s="10">
        <v>34</v>
      </c>
      <c r="B17" s="10">
        <v>1</v>
      </c>
      <c r="C17" s="10">
        <v>1</v>
      </c>
      <c r="D17" s="10">
        <v>1</v>
      </c>
      <c r="E17" s="10">
        <v>0</v>
      </c>
      <c r="F17" s="14">
        <v>13.9</v>
      </c>
      <c r="G17" s="14">
        <v>8.39</v>
      </c>
      <c r="H17" s="14">
        <v>12.09</v>
      </c>
      <c r="I17" s="14">
        <v>1054</v>
      </c>
      <c r="J17" s="14">
        <v>701</v>
      </c>
      <c r="K17" s="14">
        <v>1411</v>
      </c>
      <c r="L17" s="14">
        <v>3166</v>
      </c>
      <c r="M17" s="14">
        <v>0.30322173089071386</v>
      </c>
      <c r="N17" s="14">
        <v>2.5124999999999997</v>
      </c>
      <c r="O17" s="14">
        <v>2.95</v>
      </c>
      <c r="P17" s="14">
        <v>4.3249999999999993</v>
      </c>
      <c r="Q17" s="14">
        <v>3.2624999999999993</v>
      </c>
      <c r="R17" s="14">
        <v>1.4367271079118331</v>
      </c>
      <c r="S17" s="14">
        <v>0.27000000000000007</v>
      </c>
      <c r="T17" s="14">
        <v>0.18333333333333335</v>
      </c>
      <c r="U17" s="14">
        <v>0.44833333333333325</v>
      </c>
      <c r="V17" s="14">
        <v>0.30055555555555563</v>
      </c>
      <c r="W17" s="14">
        <v>0.18228618699247054</v>
      </c>
      <c r="X17" s="14">
        <v>0.68</v>
      </c>
      <c r="Y17" s="14">
        <v>0.36</v>
      </c>
      <c r="Z17" s="14">
        <v>0.84</v>
      </c>
      <c r="AA17" s="14">
        <v>0.84</v>
      </c>
      <c r="AB17" s="14">
        <v>10.854898336414044</v>
      </c>
      <c r="AC17" s="14">
        <v>0</v>
      </c>
      <c r="AD17" s="14">
        <v>8.5714285714285712</v>
      </c>
      <c r="AE17" s="14">
        <v>5.7142857142857144</v>
      </c>
      <c r="AF17" s="14">
        <v>14.285714285714285</v>
      </c>
      <c r="AG17" s="14">
        <v>2.8571428571428572</v>
      </c>
      <c r="AH17" s="14">
        <v>77.142857142857153</v>
      </c>
      <c r="AI17" s="14">
        <v>5.7142857142857144</v>
      </c>
      <c r="AJ17" s="14">
        <v>85.714285714285722</v>
      </c>
      <c r="AK17" s="14">
        <v>77.142857142857153</v>
      </c>
      <c r="AL17" s="14">
        <v>0.12000000000000001</v>
      </c>
      <c r="AM17" s="14">
        <v>0.13818181818181821</v>
      </c>
      <c r="AN17" s="14">
        <v>9.5454545454545459E-2</v>
      </c>
      <c r="AO17" s="14">
        <v>0.11666666666666667</v>
      </c>
      <c r="AP17" s="14">
        <v>0.13294467162803375</v>
      </c>
      <c r="AQ17" s="14">
        <v>0.53</v>
      </c>
      <c r="AR17" s="14">
        <v>0.56999999999999995</v>
      </c>
      <c r="AS17" s="14">
        <v>0.28000000000000003</v>
      </c>
      <c r="AT17" s="14">
        <v>0.56999999999999995</v>
      </c>
      <c r="AU17" s="14">
        <v>16.666666666666664</v>
      </c>
      <c r="AV17" s="14">
        <v>0.33333333333333331</v>
      </c>
      <c r="AW17" s="14">
        <v>50</v>
      </c>
      <c r="AX17" s="14">
        <v>50</v>
      </c>
      <c r="AY17" s="14">
        <v>50</v>
      </c>
      <c r="AZ17" s="14">
        <v>50</v>
      </c>
      <c r="BA17" s="14">
        <v>33.333333333333329</v>
      </c>
      <c r="BB17" s="14">
        <v>1.0833333333333333</v>
      </c>
      <c r="BC17" s="14">
        <v>25</v>
      </c>
      <c r="BD17" s="14">
        <v>0.25</v>
      </c>
      <c r="BE17" s="14">
        <v>0.375</v>
      </c>
      <c r="BF17" s="14">
        <v>0.125</v>
      </c>
      <c r="BG17" s="14">
        <v>0.25</v>
      </c>
      <c r="BH17" s="14">
        <v>0.54166666666666663</v>
      </c>
      <c r="BI17" s="14">
        <v>0</v>
      </c>
      <c r="BJ17" s="14">
        <v>0.25</v>
      </c>
      <c r="BK17" s="14">
        <v>1</v>
      </c>
      <c r="BL17" s="14">
        <v>0.41666666666666669</v>
      </c>
      <c r="BM17" s="14">
        <v>1.25</v>
      </c>
      <c r="BN17" s="14">
        <v>0.75</v>
      </c>
      <c r="BO17" s="14">
        <v>0.5</v>
      </c>
      <c r="BP17" s="14">
        <v>0.83333333333333337</v>
      </c>
      <c r="BQ17" s="14">
        <v>0.5</v>
      </c>
      <c r="BR17" s="14">
        <v>0.5</v>
      </c>
      <c r="BS17" s="14">
        <v>2.25</v>
      </c>
      <c r="BT17" s="14">
        <v>1.0833333333333333</v>
      </c>
      <c r="BU17" s="14">
        <v>8.3333333333333321</v>
      </c>
      <c r="BV17" s="14">
        <v>62.5</v>
      </c>
      <c r="BW17" s="14">
        <v>29.166666666666668</v>
      </c>
      <c r="BX17" s="14">
        <v>42.916666666666664</v>
      </c>
      <c r="BY17" s="14">
        <v>1.0416666666666667</v>
      </c>
      <c r="BZ17" s="14">
        <v>28.153153153153156</v>
      </c>
      <c r="CA17" s="14">
        <v>13.196049192304274</v>
      </c>
      <c r="CB17" s="14">
        <v>71.846846846846844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I17" t="str">
        <f t="shared" si="0"/>
        <v xml:space="preserve">/*34*/ 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v>
      </c>
    </row>
    <row r="18" spans="1:87" x14ac:dyDescent="0.25">
      <c r="A18" s="10">
        <v>35</v>
      </c>
      <c r="B18" s="10">
        <v>1</v>
      </c>
      <c r="C18" s="10">
        <v>1</v>
      </c>
      <c r="D18" s="10">
        <v>0</v>
      </c>
      <c r="E18" s="10">
        <v>0</v>
      </c>
      <c r="F18" s="14">
        <v>12.2</v>
      </c>
      <c r="G18" s="14">
        <v>8.4499999999999993</v>
      </c>
      <c r="H18" s="14">
        <v>12.21</v>
      </c>
      <c r="I18" s="14">
        <v>2124</v>
      </c>
      <c r="J18" s="14">
        <v>1764</v>
      </c>
      <c r="K18" s="14">
        <v>1950</v>
      </c>
      <c r="L18" s="14">
        <v>5838</v>
      </c>
      <c r="M18" s="14">
        <v>1.7471736896197327</v>
      </c>
      <c r="N18" s="14">
        <v>8.2874999999999996</v>
      </c>
      <c r="O18" s="14">
        <v>3.9125000000000005</v>
      </c>
      <c r="P18" s="14">
        <v>5.5749999999999993</v>
      </c>
      <c r="Q18" s="14">
        <v>5.9250000000000007</v>
      </c>
      <c r="R18" s="14">
        <v>2.7017305243282399</v>
      </c>
      <c r="S18" s="14">
        <v>0.41562500000000002</v>
      </c>
      <c r="T18" s="14">
        <v>0.33333333333333331</v>
      </c>
      <c r="U18" s="14">
        <v>0.28875000000000001</v>
      </c>
      <c r="V18" s="14">
        <v>0.3470454545454546</v>
      </c>
      <c r="W18" s="14">
        <v>0.27190610165715884</v>
      </c>
      <c r="X18" s="14">
        <v>1.5</v>
      </c>
      <c r="Y18" s="14">
        <v>0.78</v>
      </c>
      <c r="Z18" s="14">
        <v>0.57999999999999996</v>
      </c>
      <c r="AA18" s="14">
        <v>1.5</v>
      </c>
      <c r="AB18" s="14">
        <v>17.072691552062867</v>
      </c>
      <c r="AC18" s="14">
        <v>0</v>
      </c>
      <c r="AD18" s="14">
        <v>13.636363636363635</v>
      </c>
      <c r="AE18" s="14">
        <v>0</v>
      </c>
      <c r="AF18" s="14">
        <v>13.636363636363635</v>
      </c>
      <c r="AG18" s="14">
        <v>6.8181818181818175</v>
      </c>
      <c r="AH18" s="14">
        <v>75</v>
      </c>
      <c r="AI18" s="14">
        <v>4.5454545454545459</v>
      </c>
      <c r="AJ18" s="14">
        <v>86.36363636363636</v>
      </c>
      <c r="AK18" s="14">
        <v>75</v>
      </c>
      <c r="AL18" s="14">
        <v>0.11546666666666668</v>
      </c>
      <c r="AM18" s="14">
        <v>0.31166666666666665</v>
      </c>
      <c r="AN18" s="14">
        <v>0.19</v>
      </c>
      <c r="AO18" s="14">
        <v>0.19572727272727269</v>
      </c>
      <c r="AP18" s="14">
        <v>0.18987760606615064</v>
      </c>
      <c r="AQ18" s="14">
        <v>0.55000000000000004</v>
      </c>
      <c r="AR18" s="14">
        <v>0.65</v>
      </c>
      <c r="AS18" s="14">
        <v>0.5</v>
      </c>
      <c r="AT18" s="14">
        <v>0.65</v>
      </c>
      <c r="AU18" s="14">
        <v>29.166666666666668</v>
      </c>
      <c r="AV18" s="14">
        <v>0.375</v>
      </c>
      <c r="AW18" s="14">
        <v>37.5</v>
      </c>
      <c r="AX18" s="14">
        <v>37.5</v>
      </c>
      <c r="AY18" s="14">
        <v>25</v>
      </c>
      <c r="AZ18" s="14">
        <v>33.333333333333329</v>
      </c>
      <c r="BA18" s="14">
        <v>37.5</v>
      </c>
      <c r="BB18" s="14">
        <v>1.1666666666666667</v>
      </c>
      <c r="BC18" s="14">
        <v>25</v>
      </c>
      <c r="BD18" s="14">
        <v>0</v>
      </c>
      <c r="BE18" s="14">
        <v>0.25</v>
      </c>
      <c r="BF18" s="14">
        <v>0</v>
      </c>
      <c r="BG18" s="14">
        <v>8.3333333333333329E-2</v>
      </c>
      <c r="BH18" s="14">
        <v>0.5</v>
      </c>
      <c r="BI18" s="14">
        <v>0.75</v>
      </c>
      <c r="BJ18" s="14">
        <v>0</v>
      </c>
      <c r="BK18" s="14">
        <v>0.25</v>
      </c>
      <c r="BL18" s="14">
        <v>0.33333333333333331</v>
      </c>
      <c r="BM18" s="14">
        <v>0.5</v>
      </c>
      <c r="BN18" s="14">
        <v>0.75</v>
      </c>
      <c r="BO18" s="14">
        <v>1.5</v>
      </c>
      <c r="BP18" s="14">
        <v>0.91666666666666663</v>
      </c>
      <c r="BQ18" s="14">
        <v>1</v>
      </c>
      <c r="BR18" s="14">
        <v>1</v>
      </c>
      <c r="BS18" s="14">
        <v>0.25</v>
      </c>
      <c r="BT18" s="14">
        <v>0.75</v>
      </c>
      <c r="BU18" s="14">
        <v>25</v>
      </c>
      <c r="BV18" s="14">
        <v>66.666666666666657</v>
      </c>
      <c r="BW18" s="14">
        <v>4.1666666666666661</v>
      </c>
      <c r="BX18" s="14">
        <v>28.130434782608695</v>
      </c>
      <c r="BY18" s="14">
        <v>0.625</v>
      </c>
      <c r="BZ18" s="14">
        <v>71.939586645469006</v>
      </c>
      <c r="CA18" s="14">
        <v>14.004360156280232</v>
      </c>
      <c r="CB18" s="14">
        <v>28.060413354530994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I18" t="str">
        <f t="shared" si="0"/>
        <v xml:space="preserve">/*35*/ 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v>
      </c>
    </row>
    <row r="19" spans="1:87" x14ac:dyDescent="0.25">
      <c r="A19" s="10">
        <v>36</v>
      </c>
      <c r="B19" s="10">
        <v>0</v>
      </c>
      <c r="C19" s="10">
        <v>0</v>
      </c>
      <c r="D19" s="10">
        <v>0</v>
      </c>
      <c r="E19" s="10">
        <v>0</v>
      </c>
      <c r="F19" s="14">
        <v>19.7</v>
      </c>
      <c r="G19" s="14">
        <v>8.7200000000000006</v>
      </c>
      <c r="H19" s="14">
        <v>11.66</v>
      </c>
      <c r="I19" s="14">
        <v>360</v>
      </c>
      <c r="J19" s="14">
        <v>280</v>
      </c>
      <c r="K19" s="14">
        <v>190</v>
      </c>
      <c r="L19" s="14">
        <v>830</v>
      </c>
      <c r="M19" s="14">
        <v>0</v>
      </c>
      <c r="N19" s="14">
        <v>2.3374999999999999</v>
      </c>
      <c r="O19" s="14">
        <v>2.8874999999999997</v>
      </c>
      <c r="P19" s="14">
        <v>1.9000000000000001</v>
      </c>
      <c r="Q19" s="14">
        <v>2.3749999999999996</v>
      </c>
      <c r="R19" s="14">
        <v>0.90132752334976918</v>
      </c>
      <c r="S19" s="14">
        <v>0.24545454545454543</v>
      </c>
      <c r="T19" s="14">
        <v>0.27499999999999997</v>
      </c>
      <c r="U19" s="14">
        <v>0.2290909090909091</v>
      </c>
      <c r="V19" s="14">
        <v>0.25058823529411767</v>
      </c>
      <c r="W19" s="14">
        <v>0.13533216546302898</v>
      </c>
      <c r="X19" s="14">
        <v>0.5</v>
      </c>
      <c r="Y19" s="14">
        <v>0.62</v>
      </c>
      <c r="Z19" s="14">
        <v>0.48</v>
      </c>
      <c r="AA19" s="14">
        <v>0.62</v>
      </c>
      <c r="AB19" s="14">
        <v>9.4776995305164302</v>
      </c>
      <c r="AC19" s="14">
        <v>0</v>
      </c>
      <c r="AD19" s="14">
        <v>11.76470588235294</v>
      </c>
      <c r="AE19" s="14">
        <v>47.058823529411761</v>
      </c>
      <c r="AF19" s="14">
        <v>58.823529411764703</v>
      </c>
      <c r="AG19" s="14">
        <v>23.52941176470588</v>
      </c>
      <c r="AH19" s="14">
        <v>17.647058823529413</v>
      </c>
      <c r="AI19" s="14">
        <v>0</v>
      </c>
      <c r="AJ19" s="14">
        <v>41.17647058823529</v>
      </c>
      <c r="AK19" s="14">
        <v>47.058823529411761</v>
      </c>
      <c r="AL19" s="14">
        <v>0.32300000000000006</v>
      </c>
      <c r="AM19" s="14">
        <v>0.27090909090909093</v>
      </c>
      <c r="AN19" s="14">
        <v>0.33199999999999996</v>
      </c>
      <c r="AO19" s="14">
        <v>0.31176470588235289</v>
      </c>
      <c r="AP19" s="14">
        <v>0.19618282426032957</v>
      </c>
      <c r="AQ19" s="14">
        <v>0.64</v>
      </c>
      <c r="AR19" s="14">
        <v>0.83</v>
      </c>
      <c r="AS19" s="14">
        <v>0.64</v>
      </c>
      <c r="AT19" s="14">
        <v>0.83</v>
      </c>
      <c r="AU19" s="14">
        <v>12.5</v>
      </c>
      <c r="AV19" s="14">
        <v>0.79166666666666663</v>
      </c>
      <c r="AW19" s="14">
        <v>0</v>
      </c>
      <c r="AX19" s="14">
        <v>25</v>
      </c>
      <c r="AY19" s="14">
        <v>0</v>
      </c>
      <c r="AZ19" s="14">
        <v>8.3333333333333321</v>
      </c>
      <c r="BA19" s="14">
        <v>79.166666666666657</v>
      </c>
      <c r="BB19" s="14">
        <v>0.5</v>
      </c>
      <c r="BC19" s="14">
        <v>25</v>
      </c>
      <c r="BD19" s="14">
        <v>0</v>
      </c>
      <c r="BE19" s="14">
        <v>0</v>
      </c>
      <c r="BF19" s="14">
        <v>0</v>
      </c>
      <c r="BG19" s="14">
        <v>0</v>
      </c>
      <c r="BH19" s="14">
        <v>0.66666666666666663</v>
      </c>
      <c r="BI19" s="14">
        <v>0.25</v>
      </c>
      <c r="BJ19" s="14">
        <v>0.5</v>
      </c>
      <c r="BK19" s="14">
        <v>1</v>
      </c>
      <c r="BL19" s="14">
        <v>0.58333333333333337</v>
      </c>
      <c r="BM19" s="14">
        <v>0.25</v>
      </c>
      <c r="BN19" s="14">
        <v>0</v>
      </c>
      <c r="BO19" s="14">
        <v>0</v>
      </c>
      <c r="BP19" s="14">
        <v>8.3333333333333329E-2</v>
      </c>
      <c r="BQ19" s="14">
        <v>0</v>
      </c>
      <c r="BR19" s="14">
        <v>0.5</v>
      </c>
      <c r="BS19" s="14">
        <v>0</v>
      </c>
      <c r="BT19" s="14">
        <v>0.16666666666666666</v>
      </c>
      <c r="BU19" s="14">
        <v>4.1666666666666661</v>
      </c>
      <c r="BV19" s="14">
        <v>58.333333333333336</v>
      </c>
      <c r="BW19" s="14">
        <v>37.5</v>
      </c>
      <c r="BX19" s="14">
        <v>46.875</v>
      </c>
      <c r="BY19" s="14">
        <v>0.91666666666666663</v>
      </c>
      <c r="BZ19" s="14">
        <v>89.114114114114102</v>
      </c>
      <c r="CA19" s="14">
        <v>10.349564824836452</v>
      </c>
      <c r="CB19" s="14">
        <v>10.885885885885898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I19" t="str">
        <f t="shared" si="0"/>
        <v xml:space="preserve">/*36*/ 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v>
      </c>
    </row>
    <row r="20" spans="1:87" x14ac:dyDescent="0.25">
      <c r="A20" s="10">
        <v>38</v>
      </c>
      <c r="B20" s="10">
        <v>0</v>
      </c>
      <c r="C20" s="10">
        <v>0</v>
      </c>
      <c r="D20" s="10">
        <v>0</v>
      </c>
      <c r="E20" s="10">
        <v>0</v>
      </c>
      <c r="F20" s="14">
        <v>11.8</v>
      </c>
      <c r="G20" s="14">
        <v>8.5500000000000007</v>
      </c>
      <c r="H20" s="14">
        <v>10.5</v>
      </c>
      <c r="I20" s="14">
        <v>891</v>
      </c>
      <c r="J20" s="14">
        <v>471</v>
      </c>
      <c r="K20" s="14">
        <v>525</v>
      </c>
      <c r="L20" s="14">
        <v>1887</v>
      </c>
      <c r="M20" s="14">
        <v>1.1446740858505564</v>
      </c>
      <c r="N20" s="14">
        <v>2.6625000000000005</v>
      </c>
      <c r="O20" s="14">
        <v>2.3249999999999997</v>
      </c>
      <c r="P20" s="14">
        <v>2.0249999999999999</v>
      </c>
      <c r="Q20" s="14">
        <v>2.3374999999999999</v>
      </c>
      <c r="R20" s="14">
        <v>0.52652470110106431</v>
      </c>
      <c r="S20" s="14">
        <v>0.35333333333333333</v>
      </c>
      <c r="T20" s="14">
        <v>0.47166666666666668</v>
      </c>
      <c r="U20" s="14">
        <v>0.39076923076923087</v>
      </c>
      <c r="V20" s="14">
        <v>0.40486486486486495</v>
      </c>
      <c r="W20" s="14">
        <v>0.1541395763877953</v>
      </c>
      <c r="X20" s="14">
        <v>0.56000000000000005</v>
      </c>
      <c r="Y20" s="14">
        <v>0.7</v>
      </c>
      <c r="Z20" s="14">
        <v>0.57999999999999996</v>
      </c>
      <c r="AA20" s="14">
        <v>0.7</v>
      </c>
      <c r="AB20" s="14">
        <v>5.773531375166888</v>
      </c>
      <c r="AC20" s="14">
        <v>0</v>
      </c>
      <c r="AD20" s="14">
        <v>43.243243243243242</v>
      </c>
      <c r="AE20" s="14">
        <v>0</v>
      </c>
      <c r="AF20" s="14">
        <v>43.243243243243242</v>
      </c>
      <c r="AG20" s="14">
        <v>18.918918918918919</v>
      </c>
      <c r="AH20" s="14">
        <v>37.837837837837839</v>
      </c>
      <c r="AI20" s="14">
        <v>0</v>
      </c>
      <c r="AJ20" s="14">
        <v>56.756756756756758</v>
      </c>
      <c r="AK20" s="14">
        <v>43.243243243243242</v>
      </c>
      <c r="AL20" s="14">
        <v>0.22454545454545452</v>
      </c>
      <c r="AM20" s="14">
        <v>0.16999999999999996</v>
      </c>
      <c r="AN20" s="14">
        <v>0.29499999999999998</v>
      </c>
      <c r="AO20" s="14">
        <v>0.23810810810810817</v>
      </c>
      <c r="AP20" s="14">
        <v>0.12571656475840653</v>
      </c>
      <c r="AQ20" s="14">
        <v>0.35</v>
      </c>
      <c r="AR20" s="14">
        <v>0.28999999999999998</v>
      </c>
      <c r="AS20" s="14">
        <v>0.55000000000000004</v>
      </c>
      <c r="AT20" s="14">
        <v>0.55000000000000004</v>
      </c>
      <c r="AU20" s="14">
        <v>8.3333333333333321</v>
      </c>
      <c r="AV20" s="14">
        <v>0.83333333333333337</v>
      </c>
      <c r="AW20" s="14">
        <v>0</v>
      </c>
      <c r="AX20" s="14">
        <v>25</v>
      </c>
      <c r="AY20" s="14">
        <v>0</v>
      </c>
      <c r="AZ20" s="14">
        <v>8.3333333333333321</v>
      </c>
      <c r="BA20" s="14">
        <v>83.333333333333343</v>
      </c>
      <c r="BB20" s="14">
        <v>0.33333333333333331</v>
      </c>
      <c r="BC20" s="14">
        <v>16.666666666666664</v>
      </c>
      <c r="BD20" s="14">
        <v>0.125</v>
      </c>
      <c r="BE20" s="14">
        <v>0.125</v>
      </c>
      <c r="BF20" s="14">
        <v>0</v>
      </c>
      <c r="BG20" s="14">
        <v>8.3333333333333329E-2</v>
      </c>
      <c r="BH20" s="14">
        <v>0.41666666666666669</v>
      </c>
      <c r="BI20" s="14">
        <v>2.5</v>
      </c>
      <c r="BJ20" s="14">
        <v>2.75</v>
      </c>
      <c r="BK20" s="14">
        <v>1</v>
      </c>
      <c r="BL20" s="14">
        <v>2.0833333333333335</v>
      </c>
      <c r="BM20" s="14">
        <v>0</v>
      </c>
      <c r="BN20" s="14">
        <v>0</v>
      </c>
      <c r="BO20" s="14">
        <v>0</v>
      </c>
      <c r="BP20" s="14">
        <v>0</v>
      </c>
      <c r="BQ20" s="14">
        <v>0.75</v>
      </c>
      <c r="BR20" s="14">
        <v>2</v>
      </c>
      <c r="BS20" s="14">
        <v>0.75</v>
      </c>
      <c r="BT20" s="14">
        <v>1.1666666666666667</v>
      </c>
      <c r="BU20" s="14">
        <v>0</v>
      </c>
      <c r="BV20" s="14">
        <v>75</v>
      </c>
      <c r="BW20" s="14">
        <v>25</v>
      </c>
      <c r="BX20" s="14">
        <v>46.666666666666664</v>
      </c>
      <c r="BY20" s="14">
        <v>0.83333333333333337</v>
      </c>
      <c r="BZ20" s="14">
        <v>95.030514385353101</v>
      </c>
      <c r="CA20" s="14">
        <v>2.8413233324579394</v>
      </c>
      <c r="CB20" s="14">
        <v>4.9694856146468993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I20" t="str">
        <f t="shared" si="0"/>
        <v xml:space="preserve">/*38*/ 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v>
      </c>
    </row>
    <row r="21" spans="1:87" x14ac:dyDescent="0.25">
      <c r="A21" s="10">
        <v>41</v>
      </c>
      <c r="B21" s="10">
        <v>0</v>
      </c>
      <c r="C21" s="10">
        <v>0</v>
      </c>
      <c r="D21" s="10">
        <v>0</v>
      </c>
      <c r="E21" s="10">
        <v>0</v>
      </c>
      <c r="F21" s="14">
        <v>21.7</v>
      </c>
      <c r="G21" s="14">
        <v>8.92</v>
      </c>
      <c r="H21" s="14">
        <v>15.05</v>
      </c>
      <c r="I21" s="14">
        <v>260</v>
      </c>
      <c r="J21" s="14">
        <v>208</v>
      </c>
      <c r="K21" s="14">
        <v>391</v>
      </c>
      <c r="L21" s="14">
        <v>859</v>
      </c>
      <c r="M21" s="14">
        <v>0</v>
      </c>
      <c r="N21" s="14">
        <v>2.85</v>
      </c>
      <c r="O21" s="14">
        <v>2.125</v>
      </c>
      <c r="P21" s="14">
        <v>3.1875000000000004</v>
      </c>
      <c r="Q21" s="14">
        <v>2.7208333333333332</v>
      </c>
      <c r="R21" s="14">
        <v>0.92782080666223821</v>
      </c>
      <c r="S21" s="14">
        <v>0.27166666666666667</v>
      </c>
      <c r="T21" s="14">
        <v>0.14000000000000001</v>
      </c>
      <c r="U21" s="14">
        <v>0.34</v>
      </c>
      <c r="V21" s="14">
        <v>0.25371428571428573</v>
      </c>
      <c r="W21" s="14">
        <v>0.14501695061745901</v>
      </c>
      <c r="X21" s="14">
        <v>0.4</v>
      </c>
      <c r="Y21" s="14">
        <v>0.24</v>
      </c>
      <c r="Z21" s="14">
        <v>0.76</v>
      </c>
      <c r="AA21" s="14">
        <v>0.76</v>
      </c>
      <c r="AB21" s="14">
        <v>10.724005255255255</v>
      </c>
      <c r="AC21" s="14">
        <v>0</v>
      </c>
      <c r="AD21" s="14">
        <v>60</v>
      </c>
      <c r="AE21" s="14">
        <v>0</v>
      </c>
      <c r="AF21" s="14">
        <v>60</v>
      </c>
      <c r="AG21" s="14">
        <v>0</v>
      </c>
      <c r="AH21" s="14">
        <v>40</v>
      </c>
      <c r="AI21" s="14">
        <v>0</v>
      </c>
      <c r="AJ21" s="14">
        <v>40</v>
      </c>
      <c r="AK21" s="14">
        <v>60</v>
      </c>
      <c r="AL21" s="14">
        <v>7.2727272727272738E-2</v>
      </c>
      <c r="AM21" s="14">
        <v>0.20700000000000002</v>
      </c>
      <c r="AN21" s="14">
        <v>7.8181818181818186E-2</v>
      </c>
      <c r="AO21" s="14">
        <v>0.10885714285714287</v>
      </c>
      <c r="AP21" s="14">
        <v>0.15840698567059375</v>
      </c>
      <c r="AQ21" s="14">
        <v>0.3</v>
      </c>
      <c r="AR21" s="14">
        <v>0.56000000000000005</v>
      </c>
      <c r="AS21" s="14">
        <v>0.56999999999999995</v>
      </c>
      <c r="AT21" s="14">
        <v>0.56999999999999995</v>
      </c>
      <c r="AU21" s="14">
        <v>16.666666666666664</v>
      </c>
      <c r="AV21" s="14">
        <v>0.29166666666666669</v>
      </c>
      <c r="AW21" s="14">
        <v>50</v>
      </c>
      <c r="AX21" s="14">
        <v>25</v>
      </c>
      <c r="AY21" s="14">
        <v>87.5</v>
      </c>
      <c r="AZ21" s="14">
        <v>54.166666666666664</v>
      </c>
      <c r="BA21" s="14">
        <v>37.5</v>
      </c>
      <c r="BB21" s="14">
        <v>0.75</v>
      </c>
      <c r="BC21" s="14">
        <v>25</v>
      </c>
      <c r="BD21" s="14">
        <v>0</v>
      </c>
      <c r="BE21" s="14">
        <v>0</v>
      </c>
      <c r="BF21" s="14">
        <v>0</v>
      </c>
      <c r="BG21" s="14">
        <v>0</v>
      </c>
      <c r="BH21" s="14">
        <v>0.125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0.75</v>
      </c>
      <c r="BR21" s="14">
        <v>0.5</v>
      </c>
      <c r="BS21" s="14">
        <v>2</v>
      </c>
      <c r="BT21" s="14">
        <v>1.0833333333333333</v>
      </c>
      <c r="BU21" s="14">
        <v>8.3333333333333321</v>
      </c>
      <c r="BV21" s="14">
        <v>75</v>
      </c>
      <c r="BW21" s="14">
        <v>16.666666666666664</v>
      </c>
      <c r="BX21" s="14">
        <v>38.958333333333336</v>
      </c>
      <c r="BY21" s="14">
        <v>1.7083333333333333</v>
      </c>
      <c r="BZ21" s="14">
        <v>57.507507507507505</v>
      </c>
      <c r="CA21" s="14">
        <v>14.631977694140668</v>
      </c>
      <c r="CB21" s="14">
        <v>42.492492492492495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I21" t="str">
        <f t="shared" si="0"/>
        <v xml:space="preserve">/*41*/ 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v>
      </c>
    </row>
    <row r="22" spans="1:87" x14ac:dyDescent="0.25">
      <c r="A22" s="10">
        <v>48</v>
      </c>
      <c r="B22" s="10">
        <v>0</v>
      </c>
      <c r="C22" s="10">
        <v>0</v>
      </c>
      <c r="D22" s="10">
        <v>0</v>
      </c>
      <c r="E22" s="10">
        <v>0</v>
      </c>
      <c r="F22" s="14">
        <v>15</v>
      </c>
      <c r="G22" s="14">
        <v>8.58</v>
      </c>
      <c r="H22" s="14">
        <v>14.08</v>
      </c>
      <c r="I22" s="14">
        <v>698</v>
      </c>
      <c r="J22" s="14">
        <v>603</v>
      </c>
      <c r="K22" s="14">
        <v>658</v>
      </c>
      <c r="L22" s="14">
        <v>1959</v>
      </c>
      <c r="M22" s="14">
        <v>0</v>
      </c>
      <c r="N22" s="14">
        <v>4.0625</v>
      </c>
      <c r="O22" s="14">
        <v>3.5124999999999997</v>
      </c>
      <c r="P22" s="14">
        <v>2.8125</v>
      </c>
      <c r="Q22" s="14">
        <v>3.4625000000000004</v>
      </c>
      <c r="R22" s="14">
        <v>1.0499741197638695</v>
      </c>
      <c r="S22" s="14">
        <v>0.18000000000000002</v>
      </c>
      <c r="T22" s="14">
        <v>0.26</v>
      </c>
      <c r="U22" s="14">
        <v>0.21857142857142858</v>
      </c>
      <c r="V22" s="14">
        <v>0.22044444444444444</v>
      </c>
      <c r="W22" s="14">
        <v>0.13317718128929448</v>
      </c>
      <c r="X22" s="14">
        <v>0.44</v>
      </c>
      <c r="Y22" s="14">
        <v>0.54</v>
      </c>
      <c r="Z22" s="14">
        <v>0.66</v>
      </c>
      <c r="AA22" s="14">
        <v>0.66</v>
      </c>
      <c r="AB22" s="14">
        <v>15.706905241935486</v>
      </c>
      <c r="AC22" s="14">
        <v>0</v>
      </c>
      <c r="AD22" s="14">
        <v>11.111111111111111</v>
      </c>
      <c r="AE22" s="14">
        <v>0</v>
      </c>
      <c r="AF22" s="14">
        <v>11.111111111111111</v>
      </c>
      <c r="AG22" s="14">
        <v>6.666666666666667</v>
      </c>
      <c r="AH22" s="14">
        <v>82.222222222222214</v>
      </c>
      <c r="AI22" s="14">
        <v>0</v>
      </c>
      <c r="AJ22" s="14">
        <v>88.888888888888886</v>
      </c>
      <c r="AK22" s="14">
        <v>82.222222222222214</v>
      </c>
      <c r="AL22" s="14">
        <v>0.27666666666666662</v>
      </c>
      <c r="AM22" s="14">
        <v>0.15375</v>
      </c>
      <c r="AN22" s="14">
        <v>0.27857142857142858</v>
      </c>
      <c r="AO22" s="14">
        <v>0.23355555555555552</v>
      </c>
      <c r="AP22" s="14">
        <v>0.2047188266374102</v>
      </c>
      <c r="AQ22" s="14">
        <v>0.61</v>
      </c>
      <c r="AR22" s="14">
        <v>0.62</v>
      </c>
      <c r="AS22" s="14">
        <v>0.76</v>
      </c>
      <c r="AT22" s="14">
        <v>0.76</v>
      </c>
      <c r="AU22" s="14">
        <v>41.666666666666671</v>
      </c>
      <c r="AV22" s="14">
        <v>0.45833333333333331</v>
      </c>
      <c r="AW22" s="14">
        <v>0</v>
      </c>
      <c r="AX22" s="14">
        <v>25</v>
      </c>
      <c r="AY22" s="14">
        <v>12.5</v>
      </c>
      <c r="AZ22" s="14">
        <v>12.5</v>
      </c>
      <c r="BA22" s="14">
        <v>45.833333333333329</v>
      </c>
      <c r="BB22" s="14">
        <v>1.6666666666666667</v>
      </c>
      <c r="BC22" s="14">
        <v>50</v>
      </c>
      <c r="BD22" s="14">
        <v>0.625</v>
      </c>
      <c r="BE22" s="14">
        <v>0.75</v>
      </c>
      <c r="BF22" s="14">
        <v>0.125</v>
      </c>
      <c r="BG22" s="14">
        <v>0.5</v>
      </c>
      <c r="BH22" s="14">
        <v>0.16666666666666666</v>
      </c>
      <c r="BI22" s="14">
        <v>0</v>
      </c>
      <c r="BJ22" s="14">
        <v>0.5</v>
      </c>
      <c r="BK22" s="14">
        <v>0.25</v>
      </c>
      <c r="BL22" s="14">
        <v>0.25</v>
      </c>
      <c r="BM22" s="14">
        <v>0</v>
      </c>
      <c r="BN22" s="14">
        <v>0.25</v>
      </c>
      <c r="BO22" s="14">
        <v>0</v>
      </c>
      <c r="BP22" s="14">
        <v>8.3333333333333329E-2</v>
      </c>
      <c r="BQ22" s="14">
        <v>1</v>
      </c>
      <c r="BR22" s="14">
        <v>1</v>
      </c>
      <c r="BS22" s="14">
        <v>0.25</v>
      </c>
      <c r="BT22" s="14">
        <v>0.75</v>
      </c>
      <c r="BU22" s="14">
        <v>16.666666666666664</v>
      </c>
      <c r="BV22" s="14">
        <v>33.333333333333329</v>
      </c>
      <c r="BW22" s="14">
        <v>50</v>
      </c>
      <c r="BX22" s="14">
        <v>45.625</v>
      </c>
      <c r="BY22" s="14">
        <v>1.0833333333333333</v>
      </c>
      <c r="BZ22" s="14">
        <v>33.933933933933936</v>
      </c>
      <c r="CA22" s="14">
        <v>17.048576722236032</v>
      </c>
      <c r="CB22" s="14">
        <v>66.066066066066071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I22" t="str">
        <f t="shared" si="0"/>
        <v xml:space="preserve">/*48*/ 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v>
      </c>
    </row>
    <row r="23" spans="1:87" x14ac:dyDescent="0.25">
      <c r="A23" s="10">
        <v>57</v>
      </c>
      <c r="B23" s="10">
        <v>0</v>
      </c>
      <c r="C23" s="10">
        <v>0</v>
      </c>
      <c r="D23" s="10">
        <v>0</v>
      </c>
      <c r="E23" s="10">
        <v>0</v>
      </c>
      <c r="F23" s="14">
        <v>14.3</v>
      </c>
      <c r="G23" s="14">
        <v>7.91</v>
      </c>
      <c r="H23" s="14">
        <v>8.19</v>
      </c>
      <c r="I23" s="14">
        <v>188</v>
      </c>
      <c r="J23" s="14">
        <v>119</v>
      </c>
      <c r="K23" s="14">
        <v>97</v>
      </c>
      <c r="L23" s="14">
        <v>404</v>
      </c>
      <c r="M23" s="14">
        <v>0</v>
      </c>
      <c r="N23" s="14">
        <v>0.91250000000000009</v>
      </c>
      <c r="O23" s="14">
        <v>1.0249999999999999</v>
      </c>
      <c r="P23" s="14">
        <v>0.91249999999999998</v>
      </c>
      <c r="Q23" s="14">
        <v>0.95000000000000007</v>
      </c>
      <c r="R23" s="14">
        <v>0.30072376462244504</v>
      </c>
      <c r="S23" s="14">
        <v>0.23250000000000004</v>
      </c>
      <c r="T23" s="14">
        <v>0.22125</v>
      </c>
      <c r="U23" s="14">
        <v>0.1925</v>
      </c>
      <c r="V23" s="14">
        <v>0.21541666666666662</v>
      </c>
      <c r="W23" s="14">
        <v>8.4027902543126282E-2</v>
      </c>
      <c r="X23" s="14">
        <v>0.36</v>
      </c>
      <c r="Y23" s="14">
        <v>0.36</v>
      </c>
      <c r="Z23" s="14">
        <v>0.3</v>
      </c>
      <c r="AA23" s="14">
        <v>0.36</v>
      </c>
      <c r="AB23" s="14">
        <v>4.4100580270793053</v>
      </c>
      <c r="AC23" s="14">
        <v>0</v>
      </c>
      <c r="AD23" s="14">
        <v>54.166666666666664</v>
      </c>
      <c r="AE23" s="14">
        <v>20.833333333333336</v>
      </c>
      <c r="AF23" s="14">
        <v>75</v>
      </c>
      <c r="AG23" s="14">
        <v>12.5</v>
      </c>
      <c r="AH23" s="14">
        <v>12.5</v>
      </c>
      <c r="AI23" s="14">
        <v>0</v>
      </c>
      <c r="AJ23" s="14">
        <v>25</v>
      </c>
      <c r="AK23" s="14">
        <v>54.166666666666664</v>
      </c>
      <c r="AL23" s="14">
        <v>0.11750000000000001</v>
      </c>
      <c r="AM23" s="14">
        <v>0.10999999999999999</v>
      </c>
      <c r="AN23" s="14">
        <v>0.18375</v>
      </c>
      <c r="AO23" s="14">
        <v>0.13708333333333331</v>
      </c>
      <c r="AP23" s="14">
        <v>9.5438537775647189E-2</v>
      </c>
      <c r="AQ23" s="14">
        <v>0.25</v>
      </c>
      <c r="AR23" s="14">
        <v>0.25</v>
      </c>
      <c r="AS23" s="14">
        <v>0.37</v>
      </c>
      <c r="AT23" s="14">
        <v>0.37</v>
      </c>
      <c r="AU23" s="14">
        <v>8.3333333333333321</v>
      </c>
      <c r="AV23" s="14">
        <v>0.58333333333333337</v>
      </c>
      <c r="AW23" s="14">
        <v>37.5</v>
      </c>
      <c r="AX23" s="14">
        <v>25</v>
      </c>
      <c r="AY23" s="14">
        <v>37.5</v>
      </c>
      <c r="AZ23" s="14">
        <v>33.333333333333329</v>
      </c>
      <c r="BA23" s="14">
        <v>58.333333333333336</v>
      </c>
      <c r="BB23" s="14">
        <v>0.41666666666666669</v>
      </c>
      <c r="BC23" s="14">
        <v>8.3333333333333321</v>
      </c>
      <c r="BD23" s="14">
        <v>0</v>
      </c>
      <c r="BE23" s="14">
        <v>0</v>
      </c>
      <c r="BF23" s="14">
        <v>0.375</v>
      </c>
      <c r="BG23" s="14">
        <v>0.125</v>
      </c>
      <c r="BH23" s="14">
        <v>0.45833333333333331</v>
      </c>
      <c r="BI23" s="14">
        <v>2</v>
      </c>
      <c r="BJ23" s="14">
        <v>1.75</v>
      </c>
      <c r="BK23" s="14">
        <v>1.5</v>
      </c>
      <c r="BL23" s="14">
        <v>1.75</v>
      </c>
      <c r="BM23" s="14">
        <v>0.25</v>
      </c>
      <c r="BN23" s="14">
        <v>0</v>
      </c>
      <c r="BO23" s="14">
        <v>0</v>
      </c>
      <c r="BP23" s="14">
        <v>8.3333333333333329E-2</v>
      </c>
      <c r="BQ23" s="14">
        <v>0</v>
      </c>
      <c r="BR23" s="14">
        <v>0.25</v>
      </c>
      <c r="BS23" s="14">
        <v>0.5</v>
      </c>
      <c r="BT23" s="14">
        <v>0.25</v>
      </c>
      <c r="BU23" s="14">
        <v>4.1666666666666661</v>
      </c>
      <c r="BV23" s="14">
        <v>45.833333333333329</v>
      </c>
      <c r="BW23" s="14">
        <v>50</v>
      </c>
      <c r="BX23" s="14">
        <v>48.916666666666664</v>
      </c>
      <c r="BY23" s="14">
        <v>0.25</v>
      </c>
      <c r="BZ23" s="14">
        <v>85.585585585585591</v>
      </c>
      <c r="CA23" s="14">
        <v>10.342615576811163</v>
      </c>
      <c r="CB23" s="14">
        <v>14.414414414414409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I23" t="str">
        <f t="shared" si="0"/>
        <v xml:space="preserve">/*57*/ 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v>
      </c>
    </row>
    <row r="24" spans="1:87" x14ac:dyDescent="0.25">
      <c r="A24" s="10">
        <v>61</v>
      </c>
      <c r="B24" s="10">
        <v>0</v>
      </c>
      <c r="C24" s="10">
        <v>0</v>
      </c>
      <c r="D24" s="10">
        <v>0</v>
      </c>
      <c r="E24" s="10">
        <v>0</v>
      </c>
      <c r="F24" s="14">
        <v>16.2</v>
      </c>
      <c r="G24" s="14">
        <v>8.7799999999999994</v>
      </c>
      <c r="H24" s="14">
        <v>11.76</v>
      </c>
      <c r="I24" s="14">
        <v>380</v>
      </c>
      <c r="J24" s="14">
        <v>166</v>
      </c>
      <c r="K24" s="14">
        <v>166</v>
      </c>
      <c r="L24" s="14">
        <v>712</v>
      </c>
      <c r="M24" s="14">
        <v>0.42134831460674155</v>
      </c>
      <c r="N24" s="14">
        <v>2.6625000000000001</v>
      </c>
      <c r="O24" s="14">
        <v>2.1374999999999997</v>
      </c>
      <c r="P24" s="14">
        <v>1.9499999999999997</v>
      </c>
      <c r="Q24" s="14">
        <v>2.2500000000000004</v>
      </c>
      <c r="R24" s="14">
        <v>1.0232089335708168</v>
      </c>
      <c r="S24" s="14">
        <v>0.29454545454545455</v>
      </c>
      <c r="T24" s="14">
        <v>9.1111111111111115E-2</v>
      </c>
      <c r="U24" s="14">
        <v>0.16625000000000001</v>
      </c>
      <c r="V24" s="14">
        <v>0.19249999999999995</v>
      </c>
      <c r="W24" s="14">
        <v>0.21012562380104391</v>
      </c>
      <c r="X24" s="14">
        <v>0.8</v>
      </c>
      <c r="Y24" s="14">
        <v>0.16</v>
      </c>
      <c r="Z24" s="14">
        <v>0.6</v>
      </c>
      <c r="AA24" s="14">
        <v>0.8</v>
      </c>
      <c r="AB24" s="14">
        <v>11.688311688311694</v>
      </c>
      <c r="AC24" s="14">
        <v>0</v>
      </c>
      <c r="AD24" s="14">
        <v>16.666666666666664</v>
      </c>
      <c r="AE24" s="14">
        <v>0</v>
      </c>
      <c r="AF24" s="14">
        <v>16.666666666666664</v>
      </c>
      <c r="AG24" s="14">
        <v>8.3333333333333321</v>
      </c>
      <c r="AH24" s="14">
        <v>75</v>
      </c>
      <c r="AI24" s="14">
        <v>0</v>
      </c>
      <c r="AJ24" s="14">
        <v>83.333333333333329</v>
      </c>
      <c r="AK24" s="14">
        <v>75</v>
      </c>
      <c r="AL24" s="14">
        <v>8.1818181818181832E-2</v>
      </c>
      <c r="AM24" s="14">
        <v>0.28888888888888886</v>
      </c>
      <c r="AN24" s="14">
        <v>0.18875</v>
      </c>
      <c r="AO24" s="14">
        <v>0.17892857142857141</v>
      </c>
      <c r="AP24" s="14">
        <v>0.15009476724202997</v>
      </c>
      <c r="AQ24" s="14">
        <v>0.36</v>
      </c>
      <c r="AR24" s="14">
        <v>0.53</v>
      </c>
      <c r="AS24" s="14">
        <v>0.39</v>
      </c>
      <c r="AT24" s="14">
        <v>0.53</v>
      </c>
      <c r="AU24" s="14">
        <v>66.666666666666657</v>
      </c>
      <c r="AV24" s="14">
        <v>8.3333333333333329E-2</v>
      </c>
      <c r="AW24" s="14">
        <v>50</v>
      </c>
      <c r="AX24" s="14">
        <v>0</v>
      </c>
      <c r="AY24" s="14">
        <v>25</v>
      </c>
      <c r="AZ24" s="14">
        <v>25</v>
      </c>
      <c r="BA24" s="14">
        <v>66.666666666666657</v>
      </c>
      <c r="BB24" s="14">
        <v>0.5</v>
      </c>
      <c r="BC24" s="14">
        <v>25</v>
      </c>
      <c r="BD24" s="14">
        <v>0.375</v>
      </c>
      <c r="BE24" s="14">
        <v>0.375</v>
      </c>
      <c r="BF24" s="14">
        <v>0.125</v>
      </c>
      <c r="BG24" s="14">
        <v>0.29166666666666669</v>
      </c>
      <c r="BH24" s="14">
        <v>0.41666666666666669</v>
      </c>
      <c r="BI24" s="14">
        <v>0</v>
      </c>
      <c r="BJ24" s="14">
        <v>0</v>
      </c>
      <c r="BK24" s="14">
        <v>0</v>
      </c>
      <c r="BL24" s="14">
        <v>0</v>
      </c>
      <c r="BM24" s="14">
        <v>0.5</v>
      </c>
      <c r="BN24" s="14">
        <v>0.25</v>
      </c>
      <c r="BO24" s="14">
        <v>0.75</v>
      </c>
      <c r="BP24" s="14">
        <v>0.5</v>
      </c>
      <c r="BQ24" s="14">
        <v>2</v>
      </c>
      <c r="BR24" s="14">
        <v>0</v>
      </c>
      <c r="BS24" s="14">
        <v>0.25</v>
      </c>
      <c r="BT24" s="14">
        <v>0.75</v>
      </c>
      <c r="BU24" s="14">
        <v>33.333333333333329</v>
      </c>
      <c r="BV24" s="14">
        <v>62.5</v>
      </c>
      <c r="BW24" s="14">
        <v>4.1666666666666661</v>
      </c>
      <c r="BX24" s="14">
        <v>25.625</v>
      </c>
      <c r="BY24" s="14">
        <v>0.33333333333333331</v>
      </c>
      <c r="BZ24" s="14">
        <v>10.18018018018018</v>
      </c>
      <c r="CA24" s="14">
        <v>7.2191475919268333</v>
      </c>
      <c r="CB24" s="14">
        <v>89.819819819819827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I24" t="str">
        <f t="shared" si="0"/>
        <v xml:space="preserve">/*61*/ 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v>
      </c>
    </row>
    <row r="25" spans="1:87" x14ac:dyDescent="0.25">
      <c r="A25" s="10">
        <v>75</v>
      </c>
      <c r="B25" s="10">
        <v>0</v>
      </c>
      <c r="C25" s="10">
        <v>0</v>
      </c>
      <c r="D25" s="10">
        <v>0</v>
      </c>
      <c r="E25" s="10">
        <v>0</v>
      </c>
      <c r="F25" s="14">
        <v>16.100000000000001</v>
      </c>
      <c r="G25" s="14">
        <v>8.0299999999999994</v>
      </c>
      <c r="H25" s="14">
        <v>11.66</v>
      </c>
      <c r="I25" s="14">
        <v>338</v>
      </c>
      <c r="J25" s="14">
        <v>237</v>
      </c>
      <c r="K25" s="14">
        <v>310</v>
      </c>
      <c r="L25" s="14">
        <v>885</v>
      </c>
      <c r="M25" s="14">
        <v>0</v>
      </c>
      <c r="N25" s="14">
        <v>1.5875000000000001</v>
      </c>
      <c r="O25" s="14">
        <v>1.5125000000000002</v>
      </c>
      <c r="P25" s="14">
        <v>2</v>
      </c>
      <c r="Q25" s="14">
        <v>1.6999999999999993</v>
      </c>
      <c r="R25" s="14">
        <v>0.49956502819083182</v>
      </c>
      <c r="S25" s="14">
        <v>0.27749999999999997</v>
      </c>
      <c r="T25" s="14">
        <v>0.22624999999999998</v>
      </c>
      <c r="U25" s="14">
        <v>0.37</v>
      </c>
      <c r="V25" s="14">
        <v>0.29125000000000006</v>
      </c>
      <c r="W25" s="14">
        <v>0.12480637177156696</v>
      </c>
      <c r="X25" s="14">
        <v>0.5</v>
      </c>
      <c r="Y25" s="14">
        <v>0.5</v>
      </c>
      <c r="Z25" s="14">
        <v>0.5</v>
      </c>
      <c r="AA25" s="14">
        <v>0.5</v>
      </c>
      <c r="AB25" s="14">
        <v>5.8369098712446315</v>
      </c>
      <c r="AC25" s="14">
        <v>0</v>
      </c>
      <c r="AD25" s="14">
        <v>20.833333333333336</v>
      </c>
      <c r="AE25" s="14">
        <v>0</v>
      </c>
      <c r="AF25" s="14">
        <v>20.833333333333336</v>
      </c>
      <c r="AG25" s="14">
        <v>0</v>
      </c>
      <c r="AH25" s="14">
        <v>79.166666666666657</v>
      </c>
      <c r="AI25" s="14">
        <v>0</v>
      </c>
      <c r="AJ25" s="14">
        <v>79.166666666666657</v>
      </c>
      <c r="AK25" s="14">
        <v>79.166666666666657</v>
      </c>
      <c r="AL25" s="14">
        <v>0.43875000000000003</v>
      </c>
      <c r="AM25" s="14">
        <v>0.50750000000000006</v>
      </c>
      <c r="AN25" s="14">
        <v>0.26874999999999999</v>
      </c>
      <c r="AO25" s="14">
        <v>0.40499999999999997</v>
      </c>
      <c r="AP25" s="14">
        <v>0.25901149882146002</v>
      </c>
      <c r="AQ25" s="14">
        <v>0.79</v>
      </c>
      <c r="AR25" s="14">
        <v>0.96</v>
      </c>
      <c r="AS25" s="14">
        <v>0.57999999999999996</v>
      </c>
      <c r="AT25" s="14">
        <v>0.96</v>
      </c>
      <c r="AU25" s="14">
        <v>12.5</v>
      </c>
      <c r="AV25" s="14">
        <v>0.79166666666666663</v>
      </c>
      <c r="AW25" s="14">
        <v>0</v>
      </c>
      <c r="AX25" s="14">
        <v>0</v>
      </c>
      <c r="AY25" s="14">
        <v>25</v>
      </c>
      <c r="AZ25" s="14">
        <v>8.3333333333333321</v>
      </c>
      <c r="BA25" s="14">
        <v>79.166666666666657</v>
      </c>
      <c r="BB25" s="14">
        <v>1.3333333333333333</v>
      </c>
      <c r="BC25" s="14">
        <v>33.333333333333329</v>
      </c>
      <c r="BD25" s="14">
        <v>0</v>
      </c>
      <c r="BE25" s="14">
        <v>0</v>
      </c>
      <c r="BF25" s="14">
        <v>0.75</v>
      </c>
      <c r="BG25" s="14">
        <v>0.25</v>
      </c>
      <c r="BH25" s="14">
        <v>0.625</v>
      </c>
      <c r="BI25" s="14">
        <v>0.5</v>
      </c>
      <c r="BJ25" s="14">
        <v>0.25</v>
      </c>
      <c r="BK25" s="14">
        <v>0.25</v>
      </c>
      <c r="BL25" s="14">
        <v>0.33333333333333331</v>
      </c>
      <c r="BM25" s="14">
        <v>0</v>
      </c>
      <c r="BN25" s="14">
        <v>0</v>
      </c>
      <c r="BO25" s="14">
        <v>0</v>
      </c>
      <c r="BP25" s="14">
        <v>0</v>
      </c>
      <c r="BQ25" s="14">
        <v>0.25</v>
      </c>
      <c r="BR25" s="14">
        <v>0.5</v>
      </c>
      <c r="BS25" s="14">
        <v>0.25</v>
      </c>
      <c r="BT25" s="14">
        <v>0.33333333333333331</v>
      </c>
      <c r="BU25" s="14">
        <v>0</v>
      </c>
      <c r="BV25" s="14">
        <v>95.833333333333343</v>
      </c>
      <c r="BW25" s="14">
        <v>4.1666666666666661</v>
      </c>
      <c r="BX25" s="14">
        <v>41.666666666666664</v>
      </c>
      <c r="BY25" s="14">
        <v>0.20833333333333334</v>
      </c>
      <c r="BZ25" s="14">
        <v>97.972972972972968</v>
      </c>
      <c r="CA25" s="14">
        <v>2.598076211353316</v>
      </c>
      <c r="CB25" s="14">
        <v>2.0270270270270316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I25" t="str">
        <f t="shared" si="0"/>
        <v xml:space="preserve">/*75*/ 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v>
      </c>
    </row>
    <row r="26" spans="1:87" x14ac:dyDescent="0.25">
      <c r="A26" s="10">
        <v>84</v>
      </c>
      <c r="B26" s="10">
        <v>0</v>
      </c>
      <c r="C26" s="10">
        <v>0</v>
      </c>
      <c r="D26" s="10">
        <v>0</v>
      </c>
      <c r="E26" s="10">
        <v>0</v>
      </c>
      <c r="F26" s="14">
        <v>15.6</v>
      </c>
      <c r="G26" s="14">
        <v>7.99</v>
      </c>
      <c r="H26" s="14">
        <v>10.52</v>
      </c>
      <c r="I26" s="14">
        <v>122</v>
      </c>
      <c r="J26" s="14">
        <v>141</v>
      </c>
      <c r="K26" s="14">
        <v>167</v>
      </c>
      <c r="L26" s="14">
        <v>430</v>
      </c>
      <c r="M26" s="14">
        <v>0</v>
      </c>
      <c r="N26" s="14">
        <v>1.9</v>
      </c>
      <c r="O26" s="14">
        <v>2.2374999999999998</v>
      </c>
      <c r="P26" s="14">
        <v>2.2124999999999999</v>
      </c>
      <c r="Q26" s="14">
        <v>2.1166666666666667</v>
      </c>
      <c r="R26" s="14">
        <v>0.35590260840104421</v>
      </c>
      <c r="S26" s="14">
        <v>0.24545454545454548</v>
      </c>
      <c r="T26" s="14">
        <v>0.14583333333333334</v>
      </c>
      <c r="U26" s="14">
        <v>0.10666666666666669</v>
      </c>
      <c r="V26" s="14">
        <v>0.16371428571428576</v>
      </c>
      <c r="W26" s="14">
        <v>9.8102159066176281E-2</v>
      </c>
      <c r="X26" s="14">
        <v>0.48</v>
      </c>
      <c r="Y26" s="14">
        <v>0.26</v>
      </c>
      <c r="Z26" s="14">
        <v>0.2</v>
      </c>
      <c r="AA26" s="14">
        <v>0.48</v>
      </c>
      <c r="AB26" s="14">
        <v>12.929028504944732</v>
      </c>
      <c r="AC26" s="14">
        <v>0</v>
      </c>
      <c r="AD26" s="14">
        <v>65.714285714285708</v>
      </c>
      <c r="AE26" s="14">
        <v>17.142857142857142</v>
      </c>
      <c r="AF26" s="14">
        <v>82.857142857142847</v>
      </c>
      <c r="AG26" s="14">
        <v>0</v>
      </c>
      <c r="AH26" s="14">
        <v>17.142857142857142</v>
      </c>
      <c r="AI26" s="14">
        <v>0</v>
      </c>
      <c r="AJ26" s="14">
        <v>17.142857142857142</v>
      </c>
      <c r="AK26" s="14">
        <v>65.714285714285708</v>
      </c>
      <c r="AL26" s="14">
        <v>0.19636363636363632</v>
      </c>
      <c r="AM26" s="14">
        <v>0.16636363636363635</v>
      </c>
      <c r="AN26" s="14">
        <v>0.2818181818181818</v>
      </c>
      <c r="AO26" s="14">
        <v>0.20942857142857141</v>
      </c>
      <c r="AP26" s="14">
        <v>0.12564990712158872</v>
      </c>
      <c r="AQ26" s="14">
        <v>0.56000000000000005</v>
      </c>
      <c r="AR26" s="14">
        <v>0.38</v>
      </c>
      <c r="AS26" s="14">
        <v>0.46</v>
      </c>
      <c r="AT26" s="14">
        <v>0.56000000000000005</v>
      </c>
      <c r="AU26" s="14">
        <v>8.3333333333333321</v>
      </c>
      <c r="AV26" s="14">
        <v>0.75</v>
      </c>
      <c r="AW26" s="14">
        <v>25</v>
      </c>
      <c r="AX26" s="14">
        <v>25</v>
      </c>
      <c r="AY26" s="14">
        <v>0</v>
      </c>
      <c r="AZ26" s="14">
        <v>16.666666666666664</v>
      </c>
      <c r="BA26" s="14">
        <v>75</v>
      </c>
      <c r="BB26" s="14">
        <v>0.25</v>
      </c>
      <c r="BC26" s="14">
        <v>8.3333333333333321</v>
      </c>
      <c r="BD26" s="14">
        <v>1</v>
      </c>
      <c r="BE26" s="14">
        <v>0.5</v>
      </c>
      <c r="BF26" s="14">
        <v>0.875</v>
      </c>
      <c r="BG26" s="14">
        <v>0.79166666666666663</v>
      </c>
      <c r="BH26" s="14">
        <v>1.8333333333333333</v>
      </c>
      <c r="BI26" s="14">
        <v>1</v>
      </c>
      <c r="BJ26" s="14">
        <v>0.5</v>
      </c>
      <c r="BK26" s="14">
        <v>0.25</v>
      </c>
      <c r="BL26" s="14">
        <v>0.58333333333333337</v>
      </c>
      <c r="BM26" s="14">
        <v>0.5</v>
      </c>
      <c r="BN26" s="14">
        <v>0</v>
      </c>
      <c r="BO26" s="14">
        <v>0</v>
      </c>
      <c r="BP26" s="14">
        <v>0.16666666666666666</v>
      </c>
      <c r="BQ26" s="14">
        <v>1</v>
      </c>
      <c r="BR26" s="14">
        <v>0.25</v>
      </c>
      <c r="BS26" s="14">
        <v>0.25</v>
      </c>
      <c r="BT26" s="14">
        <v>0.5</v>
      </c>
      <c r="BU26" s="14">
        <v>20.833333333333336</v>
      </c>
      <c r="BV26" s="14">
        <v>50</v>
      </c>
      <c r="BW26" s="14">
        <v>29.166666666666668</v>
      </c>
      <c r="BX26" s="14">
        <v>36.666666666666664</v>
      </c>
      <c r="BY26" s="14">
        <v>0.79166666666666663</v>
      </c>
      <c r="BZ26" s="14">
        <v>35.472972972972968</v>
      </c>
      <c r="CA26" s="14">
        <v>13.666869917187817</v>
      </c>
      <c r="CB26" s="14">
        <v>64.527027027027032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I26" t="str">
        <f t="shared" si="0"/>
        <v xml:space="preserve">/*84*/ 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v>
      </c>
    </row>
    <row r="27" spans="1:87" x14ac:dyDescent="0.25">
      <c r="A27" s="10">
        <v>85</v>
      </c>
      <c r="B27" s="10">
        <v>1</v>
      </c>
      <c r="C27" s="10">
        <v>0</v>
      </c>
      <c r="D27" s="10">
        <v>0</v>
      </c>
      <c r="E27" s="10">
        <v>0</v>
      </c>
      <c r="F27" s="14">
        <v>15.9</v>
      </c>
      <c r="G27" s="14">
        <v>8.11</v>
      </c>
      <c r="H27" s="14">
        <v>11.78</v>
      </c>
      <c r="I27" s="14">
        <v>949</v>
      </c>
      <c r="J27" s="14">
        <v>490</v>
      </c>
      <c r="K27" s="14">
        <v>427</v>
      </c>
      <c r="L27" s="14">
        <v>1866</v>
      </c>
      <c r="M27" s="14">
        <v>3.2154340836012865</v>
      </c>
      <c r="N27" s="14">
        <v>2.8624999999999998</v>
      </c>
      <c r="O27" s="14">
        <v>3.5750000000000002</v>
      </c>
      <c r="P27" s="14">
        <v>4.242857142857142</v>
      </c>
      <c r="Q27" s="14">
        <v>3.5304347826086957</v>
      </c>
      <c r="R27" s="14">
        <v>1.0742586376442869</v>
      </c>
      <c r="S27" s="14">
        <v>0.35299999999999998</v>
      </c>
      <c r="T27" s="14">
        <v>0.23785714285714285</v>
      </c>
      <c r="U27" s="14">
        <v>0.16545454545454544</v>
      </c>
      <c r="V27" s="14">
        <v>0.24800000000000005</v>
      </c>
      <c r="W27" s="14">
        <v>0.16021676493022147</v>
      </c>
      <c r="X27" s="14">
        <v>0.68</v>
      </c>
      <c r="Y27" s="14">
        <v>0.54</v>
      </c>
      <c r="Z27" s="14">
        <v>0.3</v>
      </c>
      <c r="AA27" s="14">
        <v>0.68</v>
      </c>
      <c r="AB27" s="14">
        <v>14.235624123422157</v>
      </c>
      <c r="AC27" s="14">
        <v>0</v>
      </c>
      <c r="AD27" s="14">
        <v>0</v>
      </c>
      <c r="AE27" s="14">
        <v>0</v>
      </c>
      <c r="AF27" s="14">
        <v>0</v>
      </c>
      <c r="AG27" s="14">
        <v>5.7142857142857144</v>
      </c>
      <c r="AH27" s="14">
        <v>94.285714285714278</v>
      </c>
      <c r="AI27" s="14">
        <v>0</v>
      </c>
      <c r="AJ27" s="14">
        <v>99.999999999999986</v>
      </c>
      <c r="AK27" s="14">
        <v>94.285714285714278</v>
      </c>
      <c r="AL27" s="14">
        <v>0.23888888888888887</v>
      </c>
      <c r="AM27" s="14">
        <v>0.1676923076923077</v>
      </c>
      <c r="AN27" s="14">
        <v>0.27300000000000002</v>
      </c>
      <c r="AO27" s="14">
        <v>0.20399999999999996</v>
      </c>
      <c r="AP27" s="14">
        <v>0.18137059882364359</v>
      </c>
      <c r="AQ27" s="14">
        <v>0.54</v>
      </c>
      <c r="AR27" s="14">
        <v>0.48</v>
      </c>
      <c r="AS27" s="14">
        <v>0.67</v>
      </c>
      <c r="AT27" s="14">
        <v>0.67</v>
      </c>
      <c r="AU27" s="14">
        <v>54.166666666666664</v>
      </c>
      <c r="AV27" s="14">
        <v>0.13043478260869565</v>
      </c>
      <c r="AW27" s="14">
        <v>37.5</v>
      </c>
      <c r="AX27" s="14">
        <v>50</v>
      </c>
      <c r="AY27" s="14">
        <v>0</v>
      </c>
      <c r="AZ27" s="14">
        <v>29.166666666666668</v>
      </c>
      <c r="BA27" s="14">
        <v>54.166666666666664</v>
      </c>
      <c r="BB27" s="14">
        <v>1</v>
      </c>
      <c r="BC27" s="14">
        <v>33.333333333333329</v>
      </c>
      <c r="BD27" s="14">
        <v>0.25</v>
      </c>
      <c r="BE27" s="14">
        <v>0.25</v>
      </c>
      <c r="BF27" s="14">
        <v>0.14285714285714285</v>
      </c>
      <c r="BG27" s="14">
        <v>0.21739130434782608</v>
      </c>
      <c r="BH27" s="14">
        <v>0.65217391304347827</v>
      </c>
      <c r="BI27" s="14">
        <v>1</v>
      </c>
      <c r="BJ27" s="14">
        <v>0.5</v>
      </c>
      <c r="BK27" s="14">
        <v>0.75</v>
      </c>
      <c r="BL27" s="14">
        <v>0.75</v>
      </c>
      <c r="BM27" s="14">
        <v>1</v>
      </c>
      <c r="BN27" s="14">
        <v>0.25</v>
      </c>
      <c r="BO27" s="14">
        <v>1</v>
      </c>
      <c r="BP27" s="14">
        <v>0.75</v>
      </c>
      <c r="BQ27" s="14">
        <v>1.5</v>
      </c>
      <c r="BR27" s="14">
        <v>0.5</v>
      </c>
      <c r="BS27" s="14">
        <v>0</v>
      </c>
      <c r="BT27" s="14">
        <v>0.66666666666666663</v>
      </c>
      <c r="BU27" s="14">
        <v>33.333333333333329</v>
      </c>
      <c r="BV27" s="14">
        <v>50</v>
      </c>
      <c r="BW27" s="14">
        <v>16.666666666666664</v>
      </c>
      <c r="BX27" s="14">
        <v>30.416666666666668</v>
      </c>
      <c r="BY27" s="14">
        <v>0.625</v>
      </c>
      <c r="BZ27" s="14">
        <v>8.9189189189189175</v>
      </c>
      <c r="CA27" s="14">
        <v>4.7354131742683743</v>
      </c>
      <c r="CB27" s="14">
        <v>91.081081081081081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I27" t="str">
        <f t="shared" si="0"/>
        <v xml:space="preserve">/*85*/ 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v>
      </c>
    </row>
    <row r="28" spans="1:87" x14ac:dyDescent="0.25">
      <c r="A28" s="10">
        <v>86</v>
      </c>
      <c r="B28" s="10">
        <v>0</v>
      </c>
      <c r="C28" s="10">
        <v>0</v>
      </c>
      <c r="D28" s="10">
        <v>0</v>
      </c>
      <c r="E28" s="10">
        <v>0</v>
      </c>
      <c r="F28" s="14">
        <v>15.6</v>
      </c>
      <c r="G28" s="14">
        <v>8.39</v>
      </c>
      <c r="H28" s="14">
        <v>11.56</v>
      </c>
      <c r="I28" s="14">
        <v>448</v>
      </c>
      <c r="J28" s="14">
        <v>475</v>
      </c>
      <c r="K28" s="14">
        <v>545</v>
      </c>
      <c r="L28" s="14">
        <v>1468</v>
      </c>
      <c r="M28" s="14">
        <v>0.57220708446866475</v>
      </c>
      <c r="N28" s="14">
        <v>2.6750000000000003</v>
      </c>
      <c r="O28" s="14">
        <v>3.1374999999999997</v>
      </c>
      <c r="P28" s="14">
        <v>2.7624999999999997</v>
      </c>
      <c r="Q28" s="14">
        <v>2.8583333333333338</v>
      </c>
      <c r="R28" s="14">
        <v>0.84024668565464744</v>
      </c>
      <c r="S28" s="14">
        <v>0.2225</v>
      </c>
      <c r="T28" s="14">
        <v>0.25</v>
      </c>
      <c r="U28" s="14">
        <v>0.19833333333333333</v>
      </c>
      <c r="V28" s="14">
        <v>0.22361111111111112</v>
      </c>
      <c r="W28" s="14">
        <v>0.12226792074965714</v>
      </c>
      <c r="X28" s="14">
        <v>0.54</v>
      </c>
      <c r="Y28" s="14">
        <v>0.56000000000000005</v>
      </c>
      <c r="Z28" s="14">
        <v>0.44</v>
      </c>
      <c r="AA28" s="14">
        <v>0.56000000000000005</v>
      </c>
      <c r="AB28" s="14">
        <v>12.782608695652176</v>
      </c>
      <c r="AC28" s="14">
        <v>3.3333333333333335</v>
      </c>
      <c r="AD28" s="14">
        <v>0</v>
      </c>
      <c r="AE28" s="14">
        <v>6.666666666666667</v>
      </c>
      <c r="AF28" s="14">
        <v>10</v>
      </c>
      <c r="AG28" s="14">
        <v>0</v>
      </c>
      <c r="AH28" s="14">
        <v>90</v>
      </c>
      <c r="AI28" s="14">
        <v>0</v>
      </c>
      <c r="AJ28" s="14">
        <v>90</v>
      </c>
      <c r="AK28" s="14">
        <v>90</v>
      </c>
      <c r="AL28" s="14">
        <v>0.2558333333333333</v>
      </c>
      <c r="AM28" s="14">
        <v>0.23666666666666666</v>
      </c>
      <c r="AN28" s="14">
        <v>0.20333333333333334</v>
      </c>
      <c r="AO28" s="14">
        <v>0.23194444444444443</v>
      </c>
      <c r="AP28" s="14">
        <v>0.22565231719166601</v>
      </c>
      <c r="AQ28" s="14">
        <v>0.72</v>
      </c>
      <c r="AR28" s="14">
        <v>0.92</v>
      </c>
      <c r="AS28" s="14">
        <v>0.46</v>
      </c>
      <c r="AT28" s="14">
        <v>0.92</v>
      </c>
      <c r="AU28" s="14">
        <v>37.5</v>
      </c>
      <c r="AV28" s="14">
        <v>0.33333333333333331</v>
      </c>
      <c r="AW28" s="14">
        <v>37.5</v>
      </c>
      <c r="AX28" s="14">
        <v>37.5</v>
      </c>
      <c r="AY28" s="14">
        <v>12.5</v>
      </c>
      <c r="AZ28" s="14">
        <v>29.166666666666668</v>
      </c>
      <c r="BA28" s="14">
        <v>37.5</v>
      </c>
      <c r="BB28" s="14">
        <v>1.75</v>
      </c>
      <c r="BC28" s="14">
        <v>58.333333333333336</v>
      </c>
      <c r="BD28" s="14">
        <v>0</v>
      </c>
      <c r="BE28" s="14">
        <v>0</v>
      </c>
      <c r="BF28" s="14">
        <v>0</v>
      </c>
      <c r="BG28" s="14">
        <v>0</v>
      </c>
      <c r="BH28" s="14">
        <v>0.375</v>
      </c>
      <c r="BI28" s="14">
        <v>0</v>
      </c>
      <c r="BJ28" s="14">
        <v>0</v>
      </c>
      <c r="BK28" s="14">
        <v>0</v>
      </c>
      <c r="BL28" s="14">
        <v>0</v>
      </c>
      <c r="BM28" s="14">
        <v>0.25</v>
      </c>
      <c r="BN28" s="14">
        <v>0</v>
      </c>
      <c r="BO28" s="14">
        <v>1</v>
      </c>
      <c r="BP28" s="14">
        <v>0.41666666666666669</v>
      </c>
      <c r="BQ28" s="14">
        <v>0.75</v>
      </c>
      <c r="BR28" s="14">
        <v>0.5</v>
      </c>
      <c r="BS28" s="14">
        <v>0.75</v>
      </c>
      <c r="BT28" s="14">
        <v>0.66666666666666663</v>
      </c>
      <c r="BU28" s="14">
        <v>33.333333333333329</v>
      </c>
      <c r="BV28" s="14">
        <v>54.166666666666664</v>
      </c>
      <c r="BW28" s="14">
        <v>12.5</v>
      </c>
      <c r="BX28" s="14">
        <v>29.166666666666668</v>
      </c>
      <c r="BY28" s="14">
        <v>1.6666666666666667</v>
      </c>
      <c r="BZ28" s="14">
        <v>64.26426426426427</v>
      </c>
      <c r="CA28" s="14">
        <v>16.030526434829824</v>
      </c>
      <c r="CB28" s="14">
        <v>35.73573573573573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I28" t="str">
        <f t="shared" si="0"/>
        <v xml:space="preserve">/*86*/ 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v>
      </c>
    </row>
    <row r="29" spans="1:87" x14ac:dyDescent="0.25">
      <c r="A29" s="10">
        <v>93</v>
      </c>
      <c r="B29" s="10">
        <v>0</v>
      </c>
      <c r="C29" s="10">
        <v>0</v>
      </c>
      <c r="D29" s="10">
        <v>1</v>
      </c>
      <c r="E29" s="10">
        <v>0</v>
      </c>
      <c r="F29" s="14">
        <v>15.7</v>
      </c>
      <c r="G29" s="14">
        <v>8.5399999999999991</v>
      </c>
      <c r="H29" s="14">
        <v>11.63</v>
      </c>
      <c r="I29" s="14">
        <v>441</v>
      </c>
      <c r="J29" s="14">
        <v>310</v>
      </c>
      <c r="K29" s="14">
        <v>488</v>
      </c>
      <c r="L29" s="14">
        <v>1239</v>
      </c>
      <c r="M29" s="14">
        <v>0</v>
      </c>
      <c r="N29" s="14">
        <v>1.4</v>
      </c>
      <c r="O29" s="14">
        <v>1.5625</v>
      </c>
      <c r="P29" s="14">
        <v>1.9375</v>
      </c>
      <c r="Q29" s="14">
        <v>1.6333333333333335</v>
      </c>
      <c r="R29" s="14">
        <v>0.74813778472119363</v>
      </c>
      <c r="S29" s="14">
        <v>0.12222222222222223</v>
      </c>
      <c r="T29" s="14">
        <v>0.13</v>
      </c>
      <c r="U29" s="14">
        <v>0.26800000000000002</v>
      </c>
      <c r="V29" s="14">
        <v>0.17517241379310347</v>
      </c>
      <c r="W29" s="14">
        <v>0.14497834049202887</v>
      </c>
      <c r="X29" s="14">
        <v>0.28000000000000003</v>
      </c>
      <c r="Y29" s="14">
        <v>0.2</v>
      </c>
      <c r="Z29" s="14">
        <v>0.68</v>
      </c>
      <c r="AA29" s="14">
        <v>0.68</v>
      </c>
      <c r="AB29" s="14">
        <v>9.3241469816272957</v>
      </c>
      <c r="AC29" s="14">
        <v>0</v>
      </c>
      <c r="AD29" s="14">
        <v>14.814814814814813</v>
      </c>
      <c r="AE29" s="14">
        <v>7.4074074074074066</v>
      </c>
      <c r="AF29" s="14">
        <v>22.222222222222221</v>
      </c>
      <c r="AG29" s="14">
        <v>11.111111111111111</v>
      </c>
      <c r="AH29" s="14">
        <v>66.666666666666657</v>
      </c>
      <c r="AI29" s="14">
        <v>0</v>
      </c>
      <c r="AJ29" s="14">
        <v>77.777777777777771</v>
      </c>
      <c r="AK29" s="14">
        <v>66.666666666666657</v>
      </c>
      <c r="AL29" s="14">
        <v>0.23111111111111107</v>
      </c>
      <c r="AM29" s="14">
        <v>0.13900000000000001</v>
      </c>
      <c r="AN29" s="14">
        <v>0.14699999999999999</v>
      </c>
      <c r="AO29" s="14">
        <v>0.17034482758620684</v>
      </c>
      <c r="AP29" s="14">
        <v>0.16145505253830794</v>
      </c>
      <c r="AQ29" s="14">
        <v>0.5</v>
      </c>
      <c r="AR29" s="14">
        <v>0.26</v>
      </c>
      <c r="AS29" s="14">
        <v>0.56000000000000005</v>
      </c>
      <c r="AT29" s="14">
        <v>0.56000000000000005</v>
      </c>
      <c r="AU29" s="14">
        <v>29.166666666666668</v>
      </c>
      <c r="AV29" s="14">
        <v>0.45833333333333331</v>
      </c>
      <c r="AW29" s="14">
        <v>0</v>
      </c>
      <c r="AX29" s="14">
        <v>25</v>
      </c>
      <c r="AY29" s="14">
        <v>50</v>
      </c>
      <c r="AZ29" s="14">
        <v>25</v>
      </c>
      <c r="BA29" s="14">
        <v>45.833333333333329</v>
      </c>
      <c r="BB29" s="14">
        <v>1.3333333333333333</v>
      </c>
      <c r="BC29" s="14">
        <v>50</v>
      </c>
      <c r="BD29" s="14">
        <v>0</v>
      </c>
      <c r="BE29" s="14">
        <v>0.125</v>
      </c>
      <c r="BF29" s="14">
        <v>0</v>
      </c>
      <c r="BG29" s="14">
        <v>4.1666666666666664E-2</v>
      </c>
      <c r="BH29" s="14">
        <v>0.54166666666666663</v>
      </c>
      <c r="BI29" s="14">
        <v>0</v>
      </c>
      <c r="BJ29" s="14">
        <v>0</v>
      </c>
      <c r="BK29" s="14">
        <v>0.5</v>
      </c>
      <c r="BL29" s="14">
        <v>0.16666666666666666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1.5</v>
      </c>
      <c r="BT29" s="14">
        <v>0.5</v>
      </c>
      <c r="BU29" s="14">
        <v>37.5</v>
      </c>
      <c r="BV29" s="14">
        <v>62.5</v>
      </c>
      <c r="BW29" s="14">
        <v>0</v>
      </c>
      <c r="BX29" s="14">
        <v>23.125</v>
      </c>
      <c r="BY29" s="14">
        <v>4.5454545454545456E-2</v>
      </c>
      <c r="BZ29" s="14">
        <v>34.45945945945946</v>
      </c>
      <c r="CA29" s="14">
        <v>14.065593094175201</v>
      </c>
      <c r="CB29" s="14">
        <v>65.540540540540547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I29" t="str">
        <f t="shared" si="0"/>
        <v xml:space="preserve">/*93*/ 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v>
      </c>
    </row>
    <row r="30" spans="1:87" x14ac:dyDescent="0.25">
      <c r="A30" s="10">
        <v>96</v>
      </c>
      <c r="B30" s="10">
        <v>0</v>
      </c>
      <c r="C30" s="10">
        <v>0</v>
      </c>
      <c r="D30" s="10">
        <v>0</v>
      </c>
      <c r="E30" s="10">
        <v>0</v>
      </c>
      <c r="F30" s="14">
        <v>17.600000000000001</v>
      </c>
      <c r="G30" s="14">
        <v>8.4700000000000006</v>
      </c>
      <c r="H30" s="14">
        <v>8.81</v>
      </c>
      <c r="I30" s="14">
        <v>2146</v>
      </c>
      <c r="J30" s="14">
        <v>1481</v>
      </c>
      <c r="K30" s="14">
        <v>969</v>
      </c>
      <c r="L30" s="14">
        <v>4596</v>
      </c>
      <c r="M30" s="14">
        <v>0</v>
      </c>
      <c r="N30" s="14">
        <v>5.0999999999999996</v>
      </c>
      <c r="O30" s="14">
        <v>4.7749999999999995</v>
      </c>
      <c r="P30" s="14">
        <v>4.6375000000000002</v>
      </c>
      <c r="Q30" s="14">
        <v>4.8374999999999995</v>
      </c>
      <c r="R30" s="14">
        <v>1.2218348639577328</v>
      </c>
      <c r="S30" s="14">
        <v>0.34499999999999997</v>
      </c>
      <c r="T30" s="14">
        <v>0.21937500000000001</v>
      </c>
      <c r="U30" s="14">
        <v>0.27875000000000005</v>
      </c>
      <c r="V30" s="14">
        <v>0.28104166666666669</v>
      </c>
      <c r="W30" s="14">
        <v>0.1459268190732009</v>
      </c>
      <c r="X30" s="14">
        <v>0.84</v>
      </c>
      <c r="Y30" s="14">
        <v>0.39</v>
      </c>
      <c r="Z30" s="14">
        <v>0.42</v>
      </c>
      <c r="AA30" s="14">
        <v>0.84</v>
      </c>
      <c r="AB30" s="14">
        <v>17.212750185322459</v>
      </c>
      <c r="AC30" s="14">
        <v>0</v>
      </c>
      <c r="AD30" s="14">
        <v>19.148936170212767</v>
      </c>
      <c r="AE30" s="14">
        <v>2.1276595744680851</v>
      </c>
      <c r="AF30" s="14">
        <v>21.276595744680854</v>
      </c>
      <c r="AG30" s="14">
        <v>0</v>
      </c>
      <c r="AH30" s="14">
        <v>74.468085106382972</v>
      </c>
      <c r="AI30" s="14">
        <v>4.2553191489361701</v>
      </c>
      <c r="AJ30" s="14">
        <v>78.723404255319139</v>
      </c>
      <c r="AK30" s="14">
        <v>74.468085106382972</v>
      </c>
      <c r="AL30" s="14">
        <v>0.26</v>
      </c>
      <c r="AM30" s="14">
        <v>0.35599999999999998</v>
      </c>
      <c r="AN30" s="14">
        <v>0.27600000000000002</v>
      </c>
      <c r="AO30" s="14">
        <v>0.291875</v>
      </c>
      <c r="AP30" s="14">
        <v>0.23431798952015176</v>
      </c>
      <c r="AQ30" s="14">
        <v>0.89</v>
      </c>
      <c r="AR30" s="14">
        <v>0.89</v>
      </c>
      <c r="AS30" s="14">
        <v>0.53</v>
      </c>
      <c r="AT30" s="14">
        <v>0.89</v>
      </c>
      <c r="AU30" s="14">
        <v>33.333333333333329</v>
      </c>
      <c r="AV30" s="14">
        <v>0.45833333333333331</v>
      </c>
      <c r="AW30" s="14">
        <v>37.5</v>
      </c>
      <c r="AX30" s="14">
        <v>25</v>
      </c>
      <c r="AY30" s="14">
        <v>0</v>
      </c>
      <c r="AZ30" s="14">
        <v>20.833333333333336</v>
      </c>
      <c r="BA30" s="14">
        <v>45.833333333333329</v>
      </c>
      <c r="BB30" s="14">
        <v>1</v>
      </c>
      <c r="BC30" s="14">
        <v>41.666666666666671</v>
      </c>
      <c r="BD30" s="14">
        <v>0</v>
      </c>
      <c r="BE30" s="14">
        <v>0</v>
      </c>
      <c r="BF30" s="14">
        <v>0.875</v>
      </c>
      <c r="BG30" s="14">
        <v>0.29166666666666669</v>
      </c>
      <c r="BH30" s="14">
        <v>0.625</v>
      </c>
      <c r="BI30" s="14">
        <v>0</v>
      </c>
      <c r="BJ30" s="14">
        <v>0</v>
      </c>
      <c r="BK30" s="14">
        <v>0</v>
      </c>
      <c r="BL30" s="14">
        <v>0</v>
      </c>
      <c r="BM30" s="14">
        <v>0.25</v>
      </c>
      <c r="BN30" s="14">
        <v>0.5</v>
      </c>
      <c r="BO30" s="14">
        <v>0.25</v>
      </c>
      <c r="BP30" s="14">
        <v>0.33333333333333331</v>
      </c>
      <c r="BQ30" s="14">
        <v>0.5</v>
      </c>
      <c r="BR30" s="14">
        <v>0</v>
      </c>
      <c r="BS30" s="14">
        <v>0.5</v>
      </c>
      <c r="BT30" s="14">
        <v>0.33333333333333331</v>
      </c>
      <c r="BU30" s="14">
        <v>8.3333333333333321</v>
      </c>
      <c r="BV30" s="14">
        <v>66.666666666666657</v>
      </c>
      <c r="BW30" s="14">
        <v>25</v>
      </c>
      <c r="BX30" s="14">
        <v>42.5</v>
      </c>
      <c r="BY30" s="14">
        <v>1.7916666666666667</v>
      </c>
      <c r="BZ30" s="14">
        <v>40.015015015015017</v>
      </c>
      <c r="CA30" s="14">
        <v>14.583394557694612</v>
      </c>
      <c r="CB30" s="14">
        <v>59.984984984984983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I30" t="str">
        <f t="shared" si="0"/>
        <v xml:space="preserve">/*96*/ 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v>
      </c>
    </row>
    <row r="31" spans="1:87" x14ac:dyDescent="0.25">
      <c r="A31" s="10">
        <v>108</v>
      </c>
      <c r="B31" s="10">
        <v>0</v>
      </c>
      <c r="C31" s="10">
        <v>0</v>
      </c>
      <c r="D31" s="10">
        <v>0</v>
      </c>
      <c r="E31" s="10">
        <v>0</v>
      </c>
      <c r="F31" s="14">
        <v>17.7</v>
      </c>
      <c r="G31" s="14">
        <v>7.97</v>
      </c>
      <c r="H31" s="14">
        <v>12.27</v>
      </c>
      <c r="I31" s="14">
        <v>1076</v>
      </c>
      <c r="J31" s="14">
        <v>737</v>
      </c>
      <c r="K31" s="14">
        <v>511</v>
      </c>
      <c r="L31" s="14">
        <v>2324</v>
      </c>
      <c r="M31" s="14">
        <v>0</v>
      </c>
      <c r="N31" s="14">
        <v>3.4249999999999998</v>
      </c>
      <c r="O31" s="14">
        <v>2.5874999999999999</v>
      </c>
      <c r="P31" s="14">
        <v>2.8875000000000002</v>
      </c>
      <c r="Q31" s="14">
        <v>2.9666666666666668</v>
      </c>
      <c r="R31" s="14">
        <v>1.0639003985199986</v>
      </c>
      <c r="S31" s="14">
        <v>0.30153846153846153</v>
      </c>
      <c r="T31" s="14">
        <v>0.48833333333333329</v>
      </c>
      <c r="U31" s="14">
        <v>0.29416666666666669</v>
      </c>
      <c r="V31" s="14">
        <v>0.35972972972972972</v>
      </c>
      <c r="W31" s="14">
        <v>0.28296531478145764</v>
      </c>
      <c r="X31" s="14">
        <v>1.3</v>
      </c>
      <c r="Y31" s="14">
        <v>1.2</v>
      </c>
      <c r="Z31" s="14">
        <v>0.78</v>
      </c>
      <c r="AA31" s="14">
        <v>1.3</v>
      </c>
      <c r="AB31" s="14">
        <v>8.2469321312296522</v>
      </c>
      <c r="AC31" s="14">
        <v>0</v>
      </c>
      <c r="AD31" s="14">
        <v>8.1081081081081088</v>
      </c>
      <c r="AE31" s="14">
        <v>2.7027027027027026</v>
      </c>
      <c r="AF31" s="14">
        <v>10.810810810810811</v>
      </c>
      <c r="AG31" s="14">
        <v>8.1081081081081088</v>
      </c>
      <c r="AH31" s="14">
        <v>81.081081081081081</v>
      </c>
      <c r="AI31" s="14">
        <v>0</v>
      </c>
      <c r="AJ31" s="14">
        <v>89.189189189189193</v>
      </c>
      <c r="AK31" s="14">
        <v>81.081081081081081</v>
      </c>
      <c r="AL31" s="14">
        <v>0.31916666666666665</v>
      </c>
      <c r="AM31" s="14">
        <v>0.20454545454545456</v>
      </c>
      <c r="AN31" s="14">
        <v>0.27090909090909093</v>
      </c>
      <c r="AO31" s="14">
        <v>0.25972972972972974</v>
      </c>
      <c r="AP31" s="14">
        <v>0.24537371142454983</v>
      </c>
      <c r="AQ31" s="14">
        <v>0.84</v>
      </c>
      <c r="AR31" s="14">
        <v>0.67</v>
      </c>
      <c r="AS31" s="14">
        <v>1.01</v>
      </c>
      <c r="AT31" s="14">
        <v>1.01</v>
      </c>
      <c r="AU31" s="14">
        <v>25</v>
      </c>
      <c r="AV31" s="14">
        <v>0.39130434782608697</v>
      </c>
      <c r="AW31" s="14">
        <v>12.5</v>
      </c>
      <c r="AX31" s="14">
        <v>50</v>
      </c>
      <c r="AY31" s="14">
        <v>37.5</v>
      </c>
      <c r="AZ31" s="14">
        <v>33.333333333333329</v>
      </c>
      <c r="BA31" s="14">
        <v>37.5</v>
      </c>
      <c r="BB31" s="14">
        <v>1.4166666666666667</v>
      </c>
      <c r="BC31" s="14">
        <v>41.666666666666671</v>
      </c>
      <c r="BD31" s="14">
        <v>0</v>
      </c>
      <c r="BE31" s="14">
        <v>0.25</v>
      </c>
      <c r="BF31" s="14">
        <v>0</v>
      </c>
      <c r="BG31" s="14">
        <v>8.3333333333333329E-2</v>
      </c>
      <c r="BH31" s="14">
        <v>4.1666666666666664E-2</v>
      </c>
      <c r="BI31" s="14">
        <v>1.25</v>
      </c>
      <c r="BJ31" s="14">
        <v>1.75</v>
      </c>
      <c r="BK31" s="14">
        <v>0.25</v>
      </c>
      <c r="BL31" s="14">
        <v>1.0833333333333333</v>
      </c>
      <c r="BM31" s="14">
        <v>0.25</v>
      </c>
      <c r="BN31" s="14">
        <v>0</v>
      </c>
      <c r="BO31" s="14">
        <v>0</v>
      </c>
      <c r="BP31" s="14">
        <v>8.3333333333333329E-2</v>
      </c>
      <c r="BQ31" s="14">
        <v>0.5</v>
      </c>
      <c r="BR31" s="14">
        <v>1.75</v>
      </c>
      <c r="BS31" s="14">
        <v>0.5</v>
      </c>
      <c r="BT31" s="14">
        <v>0.91666666666666663</v>
      </c>
      <c r="BU31" s="14">
        <v>16.666666666666664</v>
      </c>
      <c r="BV31" s="14">
        <v>79.166666666666657</v>
      </c>
      <c r="BW31" s="14">
        <v>4.1666666666666661</v>
      </c>
      <c r="BX31" s="14">
        <v>33.541666666666664</v>
      </c>
      <c r="BY31" s="14">
        <v>0.91666666666666663</v>
      </c>
      <c r="BZ31" s="14">
        <v>100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I31" t="str">
        <f t="shared" si="0"/>
        <v xml:space="preserve">/*108*/ 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v>
      </c>
    </row>
    <row r="32" spans="1:87" x14ac:dyDescent="0.25">
      <c r="A32" s="10">
        <v>109</v>
      </c>
      <c r="B32" s="10">
        <v>0</v>
      </c>
      <c r="C32" s="10">
        <v>0</v>
      </c>
      <c r="D32" s="10">
        <v>0</v>
      </c>
      <c r="E32" s="10">
        <v>0</v>
      </c>
      <c r="F32" s="14">
        <v>13.6</v>
      </c>
      <c r="G32" s="14">
        <v>8.9499999999999993</v>
      </c>
      <c r="H32" s="14">
        <v>11.36</v>
      </c>
      <c r="I32" s="14">
        <v>931</v>
      </c>
      <c r="J32" s="14">
        <v>261</v>
      </c>
      <c r="K32" s="14">
        <v>262</v>
      </c>
      <c r="L32" s="14">
        <v>1454</v>
      </c>
      <c r="M32" s="14">
        <v>0.82530949105914719</v>
      </c>
      <c r="N32" s="14">
        <v>3.7499999999999996</v>
      </c>
      <c r="O32" s="14">
        <v>4.3375000000000004</v>
      </c>
      <c r="P32" s="14">
        <v>3.2249999999999996</v>
      </c>
      <c r="Q32" s="14">
        <v>3.7708333333333335</v>
      </c>
      <c r="R32" s="14">
        <v>1.404798969578045</v>
      </c>
      <c r="S32" s="14">
        <v>0.27909090909090906</v>
      </c>
      <c r="T32" s="14">
        <v>0.13999999999999999</v>
      </c>
      <c r="U32" s="14">
        <v>0.27250000000000002</v>
      </c>
      <c r="V32" s="14">
        <v>0.22931034482758619</v>
      </c>
      <c r="W32" s="14">
        <v>0.191943649366213</v>
      </c>
      <c r="X32" s="14">
        <v>0.8</v>
      </c>
      <c r="Y32" s="14">
        <v>0.24</v>
      </c>
      <c r="Z32" s="14">
        <v>0.66</v>
      </c>
      <c r="AA32" s="14">
        <v>0.8</v>
      </c>
      <c r="AB32" s="14">
        <v>16.444235588972433</v>
      </c>
      <c r="AC32" s="14">
        <v>0</v>
      </c>
      <c r="AD32" s="14">
        <v>0</v>
      </c>
      <c r="AE32" s="14">
        <v>0</v>
      </c>
      <c r="AF32" s="14">
        <v>0</v>
      </c>
      <c r="AG32" s="14">
        <v>3.5714285714285712</v>
      </c>
      <c r="AH32" s="14">
        <v>92.857142857142861</v>
      </c>
      <c r="AI32" s="14">
        <v>3.5714285714285712</v>
      </c>
      <c r="AJ32" s="14">
        <v>100</v>
      </c>
      <c r="AK32" s="14">
        <v>92.857142857142861</v>
      </c>
      <c r="AL32" s="14">
        <v>0.315</v>
      </c>
      <c r="AM32" s="14">
        <v>0.19400000000000001</v>
      </c>
      <c r="AN32" s="14">
        <v>0.22000000000000003</v>
      </c>
      <c r="AO32" s="14">
        <v>0.23724137931034484</v>
      </c>
      <c r="AP32" s="14">
        <v>0.19316714730520188</v>
      </c>
      <c r="AQ32" s="14">
        <v>0.71</v>
      </c>
      <c r="AR32" s="14">
        <v>0.45</v>
      </c>
      <c r="AS32" s="14">
        <v>0.64</v>
      </c>
      <c r="AT32" s="14">
        <v>0.71</v>
      </c>
      <c r="AU32" s="14">
        <v>33.333333333333329</v>
      </c>
      <c r="AV32" s="14">
        <v>0.5</v>
      </c>
      <c r="AW32" s="14">
        <v>12.5</v>
      </c>
      <c r="AX32" s="14">
        <v>12.5</v>
      </c>
      <c r="AY32" s="14">
        <v>25</v>
      </c>
      <c r="AZ32" s="14">
        <v>16.666666666666664</v>
      </c>
      <c r="BA32" s="14">
        <v>50</v>
      </c>
      <c r="BB32" s="14">
        <v>1.0833333333333333</v>
      </c>
      <c r="BC32" s="14">
        <v>25</v>
      </c>
      <c r="BD32" s="14">
        <v>0</v>
      </c>
      <c r="BE32" s="14">
        <v>0</v>
      </c>
      <c r="BF32" s="14">
        <v>0</v>
      </c>
      <c r="BG32" s="14">
        <v>0</v>
      </c>
      <c r="BH32" s="14">
        <v>0.25</v>
      </c>
      <c r="BI32" s="14">
        <v>0.25</v>
      </c>
      <c r="BJ32" s="14">
        <v>0</v>
      </c>
      <c r="BK32" s="14">
        <v>0</v>
      </c>
      <c r="BL32" s="14">
        <v>8.3333333333333329E-2</v>
      </c>
      <c r="BM32" s="14">
        <v>0.75</v>
      </c>
      <c r="BN32" s="14">
        <v>0.25</v>
      </c>
      <c r="BO32" s="14">
        <v>0</v>
      </c>
      <c r="BP32" s="14">
        <v>0.33333333333333331</v>
      </c>
      <c r="BQ32" s="14">
        <v>1</v>
      </c>
      <c r="BR32" s="14">
        <v>0</v>
      </c>
      <c r="BS32" s="14">
        <v>0.75</v>
      </c>
      <c r="BT32" s="14">
        <v>0.58333333333333337</v>
      </c>
      <c r="BU32" s="14">
        <v>37.5</v>
      </c>
      <c r="BV32" s="14">
        <v>41.666666666666671</v>
      </c>
      <c r="BW32" s="14">
        <v>20.833333333333336</v>
      </c>
      <c r="BX32" s="14">
        <v>33.541666666666664</v>
      </c>
      <c r="BY32" s="14">
        <v>0.625</v>
      </c>
      <c r="BZ32" s="14">
        <v>53.378378378378379</v>
      </c>
      <c r="CA32" s="14">
        <v>12.880494666632289</v>
      </c>
      <c r="CB32" s="14">
        <v>46.621621621621621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I32" t="str">
        <f t="shared" si="0"/>
        <v xml:space="preserve">/*109*/ 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v>
      </c>
    </row>
    <row r="33" spans="1:87" x14ac:dyDescent="0.25">
      <c r="A33" s="10">
        <v>117</v>
      </c>
      <c r="B33" s="10">
        <v>1</v>
      </c>
      <c r="C33" s="10">
        <v>1</v>
      </c>
      <c r="D33" s="10">
        <v>1</v>
      </c>
      <c r="E33" s="10">
        <v>0</v>
      </c>
      <c r="F33" s="14">
        <v>12.4</v>
      </c>
      <c r="G33" s="14">
        <v>7.84</v>
      </c>
      <c r="H33" s="14">
        <v>12.06</v>
      </c>
      <c r="I33" s="14">
        <v>1038</v>
      </c>
      <c r="J33" s="14">
        <v>593</v>
      </c>
      <c r="K33" s="14">
        <v>480</v>
      </c>
      <c r="L33" s="14">
        <v>2111</v>
      </c>
      <c r="M33" s="14">
        <v>2.643297015632402</v>
      </c>
      <c r="N33" s="14">
        <v>3.9499999999999997</v>
      </c>
      <c r="O33" s="14">
        <v>3.4499999999999997</v>
      </c>
      <c r="P33" s="14">
        <v>3.1624999999999996</v>
      </c>
      <c r="Q33" s="14">
        <v>3.5208333333333344</v>
      </c>
      <c r="R33" s="14">
        <v>0.95415756909781824</v>
      </c>
      <c r="S33" s="14">
        <v>0.28857142857142859</v>
      </c>
      <c r="T33" s="14">
        <v>0.23153846153846155</v>
      </c>
      <c r="U33" s="14">
        <v>0.20400000000000004</v>
      </c>
      <c r="V33" s="14">
        <v>0.24071428571428574</v>
      </c>
      <c r="W33" s="14">
        <v>0.13765267102283646</v>
      </c>
      <c r="X33" s="14">
        <v>0.7</v>
      </c>
      <c r="Y33" s="14">
        <v>0.48</v>
      </c>
      <c r="Z33" s="14">
        <v>0.46</v>
      </c>
      <c r="AA33" s="14">
        <v>0.7</v>
      </c>
      <c r="AB33" s="14">
        <v>14.626607319485661</v>
      </c>
      <c r="AC33" s="14">
        <v>0</v>
      </c>
      <c r="AD33" s="14">
        <v>12.195121951219512</v>
      </c>
      <c r="AE33" s="14">
        <v>9.7560975609756095</v>
      </c>
      <c r="AF33" s="14">
        <v>21.951219512195124</v>
      </c>
      <c r="AG33" s="14">
        <v>0</v>
      </c>
      <c r="AH33" s="14">
        <v>73.170731707317074</v>
      </c>
      <c r="AI33" s="14">
        <v>4.8780487804878048</v>
      </c>
      <c r="AJ33" s="14">
        <v>78.048780487804876</v>
      </c>
      <c r="AK33" s="14">
        <v>73.170731707317074</v>
      </c>
      <c r="AL33" s="14">
        <v>0.12461538461538463</v>
      </c>
      <c r="AM33" s="14">
        <v>0.26500000000000001</v>
      </c>
      <c r="AN33" s="14">
        <v>0.16428571428571434</v>
      </c>
      <c r="AO33" s="14">
        <v>0.18761904761904763</v>
      </c>
      <c r="AP33" s="14">
        <v>0.16558557619241257</v>
      </c>
      <c r="AQ33" s="14">
        <v>0.6</v>
      </c>
      <c r="AR33" s="14">
        <v>0.52</v>
      </c>
      <c r="AS33" s="14">
        <v>0.28999999999999998</v>
      </c>
      <c r="AT33" s="14">
        <v>0.6</v>
      </c>
      <c r="AU33" s="14">
        <v>29.166666666666668</v>
      </c>
      <c r="AV33" s="14">
        <v>0.33333333333333331</v>
      </c>
      <c r="AW33" s="14">
        <v>62.5</v>
      </c>
      <c r="AX33" s="14">
        <v>25</v>
      </c>
      <c r="AY33" s="14">
        <v>25</v>
      </c>
      <c r="AZ33" s="14">
        <v>37.5</v>
      </c>
      <c r="BA33" s="14">
        <v>33.333333333333329</v>
      </c>
      <c r="BB33" s="14">
        <v>1.25</v>
      </c>
      <c r="BC33" s="14">
        <v>33.333333333333329</v>
      </c>
      <c r="BD33" s="14">
        <v>0</v>
      </c>
      <c r="BE33" s="14">
        <v>0.125</v>
      </c>
      <c r="BF33" s="14">
        <v>0.125</v>
      </c>
      <c r="BG33" s="14">
        <v>8.3333333333333329E-2</v>
      </c>
      <c r="BH33" s="14">
        <v>0.58333333333333337</v>
      </c>
      <c r="BI33" s="14">
        <v>0.25</v>
      </c>
      <c r="BJ33" s="14">
        <v>0.25</v>
      </c>
      <c r="BK33" s="14">
        <v>0.5</v>
      </c>
      <c r="BL33" s="14">
        <v>0.33333333333333331</v>
      </c>
      <c r="BM33" s="14">
        <v>0.25</v>
      </c>
      <c r="BN33" s="14">
        <v>0.25</v>
      </c>
      <c r="BO33" s="14">
        <v>0.75</v>
      </c>
      <c r="BP33" s="14">
        <v>0.41666666666666669</v>
      </c>
      <c r="BQ33" s="14">
        <v>0.75</v>
      </c>
      <c r="BR33" s="14">
        <v>0.75</v>
      </c>
      <c r="BS33" s="14">
        <v>0.75</v>
      </c>
      <c r="BT33" s="14">
        <v>0.75</v>
      </c>
      <c r="BU33" s="14">
        <v>37.5</v>
      </c>
      <c r="BV33" s="14">
        <v>50</v>
      </c>
      <c r="BW33" s="14">
        <v>12.5</v>
      </c>
      <c r="BX33" s="14">
        <v>27.916666666666668</v>
      </c>
      <c r="BY33" s="14">
        <v>0.29166666666666669</v>
      </c>
      <c r="BZ33" s="14">
        <v>67.329093799682028</v>
      </c>
      <c r="CA33" s="14">
        <v>11.029897790836158</v>
      </c>
      <c r="CB33" s="14">
        <v>32.670906200317972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I33" t="str">
        <f t="shared" si="0"/>
        <v xml:space="preserve">/*117*/ 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v>
      </c>
    </row>
    <row r="34" spans="1:87" x14ac:dyDescent="0.25">
      <c r="A34" s="10">
        <v>118</v>
      </c>
      <c r="B34" s="10">
        <v>0</v>
      </c>
      <c r="C34" s="10">
        <v>0</v>
      </c>
      <c r="D34" s="10">
        <v>0</v>
      </c>
      <c r="E34" s="10">
        <v>0</v>
      </c>
      <c r="F34" s="14">
        <v>20</v>
      </c>
      <c r="G34" s="14">
        <v>8.5</v>
      </c>
      <c r="H34" s="14">
        <v>12.23</v>
      </c>
      <c r="I34" s="14">
        <v>1323</v>
      </c>
      <c r="J34" s="14">
        <v>1277</v>
      </c>
      <c r="K34" s="14">
        <v>1233</v>
      </c>
      <c r="L34" s="14">
        <v>3833</v>
      </c>
      <c r="M34" s="14">
        <v>0</v>
      </c>
      <c r="N34" s="14">
        <v>5.5875000000000004</v>
      </c>
      <c r="O34" s="14">
        <v>5.3624999999999998</v>
      </c>
      <c r="P34" s="14">
        <v>5.3624999999999989</v>
      </c>
      <c r="Q34" s="14">
        <v>5.4375</v>
      </c>
      <c r="R34" s="14">
        <v>0.82820523606379015</v>
      </c>
      <c r="S34" s="14">
        <v>0.39066666666666666</v>
      </c>
      <c r="T34" s="14">
        <v>0.31937500000000002</v>
      </c>
      <c r="U34" s="14">
        <v>0.34333333333333338</v>
      </c>
      <c r="V34" s="14">
        <v>0.35043478260869565</v>
      </c>
      <c r="W34" s="14">
        <v>0.12379115965095985</v>
      </c>
      <c r="X34" s="14">
        <v>0.62</v>
      </c>
      <c r="Y34" s="14">
        <v>0.56000000000000005</v>
      </c>
      <c r="Z34" s="14">
        <v>0.59</v>
      </c>
      <c r="AA34" s="14">
        <v>0.62</v>
      </c>
      <c r="AB34" s="14">
        <v>15.516439205955335</v>
      </c>
      <c r="AC34" s="14">
        <v>2.1739130434782608</v>
      </c>
      <c r="AD34" s="14">
        <v>10.869565217391305</v>
      </c>
      <c r="AE34" s="14">
        <v>8.695652173913043</v>
      </c>
      <c r="AF34" s="14">
        <v>21.739130434782609</v>
      </c>
      <c r="AG34" s="14">
        <v>2.1739130434782608</v>
      </c>
      <c r="AH34" s="14">
        <v>76.08695652173914</v>
      </c>
      <c r="AI34" s="14">
        <v>0</v>
      </c>
      <c r="AJ34" s="14">
        <v>78.260869565217405</v>
      </c>
      <c r="AK34" s="14">
        <v>76.08695652173914</v>
      </c>
      <c r="AL34" s="14">
        <v>0.27666666666666667</v>
      </c>
      <c r="AM34" s="14">
        <v>0.46312500000000001</v>
      </c>
      <c r="AN34" s="14">
        <v>0.33875</v>
      </c>
      <c r="AO34" s="14">
        <v>0.3612765957446808</v>
      </c>
      <c r="AP34" s="14">
        <v>0.24158549680479588</v>
      </c>
      <c r="AQ34" s="14">
        <v>0.6</v>
      </c>
      <c r="AR34" s="14">
        <v>1.04</v>
      </c>
      <c r="AS34" s="14">
        <v>0.91</v>
      </c>
      <c r="AT34" s="14">
        <v>1.04</v>
      </c>
      <c r="AU34" s="14">
        <v>16.666666666666664</v>
      </c>
      <c r="AV34" s="14">
        <v>0.77272727272727271</v>
      </c>
      <c r="AW34" s="14">
        <v>0</v>
      </c>
      <c r="AX34" s="14">
        <v>0</v>
      </c>
      <c r="AY34" s="14">
        <v>12.5</v>
      </c>
      <c r="AZ34" s="14">
        <v>4.1666666666666661</v>
      </c>
      <c r="BA34" s="14">
        <v>70.833333333333343</v>
      </c>
      <c r="BB34" s="14">
        <v>1.1000000000000001</v>
      </c>
      <c r="BC34" s="14">
        <v>8.3333333333333321</v>
      </c>
      <c r="BD34" s="14">
        <v>0</v>
      </c>
      <c r="BE34" s="14">
        <v>0.625</v>
      </c>
      <c r="BF34" s="14">
        <v>0.2857142857142857</v>
      </c>
      <c r="BG34" s="14">
        <v>0.31818181818181818</v>
      </c>
      <c r="BH34" s="14">
        <v>0.43478260869565216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1.5</v>
      </c>
      <c r="BR34" s="14">
        <v>0.5</v>
      </c>
      <c r="BS34" s="14">
        <v>0</v>
      </c>
      <c r="BT34" s="14">
        <v>0.66666666666666663</v>
      </c>
      <c r="BU34" s="14">
        <v>0</v>
      </c>
      <c r="BV34" s="14">
        <v>45.833333333333329</v>
      </c>
      <c r="BW34" s="14">
        <v>50</v>
      </c>
      <c r="BX34" s="14">
        <v>50.869565217391305</v>
      </c>
      <c r="BY34" s="14">
        <v>1.1666666666666667</v>
      </c>
      <c r="BZ34" s="14">
        <v>38.438438438438439</v>
      </c>
      <c r="CA34" s="14">
        <v>14.658222677510807</v>
      </c>
      <c r="CB34" s="14">
        <v>61.561561561561561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I34" t="str">
        <f t="shared" si="0"/>
        <v xml:space="preserve">/*118*/ 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v>
      </c>
    </row>
    <row r="35" spans="1:87" x14ac:dyDescent="0.25">
      <c r="A35" s="10">
        <v>123</v>
      </c>
      <c r="B35" s="10">
        <v>0</v>
      </c>
      <c r="C35" s="10">
        <v>0</v>
      </c>
      <c r="D35" s="10">
        <v>0</v>
      </c>
      <c r="E35" s="10">
        <v>0</v>
      </c>
      <c r="F35" s="14">
        <v>14.3</v>
      </c>
      <c r="G35" s="14">
        <v>10.210000000000001</v>
      </c>
      <c r="H35" s="14">
        <v>9.65</v>
      </c>
      <c r="I35" s="14">
        <v>1090</v>
      </c>
      <c r="J35" s="14">
        <v>929</v>
      </c>
      <c r="K35" s="14">
        <v>1284</v>
      </c>
      <c r="L35" s="14">
        <v>3303</v>
      </c>
      <c r="M35" s="14">
        <v>0.32697547683923706</v>
      </c>
      <c r="N35" s="14">
        <v>4.4625000000000004</v>
      </c>
      <c r="O35" s="14">
        <v>4.2374999999999998</v>
      </c>
      <c r="P35" s="14">
        <v>4.6625000000000005</v>
      </c>
      <c r="Q35" s="14">
        <v>4.4541666666666666</v>
      </c>
      <c r="R35" s="14">
        <v>1.4631648742624193</v>
      </c>
      <c r="S35" s="14">
        <v>0.35000000000000003</v>
      </c>
      <c r="T35" s="14">
        <v>0.18428571428571425</v>
      </c>
      <c r="U35" s="14">
        <v>0.37571428571428572</v>
      </c>
      <c r="V35" s="14">
        <v>0.30545454545454537</v>
      </c>
      <c r="W35" s="14">
        <v>0.18768422943566257</v>
      </c>
      <c r="X35" s="14">
        <v>0.8</v>
      </c>
      <c r="Y35" s="14">
        <v>0.34</v>
      </c>
      <c r="Z35" s="14">
        <v>0.76</v>
      </c>
      <c r="AA35" s="14">
        <v>0.8</v>
      </c>
      <c r="AB35" s="14">
        <v>14.582093253968258</v>
      </c>
      <c r="AC35" s="14">
        <v>0</v>
      </c>
      <c r="AD35" s="14">
        <v>2.2727272727272729</v>
      </c>
      <c r="AE35" s="14">
        <v>4.5454545454545459</v>
      </c>
      <c r="AF35" s="14">
        <v>6.8181818181818183</v>
      </c>
      <c r="AG35" s="14">
        <v>2.2727272727272729</v>
      </c>
      <c r="AH35" s="14">
        <v>90.909090909090907</v>
      </c>
      <c r="AI35" s="14">
        <v>0</v>
      </c>
      <c r="AJ35" s="14">
        <v>93.181818181818173</v>
      </c>
      <c r="AK35" s="14">
        <v>90.909090909090907</v>
      </c>
      <c r="AL35" s="14">
        <v>0.18066666666666664</v>
      </c>
      <c r="AM35" s="14">
        <v>0.35230769230769232</v>
      </c>
      <c r="AN35" s="14">
        <v>0.18153846153846154</v>
      </c>
      <c r="AO35" s="14">
        <v>0.23454545454545447</v>
      </c>
      <c r="AP35" s="14">
        <v>0.21714269818303172</v>
      </c>
      <c r="AQ35" s="14">
        <v>0.51</v>
      </c>
      <c r="AR35" s="14">
        <v>1.24</v>
      </c>
      <c r="AS35" s="14">
        <v>0.34</v>
      </c>
      <c r="AT35" s="14">
        <v>1.24</v>
      </c>
      <c r="AU35" s="14">
        <v>29.166666666666668</v>
      </c>
      <c r="AV35" s="14">
        <v>0.52173913043478259</v>
      </c>
      <c r="AW35" s="14">
        <v>12.5</v>
      </c>
      <c r="AX35" s="14">
        <v>25</v>
      </c>
      <c r="AY35" s="14">
        <v>12.5</v>
      </c>
      <c r="AZ35" s="14">
        <v>16.666666666666664</v>
      </c>
      <c r="BA35" s="14">
        <v>50</v>
      </c>
      <c r="BB35" s="14">
        <v>1.75</v>
      </c>
      <c r="BC35" s="14">
        <v>66.666666666666657</v>
      </c>
      <c r="BD35" s="14">
        <v>0</v>
      </c>
      <c r="BE35" s="14">
        <v>0.375</v>
      </c>
      <c r="BF35" s="14">
        <v>0.25</v>
      </c>
      <c r="BG35" s="14">
        <v>0.20833333333333334</v>
      </c>
      <c r="BH35" s="14">
        <v>0.625</v>
      </c>
      <c r="BI35" s="14">
        <v>0</v>
      </c>
      <c r="BJ35" s="14">
        <v>0</v>
      </c>
      <c r="BK35" s="14">
        <v>0.75</v>
      </c>
      <c r="BL35" s="14">
        <v>0.25</v>
      </c>
      <c r="BM35" s="14">
        <v>0.5</v>
      </c>
      <c r="BN35" s="14">
        <v>0</v>
      </c>
      <c r="BO35" s="14">
        <v>0</v>
      </c>
      <c r="BP35" s="14">
        <v>0.16666666666666666</v>
      </c>
      <c r="BQ35" s="14">
        <v>0.25</v>
      </c>
      <c r="BR35" s="14">
        <v>0</v>
      </c>
      <c r="BS35" s="14">
        <v>0.75</v>
      </c>
      <c r="BT35" s="14">
        <v>0.33333333333333331</v>
      </c>
      <c r="BU35" s="14">
        <v>29.166666666666668</v>
      </c>
      <c r="BV35" s="14">
        <v>50</v>
      </c>
      <c r="BW35" s="14">
        <v>20.833333333333336</v>
      </c>
      <c r="BX35" s="14">
        <v>34.375</v>
      </c>
      <c r="BY35" s="14">
        <v>1.0833333333333333</v>
      </c>
      <c r="BZ35" s="14">
        <v>11.208267090620033</v>
      </c>
      <c r="CA35" s="14">
        <v>7.2200577221782964</v>
      </c>
      <c r="CB35" s="14">
        <v>88.791732909379959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I35" t="str">
        <f t="shared" si="0"/>
        <v xml:space="preserve">/*123*/ 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v>
      </c>
    </row>
    <row r="36" spans="1:87" x14ac:dyDescent="0.25">
      <c r="A36" s="10">
        <v>128</v>
      </c>
      <c r="B36" s="10">
        <v>0</v>
      </c>
      <c r="C36" s="10">
        <v>0</v>
      </c>
      <c r="D36" s="10">
        <v>0</v>
      </c>
      <c r="E36" s="10">
        <v>0</v>
      </c>
      <c r="F36" s="14">
        <v>15.7</v>
      </c>
      <c r="G36" s="14">
        <v>7.68</v>
      </c>
      <c r="H36" s="14">
        <v>11.04</v>
      </c>
      <c r="I36" s="14">
        <v>641</v>
      </c>
      <c r="J36" s="14">
        <v>360</v>
      </c>
      <c r="K36" s="14">
        <v>217</v>
      </c>
      <c r="L36" s="14">
        <v>1218</v>
      </c>
      <c r="M36" s="14">
        <v>0</v>
      </c>
      <c r="N36" s="14">
        <v>3.3874999999999997</v>
      </c>
      <c r="O36" s="14">
        <v>3.5874999999999999</v>
      </c>
      <c r="P36" s="14">
        <v>2.5374999999999996</v>
      </c>
      <c r="Q36" s="14">
        <v>3.1708333333333338</v>
      </c>
      <c r="R36" s="14">
        <v>0.78931955652881092</v>
      </c>
      <c r="S36" s="14">
        <v>0.38384615384615384</v>
      </c>
      <c r="T36" s="14">
        <v>0.21500000000000005</v>
      </c>
      <c r="U36" s="14">
        <v>0.32999999999999996</v>
      </c>
      <c r="V36" s="14">
        <v>0.29918918918918913</v>
      </c>
      <c r="W36" s="14">
        <v>0.13544942431234827</v>
      </c>
      <c r="X36" s="14">
        <v>0.64</v>
      </c>
      <c r="Y36" s="14">
        <v>0.36</v>
      </c>
      <c r="Z36" s="14">
        <v>0.44</v>
      </c>
      <c r="AA36" s="14">
        <v>0.64</v>
      </c>
      <c r="AB36" s="14">
        <v>10.598087925323702</v>
      </c>
      <c r="AC36" s="14">
        <v>8.1081081081081088</v>
      </c>
      <c r="AD36" s="14">
        <v>62.162162162162161</v>
      </c>
      <c r="AE36" s="14">
        <v>13.513513513513514</v>
      </c>
      <c r="AF36" s="14">
        <v>83.78378378378379</v>
      </c>
      <c r="AG36" s="14">
        <v>10.810810810810811</v>
      </c>
      <c r="AH36" s="14">
        <v>5.4054054054054053</v>
      </c>
      <c r="AI36" s="14">
        <v>0</v>
      </c>
      <c r="AJ36" s="14">
        <v>16.216216216216218</v>
      </c>
      <c r="AK36" s="14">
        <v>62.162162162162161</v>
      </c>
      <c r="AL36" s="14">
        <v>3.1425000000000001</v>
      </c>
      <c r="AM36" s="14">
        <v>0.28466666666666662</v>
      </c>
      <c r="AN36" s="14">
        <v>0.34500000000000003</v>
      </c>
      <c r="AO36" s="14">
        <v>1.2235135135135136</v>
      </c>
      <c r="AP36" s="14">
        <v>5.8779575138422482</v>
      </c>
      <c r="AQ36" s="14">
        <v>36</v>
      </c>
      <c r="AR36" s="14">
        <v>0.55000000000000004</v>
      </c>
      <c r="AS36" s="14">
        <v>0.79</v>
      </c>
      <c r="AT36" s="14">
        <v>36</v>
      </c>
      <c r="AU36" s="14">
        <v>4.1666666666666661</v>
      </c>
      <c r="AV36" s="14">
        <v>0.79166666666666663</v>
      </c>
      <c r="AW36" s="14">
        <v>50</v>
      </c>
      <c r="AX36" s="14">
        <v>0</v>
      </c>
      <c r="AY36" s="14">
        <v>0</v>
      </c>
      <c r="AZ36" s="14">
        <v>16.666666666666664</v>
      </c>
      <c r="BA36" s="14">
        <v>79.166666666666657</v>
      </c>
      <c r="BB36" s="14">
        <v>0.33333333333333331</v>
      </c>
      <c r="BC36" s="14">
        <v>8.3333333333333321</v>
      </c>
      <c r="BD36" s="14">
        <v>0.625</v>
      </c>
      <c r="BE36" s="14">
        <v>0</v>
      </c>
      <c r="BF36" s="14">
        <v>0</v>
      </c>
      <c r="BG36" s="14">
        <v>0.20833333333333334</v>
      </c>
      <c r="BH36" s="14">
        <v>0.70833333333333337</v>
      </c>
      <c r="BI36" s="14">
        <v>0.25</v>
      </c>
      <c r="BJ36" s="14">
        <v>0.25</v>
      </c>
      <c r="BK36" s="14">
        <v>0</v>
      </c>
      <c r="BL36" s="14">
        <v>0.16666666666666666</v>
      </c>
      <c r="BM36" s="14">
        <v>0</v>
      </c>
      <c r="BN36" s="14">
        <v>0</v>
      </c>
      <c r="BO36" s="14">
        <v>0</v>
      </c>
      <c r="BP36" s="14">
        <v>0</v>
      </c>
      <c r="BQ36" s="14">
        <v>4</v>
      </c>
      <c r="BR36" s="14">
        <v>0.25</v>
      </c>
      <c r="BS36" s="14">
        <v>0.25</v>
      </c>
      <c r="BT36" s="14">
        <v>1.5</v>
      </c>
      <c r="BU36" s="14">
        <v>33.333333333333329</v>
      </c>
      <c r="BV36" s="14">
        <v>50</v>
      </c>
      <c r="BW36" s="14">
        <v>16.666666666666664</v>
      </c>
      <c r="BX36" s="14">
        <v>27.916666666666668</v>
      </c>
      <c r="BY36" s="14">
        <v>1.25</v>
      </c>
      <c r="BZ36" s="14">
        <v>52.648648648648653</v>
      </c>
      <c r="CA36" s="14">
        <v>16.69610733075228</v>
      </c>
      <c r="CB36" s="14">
        <v>47.351351351351347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I36" t="str">
        <f t="shared" si="0"/>
        <v xml:space="preserve">/*128*/ 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v>
      </c>
    </row>
    <row r="37" spans="1:87" x14ac:dyDescent="0.25">
      <c r="A37" s="10">
        <v>130</v>
      </c>
      <c r="B37" s="10">
        <v>1</v>
      </c>
      <c r="C37" s="10">
        <v>1</v>
      </c>
      <c r="D37" s="10">
        <v>0</v>
      </c>
      <c r="E37" s="10">
        <v>0</v>
      </c>
      <c r="F37" s="14">
        <v>11.2</v>
      </c>
      <c r="G37" s="14">
        <v>7.7</v>
      </c>
      <c r="H37" s="14">
        <v>7.4</v>
      </c>
      <c r="I37" s="14">
        <v>406</v>
      </c>
      <c r="J37" s="14">
        <v>653</v>
      </c>
      <c r="K37" s="14">
        <v>530</v>
      </c>
      <c r="L37" s="14">
        <v>1589</v>
      </c>
      <c r="M37" s="14">
        <v>0.49087476400251728</v>
      </c>
      <c r="N37" s="14">
        <v>3.2749999999999999</v>
      </c>
      <c r="O37" s="14">
        <v>2.3374999999999999</v>
      </c>
      <c r="P37" s="14">
        <v>3.1625000000000001</v>
      </c>
      <c r="Q37" s="14">
        <v>2.9250000000000003</v>
      </c>
      <c r="R37" s="14">
        <v>1.6141359244526752</v>
      </c>
      <c r="S37" s="14">
        <v>0.28333333333333338</v>
      </c>
      <c r="T37" s="14">
        <v>0.17000000000000004</v>
      </c>
      <c r="U37" s="14">
        <v>0.40384615384615385</v>
      </c>
      <c r="V37" s="14">
        <v>0.28578947368421054</v>
      </c>
      <c r="W37" s="14">
        <v>0.19851654678051753</v>
      </c>
      <c r="X37" s="14">
        <v>0.57999999999999996</v>
      </c>
      <c r="Y37" s="14">
        <v>0.38</v>
      </c>
      <c r="Z37" s="14">
        <v>0.78</v>
      </c>
      <c r="AA37" s="14">
        <v>0.78</v>
      </c>
      <c r="AB37" s="14">
        <v>10.234806629834255</v>
      </c>
      <c r="AC37" s="14">
        <v>0</v>
      </c>
      <c r="AD37" s="14">
        <v>45.945945945945951</v>
      </c>
      <c r="AE37" s="14">
        <v>0</v>
      </c>
      <c r="AF37" s="14">
        <v>45.945945945945951</v>
      </c>
      <c r="AG37" s="14">
        <v>0</v>
      </c>
      <c r="AH37" s="14">
        <v>54.054054054054056</v>
      </c>
      <c r="AI37" s="14">
        <v>0</v>
      </c>
      <c r="AJ37" s="14">
        <v>54.054054054054056</v>
      </c>
      <c r="AK37" s="14">
        <v>54.054054054054056</v>
      </c>
      <c r="AL37" s="14">
        <v>3.0833333333333334E-2</v>
      </c>
      <c r="AM37" s="14">
        <v>0.10615384615384617</v>
      </c>
      <c r="AN37" s="14">
        <v>6.7500000000000004E-2</v>
      </c>
      <c r="AO37" s="14">
        <v>6.7368421052631577E-2</v>
      </c>
      <c r="AP37" s="14">
        <v>0.10983240821695954</v>
      </c>
      <c r="AQ37" s="14">
        <v>0.15</v>
      </c>
      <c r="AR37" s="14">
        <v>0.33</v>
      </c>
      <c r="AS37" s="14">
        <v>0.46</v>
      </c>
      <c r="AT37" s="14">
        <v>0.46</v>
      </c>
      <c r="AU37" s="14">
        <v>16.666666666666664</v>
      </c>
      <c r="AV37" s="14">
        <v>0.20833333333333334</v>
      </c>
      <c r="AW37" s="14">
        <v>87.5</v>
      </c>
      <c r="AX37" s="14">
        <v>37.5</v>
      </c>
      <c r="AY37" s="14">
        <v>62.5</v>
      </c>
      <c r="AZ37" s="14">
        <v>62.5</v>
      </c>
      <c r="BA37" s="14">
        <v>41.666666666666671</v>
      </c>
      <c r="BB37" s="14">
        <v>1.3333333333333333</v>
      </c>
      <c r="BC37" s="14">
        <v>41.666666666666671</v>
      </c>
      <c r="BD37" s="14">
        <v>0.25</v>
      </c>
      <c r="BE37" s="14">
        <v>0.5</v>
      </c>
      <c r="BF37" s="14">
        <v>1</v>
      </c>
      <c r="BG37" s="14">
        <v>0.58333333333333337</v>
      </c>
      <c r="BH37" s="14">
        <v>0.79166666666666663</v>
      </c>
      <c r="BI37" s="14">
        <v>0</v>
      </c>
      <c r="BJ37" s="14">
        <v>0</v>
      </c>
      <c r="BK37" s="14">
        <v>0</v>
      </c>
      <c r="BL37" s="14">
        <v>0</v>
      </c>
      <c r="BM37" s="14">
        <v>3.5</v>
      </c>
      <c r="BN37" s="14">
        <v>0.5</v>
      </c>
      <c r="BO37" s="14">
        <v>1.25</v>
      </c>
      <c r="BP37" s="14">
        <v>1.75</v>
      </c>
      <c r="BQ37" s="14">
        <v>0.66666666666666663</v>
      </c>
      <c r="BR37" s="14">
        <v>0.5</v>
      </c>
      <c r="BS37" s="14">
        <v>2</v>
      </c>
      <c r="BT37" s="14">
        <v>1.0909090909090908</v>
      </c>
      <c r="BU37" s="14">
        <v>16.666666666666664</v>
      </c>
      <c r="BV37" s="14">
        <v>70.833333333333343</v>
      </c>
      <c r="BW37" s="14">
        <v>12.5</v>
      </c>
      <c r="BX37" s="14">
        <v>32.083333333333336</v>
      </c>
      <c r="BY37" s="14">
        <v>0.41666666666666669</v>
      </c>
      <c r="BZ37" s="14">
        <v>9.0090090090090094</v>
      </c>
      <c r="CA37" s="14">
        <v>5.1301891368360035</v>
      </c>
      <c r="CB37" s="14">
        <v>90.990990990990994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I37" t="str">
        <f t="shared" si="0"/>
        <v xml:space="preserve">/*130*/ 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v>
      </c>
    </row>
    <row r="38" spans="1:87" x14ac:dyDescent="0.25">
      <c r="A38" s="10">
        <v>135</v>
      </c>
      <c r="B38" s="10">
        <v>0</v>
      </c>
      <c r="C38" s="10">
        <v>0</v>
      </c>
      <c r="D38" s="10">
        <v>0</v>
      </c>
      <c r="E38" s="10">
        <v>0</v>
      </c>
      <c r="F38" s="14">
        <v>14.5</v>
      </c>
      <c r="G38" s="14">
        <v>7.78</v>
      </c>
      <c r="H38" s="14">
        <v>10.3</v>
      </c>
      <c r="I38" s="14">
        <v>697</v>
      </c>
      <c r="J38" s="14">
        <v>627</v>
      </c>
      <c r="K38" s="14">
        <v>267</v>
      </c>
      <c r="L38" s="14">
        <v>1591</v>
      </c>
      <c r="M38" s="14">
        <v>0</v>
      </c>
      <c r="N38" s="14">
        <v>1.3624999999999998</v>
      </c>
      <c r="O38" s="14">
        <v>1.4249999999999998</v>
      </c>
      <c r="P38" s="14">
        <v>1.4375</v>
      </c>
      <c r="Q38" s="14">
        <v>1.4083333333333334</v>
      </c>
      <c r="R38" s="14">
        <v>0.43028470520834372</v>
      </c>
      <c r="S38" s="14">
        <v>0.246</v>
      </c>
      <c r="T38" s="14">
        <v>0.23799999999999999</v>
      </c>
      <c r="U38" s="14">
        <v>0.17199999999999999</v>
      </c>
      <c r="V38" s="14">
        <v>0.21866666666666668</v>
      </c>
      <c r="W38" s="14">
        <v>0.11410017780315967</v>
      </c>
      <c r="X38" s="14">
        <v>0.56000000000000005</v>
      </c>
      <c r="Y38" s="14">
        <v>0.38</v>
      </c>
      <c r="Z38" s="14">
        <v>0.24</v>
      </c>
      <c r="AA38" s="14">
        <v>0.56000000000000005</v>
      </c>
      <c r="AB38" s="14">
        <v>6.4405487804878048</v>
      </c>
      <c r="AC38" s="14">
        <v>0</v>
      </c>
      <c r="AD38" s="14">
        <v>76.666666666666671</v>
      </c>
      <c r="AE38" s="14">
        <v>0</v>
      </c>
      <c r="AF38" s="14">
        <v>76.666666666666671</v>
      </c>
      <c r="AG38" s="14">
        <v>3.3333333333333335</v>
      </c>
      <c r="AH38" s="14">
        <v>20</v>
      </c>
      <c r="AI38" s="14">
        <v>0</v>
      </c>
      <c r="AJ38" s="14">
        <v>23.333333333333332</v>
      </c>
      <c r="AK38" s="14">
        <v>76.666666666666671</v>
      </c>
      <c r="AL38" s="14">
        <v>0.26900000000000002</v>
      </c>
      <c r="AM38" s="14">
        <v>0.15444444444444444</v>
      </c>
      <c r="AN38" s="14">
        <v>0.19000000000000006</v>
      </c>
      <c r="AO38" s="14">
        <v>0.19833333333333331</v>
      </c>
      <c r="AP38" s="14">
        <v>0.16712752375178155</v>
      </c>
      <c r="AQ38" s="14">
        <v>0.9</v>
      </c>
      <c r="AR38" s="14">
        <v>0.24</v>
      </c>
      <c r="AS38" s="14">
        <v>0.42</v>
      </c>
      <c r="AT38" s="14">
        <v>0.9</v>
      </c>
      <c r="AU38" s="14">
        <v>20.833333333333336</v>
      </c>
      <c r="AV38" s="14">
        <v>0.41666666666666669</v>
      </c>
      <c r="AW38" s="14">
        <v>37.5</v>
      </c>
      <c r="AX38" s="14">
        <v>62.5</v>
      </c>
      <c r="AY38" s="14">
        <v>12.5</v>
      </c>
      <c r="AZ38" s="14">
        <v>37.5</v>
      </c>
      <c r="BA38" s="14">
        <v>41.666666666666671</v>
      </c>
      <c r="BB38" s="14">
        <v>0.58333333333333337</v>
      </c>
      <c r="BC38" s="14">
        <v>25</v>
      </c>
      <c r="BD38" s="14">
        <v>0.375</v>
      </c>
      <c r="BE38" s="14">
        <v>0</v>
      </c>
      <c r="BF38" s="14">
        <v>0.25</v>
      </c>
      <c r="BG38" s="14">
        <v>0.20833333333333334</v>
      </c>
      <c r="BH38" s="14">
        <v>0.45833333333333331</v>
      </c>
      <c r="BI38" s="14">
        <v>1.25</v>
      </c>
      <c r="BJ38" s="14">
        <v>1.25</v>
      </c>
      <c r="BK38" s="14">
        <v>0.75</v>
      </c>
      <c r="BL38" s="14">
        <v>1.0833333333333333</v>
      </c>
      <c r="BM38" s="14">
        <v>0</v>
      </c>
      <c r="BN38" s="14">
        <v>0</v>
      </c>
      <c r="BO38" s="14">
        <v>0</v>
      </c>
      <c r="BP38" s="14">
        <v>0</v>
      </c>
      <c r="BQ38" s="14">
        <v>1.25</v>
      </c>
      <c r="BR38" s="14">
        <v>0.5</v>
      </c>
      <c r="BS38" s="14">
        <v>0</v>
      </c>
      <c r="BT38" s="14">
        <v>0.58333333333333337</v>
      </c>
      <c r="BU38" s="14">
        <v>0</v>
      </c>
      <c r="BV38" s="14">
        <v>66.666666666666657</v>
      </c>
      <c r="BW38" s="14">
        <v>33.333333333333329</v>
      </c>
      <c r="BX38" s="14">
        <v>42.708333333333336</v>
      </c>
      <c r="BY38" s="14">
        <v>0.58333333333333337</v>
      </c>
      <c r="BZ38" s="14">
        <v>94.14414414414415</v>
      </c>
      <c r="CA38" s="14">
        <v>5.4116276928216598</v>
      </c>
      <c r="CB38" s="14">
        <v>5.8558558558558502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I38" t="str">
        <f t="shared" si="0"/>
        <v xml:space="preserve">/*135*/ 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v>
      </c>
    </row>
    <row r="39" spans="1:87" x14ac:dyDescent="0.25">
      <c r="A39" s="10">
        <v>149</v>
      </c>
      <c r="B39" s="10">
        <v>1</v>
      </c>
      <c r="C39" s="10">
        <v>1</v>
      </c>
      <c r="D39" s="10">
        <v>1</v>
      </c>
      <c r="E39" s="10">
        <v>0</v>
      </c>
      <c r="F39" s="14">
        <v>13.1</v>
      </c>
      <c r="G39" s="14">
        <v>8.1199999999999992</v>
      </c>
      <c r="H39" s="14">
        <v>11.52</v>
      </c>
      <c r="I39" s="14">
        <v>2178</v>
      </c>
      <c r="J39" s="14">
        <v>2164</v>
      </c>
      <c r="K39" s="14">
        <v>1094</v>
      </c>
      <c r="L39" s="14">
        <v>5436</v>
      </c>
      <c r="M39" s="14">
        <v>2.0088300220750552</v>
      </c>
      <c r="N39" s="14">
        <v>4.6125000000000007</v>
      </c>
      <c r="O39" s="14">
        <v>4.3187500000000005</v>
      </c>
      <c r="P39" s="14">
        <v>7.3687500000000004</v>
      </c>
      <c r="Q39" s="14">
        <v>5.4333333333333327</v>
      </c>
      <c r="R39" s="14">
        <v>1.9113884474646861</v>
      </c>
      <c r="S39" s="14">
        <v>0.29533333333333334</v>
      </c>
      <c r="T39" s="14">
        <v>0.233125</v>
      </c>
      <c r="U39" s="14">
        <v>0.65187499999999998</v>
      </c>
      <c r="V39" s="14">
        <v>0.39553191489361694</v>
      </c>
      <c r="W39" s="14">
        <v>0.25917770058598033</v>
      </c>
      <c r="X39" s="14">
        <v>0.68</v>
      </c>
      <c r="Y39" s="14">
        <v>0.66</v>
      </c>
      <c r="Z39" s="14">
        <v>0.98</v>
      </c>
      <c r="AA39" s="14">
        <v>0.98</v>
      </c>
      <c r="AB39" s="14">
        <v>13.736776044468353</v>
      </c>
      <c r="AC39" s="14">
        <v>2.1739130434782608</v>
      </c>
      <c r="AD39" s="14">
        <v>30.434782608695656</v>
      </c>
      <c r="AE39" s="14">
        <v>0</v>
      </c>
      <c r="AF39" s="14">
        <v>32.608695652173914</v>
      </c>
      <c r="AG39" s="14">
        <v>0</v>
      </c>
      <c r="AH39" s="14">
        <v>65.217391304347828</v>
      </c>
      <c r="AI39" s="14">
        <v>2.1739130434782608</v>
      </c>
      <c r="AJ39" s="14">
        <v>67.391304347826093</v>
      </c>
      <c r="AK39" s="14">
        <v>65.217391304347828</v>
      </c>
      <c r="AL39" s="14">
        <v>0.35133333333333339</v>
      </c>
      <c r="AM39" s="14">
        <v>0.31125000000000003</v>
      </c>
      <c r="AN39" s="14">
        <v>2.2499999999999999E-2</v>
      </c>
      <c r="AO39" s="14">
        <v>0.22574468085106375</v>
      </c>
      <c r="AP39" s="14">
        <v>0.27822218741307758</v>
      </c>
      <c r="AQ39" s="14">
        <v>1.02</v>
      </c>
      <c r="AR39" s="14">
        <v>0.85</v>
      </c>
      <c r="AS39" s="14">
        <v>7.0000000000000007E-2</v>
      </c>
      <c r="AT39" s="14">
        <v>1.02</v>
      </c>
      <c r="AU39" s="14">
        <v>33.333333333333329</v>
      </c>
      <c r="AV39" s="14">
        <v>0.13043478260869565</v>
      </c>
      <c r="AW39" s="14">
        <v>37.5</v>
      </c>
      <c r="AX39" s="14">
        <v>12.5</v>
      </c>
      <c r="AY39" s="14">
        <v>100</v>
      </c>
      <c r="AZ39" s="14">
        <v>50</v>
      </c>
      <c r="BA39" s="14">
        <v>41.666666666666671</v>
      </c>
      <c r="BB39" s="14">
        <v>0.41666666666666669</v>
      </c>
      <c r="BC39" s="14">
        <v>8.3333333333333321</v>
      </c>
      <c r="BD39" s="14">
        <v>0.5</v>
      </c>
      <c r="BE39" s="14">
        <v>0.25</v>
      </c>
      <c r="BF39" s="14">
        <v>0</v>
      </c>
      <c r="BG39" s="14">
        <v>0.25</v>
      </c>
      <c r="BH39" s="14">
        <v>1.0833333333333333</v>
      </c>
      <c r="BI39" s="14">
        <v>0.75</v>
      </c>
      <c r="BJ39" s="14">
        <v>0</v>
      </c>
      <c r="BK39" s="14">
        <v>1.25</v>
      </c>
      <c r="BL39" s="14">
        <v>0.66666666666666663</v>
      </c>
      <c r="BM39" s="14">
        <v>0.5</v>
      </c>
      <c r="BN39" s="14">
        <v>0</v>
      </c>
      <c r="BO39" s="14">
        <v>0.5</v>
      </c>
      <c r="BP39" s="14">
        <v>0.33333333333333331</v>
      </c>
      <c r="BQ39" s="14">
        <v>2</v>
      </c>
      <c r="BR39" s="14">
        <v>0</v>
      </c>
      <c r="BS39" s="14">
        <v>3.25</v>
      </c>
      <c r="BT39" s="14">
        <v>1.75</v>
      </c>
      <c r="BU39" s="14">
        <v>16.666666666666664</v>
      </c>
      <c r="BV39" s="14">
        <v>66.666666666666657</v>
      </c>
      <c r="BW39" s="14">
        <v>16.666666666666664</v>
      </c>
      <c r="BX39" s="14">
        <v>37.708333333333336</v>
      </c>
      <c r="BY39" s="14">
        <v>0.45833333333333331</v>
      </c>
      <c r="BZ39" s="14">
        <v>53.753753753753756</v>
      </c>
      <c r="CA39" s="14">
        <v>11.997089594154021</v>
      </c>
      <c r="CB39" s="14">
        <v>46.246246246246244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I39" t="str">
        <f t="shared" si="0"/>
        <v xml:space="preserve">/*149*/ 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v>
      </c>
    </row>
    <row r="40" spans="1:87" x14ac:dyDescent="0.25">
      <c r="A40" s="10">
        <v>154</v>
      </c>
      <c r="B40" s="10">
        <v>1</v>
      </c>
      <c r="C40" s="10">
        <v>1</v>
      </c>
      <c r="D40" s="10">
        <v>1</v>
      </c>
      <c r="E40" s="10">
        <v>0</v>
      </c>
      <c r="F40" s="14">
        <v>15.4</v>
      </c>
      <c r="G40" s="14">
        <v>8.44</v>
      </c>
      <c r="H40" s="14">
        <v>14.32</v>
      </c>
      <c r="I40" s="14">
        <v>1593</v>
      </c>
      <c r="J40" s="14">
        <v>1509</v>
      </c>
      <c r="K40" s="14">
        <v>1473</v>
      </c>
      <c r="L40" s="14">
        <v>4575</v>
      </c>
      <c r="M40" s="14">
        <v>0.93114754098360653</v>
      </c>
      <c r="N40" s="14">
        <v>4.1500000000000004</v>
      </c>
      <c r="O40" s="14">
        <v>3.375</v>
      </c>
      <c r="P40" s="14">
        <v>4.2375000000000007</v>
      </c>
      <c r="Q40" s="14">
        <v>3.9208333333333338</v>
      </c>
      <c r="R40" s="14">
        <v>1.7987868294967622</v>
      </c>
      <c r="S40" s="14">
        <v>0.34769230769230774</v>
      </c>
      <c r="T40" s="14">
        <v>0.23</v>
      </c>
      <c r="U40" s="14">
        <v>0.35166666666666674</v>
      </c>
      <c r="V40" s="14">
        <v>0.3108108108108108</v>
      </c>
      <c r="W40" s="14">
        <v>0.22274023707721338</v>
      </c>
      <c r="X40" s="14">
        <v>0.74</v>
      </c>
      <c r="Y40" s="14">
        <v>0.57999999999999996</v>
      </c>
      <c r="Z40" s="14">
        <v>1</v>
      </c>
      <c r="AA40" s="14">
        <v>1</v>
      </c>
      <c r="AB40" s="14">
        <v>12.61485507246377</v>
      </c>
      <c r="AC40" s="14">
        <v>0</v>
      </c>
      <c r="AD40" s="14">
        <v>2.7027027027027026</v>
      </c>
      <c r="AE40" s="14">
        <v>0</v>
      </c>
      <c r="AF40" s="14">
        <v>2.7027027027027026</v>
      </c>
      <c r="AG40" s="14">
        <v>0</v>
      </c>
      <c r="AH40" s="14">
        <v>94.594594594594597</v>
      </c>
      <c r="AI40" s="14">
        <v>2.7027027027027026</v>
      </c>
      <c r="AJ40" s="14">
        <v>97.297297297297305</v>
      </c>
      <c r="AK40" s="14">
        <v>94.594594594594597</v>
      </c>
      <c r="AL40" s="14">
        <v>0.15583333333333335</v>
      </c>
      <c r="AM40" s="14">
        <v>0.31181818181818183</v>
      </c>
      <c r="AN40" s="14">
        <v>0.24916666666666665</v>
      </c>
      <c r="AO40" s="14">
        <v>0.23135135135135132</v>
      </c>
      <c r="AP40" s="14">
        <v>0.26200256744036948</v>
      </c>
      <c r="AQ40" s="14">
        <v>0.97</v>
      </c>
      <c r="AR40" s="14">
        <v>0.74</v>
      </c>
      <c r="AS40" s="14">
        <v>0.8</v>
      </c>
      <c r="AT40" s="14">
        <v>0.97</v>
      </c>
      <c r="AU40" s="14">
        <v>41.666666666666671</v>
      </c>
      <c r="AV40" s="14">
        <v>0.20833333333333334</v>
      </c>
      <c r="AW40" s="14">
        <v>50</v>
      </c>
      <c r="AX40" s="14">
        <v>12.5</v>
      </c>
      <c r="AY40" s="14">
        <v>50</v>
      </c>
      <c r="AZ40" s="14">
        <v>37.5</v>
      </c>
      <c r="BA40" s="14">
        <v>41.666666666666671</v>
      </c>
      <c r="BB40" s="14">
        <v>0.75</v>
      </c>
      <c r="BC40" s="14">
        <v>8.3333333333333321</v>
      </c>
      <c r="BD40" s="14">
        <v>0</v>
      </c>
      <c r="BE40" s="14">
        <v>0</v>
      </c>
      <c r="BF40" s="14">
        <v>0</v>
      </c>
      <c r="BG40" s="14">
        <v>0</v>
      </c>
      <c r="BH40" s="14">
        <v>0.20833333333333334</v>
      </c>
      <c r="BI40" s="14">
        <v>0</v>
      </c>
      <c r="BJ40" s="14">
        <v>1.25</v>
      </c>
      <c r="BK40" s="14">
        <v>1.75</v>
      </c>
      <c r="BL40" s="14">
        <v>1</v>
      </c>
      <c r="BM40" s="14">
        <v>0.25</v>
      </c>
      <c r="BN40" s="14">
        <v>0.25</v>
      </c>
      <c r="BO40" s="14">
        <v>0.75</v>
      </c>
      <c r="BP40" s="14">
        <v>0.41666666666666669</v>
      </c>
      <c r="BQ40" s="14">
        <v>2.25</v>
      </c>
      <c r="BR40" s="14">
        <v>0.75</v>
      </c>
      <c r="BS40" s="14">
        <v>1.5</v>
      </c>
      <c r="BT40" s="14">
        <v>1.5</v>
      </c>
      <c r="BU40" s="14">
        <v>16.666666666666664</v>
      </c>
      <c r="BV40" s="14">
        <v>62.5</v>
      </c>
      <c r="BW40" s="14">
        <v>20.833333333333336</v>
      </c>
      <c r="BX40" s="14">
        <v>38.75</v>
      </c>
      <c r="BY40" s="14">
        <v>0.25</v>
      </c>
      <c r="BZ40" s="14">
        <v>89.348171701112889</v>
      </c>
      <c r="CA40" s="14">
        <v>10.741991171638094</v>
      </c>
      <c r="CB40" s="14">
        <v>10.651828298887111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I40" t="str">
        <f t="shared" si="0"/>
        <v xml:space="preserve">/*154*/ 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v>
      </c>
    </row>
    <row r="41" spans="1:87" x14ac:dyDescent="0.25">
      <c r="A41" s="10">
        <v>156</v>
      </c>
      <c r="B41" s="10">
        <v>1</v>
      </c>
      <c r="C41" s="10">
        <v>1</v>
      </c>
      <c r="D41" s="10">
        <v>1</v>
      </c>
      <c r="E41" s="10">
        <v>0</v>
      </c>
      <c r="F41" s="14">
        <v>10.5</v>
      </c>
      <c r="G41" s="14">
        <v>8.3800000000000008</v>
      </c>
      <c r="H41" s="14">
        <v>13.25</v>
      </c>
      <c r="I41" s="14">
        <v>443</v>
      </c>
      <c r="J41" s="14">
        <v>358</v>
      </c>
      <c r="K41" s="14">
        <v>437</v>
      </c>
      <c r="L41" s="14">
        <v>1238</v>
      </c>
      <c r="M41" s="14">
        <v>0.33925686591276255</v>
      </c>
      <c r="N41" s="14">
        <v>4.3999999999999995</v>
      </c>
      <c r="O41" s="14">
        <v>3.1124999999999994</v>
      </c>
      <c r="P41" s="14">
        <v>2.4874999999999998</v>
      </c>
      <c r="Q41" s="14">
        <v>3.3333333333333339</v>
      </c>
      <c r="R41" s="14">
        <v>1.4687074076463835</v>
      </c>
      <c r="S41" s="14">
        <v>0.23250000000000004</v>
      </c>
      <c r="T41" s="14">
        <v>0.19333333333333333</v>
      </c>
      <c r="U41" s="14">
        <v>0.15333333333333335</v>
      </c>
      <c r="V41" s="14">
        <v>0.19700000000000004</v>
      </c>
      <c r="W41" s="14">
        <v>0.11987600431385922</v>
      </c>
      <c r="X41" s="14">
        <v>0.54</v>
      </c>
      <c r="Y41" s="14">
        <v>0.52</v>
      </c>
      <c r="Z41" s="14">
        <v>0.3</v>
      </c>
      <c r="AA41" s="14">
        <v>0.54</v>
      </c>
      <c r="AB41" s="14">
        <v>16.920473773265652</v>
      </c>
      <c r="AC41" s="14">
        <v>2.5</v>
      </c>
      <c r="AD41" s="14">
        <v>5</v>
      </c>
      <c r="AE41" s="14">
        <v>7.5</v>
      </c>
      <c r="AF41" s="14">
        <v>15</v>
      </c>
      <c r="AG41" s="14">
        <v>2.5</v>
      </c>
      <c r="AH41" s="14">
        <v>82.5</v>
      </c>
      <c r="AI41" s="14">
        <v>0</v>
      </c>
      <c r="AJ41" s="14">
        <v>85</v>
      </c>
      <c r="AK41" s="14">
        <v>82.5</v>
      </c>
      <c r="AL41" s="14">
        <v>0.19666666666666663</v>
      </c>
      <c r="AM41" s="14">
        <v>0.27363636363636368</v>
      </c>
      <c r="AN41" s="14">
        <v>0.30363636363636365</v>
      </c>
      <c r="AO41" s="14">
        <v>0.26650000000000001</v>
      </c>
      <c r="AP41" s="14">
        <v>0.19515345704053463</v>
      </c>
      <c r="AQ41" s="14">
        <v>0.42</v>
      </c>
      <c r="AR41" s="14">
        <v>0.56000000000000005</v>
      </c>
      <c r="AS41" s="14">
        <v>0.8</v>
      </c>
      <c r="AT41" s="14">
        <v>0.8</v>
      </c>
      <c r="AU41" s="14">
        <v>62.5</v>
      </c>
      <c r="AV41" s="14">
        <v>0.25</v>
      </c>
      <c r="AW41" s="14">
        <v>25</v>
      </c>
      <c r="AX41" s="14">
        <v>12.5</v>
      </c>
      <c r="AY41" s="14">
        <v>0</v>
      </c>
      <c r="AZ41" s="14">
        <v>12.5</v>
      </c>
      <c r="BA41" s="14">
        <v>62.5</v>
      </c>
      <c r="BB41" s="14">
        <v>0.83333333333333337</v>
      </c>
      <c r="BC41" s="14">
        <v>16.666666666666664</v>
      </c>
      <c r="BD41" s="14">
        <v>1.25</v>
      </c>
      <c r="BE41" s="14">
        <v>0</v>
      </c>
      <c r="BF41" s="14">
        <v>0.75</v>
      </c>
      <c r="BG41" s="14">
        <v>0.66666666666666663</v>
      </c>
      <c r="BH41" s="14">
        <v>1.0833333333333333</v>
      </c>
      <c r="BI41" s="14">
        <v>0</v>
      </c>
      <c r="BJ41" s="14">
        <v>0.25</v>
      </c>
      <c r="BK41" s="14">
        <v>0</v>
      </c>
      <c r="BL41" s="14">
        <v>8.3333333333333329E-2</v>
      </c>
      <c r="BM41" s="14">
        <v>0.25</v>
      </c>
      <c r="BN41" s="14">
        <v>1</v>
      </c>
      <c r="BO41" s="14">
        <v>1</v>
      </c>
      <c r="BP41" s="14">
        <v>0.75</v>
      </c>
      <c r="BQ41" s="14">
        <v>0.75</v>
      </c>
      <c r="BR41" s="14">
        <v>0.25</v>
      </c>
      <c r="BS41" s="14">
        <v>1</v>
      </c>
      <c r="BT41" s="14">
        <v>0.66666666666666663</v>
      </c>
      <c r="BU41" s="14">
        <v>29.166666666666668</v>
      </c>
      <c r="BV41" s="14">
        <v>50</v>
      </c>
      <c r="BW41" s="14">
        <v>20.833333333333336</v>
      </c>
      <c r="BX41" s="14">
        <v>30</v>
      </c>
      <c r="BY41" s="14">
        <v>0.58333333333333337</v>
      </c>
      <c r="BZ41" s="14">
        <v>2.7777777777777777</v>
      </c>
      <c r="CA41" s="14">
        <v>2.1710578213147764</v>
      </c>
      <c r="CB41" s="14">
        <v>97.222222222222229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I41" t="str">
        <f t="shared" si="0"/>
        <v xml:space="preserve">/*156*/ 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v>
      </c>
    </row>
    <row r="42" spans="1:87" x14ac:dyDescent="0.25">
      <c r="A42" s="10">
        <v>157</v>
      </c>
      <c r="B42" s="10">
        <v>0</v>
      </c>
      <c r="C42" s="10">
        <v>1</v>
      </c>
      <c r="D42" s="10">
        <v>0</v>
      </c>
      <c r="E42" s="10">
        <v>0</v>
      </c>
      <c r="F42" s="14">
        <v>14.8</v>
      </c>
      <c r="G42" s="14">
        <v>8.1999999999999993</v>
      </c>
      <c r="H42" s="14">
        <v>10.8</v>
      </c>
      <c r="I42" s="14">
        <v>1260</v>
      </c>
      <c r="J42" s="14">
        <v>1262</v>
      </c>
      <c r="K42" s="14">
        <v>804</v>
      </c>
      <c r="L42" s="14">
        <v>3326</v>
      </c>
      <c r="M42" s="14">
        <v>2.8683102826217679</v>
      </c>
      <c r="N42" s="14">
        <v>7.65</v>
      </c>
      <c r="O42" s="14">
        <v>5.7</v>
      </c>
      <c r="P42" s="14">
        <v>3.8874999999999997</v>
      </c>
      <c r="Q42" s="14">
        <v>5.7458333333333336</v>
      </c>
      <c r="R42" s="14">
        <v>2.3361021356965135</v>
      </c>
      <c r="S42" s="14">
        <v>0.36125000000000002</v>
      </c>
      <c r="T42" s="14">
        <v>0.35062500000000002</v>
      </c>
      <c r="U42" s="14">
        <v>0.58437499999999998</v>
      </c>
      <c r="V42" s="14">
        <v>0.43208333333333332</v>
      </c>
      <c r="W42" s="14">
        <v>0.18403235531128329</v>
      </c>
      <c r="X42" s="14">
        <v>0.6</v>
      </c>
      <c r="Y42" s="14">
        <v>0.65</v>
      </c>
      <c r="Z42" s="14">
        <v>0.8</v>
      </c>
      <c r="AA42" s="14">
        <v>0.8</v>
      </c>
      <c r="AB42" s="14">
        <v>13.297974927675989</v>
      </c>
      <c r="AC42" s="14">
        <v>0</v>
      </c>
      <c r="AD42" s="14">
        <v>45.833333333333329</v>
      </c>
      <c r="AE42" s="14">
        <v>0</v>
      </c>
      <c r="AF42" s="14">
        <v>45.833333333333329</v>
      </c>
      <c r="AG42" s="14">
        <v>0</v>
      </c>
      <c r="AH42" s="14">
        <v>50</v>
      </c>
      <c r="AI42" s="14">
        <v>4.1666666666666661</v>
      </c>
      <c r="AJ42" s="14">
        <v>54.166666666666664</v>
      </c>
      <c r="AK42" s="14">
        <v>50</v>
      </c>
      <c r="AL42" s="14">
        <v>0.24187500000000001</v>
      </c>
      <c r="AM42" s="14">
        <v>0.19500000000000003</v>
      </c>
      <c r="AN42" s="14">
        <v>9.7500000000000017E-2</v>
      </c>
      <c r="AO42" s="14">
        <v>0.17812500000000001</v>
      </c>
      <c r="AP42" s="14">
        <v>0.2008985797901571</v>
      </c>
      <c r="AQ42" s="14">
        <v>1.1000000000000001</v>
      </c>
      <c r="AR42" s="14">
        <v>0.38</v>
      </c>
      <c r="AS42" s="14">
        <v>0.17</v>
      </c>
      <c r="AT42" s="14">
        <v>1.1000000000000001</v>
      </c>
      <c r="AU42" s="14">
        <v>8.3333333333333321</v>
      </c>
      <c r="AV42" s="14">
        <v>0.52173913043478259</v>
      </c>
      <c r="AW42" s="14">
        <v>12.5</v>
      </c>
      <c r="AX42" s="14">
        <v>12.5</v>
      </c>
      <c r="AY42" s="14">
        <v>87.5</v>
      </c>
      <c r="AZ42" s="14">
        <v>37.5</v>
      </c>
      <c r="BA42" s="14">
        <v>50</v>
      </c>
      <c r="BB42" s="14">
        <v>0.66666666666666663</v>
      </c>
      <c r="BC42" s="14">
        <v>25</v>
      </c>
      <c r="BD42" s="14">
        <v>0</v>
      </c>
      <c r="BE42" s="14">
        <v>0.25</v>
      </c>
      <c r="BF42" s="14">
        <v>0</v>
      </c>
      <c r="BG42" s="14">
        <v>8.3333333333333329E-2</v>
      </c>
      <c r="BH42" s="14">
        <v>0.29166666666666669</v>
      </c>
      <c r="BI42" s="14">
        <v>0.25</v>
      </c>
      <c r="BJ42" s="14">
        <v>0.5</v>
      </c>
      <c r="BK42" s="14">
        <v>1</v>
      </c>
      <c r="BL42" s="14">
        <v>0.58333333333333337</v>
      </c>
      <c r="BM42" s="14">
        <v>1</v>
      </c>
      <c r="BN42" s="14">
        <v>1.25</v>
      </c>
      <c r="BO42" s="14">
        <v>0</v>
      </c>
      <c r="BP42" s="14">
        <v>0.75</v>
      </c>
      <c r="BQ42" s="14">
        <v>1.25</v>
      </c>
      <c r="BR42" s="14">
        <v>1</v>
      </c>
      <c r="BS42" s="14">
        <v>1.75</v>
      </c>
      <c r="BT42" s="14">
        <v>1.3333333333333333</v>
      </c>
      <c r="BU42" s="14">
        <v>20.833333333333336</v>
      </c>
      <c r="BV42" s="14">
        <v>58.333333333333336</v>
      </c>
      <c r="BW42" s="14">
        <v>20.833333333333336</v>
      </c>
      <c r="BX42" s="14">
        <v>37.5</v>
      </c>
      <c r="BY42" s="14">
        <v>0.41666666666666669</v>
      </c>
      <c r="BZ42" s="14">
        <v>64.86486486486487</v>
      </c>
      <c r="CA42" s="14">
        <v>15.831776946708244</v>
      </c>
      <c r="CB42" s="14">
        <v>35.13513513513513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I42" t="str">
        <f t="shared" si="0"/>
        <v xml:space="preserve">/*157*/ 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v>
      </c>
    </row>
    <row r="43" spans="1:87" x14ac:dyDescent="0.25">
      <c r="A43" s="10">
        <v>163</v>
      </c>
      <c r="B43" s="10">
        <v>0</v>
      </c>
      <c r="C43" s="10">
        <v>0</v>
      </c>
      <c r="D43" s="10">
        <v>0</v>
      </c>
      <c r="E43" s="10">
        <v>0</v>
      </c>
      <c r="F43" s="14">
        <v>16</v>
      </c>
      <c r="G43" s="14">
        <v>8.5</v>
      </c>
      <c r="H43" s="14">
        <v>10.29</v>
      </c>
      <c r="I43" s="14">
        <v>615</v>
      </c>
      <c r="J43" s="14">
        <v>552</v>
      </c>
      <c r="K43" s="14">
        <v>402</v>
      </c>
      <c r="L43" s="14">
        <v>1569</v>
      </c>
      <c r="M43" s="14">
        <v>2.4091778202676863</v>
      </c>
      <c r="N43" s="14">
        <v>4.0875000000000004</v>
      </c>
      <c r="O43" s="14">
        <v>4.5375000000000005</v>
      </c>
      <c r="P43" s="14">
        <v>4.4124999999999996</v>
      </c>
      <c r="Q43" s="14">
        <v>4.3458333333333332</v>
      </c>
      <c r="R43" s="14">
        <v>1.4673191071879486</v>
      </c>
      <c r="S43" s="14">
        <v>0.2985714285714286</v>
      </c>
      <c r="T43" s="14">
        <v>0.12250000000000001</v>
      </c>
      <c r="U43" s="14">
        <v>0.33333333333333326</v>
      </c>
      <c r="V43" s="14">
        <v>0.24755555555555553</v>
      </c>
      <c r="W43" s="14">
        <v>0.20446332806949161</v>
      </c>
      <c r="X43" s="14">
        <v>0.88</v>
      </c>
      <c r="Y43" s="14">
        <v>0.26</v>
      </c>
      <c r="Z43" s="14">
        <v>0.82</v>
      </c>
      <c r="AA43" s="14">
        <v>0.88</v>
      </c>
      <c r="AB43" s="14">
        <v>17.554982046678639</v>
      </c>
      <c r="AC43" s="14">
        <v>0</v>
      </c>
      <c r="AD43" s="14">
        <v>8.8888888888888893</v>
      </c>
      <c r="AE43" s="14">
        <v>0</v>
      </c>
      <c r="AF43" s="14">
        <v>8.8888888888888893</v>
      </c>
      <c r="AG43" s="14">
        <v>2.2222222222222223</v>
      </c>
      <c r="AH43" s="14">
        <v>88.888888888888886</v>
      </c>
      <c r="AI43" s="14">
        <v>0</v>
      </c>
      <c r="AJ43" s="14">
        <v>91.111111111111114</v>
      </c>
      <c r="AK43" s="14">
        <v>88.888888888888886</v>
      </c>
      <c r="AL43" s="14">
        <v>9.1538461538461541E-2</v>
      </c>
      <c r="AM43" s="14">
        <v>0.20133333333333334</v>
      </c>
      <c r="AN43" s="14">
        <v>0.11714285714285713</v>
      </c>
      <c r="AO43" s="14">
        <v>0.13533333333333328</v>
      </c>
      <c r="AP43" s="14">
        <v>0.13354604245182805</v>
      </c>
      <c r="AQ43" s="14">
        <v>0.47</v>
      </c>
      <c r="AR43" s="14">
        <v>0.43</v>
      </c>
      <c r="AS43" s="14">
        <v>0.42</v>
      </c>
      <c r="AT43" s="14">
        <v>0.47</v>
      </c>
      <c r="AU43" s="14">
        <v>25</v>
      </c>
      <c r="AV43" s="14">
        <v>0.375</v>
      </c>
      <c r="AW43" s="14">
        <v>62.5</v>
      </c>
      <c r="AX43" s="14">
        <v>0</v>
      </c>
      <c r="AY43" s="14">
        <v>50</v>
      </c>
      <c r="AZ43" s="14">
        <v>37.5</v>
      </c>
      <c r="BA43" s="14">
        <v>37.5</v>
      </c>
      <c r="BB43" s="14">
        <v>1.9166666666666667</v>
      </c>
      <c r="BC43" s="14">
        <v>58.333333333333336</v>
      </c>
      <c r="BD43" s="14">
        <v>0</v>
      </c>
      <c r="BE43" s="14">
        <v>0.375</v>
      </c>
      <c r="BF43" s="14">
        <v>0</v>
      </c>
      <c r="BG43" s="14">
        <v>0.125</v>
      </c>
      <c r="BH43" s="14">
        <v>0.5</v>
      </c>
      <c r="BI43" s="14">
        <v>0</v>
      </c>
      <c r="BJ43" s="14">
        <v>0</v>
      </c>
      <c r="BK43" s="14">
        <v>0</v>
      </c>
      <c r="BL43" s="14">
        <v>0</v>
      </c>
      <c r="BM43" s="14">
        <v>0.75</v>
      </c>
      <c r="BN43" s="14">
        <v>1</v>
      </c>
      <c r="BO43" s="14">
        <v>0.25</v>
      </c>
      <c r="BP43" s="14">
        <v>0.66666666666666663</v>
      </c>
      <c r="BQ43" s="14">
        <v>1.5</v>
      </c>
      <c r="BR43" s="14">
        <v>0.5</v>
      </c>
      <c r="BS43" s="14">
        <v>2.75</v>
      </c>
      <c r="BT43" s="14">
        <v>1.5833333333333333</v>
      </c>
      <c r="BU43" s="14">
        <v>25</v>
      </c>
      <c r="BV43" s="14">
        <v>54.166666666666664</v>
      </c>
      <c r="BW43" s="14">
        <v>20.833333333333336</v>
      </c>
      <c r="BX43" s="14">
        <v>32.708333333333336</v>
      </c>
      <c r="BY43" s="14">
        <v>0.5</v>
      </c>
      <c r="BZ43" s="14">
        <v>27.181467181467177</v>
      </c>
      <c r="CA43" s="14">
        <v>13.370166212048941</v>
      </c>
      <c r="CB43" s="14">
        <v>72.818532818532816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I43" t="str">
        <f t="shared" si="0"/>
        <v xml:space="preserve">/*163*/ 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v>
      </c>
    </row>
    <row r="44" spans="1:87" x14ac:dyDescent="0.25">
      <c r="A44" s="10">
        <v>170</v>
      </c>
      <c r="B44" s="10">
        <v>0</v>
      </c>
      <c r="C44" s="10">
        <v>0</v>
      </c>
      <c r="D44" s="10">
        <v>0</v>
      </c>
      <c r="E44" s="10">
        <v>0</v>
      </c>
      <c r="F44" s="14">
        <v>14.6</v>
      </c>
      <c r="G44" s="14">
        <v>8.81</v>
      </c>
      <c r="H44" s="14">
        <v>8.91</v>
      </c>
      <c r="I44" s="14">
        <v>217</v>
      </c>
      <c r="J44" s="14">
        <v>128</v>
      </c>
      <c r="K44" s="14">
        <v>220</v>
      </c>
      <c r="L44" s="14">
        <v>565</v>
      </c>
      <c r="M44" s="14">
        <v>0</v>
      </c>
      <c r="N44" s="14">
        <v>1.85</v>
      </c>
      <c r="O44" s="14">
        <v>1.7000000000000002</v>
      </c>
      <c r="P44" s="14">
        <v>1.9874999999999998</v>
      </c>
      <c r="Q44" s="14">
        <v>1.8458333333333334</v>
      </c>
      <c r="R44" s="14">
        <v>0.79835655468330458</v>
      </c>
      <c r="S44" s="14">
        <v>0.14000000000000001</v>
      </c>
      <c r="T44" s="14">
        <v>0.11750000000000002</v>
      </c>
      <c r="U44" s="14">
        <v>9.2499999999999999E-2</v>
      </c>
      <c r="V44" s="14">
        <v>0.1166666666666667</v>
      </c>
      <c r="W44" s="14">
        <v>7.1909766323870195E-2</v>
      </c>
      <c r="X44" s="14">
        <v>0.3</v>
      </c>
      <c r="Y44" s="14">
        <v>0.24</v>
      </c>
      <c r="Z44" s="14">
        <v>0.16</v>
      </c>
      <c r="AA44" s="14">
        <v>0.3</v>
      </c>
      <c r="AB44" s="14">
        <v>15.821428571428568</v>
      </c>
      <c r="AC44" s="14">
        <v>0</v>
      </c>
      <c r="AD44" s="14">
        <v>33.333333333333329</v>
      </c>
      <c r="AE44" s="14">
        <v>0</v>
      </c>
      <c r="AF44" s="14">
        <v>33.333333333333329</v>
      </c>
      <c r="AG44" s="14">
        <v>0</v>
      </c>
      <c r="AH44" s="14">
        <v>66.666666666666657</v>
      </c>
      <c r="AI44" s="14">
        <v>0</v>
      </c>
      <c r="AJ44" s="14">
        <v>66.666666666666657</v>
      </c>
      <c r="AK44" s="14">
        <v>66.666666666666657</v>
      </c>
      <c r="AL44" s="14">
        <v>9.1249999999999998E-2</v>
      </c>
      <c r="AM44" s="14">
        <v>7.4999999999999997E-2</v>
      </c>
      <c r="AN44" s="14">
        <v>9.6250000000000002E-2</v>
      </c>
      <c r="AO44" s="14">
        <v>8.7500000000000022E-2</v>
      </c>
      <c r="AP44" s="14">
        <v>8.7984682461358502E-2</v>
      </c>
      <c r="AQ44" s="14">
        <v>0.28999999999999998</v>
      </c>
      <c r="AR44" s="14">
        <v>0.23</v>
      </c>
      <c r="AS44" s="14">
        <v>0.25</v>
      </c>
      <c r="AT44" s="14">
        <v>0.28999999999999998</v>
      </c>
      <c r="AU44" s="14">
        <v>0</v>
      </c>
      <c r="AV44" s="14">
        <v>0.45833333333333331</v>
      </c>
      <c r="AW44" s="14">
        <v>75</v>
      </c>
      <c r="AX44" s="14">
        <v>50</v>
      </c>
      <c r="AY44" s="14">
        <v>37.5</v>
      </c>
      <c r="AZ44" s="14">
        <v>54.166666666666664</v>
      </c>
      <c r="BA44" s="14">
        <v>54.166666666666664</v>
      </c>
      <c r="BB44" s="14">
        <v>0.83333333333333337</v>
      </c>
      <c r="BC44" s="14">
        <v>33.333333333333329</v>
      </c>
      <c r="BD44" s="14">
        <v>0.5</v>
      </c>
      <c r="BE44" s="14">
        <v>0.625</v>
      </c>
      <c r="BF44" s="14">
        <v>0.5</v>
      </c>
      <c r="BG44" s="14">
        <v>0.54166666666666663</v>
      </c>
      <c r="BH44" s="14">
        <v>0.5</v>
      </c>
      <c r="BI44" s="14">
        <v>0.25</v>
      </c>
      <c r="BJ44" s="14">
        <v>0</v>
      </c>
      <c r="BK44" s="14">
        <v>0</v>
      </c>
      <c r="BL44" s="14">
        <v>8.3333333333333329E-2</v>
      </c>
      <c r="BM44" s="14">
        <v>0.5</v>
      </c>
      <c r="BN44" s="14">
        <v>1.25</v>
      </c>
      <c r="BO44" s="14">
        <v>0.75</v>
      </c>
      <c r="BP44" s="14">
        <v>0.83333333333333337</v>
      </c>
      <c r="BQ44" s="14">
        <v>0.75</v>
      </c>
      <c r="BR44" s="14">
        <v>0.5</v>
      </c>
      <c r="BS44" s="14">
        <v>0.5</v>
      </c>
      <c r="BT44" s="14">
        <v>0.58333333333333337</v>
      </c>
      <c r="BU44" s="14">
        <v>33.333333333333329</v>
      </c>
      <c r="BV44" s="14">
        <v>62.5</v>
      </c>
      <c r="BW44" s="14">
        <v>4.1666666666666661</v>
      </c>
      <c r="BX44" s="14">
        <v>26.25</v>
      </c>
      <c r="BY44" s="14">
        <v>0.625</v>
      </c>
      <c r="BZ44" s="14">
        <v>4.5045045045045047</v>
      </c>
      <c r="CA44" s="14">
        <v>3.4465617474213164</v>
      </c>
      <c r="CB44" s="14">
        <v>95.49549549549549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I44" t="str">
        <f t="shared" si="0"/>
        <v xml:space="preserve">/*170*/ 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v>
      </c>
    </row>
    <row r="45" spans="1:87" x14ac:dyDescent="0.25">
      <c r="A45" s="10" t="s">
        <v>4</v>
      </c>
      <c r="B45" s="10">
        <v>0</v>
      </c>
      <c r="C45" s="10">
        <v>0</v>
      </c>
      <c r="D45" s="10">
        <v>0</v>
      </c>
      <c r="E45" s="10">
        <v>0</v>
      </c>
      <c r="F45" s="14">
        <v>12.2</v>
      </c>
      <c r="G45" s="14">
        <v>8.27</v>
      </c>
      <c r="H45" s="14">
        <v>11.8</v>
      </c>
      <c r="I45" s="14">
        <v>527</v>
      </c>
      <c r="J45" s="14">
        <v>413</v>
      </c>
      <c r="K45" s="14">
        <v>586</v>
      </c>
      <c r="L45" s="14">
        <v>1526</v>
      </c>
      <c r="M45" s="14">
        <v>0.78636959370904325</v>
      </c>
      <c r="N45" s="14">
        <v>1.85</v>
      </c>
      <c r="O45" s="14">
        <v>1.85</v>
      </c>
      <c r="P45" s="14">
        <v>4.0125000000000002</v>
      </c>
      <c r="Q45" s="14">
        <v>2.5708333333333329</v>
      </c>
      <c r="R45" s="14">
        <v>1.3362761907521277</v>
      </c>
      <c r="S45" s="14">
        <v>0.27</v>
      </c>
      <c r="T45" s="14">
        <v>0.16545454545454547</v>
      </c>
      <c r="U45" s="14">
        <v>0.5763636363636363</v>
      </c>
      <c r="V45" s="14">
        <v>0.33937499999999993</v>
      </c>
      <c r="W45" s="14">
        <v>0.20874335994848006</v>
      </c>
      <c r="X45" s="14">
        <v>0.5</v>
      </c>
      <c r="Y45" s="14">
        <v>0.26</v>
      </c>
      <c r="Z45" s="14">
        <v>0.78</v>
      </c>
      <c r="AA45" s="14">
        <v>0.78</v>
      </c>
      <c r="AB45" s="14">
        <v>7.575199508901167</v>
      </c>
      <c r="AC45" s="14">
        <v>0</v>
      </c>
      <c r="AD45" s="14">
        <v>43.75</v>
      </c>
      <c r="AE45" s="14">
        <v>18.75</v>
      </c>
      <c r="AF45" s="14">
        <v>62.5</v>
      </c>
      <c r="AG45" s="14">
        <v>9.375</v>
      </c>
      <c r="AH45" s="14">
        <v>28.125</v>
      </c>
      <c r="AI45" s="14">
        <v>0</v>
      </c>
      <c r="AJ45" s="14">
        <v>37.5</v>
      </c>
      <c r="AK45" s="14">
        <v>43.75</v>
      </c>
      <c r="AL45" s="14">
        <v>0.32</v>
      </c>
      <c r="AM45" s="14">
        <v>0.55636363636363628</v>
      </c>
      <c r="AN45" s="14">
        <v>0.05</v>
      </c>
      <c r="AO45" s="14">
        <v>0.30843749999999998</v>
      </c>
      <c r="AP45" s="14">
        <v>0.29630095179100946</v>
      </c>
      <c r="AQ45" s="14">
        <v>1.1000000000000001</v>
      </c>
      <c r="AR45" s="14">
        <v>0.89</v>
      </c>
      <c r="AS45" s="14">
        <v>0.09</v>
      </c>
      <c r="AT45" s="14">
        <v>1.1000000000000001</v>
      </c>
      <c r="AU45" s="14">
        <v>25</v>
      </c>
      <c r="AV45" s="14">
        <v>0.41666666666666669</v>
      </c>
      <c r="AW45" s="14">
        <v>0</v>
      </c>
      <c r="AX45" s="14">
        <v>0</v>
      </c>
      <c r="AY45" s="14">
        <v>100</v>
      </c>
      <c r="AZ45" s="14">
        <v>33.333333333333329</v>
      </c>
      <c r="BA45" s="14">
        <v>41.666666666666671</v>
      </c>
      <c r="BB45" s="14">
        <v>0.41666666666666669</v>
      </c>
      <c r="BC45" s="14">
        <v>8.3333333333333321</v>
      </c>
      <c r="BD45" s="14">
        <v>0</v>
      </c>
      <c r="BE45" s="14">
        <v>0</v>
      </c>
      <c r="BF45" s="14">
        <v>0.25</v>
      </c>
      <c r="BG45" s="14">
        <v>8.3333333333333329E-2</v>
      </c>
      <c r="BH45" s="14">
        <v>0.125</v>
      </c>
      <c r="BI45" s="14">
        <v>0.25</v>
      </c>
      <c r="BJ45" s="14">
        <v>1.25</v>
      </c>
      <c r="BK45" s="14">
        <v>0.25</v>
      </c>
      <c r="BL45" s="14">
        <v>0.58333333333333337</v>
      </c>
      <c r="BM45" s="14">
        <v>0</v>
      </c>
      <c r="BN45" s="14">
        <v>0</v>
      </c>
      <c r="BO45" s="14">
        <v>0</v>
      </c>
      <c r="BP45" s="14">
        <v>0</v>
      </c>
      <c r="BQ45" s="14">
        <v>0.75</v>
      </c>
      <c r="BR45" s="14">
        <v>0.25</v>
      </c>
      <c r="BS45" s="14">
        <v>3.75</v>
      </c>
      <c r="BT45" s="14">
        <v>1.5833333333333333</v>
      </c>
      <c r="BU45" s="14">
        <v>8.3333333333333321</v>
      </c>
      <c r="BV45" s="14">
        <v>66.666666666666657</v>
      </c>
      <c r="BW45" s="14">
        <v>20.833333333333336</v>
      </c>
      <c r="BX45" s="14">
        <v>37.826086956521742</v>
      </c>
      <c r="BY45" s="14">
        <v>0</v>
      </c>
      <c r="BZ45" s="14">
        <v>100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I45" t="str">
        <f t="shared" si="0"/>
        <v xml:space="preserve">/*14b*/ 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v>
      </c>
    </row>
    <row r="46" spans="1:87" x14ac:dyDescent="0.25">
      <c r="A46" s="10" t="s">
        <v>5</v>
      </c>
      <c r="B46" s="10">
        <v>0</v>
      </c>
      <c r="C46" s="10">
        <v>0</v>
      </c>
      <c r="D46" s="10">
        <v>0</v>
      </c>
      <c r="E46" s="10">
        <v>0</v>
      </c>
      <c r="F46" s="14">
        <v>18.100000000000001</v>
      </c>
      <c r="G46" s="14">
        <v>8.6300000000000008</v>
      </c>
      <c r="H46" s="14">
        <v>12.16</v>
      </c>
      <c r="I46" s="14">
        <v>442</v>
      </c>
      <c r="J46" s="14">
        <v>503</v>
      </c>
      <c r="K46" s="14">
        <v>424</v>
      </c>
      <c r="L46" s="14">
        <v>1369</v>
      </c>
      <c r="M46" s="14">
        <v>0</v>
      </c>
      <c r="N46" s="14">
        <v>2.0125000000000002</v>
      </c>
      <c r="O46" s="14">
        <v>2.0875000000000004</v>
      </c>
      <c r="P46" s="14">
        <v>1.85</v>
      </c>
      <c r="Q46" s="14">
        <v>1.9833333333333334</v>
      </c>
      <c r="R46" s="14">
        <v>0.28539319431675009</v>
      </c>
      <c r="S46" s="14">
        <v>0.22142857142857145</v>
      </c>
      <c r="T46" s="14">
        <v>0.32187500000000002</v>
      </c>
      <c r="U46" s="14">
        <v>0.41000000000000003</v>
      </c>
      <c r="V46" s="14">
        <v>0.30342105263157904</v>
      </c>
      <c r="W46" s="14">
        <v>0.12085900464701581</v>
      </c>
      <c r="X46" s="14">
        <v>0.38</v>
      </c>
      <c r="Y46" s="14">
        <v>0.48</v>
      </c>
      <c r="Z46" s="14">
        <v>0.52</v>
      </c>
      <c r="AA46" s="14">
        <v>0.52</v>
      </c>
      <c r="AB46" s="14">
        <v>6.5365712633709148</v>
      </c>
      <c r="AC46" s="14">
        <v>0</v>
      </c>
      <c r="AD46" s="14">
        <v>15.789473684210526</v>
      </c>
      <c r="AE46" s="14">
        <v>2.6315789473684208</v>
      </c>
      <c r="AF46" s="14">
        <v>18.421052631578945</v>
      </c>
      <c r="AG46" s="14">
        <v>15.789473684210526</v>
      </c>
      <c r="AH46" s="14">
        <v>65.789473684210535</v>
      </c>
      <c r="AI46" s="14">
        <v>0</v>
      </c>
      <c r="AJ46" s="14">
        <v>81.578947368421055</v>
      </c>
      <c r="AK46" s="14">
        <v>65.789473684210535</v>
      </c>
      <c r="AL46" s="14">
        <v>0.37923076923076926</v>
      </c>
      <c r="AM46" s="14">
        <v>0.25533333333333336</v>
      </c>
      <c r="AN46" s="14">
        <v>0.32375000000000004</v>
      </c>
      <c r="AO46" s="14">
        <v>0.31026315789473685</v>
      </c>
      <c r="AP46" s="14">
        <v>0.19729915332629205</v>
      </c>
      <c r="AQ46" s="14">
        <v>0.77</v>
      </c>
      <c r="AR46" s="14">
        <v>0.57999999999999996</v>
      </c>
      <c r="AS46" s="14">
        <v>0.83</v>
      </c>
      <c r="AT46" s="14">
        <v>0.83</v>
      </c>
      <c r="AU46" s="14">
        <v>8.3333333333333321</v>
      </c>
      <c r="AV46" s="14">
        <v>0.91304347826086951</v>
      </c>
      <c r="AW46" s="14">
        <v>0</v>
      </c>
      <c r="AX46" s="14">
        <v>0</v>
      </c>
      <c r="AY46" s="14">
        <v>0</v>
      </c>
      <c r="AZ46" s="14">
        <v>0</v>
      </c>
      <c r="BA46" s="14">
        <v>87.5</v>
      </c>
      <c r="BB46" s="14">
        <v>1.1666666666666667</v>
      </c>
      <c r="BC46" s="14">
        <v>25</v>
      </c>
      <c r="BD46" s="14">
        <v>0</v>
      </c>
      <c r="BE46" s="14">
        <v>0</v>
      </c>
      <c r="BF46" s="14">
        <v>0</v>
      </c>
      <c r="BG46" s="14">
        <v>0</v>
      </c>
      <c r="BH46" s="14">
        <v>0.16666666666666666</v>
      </c>
      <c r="BI46" s="14">
        <v>1</v>
      </c>
      <c r="BJ46" s="14">
        <v>1</v>
      </c>
      <c r="BK46" s="14">
        <v>1</v>
      </c>
      <c r="BL46" s="14">
        <v>1</v>
      </c>
      <c r="BM46" s="14">
        <v>0.25</v>
      </c>
      <c r="BN46" s="14">
        <v>0</v>
      </c>
      <c r="BO46" s="14">
        <v>0.5</v>
      </c>
      <c r="BP46" s="14">
        <v>0.25</v>
      </c>
      <c r="BQ46" s="14">
        <v>0.5</v>
      </c>
      <c r="BR46" s="14">
        <v>0.5</v>
      </c>
      <c r="BS46" s="14">
        <v>0.25</v>
      </c>
      <c r="BT46" s="14">
        <v>0.41666666666666669</v>
      </c>
      <c r="BU46" s="14">
        <v>0</v>
      </c>
      <c r="BV46" s="14">
        <v>91.666666666666657</v>
      </c>
      <c r="BW46" s="14">
        <v>8.3333333333333321</v>
      </c>
      <c r="BX46" s="14">
        <v>39.791666666666664</v>
      </c>
      <c r="BY46" s="14">
        <v>0.41666666666666669</v>
      </c>
      <c r="BZ46" s="14">
        <v>92.942942942942935</v>
      </c>
      <c r="CA46" s="14">
        <v>6.0889377890312515</v>
      </c>
      <c r="CB46" s="14">
        <v>7.0570570570570652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I46" t="str">
        <f t="shared" si="0"/>
        <v xml:space="preserve">/*32b*/ 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v>
      </c>
    </row>
    <row r="47" spans="1:87" x14ac:dyDescent="0.25">
      <c r="A47" s="10" t="s">
        <v>6</v>
      </c>
      <c r="B47" s="10">
        <v>0</v>
      </c>
      <c r="C47" s="10">
        <v>0</v>
      </c>
      <c r="D47" s="10">
        <v>0</v>
      </c>
      <c r="E47" s="10">
        <v>0</v>
      </c>
      <c r="F47" s="14">
        <v>17.5</v>
      </c>
      <c r="G47" s="14">
        <v>7.99</v>
      </c>
      <c r="H47" s="14">
        <v>11.08</v>
      </c>
      <c r="I47" s="14">
        <v>420</v>
      </c>
      <c r="J47" s="14">
        <v>573</v>
      </c>
      <c r="K47" s="14">
        <v>1025</v>
      </c>
      <c r="L47" s="14">
        <v>2018</v>
      </c>
      <c r="M47" s="14">
        <v>0</v>
      </c>
      <c r="N47" s="14">
        <v>2.3874999999999997</v>
      </c>
      <c r="O47" s="14">
        <v>3.1124999999999998</v>
      </c>
      <c r="P47" s="14">
        <v>3.5250000000000008</v>
      </c>
      <c r="Q47" s="14">
        <v>3.0083333333333333</v>
      </c>
      <c r="R47" s="14">
        <v>0.76551583442383664</v>
      </c>
      <c r="S47" s="14">
        <v>0.19090909090909092</v>
      </c>
      <c r="T47" s="14">
        <v>0.32545454545454544</v>
      </c>
      <c r="U47" s="14">
        <v>0.5591666666666667</v>
      </c>
      <c r="V47" s="14">
        <v>0.36441176470588232</v>
      </c>
      <c r="W47" s="14">
        <v>0.21874561365604839</v>
      </c>
      <c r="X47" s="14">
        <v>0.46</v>
      </c>
      <c r="Y47" s="14">
        <v>0.62</v>
      </c>
      <c r="Z47" s="14">
        <v>0.82</v>
      </c>
      <c r="AA47" s="14">
        <v>0.82</v>
      </c>
      <c r="AB47" s="14">
        <v>8.2553134248049513</v>
      </c>
      <c r="AC47" s="14">
        <v>0</v>
      </c>
      <c r="AD47" s="14">
        <v>78.125</v>
      </c>
      <c r="AE47" s="14">
        <v>3.125</v>
      </c>
      <c r="AF47" s="14">
        <v>81.25</v>
      </c>
      <c r="AG47" s="14">
        <v>0</v>
      </c>
      <c r="AH47" s="14">
        <v>18.75</v>
      </c>
      <c r="AI47" s="14">
        <v>0</v>
      </c>
      <c r="AJ47" s="14">
        <v>18.75</v>
      </c>
      <c r="AK47" s="14">
        <v>78.125</v>
      </c>
      <c r="AL47" s="14">
        <v>0.13727272727272724</v>
      </c>
      <c r="AM47" s="14">
        <v>0.15454545454545457</v>
      </c>
      <c r="AN47" s="14">
        <v>2.8333333333333335E-2</v>
      </c>
      <c r="AO47" s="14">
        <v>0.10441176470588232</v>
      </c>
      <c r="AP47" s="14">
        <v>0.16263346363452122</v>
      </c>
      <c r="AQ47" s="14">
        <v>0.32</v>
      </c>
      <c r="AR47" s="14">
        <v>0.78</v>
      </c>
      <c r="AS47" s="14">
        <v>0.09</v>
      </c>
      <c r="AT47" s="14">
        <v>0.78</v>
      </c>
      <c r="AU47" s="14">
        <v>12.5</v>
      </c>
      <c r="AV47" s="14">
        <v>0.29166666666666669</v>
      </c>
      <c r="AW47" s="14">
        <v>12.5</v>
      </c>
      <c r="AX47" s="14">
        <v>62.5</v>
      </c>
      <c r="AY47" s="14">
        <v>100</v>
      </c>
      <c r="AZ47" s="14">
        <v>58.333333333333336</v>
      </c>
      <c r="BA47" s="14">
        <v>45.833333333333329</v>
      </c>
      <c r="BB47" s="14">
        <v>0.16666666666666666</v>
      </c>
      <c r="BC47" s="14">
        <v>8.3333333333333321</v>
      </c>
      <c r="BD47" s="14">
        <v>0.375</v>
      </c>
      <c r="BE47" s="14">
        <v>0.625</v>
      </c>
      <c r="BF47" s="14">
        <v>0.25</v>
      </c>
      <c r="BG47" s="14">
        <v>0.41666666666666669</v>
      </c>
      <c r="BH47" s="14">
        <v>0.95833333333333337</v>
      </c>
      <c r="BI47" s="14">
        <v>0</v>
      </c>
      <c r="BJ47" s="14">
        <v>0.25</v>
      </c>
      <c r="BK47" s="14">
        <v>0</v>
      </c>
      <c r="BL47" s="14">
        <v>8.3333333333333329E-2</v>
      </c>
      <c r="BM47" s="14">
        <v>0</v>
      </c>
      <c r="BN47" s="14">
        <v>0</v>
      </c>
      <c r="BO47" s="14">
        <v>0</v>
      </c>
      <c r="BP47" s="14">
        <v>0</v>
      </c>
      <c r="BQ47" s="14">
        <v>1.5</v>
      </c>
      <c r="BR47" s="14">
        <v>2.25</v>
      </c>
      <c r="BS47" s="14">
        <v>4</v>
      </c>
      <c r="BT47" s="14">
        <v>2.5833333333333335</v>
      </c>
      <c r="BU47" s="14">
        <v>8.3333333333333321</v>
      </c>
      <c r="BV47" s="14">
        <v>87.5</v>
      </c>
      <c r="BW47" s="14">
        <v>4.1666666666666661</v>
      </c>
      <c r="BX47" s="14">
        <v>38.333333333333336</v>
      </c>
      <c r="BY47" s="14">
        <v>3.1666666666666665</v>
      </c>
      <c r="BZ47" s="14">
        <v>60.585585585585591</v>
      </c>
      <c r="CA47" s="14">
        <v>15.921907638758078</v>
      </c>
      <c r="CB47" s="14">
        <v>39.414414414414409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I47" t="str">
        <f t="shared" si="0"/>
        <v xml:space="preserve">/*57b*/ 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v>
      </c>
    </row>
    <row r="48" spans="1:87" x14ac:dyDescent="0.25">
      <c r="A48" s="10" t="s">
        <v>7</v>
      </c>
      <c r="B48" s="10">
        <v>0</v>
      </c>
      <c r="C48" s="10">
        <v>0</v>
      </c>
      <c r="D48" s="10">
        <v>0</v>
      </c>
      <c r="E48" s="10">
        <v>0</v>
      </c>
      <c r="F48" s="14">
        <v>13.5</v>
      </c>
      <c r="G48" s="14">
        <v>8.49</v>
      </c>
      <c r="H48" s="14">
        <v>12.65</v>
      </c>
      <c r="I48" s="14">
        <v>512</v>
      </c>
      <c r="J48" s="14">
        <v>432</v>
      </c>
      <c r="K48" s="14">
        <v>401</v>
      </c>
      <c r="L48" s="14">
        <v>1345</v>
      </c>
      <c r="M48" s="14">
        <v>2.2304832713754648</v>
      </c>
      <c r="N48" s="14">
        <v>4.7374999999999998</v>
      </c>
      <c r="O48" s="14">
        <v>4.1500000000000004</v>
      </c>
      <c r="P48" s="14">
        <v>4.9874999999999998</v>
      </c>
      <c r="Q48" s="14">
        <v>4.6249999999999991</v>
      </c>
      <c r="R48" s="14">
        <v>1.4554993166846804</v>
      </c>
      <c r="S48" s="14">
        <v>0.21333333333333337</v>
      </c>
      <c r="T48" s="14">
        <v>0.13583333333333336</v>
      </c>
      <c r="U48" s="14">
        <v>0.16416666666666668</v>
      </c>
      <c r="V48" s="14">
        <v>0.1711111111111111</v>
      </c>
      <c r="W48" s="14">
        <v>0.12473463896901366</v>
      </c>
      <c r="X48" s="14">
        <v>0.5</v>
      </c>
      <c r="Y48" s="14">
        <v>0.32</v>
      </c>
      <c r="Z48" s="14">
        <v>0.63</v>
      </c>
      <c r="AA48" s="14">
        <v>0.63</v>
      </c>
      <c r="AB48" s="14">
        <v>27.029220779220775</v>
      </c>
      <c r="AC48" s="14">
        <v>3.7037037037037033</v>
      </c>
      <c r="AD48" s="14">
        <v>0</v>
      </c>
      <c r="AE48" s="14">
        <v>0</v>
      </c>
      <c r="AF48" s="14">
        <v>3.7037037037037033</v>
      </c>
      <c r="AG48" s="14">
        <v>0</v>
      </c>
      <c r="AH48" s="14">
        <v>85.18518518518519</v>
      </c>
      <c r="AI48" s="14">
        <v>11.111111111111111</v>
      </c>
      <c r="AJ48" s="14">
        <v>96.296296296296305</v>
      </c>
      <c r="AK48" s="14">
        <v>85.18518518518519</v>
      </c>
      <c r="AL48" s="14">
        <v>0.1875</v>
      </c>
      <c r="AM48" s="14">
        <v>0.25416666666666665</v>
      </c>
      <c r="AN48" s="14">
        <v>0.32454545454545453</v>
      </c>
      <c r="AO48" s="14">
        <v>0.25342857142857139</v>
      </c>
      <c r="AP48" s="14">
        <v>0.25463864658793339</v>
      </c>
      <c r="AQ48" s="14">
        <v>0.4</v>
      </c>
      <c r="AR48" s="14">
        <v>0.76</v>
      </c>
      <c r="AS48" s="14">
        <v>1.04</v>
      </c>
      <c r="AT48" s="14">
        <v>1.04</v>
      </c>
      <c r="AU48" s="14">
        <v>45.833333333333329</v>
      </c>
      <c r="AV48" s="14">
        <v>0.29166666666666669</v>
      </c>
      <c r="AW48" s="14">
        <v>25</v>
      </c>
      <c r="AX48" s="14">
        <v>25</v>
      </c>
      <c r="AY48" s="14">
        <v>25</v>
      </c>
      <c r="AZ48" s="14">
        <v>25</v>
      </c>
      <c r="BA48" s="14">
        <v>45.833333333333329</v>
      </c>
      <c r="BB48" s="14">
        <v>0.83333333333333337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0.29166666666666669</v>
      </c>
      <c r="BI48" s="14">
        <v>0</v>
      </c>
      <c r="BJ48" s="14">
        <v>0</v>
      </c>
      <c r="BK48" s="14">
        <v>0</v>
      </c>
      <c r="BL48" s="14">
        <v>0</v>
      </c>
      <c r="BM48" s="14">
        <v>1.25</v>
      </c>
      <c r="BN48" s="14">
        <v>2.6666666666666665</v>
      </c>
      <c r="BO48" s="14">
        <v>2.5</v>
      </c>
      <c r="BP48" s="14">
        <v>2.0909090909090908</v>
      </c>
      <c r="BQ48" s="14">
        <v>1</v>
      </c>
      <c r="BR48" s="14">
        <v>0.5</v>
      </c>
      <c r="BS48" s="14">
        <v>0</v>
      </c>
      <c r="BT48" s="14">
        <v>0.54545454545454541</v>
      </c>
      <c r="BU48" s="14">
        <v>45.833333333333329</v>
      </c>
      <c r="BV48" s="14">
        <v>45.833333333333329</v>
      </c>
      <c r="BW48" s="14">
        <v>8.3333333333333321</v>
      </c>
      <c r="BX48" s="14">
        <v>25.625</v>
      </c>
      <c r="BY48" s="14">
        <v>0</v>
      </c>
      <c r="BZ48" s="14">
        <v>31.006006006006004</v>
      </c>
      <c r="CA48" s="14">
        <v>12.916182786635446</v>
      </c>
      <c r="CB48" s="14">
        <v>68.993993993993996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I48" t="str">
        <f t="shared" si="0"/>
        <v xml:space="preserve">/*201_NCT*/ 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v>
      </c>
    </row>
    <row r="49" spans="1:87" x14ac:dyDescent="0.25">
      <c r="A49" s="10" t="s">
        <v>8</v>
      </c>
      <c r="B49" s="10">
        <v>0</v>
      </c>
      <c r="C49" s="10">
        <v>0</v>
      </c>
      <c r="D49" s="10">
        <v>0</v>
      </c>
      <c r="E49" s="10">
        <v>0</v>
      </c>
      <c r="F49" s="14">
        <v>14.7</v>
      </c>
      <c r="G49" s="14">
        <v>8.5299999999999994</v>
      </c>
      <c r="H49" s="14">
        <v>11.05</v>
      </c>
      <c r="I49" s="14">
        <v>670</v>
      </c>
      <c r="J49" s="14">
        <v>380</v>
      </c>
      <c r="K49" s="14">
        <v>380</v>
      </c>
      <c r="L49" s="14">
        <v>1430</v>
      </c>
      <c r="M49" s="14">
        <v>1.9300699300699302</v>
      </c>
      <c r="N49" s="14">
        <v>3.5124999999999997</v>
      </c>
      <c r="O49" s="14">
        <v>2.8125</v>
      </c>
      <c r="P49" s="14">
        <v>2.2249999999999996</v>
      </c>
      <c r="Q49" s="14">
        <v>2.85</v>
      </c>
      <c r="R49" s="14">
        <v>0.93063792987484451</v>
      </c>
      <c r="S49" s="14">
        <v>0.27833333333333332</v>
      </c>
      <c r="T49" s="14">
        <v>0.15636363636363637</v>
      </c>
      <c r="U49" s="14">
        <v>0.16200000000000001</v>
      </c>
      <c r="V49" s="14">
        <v>0.20242424242424245</v>
      </c>
      <c r="W49" s="14">
        <v>0.1107652445216431</v>
      </c>
      <c r="X49" s="14">
        <v>0.48</v>
      </c>
      <c r="Y49" s="14">
        <v>0.28000000000000003</v>
      </c>
      <c r="Z49" s="14">
        <v>0.22</v>
      </c>
      <c r="AA49" s="14">
        <v>0.48</v>
      </c>
      <c r="AB49" s="14">
        <v>14.079341317365268</v>
      </c>
      <c r="AC49" s="14">
        <v>0</v>
      </c>
      <c r="AD49" s="14">
        <v>9.0909090909090917</v>
      </c>
      <c r="AE49" s="14">
        <v>3.0303030303030303</v>
      </c>
      <c r="AF49" s="14">
        <v>12.121212121212121</v>
      </c>
      <c r="AG49" s="14">
        <v>0</v>
      </c>
      <c r="AH49" s="14">
        <v>87.878787878787875</v>
      </c>
      <c r="AI49" s="14">
        <v>0</v>
      </c>
      <c r="AJ49" s="14">
        <v>87.878787878787875</v>
      </c>
      <c r="AK49" s="14">
        <v>87.878787878787875</v>
      </c>
      <c r="AL49" s="14">
        <v>0.30583333333333335</v>
      </c>
      <c r="AM49" s="14">
        <v>0.54272727272727284</v>
      </c>
      <c r="AN49" s="14">
        <v>0.72799999999999998</v>
      </c>
      <c r="AO49" s="14">
        <v>0.5127272727272727</v>
      </c>
      <c r="AP49" s="14">
        <v>0.31703975231105413</v>
      </c>
      <c r="AQ49" s="14">
        <v>0.78</v>
      </c>
      <c r="AR49" s="14">
        <v>0.92</v>
      </c>
      <c r="AS49" s="14">
        <v>1.23</v>
      </c>
      <c r="AT49" s="14">
        <v>1.23</v>
      </c>
      <c r="AU49" s="14">
        <v>66.666666666666657</v>
      </c>
      <c r="AV49" s="14">
        <v>0.30434782608695654</v>
      </c>
      <c r="AW49" s="14">
        <v>0</v>
      </c>
      <c r="AX49" s="14">
        <v>0</v>
      </c>
      <c r="AY49" s="14">
        <v>0</v>
      </c>
      <c r="AZ49" s="14">
        <v>0</v>
      </c>
      <c r="BA49" s="14">
        <v>66.666666666666657</v>
      </c>
      <c r="BB49" s="14">
        <v>1.75</v>
      </c>
      <c r="BC49" s="14">
        <v>50</v>
      </c>
      <c r="BD49" s="14">
        <v>0</v>
      </c>
      <c r="BE49" s="14">
        <v>0.25</v>
      </c>
      <c r="BF49" s="14">
        <v>0.5</v>
      </c>
      <c r="BG49" s="14">
        <v>0.25</v>
      </c>
      <c r="BH49" s="14">
        <v>0.29166666666666669</v>
      </c>
      <c r="BI49" s="14">
        <v>0.25</v>
      </c>
      <c r="BJ49" s="14">
        <v>0</v>
      </c>
      <c r="BK49" s="14">
        <v>0</v>
      </c>
      <c r="BL49" s="14">
        <v>8.3333333333333329E-2</v>
      </c>
      <c r="BM49" s="14">
        <v>0</v>
      </c>
      <c r="BN49" s="14">
        <v>0</v>
      </c>
      <c r="BO49" s="14">
        <v>0.25</v>
      </c>
      <c r="BP49" s="14">
        <v>8.3333333333333329E-2</v>
      </c>
      <c r="BQ49" s="14">
        <v>1.25</v>
      </c>
      <c r="BR49" s="14">
        <v>0</v>
      </c>
      <c r="BS49" s="14">
        <v>0</v>
      </c>
      <c r="BT49" s="14">
        <v>0.41666666666666669</v>
      </c>
      <c r="BU49" s="14">
        <v>50</v>
      </c>
      <c r="BV49" s="14">
        <v>45.833333333333329</v>
      </c>
      <c r="BW49" s="14">
        <v>4.1666666666666661</v>
      </c>
      <c r="BX49" s="14">
        <v>24.583333333333332</v>
      </c>
      <c r="BY49" s="14">
        <v>0.35</v>
      </c>
      <c r="BZ49" s="14">
        <v>32.618825722273996</v>
      </c>
      <c r="CA49" s="14">
        <v>13.863959016309567</v>
      </c>
      <c r="CB49" s="14">
        <v>67.381174277726004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I49" t="str">
        <f t="shared" si="0"/>
        <v xml:space="preserve">/*202_CWT*/ 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v>
      </c>
    </row>
    <row r="50" spans="1:87" x14ac:dyDescent="0.25">
      <c r="A50" s="10">
        <v>1</v>
      </c>
      <c r="B50" s="10">
        <v>0</v>
      </c>
      <c r="C50" s="10">
        <v>0</v>
      </c>
      <c r="D50" s="10">
        <v>0</v>
      </c>
      <c r="E50" s="10">
        <v>1</v>
      </c>
      <c r="F50" s="14">
        <v>13.5</v>
      </c>
      <c r="G50" s="14">
        <v>8.56</v>
      </c>
      <c r="H50" s="14">
        <v>10.11</v>
      </c>
      <c r="I50" s="14">
        <v>2200</v>
      </c>
      <c r="J50" s="14">
        <v>1072</v>
      </c>
      <c r="K50" s="14">
        <v>1133</v>
      </c>
      <c r="L50" s="14">
        <v>4405</v>
      </c>
      <c r="M50" s="14">
        <v>0.32690124858115777</v>
      </c>
      <c r="N50" s="14">
        <v>5.6875</v>
      </c>
      <c r="O50" s="14">
        <v>5.9249999999999998</v>
      </c>
      <c r="P50" s="14">
        <v>6.375</v>
      </c>
      <c r="Q50" s="14">
        <v>5.9958333333333327</v>
      </c>
      <c r="R50" s="14">
        <v>1.1947272443557191</v>
      </c>
      <c r="S50" s="14">
        <v>0.32625000000000004</v>
      </c>
      <c r="T50" s="14">
        <v>0.42249999999999999</v>
      </c>
      <c r="U50" s="14">
        <v>0.22437500000000005</v>
      </c>
      <c r="V50" s="14">
        <v>0.32437500000000008</v>
      </c>
      <c r="W50" s="14">
        <v>0.1567204619425597</v>
      </c>
      <c r="X50" s="14">
        <v>0.59</v>
      </c>
      <c r="Y50" s="14">
        <v>0.88</v>
      </c>
      <c r="Z50" s="14">
        <v>0.48</v>
      </c>
      <c r="AA50" s="14">
        <v>0.88</v>
      </c>
      <c r="AB50" s="14">
        <v>18.484264611432234</v>
      </c>
      <c r="AC50" s="14">
        <v>0</v>
      </c>
      <c r="AD50" s="14">
        <v>20.833333333333336</v>
      </c>
      <c r="AE50" s="14">
        <v>4.1666666666666661</v>
      </c>
      <c r="AF50" s="14">
        <v>25</v>
      </c>
      <c r="AG50" s="14">
        <v>8.3333333333333321</v>
      </c>
      <c r="AH50" s="14">
        <v>64.583333333333343</v>
      </c>
      <c r="AI50" s="14">
        <v>2.083333333333333</v>
      </c>
      <c r="AJ50" s="14">
        <v>75</v>
      </c>
      <c r="AK50" s="14">
        <v>64.583333333333343</v>
      </c>
      <c r="AL50" s="14">
        <v>0.314</v>
      </c>
      <c r="AM50" s="14">
        <v>0.19733333333333333</v>
      </c>
      <c r="AN50" s="14">
        <v>0.29466666666666669</v>
      </c>
      <c r="AO50" s="14">
        <v>0.26500000000000001</v>
      </c>
      <c r="AP50" s="14">
        <v>0.17136498314068865</v>
      </c>
      <c r="AQ50" s="14">
        <v>0.56000000000000005</v>
      </c>
      <c r="AR50" s="14">
        <v>0.53</v>
      </c>
      <c r="AS50" s="14">
        <v>0.85</v>
      </c>
      <c r="AT50" s="14">
        <v>0.85</v>
      </c>
      <c r="AU50" s="14">
        <v>29.166666666666668</v>
      </c>
      <c r="AV50" s="14">
        <v>0.58333333333333337</v>
      </c>
      <c r="AW50" s="14">
        <v>0</v>
      </c>
      <c r="AX50" s="14">
        <v>37.5</v>
      </c>
      <c r="AY50" s="14">
        <v>0</v>
      </c>
      <c r="AZ50" s="14">
        <v>12.5</v>
      </c>
      <c r="BA50" s="14">
        <v>58.333333333333336</v>
      </c>
      <c r="BB50" s="14">
        <v>0.5</v>
      </c>
      <c r="BC50" s="14">
        <v>8.3333333333333321</v>
      </c>
      <c r="BD50" s="14">
        <v>0.625</v>
      </c>
      <c r="BE50" s="14">
        <v>0.25</v>
      </c>
      <c r="BF50" s="14">
        <v>1</v>
      </c>
      <c r="BG50" s="14">
        <v>0.625</v>
      </c>
      <c r="BH50" s="14">
        <v>0.875</v>
      </c>
      <c r="BI50" s="14">
        <v>0</v>
      </c>
      <c r="BJ50" s="14">
        <v>0</v>
      </c>
      <c r="BK50" s="14">
        <v>0.5</v>
      </c>
      <c r="BL50" s="14">
        <v>0.16666666666666666</v>
      </c>
      <c r="BM50" s="14">
        <v>1.5</v>
      </c>
      <c r="BN50" s="14">
        <v>0</v>
      </c>
      <c r="BO50" s="14">
        <v>0.25</v>
      </c>
      <c r="BP50" s="14">
        <v>0.58333333333333337</v>
      </c>
      <c r="BQ50" s="14">
        <v>0.75</v>
      </c>
      <c r="BR50" s="14">
        <v>1.5</v>
      </c>
      <c r="BS50" s="14">
        <v>0.5</v>
      </c>
      <c r="BT50" s="14">
        <v>0.91666666666666663</v>
      </c>
      <c r="BU50" s="14">
        <v>8.3333333333333321</v>
      </c>
      <c r="BV50" s="14">
        <v>70.833333333333343</v>
      </c>
      <c r="BW50" s="14">
        <v>20.833333333333336</v>
      </c>
      <c r="BX50" s="14">
        <v>41.041666666666664</v>
      </c>
      <c r="BY50" s="14">
        <v>0.91666666666666663</v>
      </c>
      <c r="BZ50" s="14">
        <v>19.51951951951952</v>
      </c>
      <c r="CA50" s="14">
        <v>11.878218026794404</v>
      </c>
      <c r="CB50" s="14">
        <v>80.48048048048048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I50" t="str">
        <f t="shared" si="0"/>
        <v xml:space="preserve">/*1*/ 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v>
      </c>
    </row>
    <row r="51" spans="1:87" x14ac:dyDescent="0.25">
      <c r="A51" s="10">
        <v>4</v>
      </c>
      <c r="B51" s="10">
        <v>0</v>
      </c>
      <c r="C51" s="10">
        <v>0</v>
      </c>
      <c r="D51" s="10">
        <v>0</v>
      </c>
      <c r="E51" s="10">
        <v>1</v>
      </c>
      <c r="F51" s="14">
        <v>13.4</v>
      </c>
      <c r="G51" s="14">
        <v>8.41</v>
      </c>
      <c r="H51" s="14">
        <v>10.77</v>
      </c>
      <c r="I51" s="14">
        <v>884</v>
      </c>
      <c r="J51" s="14">
        <v>631</v>
      </c>
      <c r="K51" s="14">
        <v>410</v>
      </c>
      <c r="L51" s="14">
        <v>1925</v>
      </c>
      <c r="M51" s="14">
        <v>2.3376623376623376</v>
      </c>
      <c r="N51" s="14">
        <v>3.2374999999999998</v>
      </c>
      <c r="O51" s="14">
        <v>2.1875</v>
      </c>
      <c r="P51" s="14">
        <v>1.7749999999999999</v>
      </c>
      <c r="Q51" s="14">
        <v>2.3999999999999995</v>
      </c>
      <c r="R51" s="14">
        <v>1.006068542915185</v>
      </c>
      <c r="S51" s="14">
        <v>0.13833333333333334</v>
      </c>
      <c r="T51" s="14">
        <v>0.22333333333333336</v>
      </c>
      <c r="U51" s="14">
        <v>0.13454545454545458</v>
      </c>
      <c r="V51" s="14">
        <v>0.16628571428571426</v>
      </c>
      <c r="W51" s="14">
        <v>9.3150280675454639E-2</v>
      </c>
      <c r="X51" s="14">
        <v>0.26</v>
      </c>
      <c r="Y51" s="14">
        <v>0.5</v>
      </c>
      <c r="Z51" s="14">
        <v>0.26</v>
      </c>
      <c r="AA51" s="14">
        <v>0.5</v>
      </c>
      <c r="AB51" s="14">
        <v>14.432989690721648</v>
      </c>
      <c r="AC51" s="14">
        <v>0</v>
      </c>
      <c r="AD51" s="14">
        <v>11.428571428571429</v>
      </c>
      <c r="AE51" s="14">
        <v>0</v>
      </c>
      <c r="AF51" s="14">
        <v>11.428571428571429</v>
      </c>
      <c r="AG51" s="14">
        <v>0</v>
      </c>
      <c r="AH51" s="14">
        <v>88.571428571428569</v>
      </c>
      <c r="AI51" s="14">
        <v>0</v>
      </c>
      <c r="AJ51" s="14">
        <v>88.571428571428569</v>
      </c>
      <c r="AK51" s="14">
        <v>88.571428571428569</v>
      </c>
      <c r="AL51" s="14">
        <v>0.39583333333333331</v>
      </c>
      <c r="AM51" s="14">
        <v>0.34499999999999997</v>
      </c>
      <c r="AN51" s="14">
        <v>0.26090909090909092</v>
      </c>
      <c r="AO51" s="14">
        <v>0.33600000000000002</v>
      </c>
      <c r="AP51" s="14">
        <v>0.26944605484324352</v>
      </c>
      <c r="AQ51" s="14">
        <v>0.93</v>
      </c>
      <c r="AR51" s="14">
        <v>0.72</v>
      </c>
      <c r="AS51" s="14">
        <v>0.75</v>
      </c>
      <c r="AT51" s="14">
        <v>0.93</v>
      </c>
      <c r="AU51" s="14">
        <v>50</v>
      </c>
      <c r="AV51" s="14">
        <v>0.5</v>
      </c>
      <c r="AW51" s="14">
        <v>0</v>
      </c>
      <c r="AX51" s="14">
        <v>0</v>
      </c>
      <c r="AY51" s="14">
        <v>0</v>
      </c>
      <c r="AZ51" s="14">
        <v>0</v>
      </c>
      <c r="BA51" s="14">
        <v>50</v>
      </c>
      <c r="BB51" s="14">
        <v>1.8333333333333333</v>
      </c>
      <c r="BC51" s="14">
        <v>58.333333333333336</v>
      </c>
      <c r="BD51" s="14">
        <v>0.375</v>
      </c>
      <c r="BE51" s="14">
        <v>0.125</v>
      </c>
      <c r="BF51" s="14">
        <v>0</v>
      </c>
      <c r="BG51" s="14">
        <v>0.16666666666666666</v>
      </c>
      <c r="BH51" s="14">
        <v>0.25</v>
      </c>
      <c r="BI51" s="14">
        <v>0</v>
      </c>
      <c r="BJ51" s="14">
        <v>0.75</v>
      </c>
      <c r="BK51" s="14">
        <v>0.5</v>
      </c>
      <c r="BL51" s="14">
        <v>0.41666666666666669</v>
      </c>
      <c r="BM51" s="14">
        <v>1</v>
      </c>
      <c r="BN51" s="14">
        <v>0.25</v>
      </c>
      <c r="BO51" s="14">
        <v>0.25</v>
      </c>
      <c r="BP51" s="14">
        <v>0.5</v>
      </c>
      <c r="BQ51" s="14">
        <v>0.25</v>
      </c>
      <c r="BR51" s="14">
        <v>1</v>
      </c>
      <c r="BS51" s="14">
        <v>0</v>
      </c>
      <c r="BT51" s="14">
        <v>0.41666666666666669</v>
      </c>
      <c r="BU51" s="14">
        <v>12.5</v>
      </c>
      <c r="BV51" s="14">
        <v>70.833333333333343</v>
      </c>
      <c r="BW51" s="14">
        <v>16.666666666666664</v>
      </c>
      <c r="BX51" s="14">
        <v>40</v>
      </c>
      <c r="BY51" s="14">
        <v>0.16666666666666666</v>
      </c>
      <c r="BZ51" s="14">
        <v>45.67567567567567</v>
      </c>
      <c r="CA51" s="14">
        <v>16.07842621258947</v>
      </c>
      <c r="CB51" s="14">
        <v>54.32432432432433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I51" t="str">
        <f t="shared" si="0"/>
        <v xml:space="preserve">/*4*/ 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v>
      </c>
    </row>
    <row r="52" spans="1:87" x14ac:dyDescent="0.25">
      <c r="A52" s="10">
        <v>17</v>
      </c>
      <c r="B52" s="10">
        <v>0</v>
      </c>
      <c r="C52" s="10">
        <v>0</v>
      </c>
      <c r="D52" s="10">
        <v>0</v>
      </c>
      <c r="E52" s="10">
        <v>1</v>
      </c>
      <c r="F52" s="14">
        <v>17.100000000000001</v>
      </c>
      <c r="G52" s="14">
        <v>8.85</v>
      </c>
      <c r="H52" s="14">
        <v>10.36</v>
      </c>
      <c r="I52" s="14">
        <v>203</v>
      </c>
      <c r="J52" s="14">
        <v>260</v>
      </c>
      <c r="K52" s="14">
        <v>450</v>
      </c>
      <c r="L52" s="14">
        <v>913</v>
      </c>
      <c r="M52" s="14">
        <v>6.5717415115005479E-2</v>
      </c>
      <c r="N52" s="14">
        <v>2.0625</v>
      </c>
      <c r="O52" s="14">
        <v>1.95</v>
      </c>
      <c r="P52" s="14">
        <v>2.5187500000000003</v>
      </c>
      <c r="Q52" s="14">
        <v>2.1770833333333335</v>
      </c>
      <c r="R52" s="14">
        <v>0.53527302392790743</v>
      </c>
      <c r="S52" s="14">
        <v>0.25888888888888889</v>
      </c>
      <c r="T52" s="14">
        <v>0.3125</v>
      </c>
      <c r="U52" s="14">
        <v>0.38749999999999996</v>
      </c>
      <c r="V52" s="14">
        <v>0.31719999999999998</v>
      </c>
      <c r="W52" s="14">
        <v>0.12607934009979596</v>
      </c>
      <c r="X52" s="14">
        <v>0.36</v>
      </c>
      <c r="Y52" s="14">
        <v>0.44</v>
      </c>
      <c r="Z52" s="14">
        <v>0.74</v>
      </c>
      <c r="AA52" s="14">
        <v>0.74</v>
      </c>
      <c r="AB52" s="14">
        <v>6.8634405212274077</v>
      </c>
      <c r="AC52" s="14">
        <v>0</v>
      </c>
      <c r="AD52" s="14">
        <v>28.000000000000004</v>
      </c>
      <c r="AE52" s="14">
        <v>0</v>
      </c>
      <c r="AF52" s="14">
        <v>28.000000000000004</v>
      </c>
      <c r="AG52" s="14">
        <v>0</v>
      </c>
      <c r="AH52" s="14">
        <v>72</v>
      </c>
      <c r="AI52" s="14">
        <v>0</v>
      </c>
      <c r="AJ52" s="14">
        <v>72</v>
      </c>
      <c r="AK52" s="14">
        <v>72</v>
      </c>
      <c r="AL52" s="14">
        <v>0.49749999999999994</v>
      </c>
      <c r="AM52" s="14">
        <v>0.58125000000000004</v>
      </c>
      <c r="AN52" s="14">
        <v>0.39124999999999999</v>
      </c>
      <c r="AO52" s="14">
        <v>0.4924</v>
      </c>
      <c r="AP52" s="14">
        <v>0.2148503355051295</v>
      </c>
      <c r="AQ52" s="14">
        <v>0.79</v>
      </c>
      <c r="AR52" s="14">
        <v>1.05</v>
      </c>
      <c r="AS52" s="14">
        <v>0.78</v>
      </c>
      <c r="AT52" s="14">
        <v>1.05</v>
      </c>
      <c r="AU52" s="14">
        <v>4.1666666666666661</v>
      </c>
      <c r="AV52" s="14">
        <v>0.91304347826086951</v>
      </c>
      <c r="AW52" s="14">
        <v>0</v>
      </c>
      <c r="AX52" s="14">
        <v>0</v>
      </c>
      <c r="AY52" s="14">
        <v>12.5</v>
      </c>
      <c r="AZ52" s="14">
        <v>4.1666666666666661</v>
      </c>
      <c r="BA52" s="14">
        <v>87.5</v>
      </c>
      <c r="BB52" s="14">
        <v>0.91666666666666663</v>
      </c>
      <c r="BC52" s="14">
        <v>16.666666666666664</v>
      </c>
      <c r="BD52" s="14">
        <v>0.125</v>
      </c>
      <c r="BE52" s="14">
        <v>0</v>
      </c>
      <c r="BF52" s="14">
        <v>0</v>
      </c>
      <c r="BG52" s="14">
        <v>4.1666666666666664E-2</v>
      </c>
      <c r="BH52" s="14">
        <v>0.625</v>
      </c>
      <c r="BI52" s="14">
        <v>1.5</v>
      </c>
      <c r="BJ52" s="14">
        <v>1.25</v>
      </c>
      <c r="BK52" s="14">
        <v>1.25</v>
      </c>
      <c r="BL52" s="14">
        <v>1.3333333333333333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0.25</v>
      </c>
      <c r="BT52" s="14">
        <v>8.3333333333333329E-2</v>
      </c>
      <c r="BU52" s="14">
        <v>0</v>
      </c>
      <c r="BV52" s="14">
        <v>54.166666666666664</v>
      </c>
      <c r="BW52" s="14">
        <v>45.833333333333329</v>
      </c>
      <c r="BX52" s="14">
        <v>51.666666666666664</v>
      </c>
      <c r="BY52" s="14">
        <v>0.16666666666666666</v>
      </c>
      <c r="BZ52" s="14">
        <v>81.531531531531527</v>
      </c>
      <c r="CA52" s="14">
        <v>12.074265144839197</v>
      </c>
      <c r="CB52" s="14">
        <v>18.468468468468473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I52" t="str">
        <f t="shared" si="0"/>
        <v xml:space="preserve">/*17*/ 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v>
      </c>
    </row>
    <row r="53" spans="1:87" x14ac:dyDescent="0.25">
      <c r="A53" s="10">
        <v>20</v>
      </c>
      <c r="B53" s="10">
        <v>0</v>
      </c>
      <c r="C53" s="10">
        <v>0</v>
      </c>
      <c r="D53" s="10">
        <v>0</v>
      </c>
      <c r="E53" s="10">
        <v>1</v>
      </c>
      <c r="F53" s="14">
        <v>13.4</v>
      </c>
      <c r="G53" s="14">
        <v>8.8000000000000007</v>
      </c>
      <c r="H53" s="14">
        <v>13.01</v>
      </c>
      <c r="I53" s="14">
        <v>1987</v>
      </c>
      <c r="J53" s="14">
        <v>1464</v>
      </c>
      <c r="K53" s="14">
        <v>1064</v>
      </c>
      <c r="L53" s="14">
        <v>4515</v>
      </c>
      <c r="M53" s="14">
        <v>0.95681063122923593</v>
      </c>
      <c r="N53" s="14">
        <v>4.3874999999999993</v>
      </c>
      <c r="O53" s="14">
        <v>4.8375000000000004</v>
      </c>
      <c r="P53" s="14">
        <v>3.9375</v>
      </c>
      <c r="Q53" s="14">
        <v>4.3875000000000002</v>
      </c>
      <c r="R53" s="14">
        <v>1.1880976756801278</v>
      </c>
      <c r="S53" s="14">
        <v>0.25624999999999998</v>
      </c>
      <c r="T53" s="14">
        <v>0.20600000000000004</v>
      </c>
      <c r="U53" s="14">
        <v>0.2106666666666667</v>
      </c>
      <c r="V53" s="14">
        <v>0.22500000000000001</v>
      </c>
      <c r="W53" s="14">
        <v>0.11377853732385372</v>
      </c>
      <c r="X53" s="14">
        <v>0.56000000000000005</v>
      </c>
      <c r="Y53" s="14">
        <v>0.4</v>
      </c>
      <c r="Z53" s="14">
        <v>0.32</v>
      </c>
      <c r="AA53" s="14">
        <v>0.56000000000000005</v>
      </c>
      <c r="AB53" s="14">
        <v>19.5</v>
      </c>
      <c r="AC53" s="14">
        <v>0</v>
      </c>
      <c r="AD53" s="14">
        <v>13.043478260869565</v>
      </c>
      <c r="AE53" s="14">
        <v>0</v>
      </c>
      <c r="AF53" s="14">
        <v>13.043478260869565</v>
      </c>
      <c r="AG53" s="14">
        <v>8.695652173913043</v>
      </c>
      <c r="AH53" s="14">
        <v>73.91304347826086</v>
      </c>
      <c r="AI53" s="14">
        <v>4.3478260869565215</v>
      </c>
      <c r="AJ53" s="14">
        <v>86.956521739130423</v>
      </c>
      <c r="AK53" s="14">
        <v>73.91304347826086</v>
      </c>
      <c r="AL53" s="14">
        <v>0.21249999999999999</v>
      </c>
      <c r="AM53" s="14">
        <v>0.16666666666666666</v>
      </c>
      <c r="AN53" s="14">
        <v>0.19466666666666668</v>
      </c>
      <c r="AO53" s="14">
        <v>0.19173913043478258</v>
      </c>
      <c r="AP53" s="14">
        <v>0.16349385782314188</v>
      </c>
      <c r="AQ53" s="14">
        <v>0.61</v>
      </c>
      <c r="AR53" s="14">
        <v>0.49</v>
      </c>
      <c r="AS53" s="14">
        <v>0.46</v>
      </c>
      <c r="AT53" s="14">
        <v>0.61</v>
      </c>
      <c r="AU53" s="14">
        <v>54.166666666666664</v>
      </c>
      <c r="AV53" s="14">
        <v>0.16666666666666666</v>
      </c>
      <c r="AW53" s="14">
        <v>25</v>
      </c>
      <c r="AX53" s="14">
        <v>37.5</v>
      </c>
      <c r="AY53" s="14">
        <v>25</v>
      </c>
      <c r="AZ53" s="14">
        <v>29.166666666666668</v>
      </c>
      <c r="BA53" s="14">
        <v>54.166666666666664</v>
      </c>
      <c r="BB53" s="14">
        <v>0.83333333333333337</v>
      </c>
      <c r="BC53" s="14">
        <v>25</v>
      </c>
      <c r="BD53" s="14">
        <v>0.125</v>
      </c>
      <c r="BE53" s="14">
        <v>0.25</v>
      </c>
      <c r="BF53" s="14">
        <v>0.25</v>
      </c>
      <c r="BG53" s="14">
        <v>0.20833333333333334</v>
      </c>
      <c r="BH53" s="14">
        <v>0.75</v>
      </c>
      <c r="BI53" s="14">
        <v>0</v>
      </c>
      <c r="BJ53" s="14">
        <v>0</v>
      </c>
      <c r="BK53" s="14">
        <v>0</v>
      </c>
      <c r="BL53" s="14">
        <v>0</v>
      </c>
      <c r="BM53" s="14">
        <v>1</v>
      </c>
      <c r="BN53" s="14">
        <v>1.75</v>
      </c>
      <c r="BO53" s="14">
        <v>0.5</v>
      </c>
      <c r="BP53" s="14">
        <v>1.0833333333333333</v>
      </c>
      <c r="BQ53" s="14">
        <v>0.75</v>
      </c>
      <c r="BR53" s="14">
        <v>0.75</v>
      </c>
      <c r="BS53" s="14">
        <v>0.75</v>
      </c>
      <c r="BT53" s="14">
        <v>0.75</v>
      </c>
      <c r="BU53" s="14">
        <v>12.5</v>
      </c>
      <c r="BV53" s="14">
        <v>79.166666666666657</v>
      </c>
      <c r="BW53" s="14">
        <v>8.3333333333333321</v>
      </c>
      <c r="BX53" s="14">
        <v>33.541666666666664</v>
      </c>
      <c r="BY53" s="14">
        <v>0.70833333333333337</v>
      </c>
      <c r="BZ53" s="14">
        <v>6.563706563706563</v>
      </c>
      <c r="CA53" s="14">
        <v>4.7544759981313103</v>
      </c>
      <c r="CB53" s="14">
        <v>93.43629343629344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I53" t="str">
        <f t="shared" si="0"/>
        <v xml:space="preserve">/*20*/ 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v>
      </c>
    </row>
    <row r="54" spans="1:87" x14ac:dyDescent="0.25">
      <c r="A54" s="10">
        <v>25</v>
      </c>
      <c r="B54" s="10">
        <v>1</v>
      </c>
      <c r="C54" s="10">
        <v>1</v>
      </c>
      <c r="D54" s="10">
        <v>1</v>
      </c>
      <c r="E54" s="10">
        <v>1</v>
      </c>
      <c r="F54" s="14">
        <v>15.7</v>
      </c>
      <c r="G54" s="14">
        <v>8.1199999999999992</v>
      </c>
      <c r="H54" s="14">
        <v>11.67</v>
      </c>
      <c r="I54" s="14">
        <v>432</v>
      </c>
      <c r="J54" s="14">
        <v>293</v>
      </c>
      <c r="K54" s="14">
        <v>220</v>
      </c>
      <c r="L54" s="14">
        <v>945</v>
      </c>
      <c r="M54" s="14">
        <v>0</v>
      </c>
      <c r="N54" s="14">
        <v>1.0375000000000001</v>
      </c>
      <c r="O54" s="14">
        <v>0.92499999999999993</v>
      </c>
      <c r="P54" s="14">
        <v>0.95</v>
      </c>
      <c r="Q54" s="14">
        <v>0.97083333333333355</v>
      </c>
      <c r="R54" s="14">
        <v>0.27263475593718317</v>
      </c>
      <c r="S54" s="14">
        <v>0.23249999999999998</v>
      </c>
      <c r="T54" s="14">
        <v>0.17750000000000002</v>
      </c>
      <c r="U54" s="14">
        <v>0.22000000000000003</v>
      </c>
      <c r="V54" s="14">
        <v>0.21000000000000005</v>
      </c>
      <c r="W54" s="14">
        <v>0.10210821199355966</v>
      </c>
      <c r="X54" s="14">
        <v>0.53</v>
      </c>
      <c r="Y54" s="14">
        <v>0.32</v>
      </c>
      <c r="Z54" s="14">
        <v>0.36</v>
      </c>
      <c r="AA54" s="14">
        <v>0.53</v>
      </c>
      <c r="AB54" s="14">
        <v>4.6230158730158726</v>
      </c>
      <c r="AC54" s="14">
        <v>0</v>
      </c>
      <c r="AD54" s="14">
        <v>12.5</v>
      </c>
      <c r="AE54" s="14">
        <v>0</v>
      </c>
      <c r="AF54" s="14">
        <v>12.5</v>
      </c>
      <c r="AG54" s="14">
        <v>8.3333333333333321</v>
      </c>
      <c r="AH54" s="14">
        <v>79.166666666666657</v>
      </c>
      <c r="AI54" s="14">
        <v>0</v>
      </c>
      <c r="AJ54" s="14">
        <v>87.499999999999986</v>
      </c>
      <c r="AK54" s="14">
        <v>79.166666666666657</v>
      </c>
      <c r="AL54" s="14">
        <v>0.30249999999999999</v>
      </c>
      <c r="AM54" s="14">
        <v>0.41375000000000001</v>
      </c>
      <c r="AN54" s="14">
        <v>0.26500000000000001</v>
      </c>
      <c r="AO54" s="14">
        <v>0.32708333333333334</v>
      </c>
      <c r="AP54" s="14">
        <v>0.19068478808178985</v>
      </c>
      <c r="AQ54" s="14">
        <v>0.67</v>
      </c>
      <c r="AR54" s="14">
        <v>0.93</v>
      </c>
      <c r="AS54" s="14">
        <v>0.36</v>
      </c>
      <c r="AT54" s="14">
        <v>0.93</v>
      </c>
      <c r="AU54" s="14">
        <v>20.833333333333336</v>
      </c>
      <c r="AV54" s="14">
        <v>0.70833333333333337</v>
      </c>
      <c r="AW54" s="14">
        <v>25</v>
      </c>
      <c r="AX54" s="14">
        <v>0</v>
      </c>
      <c r="AY54" s="14">
        <v>0</v>
      </c>
      <c r="AZ54" s="14">
        <v>8.3333333333333321</v>
      </c>
      <c r="BA54" s="14">
        <v>70.833333333333343</v>
      </c>
      <c r="BB54" s="14">
        <v>0.58333333333333337</v>
      </c>
      <c r="BC54" s="14">
        <v>16.666666666666664</v>
      </c>
      <c r="BD54" s="14">
        <v>0</v>
      </c>
      <c r="BE54" s="14">
        <v>0</v>
      </c>
      <c r="BF54" s="14">
        <v>0</v>
      </c>
      <c r="BG54" s="14">
        <v>0</v>
      </c>
      <c r="BH54" s="14">
        <v>0.20833333333333334</v>
      </c>
      <c r="BI54" s="14">
        <v>1</v>
      </c>
      <c r="BJ54" s="14">
        <v>1.5</v>
      </c>
      <c r="BK54" s="14">
        <v>1.25</v>
      </c>
      <c r="BL54" s="14">
        <v>1.25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0.25</v>
      </c>
      <c r="BS54" s="14">
        <v>0</v>
      </c>
      <c r="BT54" s="14">
        <v>8.3333333333333329E-2</v>
      </c>
      <c r="BU54" s="14">
        <v>0</v>
      </c>
      <c r="BV54" s="14">
        <v>70.833333333333343</v>
      </c>
      <c r="BW54" s="14">
        <v>29.166666666666668</v>
      </c>
      <c r="BX54" s="14">
        <v>47.5</v>
      </c>
      <c r="BY54" s="14">
        <v>0</v>
      </c>
      <c r="BZ54" s="14">
        <v>98.198198198198199</v>
      </c>
      <c r="CA54" s="14">
        <v>1.7752507291971895</v>
      </c>
      <c r="CB54" s="14">
        <v>1.8018018018018012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I54" t="str">
        <f t="shared" si="0"/>
        <v xml:space="preserve">/*25*/ 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v>
      </c>
    </row>
    <row r="55" spans="1:87" x14ac:dyDescent="0.25">
      <c r="A55" s="10">
        <v>29</v>
      </c>
      <c r="B55" s="10">
        <v>0</v>
      </c>
      <c r="C55" s="10">
        <v>0</v>
      </c>
      <c r="D55" s="10">
        <v>0</v>
      </c>
      <c r="E55" s="10">
        <v>1</v>
      </c>
      <c r="F55" s="14">
        <v>23.2</v>
      </c>
      <c r="G55" s="14">
        <v>7.96</v>
      </c>
      <c r="H55" s="14">
        <v>10.3</v>
      </c>
      <c r="I55" s="14">
        <v>476</v>
      </c>
      <c r="J55" s="14">
        <v>504</v>
      </c>
      <c r="K55" s="14">
        <v>313</v>
      </c>
      <c r="L55" s="14">
        <v>1293</v>
      </c>
      <c r="M55" s="14">
        <v>9.2807424593967514E-2</v>
      </c>
      <c r="N55" s="14">
        <v>1.5750000000000002</v>
      </c>
      <c r="O55" s="14">
        <v>3.6749999999999998</v>
      </c>
      <c r="P55" s="14">
        <v>2.7</v>
      </c>
      <c r="Q55" s="14">
        <v>2.6499999999999995</v>
      </c>
      <c r="R55" s="14">
        <v>1.2215457064897246</v>
      </c>
      <c r="S55" s="14">
        <v>0.22000000000000003</v>
      </c>
      <c r="T55" s="14">
        <v>0.29833333333333328</v>
      </c>
      <c r="U55" s="14">
        <v>0.16818181818181818</v>
      </c>
      <c r="V55" s="14">
        <v>0.23193548387096771</v>
      </c>
      <c r="W55" s="14">
        <v>8.6116949738469437E-2</v>
      </c>
      <c r="X55" s="14">
        <v>0.3</v>
      </c>
      <c r="Y55" s="14">
        <v>0.42</v>
      </c>
      <c r="Z55" s="14">
        <v>0.3</v>
      </c>
      <c r="AA55" s="14">
        <v>0.42</v>
      </c>
      <c r="AB55" s="14">
        <v>11.42559109874826</v>
      </c>
      <c r="AC55" s="14">
        <v>0</v>
      </c>
      <c r="AD55" s="14">
        <v>20.689655172413794</v>
      </c>
      <c r="AE55" s="14">
        <v>0</v>
      </c>
      <c r="AF55" s="14">
        <v>20.689655172413794</v>
      </c>
      <c r="AG55" s="14">
        <v>0</v>
      </c>
      <c r="AH55" s="14">
        <v>79.310344827586206</v>
      </c>
      <c r="AI55" s="14">
        <v>0</v>
      </c>
      <c r="AJ55" s="14">
        <v>79.310344827586206</v>
      </c>
      <c r="AK55" s="14">
        <v>79.310344827586206</v>
      </c>
      <c r="AL55" s="14">
        <v>0.28000000000000003</v>
      </c>
      <c r="AM55" s="14">
        <v>8.2727272727272733E-2</v>
      </c>
      <c r="AN55" s="14">
        <v>0.25</v>
      </c>
      <c r="AO55" s="14">
        <v>0.19161290322580646</v>
      </c>
      <c r="AP55" s="14">
        <v>0.18615579092422471</v>
      </c>
      <c r="AQ55" s="14">
        <v>0.68</v>
      </c>
      <c r="AR55" s="14">
        <v>0.18</v>
      </c>
      <c r="AS55" s="14">
        <v>0.67</v>
      </c>
      <c r="AT55" s="14">
        <v>0.68</v>
      </c>
      <c r="AU55" s="14">
        <v>25</v>
      </c>
      <c r="AV55" s="14">
        <v>0.375</v>
      </c>
      <c r="AW55" s="14">
        <v>25</v>
      </c>
      <c r="AX55" s="14">
        <v>75</v>
      </c>
      <c r="AY55" s="14">
        <v>12.5</v>
      </c>
      <c r="AZ55" s="14">
        <v>37.5</v>
      </c>
      <c r="BA55" s="14">
        <v>37.5</v>
      </c>
      <c r="BB55" s="14">
        <v>1.25</v>
      </c>
      <c r="BC55" s="14">
        <v>41.666666666666671</v>
      </c>
      <c r="BD55" s="14">
        <v>0</v>
      </c>
      <c r="BE55" s="14">
        <v>0</v>
      </c>
      <c r="BF55" s="14">
        <v>0.125</v>
      </c>
      <c r="BG55" s="14">
        <v>4.1666666666666664E-2</v>
      </c>
      <c r="BH55" s="14">
        <v>0.625</v>
      </c>
      <c r="BI55" s="14">
        <v>1</v>
      </c>
      <c r="BJ55" s="14">
        <v>0.5</v>
      </c>
      <c r="BK55" s="14">
        <v>1</v>
      </c>
      <c r="BL55" s="14">
        <v>0.83333333333333337</v>
      </c>
      <c r="BM55" s="14">
        <v>0</v>
      </c>
      <c r="BN55" s="14">
        <v>0</v>
      </c>
      <c r="BO55" s="14">
        <v>0.5</v>
      </c>
      <c r="BP55" s="14">
        <v>0.16666666666666666</v>
      </c>
      <c r="BQ55" s="14">
        <v>0.5</v>
      </c>
      <c r="BR55" s="14">
        <v>1.25</v>
      </c>
      <c r="BS55" s="14">
        <v>0.5</v>
      </c>
      <c r="BT55" s="14">
        <v>0.75</v>
      </c>
      <c r="BU55" s="14">
        <v>16.666666666666664</v>
      </c>
      <c r="BV55" s="14">
        <v>54.166666666666664</v>
      </c>
      <c r="BW55" s="14">
        <v>29.166666666666668</v>
      </c>
      <c r="BX55" s="14">
        <v>36.25</v>
      </c>
      <c r="BY55" s="14">
        <v>0.16666666666666666</v>
      </c>
      <c r="BZ55" s="14">
        <v>42.117117117117118</v>
      </c>
      <c r="CA55" s="14">
        <v>12.078969954077836</v>
      </c>
      <c r="CB55" s="14">
        <v>57.882882882882882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I55" t="str">
        <f t="shared" si="0"/>
        <v xml:space="preserve">/*29*/ 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v>
      </c>
    </row>
    <row r="56" spans="1:87" x14ac:dyDescent="0.25">
      <c r="A56" s="13">
        <v>33</v>
      </c>
      <c r="B56" s="10">
        <v>0</v>
      </c>
      <c r="C56" s="10">
        <v>0</v>
      </c>
      <c r="D56" s="10">
        <v>0</v>
      </c>
      <c r="E56" s="10">
        <v>1</v>
      </c>
      <c r="F56" s="14">
        <v>13.1</v>
      </c>
      <c r="G56" s="14">
        <v>7.91</v>
      </c>
      <c r="H56" s="14">
        <v>12.12</v>
      </c>
      <c r="I56" s="14">
        <v>251</v>
      </c>
      <c r="J56" s="14">
        <v>307</v>
      </c>
      <c r="K56" s="14">
        <v>178</v>
      </c>
      <c r="L56" s="14">
        <v>736</v>
      </c>
      <c r="M56" s="14">
        <v>0</v>
      </c>
      <c r="N56" s="14">
        <v>1.9624999999999999</v>
      </c>
      <c r="O56" s="14">
        <v>2.0625</v>
      </c>
      <c r="P56" s="14">
        <v>1.8875</v>
      </c>
      <c r="Q56" s="14">
        <v>1.9708333333333332</v>
      </c>
      <c r="R56" s="14">
        <v>0.74219367369667266</v>
      </c>
      <c r="S56" s="14">
        <v>0.26</v>
      </c>
      <c r="T56" s="14">
        <v>0.21250000000000002</v>
      </c>
      <c r="U56" s="14">
        <v>0.20250000000000001</v>
      </c>
      <c r="V56" s="14">
        <v>0.22500000000000001</v>
      </c>
      <c r="W56" s="14">
        <v>0.2029564099697915</v>
      </c>
      <c r="X56" s="14">
        <v>0.7</v>
      </c>
      <c r="Y56" s="14">
        <v>0.84</v>
      </c>
      <c r="Z56" s="14">
        <v>0.4</v>
      </c>
      <c r="AA56" s="14">
        <v>0.84</v>
      </c>
      <c r="AB56" s="14">
        <v>8.7592592592592577</v>
      </c>
      <c r="AC56" s="14">
        <v>0</v>
      </c>
      <c r="AD56" s="14">
        <v>4.3478260869565215</v>
      </c>
      <c r="AE56" s="14">
        <v>0</v>
      </c>
      <c r="AF56" s="14">
        <v>4.3478260869565215</v>
      </c>
      <c r="AG56" s="14">
        <v>0</v>
      </c>
      <c r="AH56" s="14">
        <v>95.652173913043484</v>
      </c>
      <c r="AI56" s="14">
        <v>0</v>
      </c>
      <c r="AJ56" s="14">
        <v>95.652173913043484</v>
      </c>
      <c r="AK56" s="14">
        <v>95.652173913043484</v>
      </c>
      <c r="AL56" s="14">
        <v>0.16125</v>
      </c>
      <c r="AM56" s="14">
        <v>0.12499999999999999</v>
      </c>
      <c r="AN56" s="14">
        <v>0.13625000000000001</v>
      </c>
      <c r="AO56" s="14">
        <v>0.14083333333333334</v>
      </c>
      <c r="AP56" s="14">
        <v>8.7074014826301727E-2</v>
      </c>
      <c r="AQ56" s="14">
        <v>0.28999999999999998</v>
      </c>
      <c r="AR56" s="14">
        <v>0.25</v>
      </c>
      <c r="AS56" s="14">
        <v>0.28000000000000003</v>
      </c>
      <c r="AT56" s="14">
        <v>0.28999999999999998</v>
      </c>
      <c r="AU56" s="14">
        <v>41.666666666666671</v>
      </c>
      <c r="AV56" s="14">
        <v>0.29166666666666669</v>
      </c>
      <c r="AW56" s="14">
        <v>37.5</v>
      </c>
      <c r="AX56" s="14">
        <v>12.5</v>
      </c>
      <c r="AY56" s="14">
        <v>37.5</v>
      </c>
      <c r="AZ56" s="14">
        <v>29.166666666666668</v>
      </c>
      <c r="BA56" s="14">
        <v>41.666666666666671</v>
      </c>
      <c r="BB56" s="14">
        <v>1.75</v>
      </c>
      <c r="BC56" s="14">
        <v>58.333333333333336</v>
      </c>
      <c r="BD56" s="14">
        <v>0.375</v>
      </c>
      <c r="BE56" s="14">
        <v>0.625</v>
      </c>
      <c r="BF56" s="14">
        <v>0.5</v>
      </c>
      <c r="BG56" s="14">
        <v>0.5</v>
      </c>
      <c r="BH56" s="14">
        <v>1.1666666666666667</v>
      </c>
      <c r="BI56" s="14">
        <v>0.5</v>
      </c>
      <c r="BJ56" s="14">
        <v>0</v>
      </c>
      <c r="BK56" s="14">
        <v>0.75</v>
      </c>
      <c r="BL56" s="14">
        <v>0.41666666666666669</v>
      </c>
      <c r="BM56" s="14">
        <v>0.75</v>
      </c>
      <c r="BN56" s="14">
        <v>0.25</v>
      </c>
      <c r="BO56" s="14">
        <v>1.25</v>
      </c>
      <c r="BP56" s="14">
        <v>0.75</v>
      </c>
      <c r="BQ56" s="14">
        <v>0.75</v>
      </c>
      <c r="BR56" s="14">
        <v>0.25</v>
      </c>
      <c r="BS56" s="14">
        <v>0.75</v>
      </c>
      <c r="BT56" s="14">
        <v>0.58333333333333337</v>
      </c>
      <c r="BU56" s="14">
        <v>37.5</v>
      </c>
      <c r="BV56" s="14">
        <v>54.166666666666664</v>
      </c>
      <c r="BW56" s="14">
        <v>8.3333333333333321</v>
      </c>
      <c r="BX56" s="14">
        <v>25.416666666666668</v>
      </c>
      <c r="BY56" s="14">
        <v>1.2083333333333333</v>
      </c>
      <c r="BZ56" s="14">
        <v>7.8078078078078077</v>
      </c>
      <c r="CA56" s="14">
        <v>6.1865188816503158</v>
      </c>
      <c r="CB56" s="14">
        <v>92.192192192192195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I56" t="str">
        <f t="shared" si="0"/>
        <v xml:space="preserve">/*33*/ 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v>
      </c>
    </row>
    <row r="57" spans="1:87" x14ac:dyDescent="0.25">
      <c r="A57" s="10">
        <v>36</v>
      </c>
      <c r="B57" s="10">
        <v>0</v>
      </c>
      <c r="C57" s="10">
        <v>0</v>
      </c>
      <c r="D57" s="10">
        <v>0</v>
      </c>
      <c r="E57" s="10">
        <v>1</v>
      </c>
      <c r="F57" s="14">
        <v>25.7</v>
      </c>
      <c r="G57" s="14">
        <v>8.67</v>
      </c>
      <c r="H57" s="14">
        <v>12.74</v>
      </c>
      <c r="I57" s="14">
        <v>249</v>
      </c>
      <c r="J57" s="14">
        <v>225</v>
      </c>
      <c r="K57" s="14">
        <v>159</v>
      </c>
      <c r="L57" s="14">
        <v>633</v>
      </c>
      <c r="M57" s="14">
        <v>0</v>
      </c>
      <c r="N57" s="14">
        <v>2.0374999999999996</v>
      </c>
      <c r="O57" s="14">
        <v>1.6124999999999998</v>
      </c>
      <c r="P57" s="14">
        <v>1.9375</v>
      </c>
      <c r="Q57" s="14">
        <v>1.8625</v>
      </c>
      <c r="R57" s="14">
        <v>0.59695786756870328</v>
      </c>
      <c r="S57" s="14">
        <v>0.13125000000000001</v>
      </c>
      <c r="T57" s="14">
        <v>0.22727272727272732</v>
      </c>
      <c r="U57" s="14">
        <v>0.14833333333333334</v>
      </c>
      <c r="V57" s="14">
        <v>0.17193548387096771</v>
      </c>
      <c r="W57" s="14">
        <v>0.17702013736368549</v>
      </c>
      <c r="X57" s="14">
        <v>0.24</v>
      </c>
      <c r="Y57" s="14">
        <v>0.86</v>
      </c>
      <c r="Z57" s="14">
        <v>0.42</v>
      </c>
      <c r="AA57" s="14">
        <v>0.86</v>
      </c>
      <c r="AB57" s="14">
        <v>10.832551594746718</v>
      </c>
      <c r="AC57" s="14">
        <v>7.1428571428571423</v>
      </c>
      <c r="AD57" s="14">
        <v>3.5714285714285712</v>
      </c>
      <c r="AE57" s="14">
        <v>0</v>
      </c>
      <c r="AF57" s="14">
        <v>10.714285714285714</v>
      </c>
      <c r="AG57" s="14">
        <v>3.5714285714285712</v>
      </c>
      <c r="AH57" s="14">
        <v>82.142857142857139</v>
      </c>
      <c r="AI57" s="14">
        <v>3.5714285714285712</v>
      </c>
      <c r="AJ57" s="14">
        <v>89.285714285714278</v>
      </c>
      <c r="AK57" s="14">
        <v>82.142857142857139</v>
      </c>
      <c r="AL57" s="14">
        <v>0.16250000000000001</v>
      </c>
      <c r="AM57" s="14">
        <v>0.15</v>
      </c>
      <c r="AN57" s="14">
        <v>0.12727272727272729</v>
      </c>
      <c r="AO57" s="14">
        <v>0.16774193548387092</v>
      </c>
      <c r="AP57" s="14">
        <v>0.18800194462503764</v>
      </c>
      <c r="AQ57" s="14">
        <v>0.36</v>
      </c>
      <c r="AR57" s="14">
        <v>0.39</v>
      </c>
      <c r="AS57" s="14">
        <v>0.25</v>
      </c>
      <c r="AT57" s="14">
        <v>0.39</v>
      </c>
      <c r="AU57" s="14">
        <v>29.166666666666668</v>
      </c>
      <c r="AV57" s="14">
        <v>0.58333333333333337</v>
      </c>
      <c r="AW57" s="14">
        <v>0</v>
      </c>
      <c r="AX57" s="14">
        <v>25</v>
      </c>
      <c r="AY57" s="14">
        <v>12.5</v>
      </c>
      <c r="AZ57" s="14">
        <v>12.5</v>
      </c>
      <c r="BA57" s="14">
        <v>58.333333333333336</v>
      </c>
      <c r="BB57" s="14">
        <v>1.8333333333333333</v>
      </c>
      <c r="BC57" s="14">
        <v>75</v>
      </c>
      <c r="BD57" s="14">
        <v>0.125</v>
      </c>
      <c r="BE57" s="14">
        <v>0.25</v>
      </c>
      <c r="BF57" s="14">
        <v>0</v>
      </c>
      <c r="BG57" s="14">
        <v>0.125</v>
      </c>
      <c r="BH57" s="14">
        <v>0.29166666666666669</v>
      </c>
      <c r="BI57" s="14">
        <v>0.25</v>
      </c>
      <c r="BJ57" s="14">
        <v>0.25</v>
      </c>
      <c r="BK57" s="14">
        <v>0</v>
      </c>
      <c r="BL57" s="14">
        <v>0.16666666666666666</v>
      </c>
      <c r="BM57" s="14">
        <v>0.5</v>
      </c>
      <c r="BN57" s="14">
        <v>1</v>
      </c>
      <c r="BO57" s="14">
        <v>0.25</v>
      </c>
      <c r="BP57" s="14">
        <v>0.58333333333333337</v>
      </c>
      <c r="BQ57" s="14">
        <v>0.25</v>
      </c>
      <c r="BR57" s="14">
        <v>1</v>
      </c>
      <c r="BS57" s="14">
        <v>0.5</v>
      </c>
      <c r="BT57" s="14">
        <v>0.58333333333333337</v>
      </c>
      <c r="BU57" s="14">
        <v>37.5</v>
      </c>
      <c r="BV57" s="14">
        <v>41.666666666666671</v>
      </c>
      <c r="BW57" s="14">
        <v>20.833333333333336</v>
      </c>
      <c r="BX57" s="14">
        <v>30.833333333333332</v>
      </c>
      <c r="BY57" s="14">
        <v>0.75</v>
      </c>
      <c r="BZ57" s="14">
        <v>55.067567567567565</v>
      </c>
      <c r="CA57" s="14">
        <v>15.759789584316648</v>
      </c>
      <c r="CB57" s="14">
        <v>44.932432432432435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I57" t="str">
        <f t="shared" si="0"/>
        <v xml:space="preserve">/*36*/ 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v>
      </c>
    </row>
    <row r="58" spans="1:87" x14ac:dyDescent="0.25">
      <c r="A58" s="10">
        <v>39</v>
      </c>
      <c r="B58" s="10">
        <v>0</v>
      </c>
      <c r="C58" s="10">
        <v>0</v>
      </c>
      <c r="D58" s="10">
        <v>0</v>
      </c>
      <c r="E58" s="10">
        <v>1</v>
      </c>
      <c r="F58" s="14">
        <v>12.5</v>
      </c>
      <c r="G58" s="14">
        <v>8.5</v>
      </c>
      <c r="H58" s="14">
        <v>10.3</v>
      </c>
      <c r="I58" s="14">
        <v>477</v>
      </c>
      <c r="J58" s="14">
        <v>537</v>
      </c>
      <c r="K58" s="14">
        <v>484</v>
      </c>
      <c r="L58" s="14">
        <v>1498</v>
      </c>
      <c r="M58" s="14">
        <v>0</v>
      </c>
      <c r="N58" s="14">
        <v>0.95</v>
      </c>
      <c r="O58" s="14">
        <v>0.68749999999999989</v>
      </c>
      <c r="P58" s="14">
        <v>1.1000000000000001</v>
      </c>
      <c r="Q58" s="14">
        <v>0.91250000000000009</v>
      </c>
      <c r="R58" s="14">
        <v>0.24013130466113874</v>
      </c>
      <c r="S58" s="14">
        <v>0.28249999999999997</v>
      </c>
      <c r="T58" s="14">
        <v>0.30500000000000005</v>
      </c>
      <c r="U58" s="14">
        <v>0.46000000000000008</v>
      </c>
      <c r="V58" s="14">
        <v>0.34916666666666668</v>
      </c>
      <c r="W58" s="14">
        <v>0.35907994346259642</v>
      </c>
      <c r="X58" s="14">
        <v>0.42</v>
      </c>
      <c r="Y58" s="14">
        <v>0.4</v>
      </c>
      <c r="Z58" s="14">
        <v>2</v>
      </c>
      <c r="AA58" s="14">
        <v>2</v>
      </c>
      <c r="AB58" s="14">
        <v>2.6133651551312651</v>
      </c>
      <c r="AC58" s="14">
        <v>0</v>
      </c>
      <c r="AD58" s="14">
        <v>100</v>
      </c>
      <c r="AE58" s="14">
        <v>0</v>
      </c>
      <c r="AF58" s="14">
        <v>100</v>
      </c>
      <c r="AG58" s="14">
        <v>0</v>
      </c>
      <c r="AH58" s="14">
        <v>0</v>
      </c>
      <c r="AI58" s="14">
        <v>0</v>
      </c>
      <c r="AJ58" s="14">
        <v>0</v>
      </c>
      <c r="AK58" s="14">
        <v>100</v>
      </c>
      <c r="AL58" s="14">
        <v>7.0000000000000007E-2</v>
      </c>
      <c r="AM58" s="14">
        <v>0.13250000000000001</v>
      </c>
      <c r="AN58" s="14">
        <v>0.13</v>
      </c>
      <c r="AO58" s="14">
        <v>0.11083333333333334</v>
      </c>
      <c r="AP58" s="14">
        <v>6.268740020871448E-2</v>
      </c>
      <c r="AQ58" s="14">
        <v>0.14000000000000001</v>
      </c>
      <c r="AR58" s="14">
        <v>0.28999999999999998</v>
      </c>
      <c r="AS58" s="14">
        <v>0.19</v>
      </c>
      <c r="AT58" s="14">
        <v>0.28999999999999998</v>
      </c>
      <c r="AU58" s="14">
        <v>0</v>
      </c>
      <c r="AV58" s="14">
        <v>0.20833333333333334</v>
      </c>
      <c r="AW58" s="14">
        <v>50</v>
      </c>
      <c r="AX58" s="14">
        <v>100</v>
      </c>
      <c r="AY58" s="14">
        <v>87.5</v>
      </c>
      <c r="AZ58" s="14">
        <v>79.166666666666657</v>
      </c>
      <c r="BA58" s="14">
        <v>75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0.125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0.75</v>
      </c>
      <c r="BR58" s="14">
        <v>0</v>
      </c>
      <c r="BS58" s="14">
        <v>1</v>
      </c>
      <c r="BT58" s="14">
        <v>0.58333333333333337</v>
      </c>
      <c r="BU58" s="14">
        <v>8.3333333333333321</v>
      </c>
      <c r="BV58" s="14">
        <v>91.666666666666657</v>
      </c>
      <c r="BW58" s="14">
        <v>0</v>
      </c>
      <c r="BX58" s="14">
        <v>32.708333333333336</v>
      </c>
      <c r="BY58" s="14">
        <v>0.54166666666666663</v>
      </c>
      <c r="BZ58" s="14">
        <v>80.180180180180187</v>
      </c>
      <c r="CA58" s="14">
        <v>11.260012379561523</v>
      </c>
      <c r="CB58" s="14">
        <v>19.819819819819813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I58" t="str">
        <f t="shared" si="0"/>
        <v xml:space="preserve">/*39*/ 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v>
      </c>
    </row>
    <row r="59" spans="1:87" x14ac:dyDescent="0.25">
      <c r="A59" s="10">
        <v>40</v>
      </c>
      <c r="B59" s="10">
        <v>0</v>
      </c>
      <c r="C59" s="10">
        <v>0</v>
      </c>
      <c r="D59" s="10">
        <v>0</v>
      </c>
      <c r="E59" s="10">
        <v>1</v>
      </c>
      <c r="F59" s="14">
        <v>15.4</v>
      </c>
      <c r="G59" s="14">
        <v>8.1300000000000008</v>
      </c>
      <c r="H59" s="14">
        <v>10.86</v>
      </c>
      <c r="I59" s="14">
        <v>1173</v>
      </c>
      <c r="J59" s="14">
        <v>674</v>
      </c>
      <c r="K59" s="14">
        <v>1484</v>
      </c>
      <c r="L59" s="14">
        <v>3331</v>
      </c>
      <c r="M59" s="14">
        <v>1.5490843590513359</v>
      </c>
      <c r="N59" s="14">
        <v>7.5625</v>
      </c>
      <c r="O59" s="14">
        <v>5.1500000000000012</v>
      </c>
      <c r="P59" s="14">
        <v>5.7249999999999996</v>
      </c>
      <c r="Q59" s="14">
        <v>6.145833333333333</v>
      </c>
      <c r="R59" s="14">
        <v>1.7788562927187028</v>
      </c>
      <c r="S59" s="14">
        <v>0.30375000000000002</v>
      </c>
      <c r="T59" s="14">
        <v>0.26749999999999996</v>
      </c>
      <c r="U59" s="14">
        <v>0.17125000000000001</v>
      </c>
      <c r="V59" s="14">
        <v>0.24749999999999997</v>
      </c>
      <c r="W59" s="14">
        <v>0.12912965610233151</v>
      </c>
      <c r="X59" s="14">
        <v>0.5</v>
      </c>
      <c r="Y59" s="14">
        <v>0.48</v>
      </c>
      <c r="Z59" s="14">
        <v>0.62</v>
      </c>
      <c r="AA59" s="14">
        <v>0.62</v>
      </c>
      <c r="AB59" s="14">
        <v>24.831649831649834</v>
      </c>
      <c r="AC59" s="14">
        <v>0</v>
      </c>
      <c r="AD59" s="14">
        <v>4.5454545454545459</v>
      </c>
      <c r="AE59" s="14">
        <v>0</v>
      </c>
      <c r="AF59" s="14">
        <v>4.5454545454545459</v>
      </c>
      <c r="AG59" s="14">
        <v>2.2727272727272729</v>
      </c>
      <c r="AH59" s="14">
        <v>93.181818181818173</v>
      </c>
      <c r="AI59" s="14">
        <v>0</v>
      </c>
      <c r="AJ59" s="14">
        <v>95.454545454545439</v>
      </c>
      <c r="AK59" s="14">
        <v>93.181818181818173</v>
      </c>
      <c r="AL59" s="14">
        <v>0.31</v>
      </c>
      <c r="AM59" s="14">
        <v>0.39266666666666666</v>
      </c>
      <c r="AN59" s="14">
        <v>0.40266666666666673</v>
      </c>
      <c r="AO59" s="14">
        <v>0.3664583333333335</v>
      </c>
      <c r="AP59" s="14">
        <v>0.24621811454293518</v>
      </c>
      <c r="AQ59" s="14">
        <v>1.04</v>
      </c>
      <c r="AR59" s="14">
        <v>0.88</v>
      </c>
      <c r="AS59" s="14">
        <v>0.86</v>
      </c>
      <c r="AT59" s="14">
        <v>1.04</v>
      </c>
      <c r="AU59" s="14">
        <v>50</v>
      </c>
      <c r="AV59" s="14">
        <v>0.39130434782608697</v>
      </c>
      <c r="AW59" s="14">
        <v>0</v>
      </c>
      <c r="AX59" s="14">
        <v>12.5</v>
      </c>
      <c r="AY59" s="14">
        <v>12.5</v>
      </c>
      <c r="AZ59" s="14">
        <v>8.3333333333333321</v>
      </c>
      <c r="BA59" s="14">
        <v>50</v>
      </c>
      <c r="BB59" s="14">
        <v>1.1666666666666667</v>
      </c>
      <c r="BC59" s="14">
        <v>41.666666666666671</v>
      </c>
      <c r="BD59" s="14">
        <v>0</v>
      </c>
      <c r="BE59" s="14">
        <v>0</v>
      </c>
      <c r="BF59" s="14">
        <v>0.25</v>
      </c>
      <c r="BG59" s="14">
        <v>8.3333333333333329E-2</v>
      </c>
      <c r="BH59" s="14">
        <v>0.33333333333333331</v>
      </c>
      <c r="BI59" s="14">
        <v>0.5</v>
      </c>
      <c r="BJ59" s="14">
        <v>1</v>
      </c>
      <c r="BK59" s="14">
        <v>0</v>
      </c>
      <c r="BL59" s="14">
        <v>0.5</v>
      </c>
      <c r="BM59" s="14">
        <v>0.75</v>
      </c>
      <c r="BN59" s="14">
        <v>1.75</v>
      </c>
      <c r="BO59" s="14">
        <v>0.25</v>
      </c>
      <c r="BP59" s="14">
        <v>0.91666666666666663</v>
      </c>
      <c r="BQ59" s="14">
        <v>0.75</v>
      </c>
      <c r="BR59" s="14">
        <v>0.25</v>
      </c>
      <c r="BS59" s="14">
        <v>0</v>
      </c>
      <c r="BT59" s="14">
        <v>0.33333333333333331</v>
      </c>
      <c r="BU59" s="14">
        <v>12.5</v>
      </c>
      <c r="BV59" s="14">
        <v>87.5</v>
      </c>
      <c r="BW59" s="14">
        <v>0</v>
      </c>
      <c r="BX59" s="14">
        <v>33.333333333333336</v>
      </c>
      <c r="BY59" s="14">
        <v>0.20833333333333334</v>
      </c>
      <c r="BZ59" s="14">
        <v>61.636636636636645</v>
      </c>
      <c r="CA59" s="14">
        <v>15.105002850417181</v>
      </c>
      <c r="CB59" s="14">
        <v>38.363363363363355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I59" t="str">
        <f t="shared" si="0"/>
        <v xml:space="preserve">/*40*/ 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v>
      </c>
    </row>
    <row r="60" spans="1:87" x14ac:dyDescent="0.25">
      <c r="A60" s="10">
        <v>41</v>
      </c>
      <c r="B60" s="10">
        <v>0</v>
      </c>
      <c r="C60" s="10">
        <v>0</v>
      </c>
      <c r="D60" s="10">
        <v>0</v>
      </c>
      <c r="E60" s="10">
        <v>1</v>
      </c>
      <c r="F60" s="14">
        <v>19.2</v>
      </c>
      <c r="G60" s="14">
        <v>8.32</v>
      </c>
      <c r="H60" s="14">
        <v>14.31</v>
      </c>
      <c r="I60" s="14">
        <v>739</v>
      </c>
      <c r="J60" s="14">
        <v>554</v>
      </c>
      <c r="K60" s="14">
        <v>555</v>
      </c>
      <c r="L60" s="14">
        <v>1848</v>
      </c>
      <c r="M60" s="14">
        <v>0</v>
      </c>
      <c r="N60" s="14">
        <v>3.0750000000000002</v>
      </c>
      <c r="O60" s="14">
        <v>2.6999999999999997</v>
      </c>
      <c r="P60" s="14">
        <v>3.1857142857142859</v>
      </c>
      <c r="Q60" s="14">
        <v>2.9782608695652173</v>
      </c>
      <c r="R60" s="14">
        <v>0.83826472372131411</v>
      </c>
      <c r="S60" s="14">
        <v>0.27499999999999997</v>
      </c>
      <c r="T60" s="14">
        <v>0.23333333333333336</v>
      </c>
      <c r="U60" s="14">
        <v>0.19090909090909092</v>
      </c>
      <c r="V60" s="14">
        <v>0.23428571428571426</v>
      </c>
      <c r="W60" s="14">
        <v>0.13638797847416362</v>
      </c>
      <c r="X60" s="14">
        <v>0.62</v>
      </c>
      <c r="Y60" s="14">
        <v>0.52</v>
      </c>
      <c r="Z60" s="14">
        <v>0.5</v>
      </c>
      <c r="AA60" s="14">
        <v>0.62</v>
      </c>
      <c r="AB60" s="14">
        <v>12.712089077412514</v>
      </c>
      <c r="AC60" s="14">
        <v>2.9411764705882351</v>
      </c>
      <c r="AD60" s="14">
        <v>5.8823529411764701</v>
      </c>
      <c r="AE60" s="14">
        <v>0</v>
      </c>
      <c r="AF60" s="14">
        <v>8.8235294117647047</v>
      </c>
      <c r="AG60" s="14">
        <v>14.705882352941178</v>
      </c>
      <c r="AH60" s="14">
        <v>76.470588235294116</v>
      </c>
      <c r="AI60" s="14">
        <v>0</v>
      </c>
      <c r="AJ60" s="14">
        <v>91.17647058823529</v>
      </c>
      <c r="AK60" s="14">
        <v>76.470588235294116</v>
      </c>
      <c r="AL60" s="14">
        <v>0.14636363636363636</v>
      </c>
      <c r="AM60" s="14">
        <v>0.31</v>
      </c>
      <c r="AN60" s="14">
        <v>0.26999999999999996</v>
      </c>
      <c r="AO60" s="14">
        <v>0.24200000000000008</v>
      </c>
      <c r="AP60" s="14">
        <v>0.17176933918005541</v>
      </c>
      <c r="AQ60" s="14">
        <v>0.26</v>
      </c>
      <c r="AR60" s="14">
        <v>0.86</v>
      </c>
      <c r="AS60" s="14">
        <v>0.5</v>
      </c>
      <c r="AT60" s="14">
        <v>0.86</v>
      </c>
      <c r="AU60" s="14">
        <v>37.5</v>
      </c>
      <c r="AV60" s="14">
        <v>0.41666666666666669</v>
      </c>
      <c r="AW60" s="14">
        <v>12.5</v>
      </c>
      <c r="AX60" s="14">
        <v>37.5</v>
      </c>
      <c r="AY60" s="14">
        <v>12.5</v>
      </c>
      <c r="AZ60" s="14">
        <v>20.833333333333336</v>
      </c>
      <c r="BA60" s="14">
        <v>41.666666666666671</v>
      </c>
      <c r="BB60" s="14">
        <v>2</v>
      </c>
      <c r="BC60" s="14">
        <v>75</v>
      </c>
      <c r="BD60" s="14">
        <v>0.125</v>
      </c>
      <c r="BE60" s="14">
        <v>0</v>
      </c>
      <c r="BF60" s="14">
        <v>0</v>
      </c>
      <c r="BG60" s="14">
        <v>4.1666666666666664E-2</v>
      </c>
      <c r="BH60" s="14">
        <v>0</v>
      </c>
      <c r="BI60" s="14">
        <v>1</v>
      </c>
      <c r="BJ60" s="14">
        <v>1</v>
      </c>
      <c r="BK60" s="14">
        <v>0</v>
      </c>
      <c r="BL60" s="14">
        <v>0.66666666666666663</v>
      </c>
      <c r="BM60" s="14">
        <v>0</v>
      </c>
      <c r="BN60" s="14">
        <v>0</v>
      </c>
      <c r="BO60" s="14">
        <v>0</v>
      </c>
      <c r="BP60" s="14">
        <v>0</v>
      </c>
      <c r="BQ60" s="14">
        <v>0.75</v>
      </c>
      <c r="BR60" s="14">
        <v>1</v>
      </c>
      <c r="BS60" s="14">
        <v>1</v>
      </c>
      <c r="BT60" s="14">
        <v>0.91666666666666663</v>
      </c>
      <c r="BU60" s="14">
        <v>20.833333333333336</v>
      </c>
      <c r="BV60" s="14">
        <v>58.333333333333336</v>
      </c>
      <c r="BW60" s="14">
        <v>20.833333333333336</v>
      </c>
      <c r="BX60" s="14">
        <v>34.791666666666664</v>
      </c>
      <c r="BY60" s="14">
        <v>1.7083333333333333</v>
      </c>
      <c r="BZ60" s="14">
        <v>100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I60" t="str">
        <f t="shared" si="0"/>
        <v xml:space="preserve">/*41*/ 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v>
      </c>
    </row>
    <row r="61" spans="1:87" x14ac:dyDescent="0.25">
      <c r="A61" s="10">
        <v>52</v>
      </c>
      <c r="B61" s="10">
        <v>0</v>
      </c>
      <c r="C61" s="10">
        <v>0</v>
      </c>
      <c r="D61" s="10">
        <v>0</v>
      </c>
      <c r="E61" s="10">
        <v>1</v>
      </c>
      <c r="F61" s="14">
        <v>14.3</v>
      </c>
      <c r="G61" s="14">
        <v>8.66</v>
      </c>
      <c r="H61" s="14">
        <v>9.94</v>
      </c>
      <c r="I61" s="14">
        <v>214</v>
      </c>
      <c r="J61" s="14">
        <v>276</v>
      </c>
      <c r="K61" s="14">
        <v>882</v>
      </c>
      <c r="L61" s="14">
        <v>1372</v>
      </c>
      <c r="M61" s="14">
        <v>4.3731778425655975E-2</v>
      </c>
      <c r="N61" s="14">
        <v>1.4125000000000001</v>
      </c>
      <c r="O61" s="14">
        <v>1.9625000000000001</v>
      </c>
      <c r="P61" s="14">
        <v>2.3000000000000003</v>
      </c>
      <c r="Q61" s="14">
        <v>1.8916666666666664</v>
      </c>
      <c r="R61" s="14">
        <v>0.55082283640155183</v>
      </c>
      <c r="S61" s="14">
        <v>0.2</v>
      </c>
      <c r="T61" s="14">
        <v>0.21800000000000003</v>
      </c>
      <c r="U61" s="14">
        <v>0.26500000000000001</v>
      </c>
      <c r="V61" s="14">
        <v>0.22692307692307698</v>
      </c>
      <c r="W61" s="14">
        <v>7.8779146010564433E-2</v>
      </c>
      <c r="X61" s="14">
        <v>0.28000000000000003</v>
      </c>
      <c r="Y61" s="14">
        <v>0.4</v>
      </c>
      <c r="Z61" s="14">
        <v>0.38</v>
      </c>
      <c r="AA61" s="14">
        <v>0.4</v>
      </c>
      <c r="AB61" s="14">
        <v>8.3361581920903927</v>
      </c>
      <c r="AC61" s="14">
        <v>0</v>
      </c>
      <c r="AD61" s="14">
        <v>11.538461538461538</v>
      </c>
      <c r="AE61" s="14">
        <v>0</v>
      </c>
      <c r="AF61" s="14">
        <v>11.538461538461538</v>
      </c>
      <c r="AG61" s="14">
        <v>19.230769230769234</v>
      </c>
      <c r="AH61" s="14">
        <v>69.230769230769226</v>
      </c>
      <c r="AI61" s="14">
        <v>0</v>
      </c>
      <c r="AJ61" s="14">
        <v>88.461538461538453</v>
      </c>
      <c r="AK61" s="14">
        <v>69.230769230769226</v>
      </c>
      <c r="AL61" s="14">
        <v>0.58624999999999994</v>
      </c>
      <c r="AM61" s="14">
        <v>0.52100000000000002</v>
      </c>
      <c r="AN61" s="14">
        <v>0.30375000000000002</v>
      </c>
      <c r="AO61" s="14">
        <v>0.47423076923076912</v>
      </c>
      <c r="AP61" s="14">
        <v>0.20856026614718517</v>
      </c>
      <c r="AQ61" s="14">
        <v>0.99</v>
      </c>
      <c r="AR61" s="14">
        <v>0.95</v>
      </c>
      <c r="AS61" s="14">
        <v>0.42</v>
      </c>
      <c r="AT61" s="14">
        <v>0.99</v>
      </c>
      <c r="AU61" s="14">
        <v>29.166666666666668</v>
      </c>
      <c r="AV61" s="14">
        <v>0.70833333333333337</v>
      </c>
      <c r="AW61" s="14">
        <v>0</v>
      </c>
      <c r="AX61" s="14">
        <v>0</v>
      </c>
      <c r="AY61" s="14">
        <v>0</v>
      </c>
      <c r="AZ61" s="14">
        <v>0</v>
      </c>
      <c r="BA61" s="14">
        <v>70.833333333333343</v>
      </c>
      <c r="BB61" s="14">
        <v>2.5454545454545454</v>
      </c>
      <c r="BC61" s="14">
        <v>75</v>
      </c>
      <c r="BD61" s="14">
        <v>0.5</v>
      </c>
      <c r="BE61" s="14">
        <v>0.75</v>
      </c>
      <c r="BF61" s="14">
        <v>0.875</v>
      </c>
      <c r="BG61" s="14">
        <v>0.70833333333333337</v>
      </c>
      <c r="BH61" s="14">
        <v>0.41666666666666669</v>
      </c>
      <c r="BI61" s="14">
        <v>0.5</v>
      </c>
      <c r="BJ61" s="14">
        <v>0</v>
      </c>
      <c r="BK61" s="14">
        <v>0</v>
      </c>
      <c r="BL61" s="14">
        <v>0.16666666666666666</v>
      </c>
      <c r="BM61" s="14">
        <v>0.25</v>
      </c>
      <c r="BN61" s="14">
        <v>1.25</v>
      </c>
      <c r="BO61" s="14">
        <v>0.25</v>
      </c>
      <c r="BP61" s="14">
        <v>0.58333333333333337</v>
      </c>
      <c r="BQ61" s="14">
        <v>0</v>
      </c>
      <c r="BR61" s="14">
        <v>0</v>
      </c>
      <c r="BS61" s="14">
        <v>0.25</v>
      </c>
      <c r="BT61" s="14">
        <v>8.3333333333333329E-2</v>
      </c>
      <c r="BU61" s="14">
        <v>4.1666666666666661</v>
      </c>
      <c r="BV61" s="14">
        <v>75</v>
      </c>
      <c r="BW61" s="14">
        <v>20.833333333333336</v>
      </c>
      <c r="BX61" s="14">
        <v>39.125</v>
      </c>
      <c r="BY61" s="14">
        <v>0.83333333333333337</v>
      </c>
      <c r="BZ61" s="14">
        <v>7.4324324324324325</v>
      </c>
      <c r="CA61" s="14">
        <v>5.1190375515857918</v>
      </c>
      <c r="CB61" s="14">
        <v>92.567567567567565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I61" t="str">
        <f t="shared" si="0"/>
        <v xml:space="preserve">/*52*/ 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v>
      </c>
    </row>
    <row r="62" spans="1:87" x14ac:dyDescent="0.25">
      <c r="A62" s="10">
        <v>56</v>
      </c>
      <c r="B62" s="10">
        <v>0</v>
      </c>
      <c r="C62" s="10">
        <v>0</v>
      </c>
      <c r="D62" s="10">
        <v>0</v>
      </c>
      <c r="E62" s="10">
        <v>1</v>
      </c>
      <c r="F62" s="14">
        <v>18</v>
      </c>
      <c r="G62" s="14">
        <v>8.33</v>
      </c>
      <c r="H62" s="14">
        <v>12.17</v>
      </c>
      <c r="I62" s="14">
        <v>531</v>
      </c>
      <c r="J62" s="14">
        <v>357</v>
      </c>
      <c r="K62" s="14">
        <v>664</v>
      </c>
      <c r="L62" s="14">
        <v>1552</v>
      </c>
      <c r="M62" s="14">
        <v>0.65721649484536082</v>
      </c>
      <c r="N62" s="14">
        <v>3.8124999999999996</v>
      </c>
      <c r="O62" s="14">
        <v>2.6875</v>
      </c>
      <c r="P62" s="14">
        <v>2.7375000000000003</v>
      </c>
      <c r="Q62" s="14">
        <v>3.0791666666666671</v>
      </c>
      <c r="R62" s="14">
        <v>0.93342714331867127</v>
      </c>
      <c r="S62" s="14">
        <v>0.31</v>
      </c>
      <c r="T62" s="14">
        <v>0.16818181818181818</v>
      </c>
      <c r="U62" s="14">
        <v>0.26666666666666666</v>
      </c>
      <c r="V62" s="14">
        <v>0.25057142857142861</v>
      </c>
      <c r="W62" s="14">
        <v>0.17806051279968677</v>
      </c>
      <c r="X62" s="14">
        <v>0.74</v>
      </c>
      <c r="Y62" s="14">
        <v>0.26</v>
      </c>
      <c r="Z62" s="14">
        <v>0.72</v>
      </c>
      <c r="AA62" s="14">
        <v>0.74</v>
      </c>
      <c r="AB62" s="14">
        <v>12.288578487267198</v>
      </c>
      <c r="AC62" s="14">
        <v>0</v>
      </c>
      <c r="AD62" s="14">
        <v>0</v>
      </c>
      <c r="AE62" s="14">
        <v>0</v>
      </c>
      <c r="AF62" s="14">
        <v>0</v>
      </c>
      <c r="AG62" s="14">
        <v>3.3333333333333335</v>
      </c>
      <c r="AH62" s="14">
        <v>96.666666666666671</v>
      </c>
      <c r="AI62" s="14">
        <v>0</v>
      </c>
      <c r="AJ62" s="14">
        <v>100</v>
      </c>
      <c r="AK62" s="14">
        <v>96.666666666666671</v>
      </c>
      <c r="AL62" s="14">
        <v>0.11545454545454546</v>
      </c>
      <c r="AM62" s="14">
        <v>0.28999999999999998</v>
      </c>
      <c r="AN62" s="14">
        <v>0.24090909090909091</v>
      </c>
      <c r="AO62" s="14">
        <v>0.19771428571428576</v>
      </c>
      <c r="AP62" s="14">
        <v>0.20315287947005517</v>
      </c>
      <c r="AQ62" s="14">
        <v>0.45</v>
      </c>
      <c r="AR62" s="14">
        <v>0.94</v>
      </c>
      <c r="AS62" s="14">
        <v>0.56999999999999995</v>
      </c>
      <c r="AT62" s="14">
        <v>0.94</v>
      </c>
      <c r="AU62" s="14">
        <v>33.333333333333329</v>
      </c>
      <c r="AV62" s="14">
        <v>0.45833333333333331</v>
      </c>
      <c r="AW62" s="14">
        <v>50</v>
      </c>
      <c r="AX62" s="14">
        <v>0</v>
      </c>
      <c r="AY62" s="14">
        <v>12.5</v>
      </c>
      <c r="AZ62" s="14">
        <v>20.833333333333336</v>
      </c>
      <c r="BA62" s="14">
        <v>45.833333333333329</v>
      </c>
      <c r="BB62" s="14">
        <v>1.5</v>
      </c>
      <c r="BC62" s="14">
        <v>50</v>
      </c>
      <c r="BD62" s="14">
        <v>0.125</v>
      </c>
      <c r="BE62" s="14">
        <v>0.25</v>
      </c>
      <c r="BF62" s="14">
        <v>0.375</v>
      </c>
      <c r="BG62" s="14">
        <v>0.25</v>
      </c>
      <c r="BH62" s="14">
        <v>0.58333333333333337</v>
      </c>
      <c r="BI62" s="14">
        <v>0.25</v>
      </c>
      <c r="BJ62" s="14">
        <v>1</v>
      </c>
      <c r="BK62" s="14">
        <v>0.5</v>
      </c>
      <c r="BL62" s="14">
        <v>0.58333333333333337</v>
      </c>
      <c r="BM62" s="14">
        <v>0.25</v>
      </c>
      <c r="BN62" s="14">
        <v>0</v>
      </c>
      <c r="BO62" s="14">
        <v>0.25</v>
      </c>
      <c r="BP62" s="14">
        <v>0.16666666666666666</v>
      </c>
      <c r="BQ62" s="14">
        <v>1.5</v>
      </c>
      <c r="BR62" s="14">
        <v>0</v>
      </c>
      <c r="BS62" s="14">
        <v>0.75</v>
      </c>
      <c r="BT62" s="14">
        <v>0.75</v>
      </c>
      <c r="BU62" s="14">
        <v>29.166666666666668</v>
      </c>
      <c r="BV62" s="14">
        <v>45.833333333333329</v>
      </c>
      <c r="BW62" s="14">
        <v>25</v>
      </c>
      <c r="BX62" s="14">
        <v>31.875</v>
      </c>
      <c r="BY62" s="14">
        <v>0.83333333333333337</v>
      </c>
      <c r="BZ62" s="14">
        <v>53.753753753753756</v>
      </c>
      <c r="CA62" s="14">
        <v>15.920835903714849</v>
      </c>
      <c r="CB62" s="14">
        <v>46.246246246246244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I62" t="str">
        <f t="shared" si="0"/>
        <v xml:space="preserve">/*56*/ 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v>
      </c>
    </row>
    <row r="63" spans="1:87" x14ac:dyDescent="0.25">
      <c r="A63" s="10">
        <v>57</v>
      </c>
      <c r="B63" s="10">
        <v>0</v>
      </c>
      <c r="C63" s="10">
        <v>0</v>
      </c>
      <c r="D63" s="10">
        <v>0</v>
      </c>
      <c r="E63" s="10">
        <v>1</v>
      </c>
      <c r="F63" s="14">
        <v>20</v>
      </c>
      <c r="G63" s="14">
        <v>8.6199999999999992</v>
      </c>
      <c r="H63" s="14">
        <v>9.92</v>
      </c>
      <c r="I63" s="14">
        <v>234</v>
      </c>
      <c r="J63" s="14">
        <v>234</v>
      </c>
      <c r="K63" s="14">
        <v>234</v>
      </c>
      <c r="L63" s="14">
        <v>702</v>
      </c>
      <c r="M63" s="14">
        <v>0</v>
      </c>
      <c r="N63" s="14">
        <v>1.5375000000000001</v>
      </c>
      <c r="O63" s="14">
        <v>1.5249999999999999</v>
      </c>
      <c r="P63" s="14">
        <v>1.125</v>
      </c>
      <c r="Q63" s="14">
        <v>1.3958333333333337</v>
      </c>
      <c r="R63" s="14">
        <v>0.32900266507003795</v>
      </c>
      <c r="S63" s="14">
        <v>0.25375000000000003</v>
      </c>
      <c r="T63" s="14">
        <v>0.26</v>
      </c>
      <c r="U63" s="14">
        <v>0.33624999999999999</v>
      </c>
      <c r="V63" s="14">
        <v>0.28333333333333338</v>
      </c>
      <c r="W63" s="14">
        <v>8.4424737085075099E-2</v>
      </c>
      <c r="X63" s="14">
        <v>0.36</v>
      </c>
      <c r="Y63" s="14">
        <v>0.4</v>
      </c>
      <c r="Z63" s="14">
        <v>0.46</v>
      </c>
      <c r="AA63" s="14">
        <v>0.46</v>
      </c>
      <c r="AB63" s="14">
        <v>4.9264705882352944</v>
      </c>
      <c r="AC63" s="14">
        <v>0</v>
      </c>
      <c r="AD63" s="14">
        <v>29.166666666666668</v>
      </c>
      <c r="AE63" s="14">
        <v>8.3333333333333321</v>
      </c>
      <c r="AF63" s="14">
        <v>37.5</v>
      </c>
      <c r="AG63" s="14">
        <v>12.5</v>
      </c>
      <c r="AH63" s="14">
        <v>50</v>
      </c>
      <c r="AI63" s="14">
        <v>0</v>
      </c>
      <c r="AJ63" s="14">
        <v>62.5</v>
      </c>
      <c r="AK63" s="14">
        <v>50</v>
      </c>
      <c r="AL63" s="14">
        <v>0.42124999999999996</v>
      </c>
      <c r="AM63" s="14">
        <v>0.43374999999999997</v>
      </c>
      <c r="AN63" s="14">
        <v>0.23374999999999999</v>
      </c>
      <c r="AO63" s="14">
        <v>0.36291666666666661</v>
      </c>
      <c r="AP63" s="14">
        <v>0.15894979154400951</v>
      </c>
      <c r="AQ63" s="14">
        <v>0.67</v>
      </c>
      <c r="AR63" s="14">
        <v>0.72</v>
      </c>
      <c r="AS63" s="14">
        <v>0.44</v>
      </c>
      <c r="AT63" s="14">
        <v>0.72</v>
      </c>
      <c r="AU63" s="14">
        <v>16.666666666666664</v>
      </c>
      <c r="AV63" s="14">
        <v>0.75</v>
      </c>
      <c r="AW63" s="14">
        <v>0</v>
      </c>
      <c r="AX63" s="14">
        <v>0</v>
      </c>
      <c r="AY63" s="14">
        <v>25</v>
      </c>
      <c r="AZ63" s="14">
        <v>8.3333333333333321</v>
      </c>
      <c r="BA63" s="14">
        <v>75</v>
      </c>
      <c r="BB63" s="14">
        <v>1</v>
      </c>
      <c r="BC63" s="14">
        <v>33.333333333333329</v>
      </c>
      <c r="BD63" s="14">
        <v>0</v>
      </c>
      <c r="BE63" s="14">
        <v>0</v>
      </c>
      <c r="BF63" s="14">
        <v>0</v>
      </c>
      <c r="BG63" s="14">
        <v>0</v>
      </c>
      <c r="BH63" s="14">
        <v>8.3333333333333329E-2</v>
      </c>
      <c r="BI63" s="14">
        <v>1</v>
      </c>
      <c r="BJ63" s="14">
        <v>2</v>
      </c>
      <c r="BK63" s="14">
        <v>1</v>
      </c>
      <c r="BL63" s="14">
        <v>1.3333333333333333</v>
      </c>
      <c r="BM63" s="14">
        <v>0</v>
      </c>
      <c r="BN63" s="14">
        <v>0</v>
      </c>
      <c r="BO63" s="14">
        <v>0</v>
      </c>
      <c r="BP63" s="14">
        <v>0</v>
      </c>
      <c r="BQ63" s="14">
        <v>0.25</v>
      </c>
      <c r="BR63" s="14">
        <v>0.25</v>
      </c>
      <c r="BS63" s="14">
        <v>0.5</v>
      </c>
      <c r="BT63" s="14">
        <v>0.33333333333333331</v>
      </c>
      <c r="BU63" s="14">
        <v>16.666666666666664</v>
      </c>
      <c r="BV63" s="14">
        <v>83.333333333333343</v>
      </c>
      <c r="BW63" s="14">
        <v>0</v>
      </c>
      <c r="BX63" s="14">
        <v>25.416666666666668</v>
      </c>
      <c r="BY63" s="14">
        <v>0.33333333333333331</v>
      </c>
      <c r="BZ63" s="14">
        <v>74.324324324324323</v>
      </c>
      <c r="CA63" s="14">
        <v>12.957974027952476</v>
      </c>
      <c r="CB63" s="14">
        <v>25.675675675675677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I63" t="str">
        <f t="shared" si="0"/>
        <v xml:space="preserve">/*57*/ 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v>
      </c>
    </row>
    <row r="64" spans="1:87" x14ac:dyDescent="0.25">
      <c r="A64" s="10">
        <v>65</v>
      </c>
      <c r="B64" s="10">
        <v>0</v>
      </c>
      <c r="C64" s="10">
        <v>0</v>
      </c>
      <c r="D64" s="10">
        <v>0</v>
      </c>
      <c r="E64" s="10">
        <v>1</v>
      </c>
      <c r="F64" s="14">
        <v>13.9</v>
      </c>
      <c r="G64" s="14">
        <v>8.73</v>
      </c>
      <c r="H64" s="14">
        <v>12.13</v>
      </c>
      <c r="I64" s="14">
        <v>692</v>
      </c>
      <c r="J64" s="14">
        <v>484</v>
      </c>
      <c r="K64" s="14">
        <v>418</v>
      </c>
      <c r="L64" s="14">
        <v>1594</v>
      </c>
      <c r="M64" s="14">
        <v>0.60225846925972393</v>
      </c>
      <c r="N64" s="14">
        <v>2</v>
      </c>
      <c r="O64" s="14">
        <v>1.7000000000000002</v>
      </c>
      <c r="P64" s="14">
        <v>1.6875</v>
      </c>
      <c r="Q64" s="14">
        <v>1.7958333333333334</v>
      </c>
      <c r="R64" s="14">
        <v>0.38839599544197451</v>
      </c>
      <c r="S64" s="14">
        <v>0.16833333333333336</v>
      </c>
      <c r="T64" s="14">
        <v>0.20333333333333337</v>
      </c>
      <c r="U64" s="14">
        <v>0.21166666666666667</v>
      </c>
      <c r="V64" s="14">
        <v>0.19444444444444453</v>
      </c>
      <c r="W64" s="14">
        <v>7.1331998207353933E-2</v>
      </c>
      <c r="X64" s="14">
        <v>0.3</v>
      </c>
      <c r="Y64" s="14">
        <v>0.3</v>
      </c>
      <c r="Z64" s="14">
        <v>0.32</v>
      </c>
      <c r="AA64" s="14">
        <v>0.32</v>
      </c>
      <c r="AB64" s="14">
        <v>9.2357142857142822</v>
      </c>
      <c r="AC64" s="14">
        <v>0</v>
      </c>
      <c r="AD64" s="14">
        <v>2.7777777777777777</v>
      </c>
      <c r="AE64" s="14">
        <v>0</v>
      </c>
      <c r="AF64" s="14">
        <v>2.7777777777777777</v>
      </c>
      <c r="AG64" s="14">
        <v>2.7777777777777777</v>
      </c>
      <c r="AH64" s="14">
        <v>94.444444444444443</v>
      </c>
      <c r="AI64" s="14">
        <v>0</v>
      </c>
      <c r="AJ64" s="14">
        <v>97.222222222222214</v>
      </c>
      <c r="AK64" s="14">
        <v>94.444444444444443</v>
      </c>
      <c r="AL64" s="14">
        <v>0.3741666666666667</v>
      </c>
      <c r="AM64" s="14">
        <v>0.34</v>
      </c>
      <c r="AN64" s="14">
        <v>0.29166666666666669</v>
      </c>
      <c r="AO64" s="14">
        <v>0.33527777777777773</v>
      </c>
      <c r="AP64" s="14">
        <v>0.2227039817606849</v>
      </c>
      <c r="AQ64" s="14">
        <v>0.75</v>
      </c>
      <c r="AR64" s="14">
        <v>0.8</v>
      </c>
      <c r="AS64" s="14">
        <v>0.88</v>
      </c>
      <c r="AT64" s="14">
        <v>0.88</v>
      </c>
      <c r="AU64" s="14">
        <v>37.5</v>
      </c>
      <c r="AV64" s="14">
        <v>0.58333333333333337</v>
      </c>
      <c r="AW64" s="14">
        <v>12.5</v>
      </c>
      <c r="AX64" s="14">
        <v>0</v>
      </c>
      <c r="AY64" s="14">
        <v>0</v>
      </c>
      <c r="AZ64" s="14">
        <v>4.1666666666666661</v>
      </c>
      <c r="BA64" s="14">
        <v>58.333333333333336</v>
      </c>
      <c r="BB64" s="14">
        <v>1.6</v>
      </c>
      <c r="BC64" s="14">
        <v>33.333333333333329</v>
      </c>
      <c r="BD64" s="14">
        <v>0</v>
      </c>
      <c r="BE64" s="14">
        <v>0</v>
      </c>
      <c r="BF64" s="14">
        <v>0</v>
      </c>
      <c r="BG64" s="14">
        <v>0</v>
      </c>
      <c r="BH64" s="14">
        <v>4.3478260869565216E-2</v>
      </c>
      <c r="BI64" s="14">
        <v>0.25</v>
      </c>
      <c r="BJ64" s="14">
        <v>0.25</v>
      </c>
      <c r="BK64" s="14">
        <v>0</v>
      </c>
      <c r="BL64" s="14">
        <v>0.18181818181818182</v>
      </c>
      <c r="BM64" s="14">
        <v>0</v>
      </c>
      <c r="BN64" s="14">
        <v>0</v>
      </c>
      <c r="BO64" s="14">
        <v>0.33333333333333331</v>
      </c>
      <c r="BP64" s="14">
        <v>9.0909090909090912E-2</v>
      </c>
      <c r="BQ64" s="14">
        <v>1.25</v>
      </c>
      <c r="BR64" s="14">
        <v>1.25</v>
      </c>
      <c r="BS64" s="14">
        <v>0</v>
      </c>
      <c r="BT64" s="14">
        <v>0.90909090909090906</v>
      </c>
      <c r="BU64" s="14">
        <v>0</v>
      </c>
      <c r="BV64" s="14">
        <v>83.333333333333343</v>
      </c>
      <c r="BW64" s="14">
        <v>16.666666666666664</v>
      </c>
      <c r="BX64" s="14">
        <v>41.458333333333336</v>
      </c>
      <c r="BY64" s="14">
        <v>1</v>
      </c>
      <c r="BZ64" s="14">
        <v>100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I64" t="str">
        <f t="shared" si="0"/>
        <v xml:space="preserve">/*65*/ 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v>
      </c>
    </row>
    <row r="65" spans="1:87" x14ac:dyDescent="0.25">
      <c r="A65" s="10">
        <v>73</v>
      </c>
      <c r="B65" s="10">
        <v>0</v>
      </c>
      <c r="C65" s="10">
        <v>0</v>
      </c>
      <c r="D65" s="10">
        <v>0</v>
      </c>
      <c r="E65" s="10">
        <v>1</v>
      </c>
      <c r="F65" s="14">
        <v>14.9</v>
      </c>
      <c r="G65" s="14">
        <v>8.61</v>
      </c>
      <c r="H65" s="14">
        <v>12.52</v>
      </c>
      <c r="I65" s="14">
        <v>717</v>
      </c>
      <c r="J65" s="14">
        <v>717</v>
      </c>
      <c r="K65" s="14">
        <v>717</v>
      </c>
      <c r="L65" s="14">
        <v>2151</v>
      </c>
      <c r="M65" s="14">
        <v>5.5788005578800558E-2</v>
      </c>
      <c r="N65" s="14">
        <v>3.2250000000000001</v>
      </c>
      <c r="O65" s="14">
        <v>2.5750000000000002</v>
      </c>
      <c r="P65" s="14">
        <v>2.9499999999999997</v>
      </c>
      <c r="Q65" s="14">
        <v>2.9166666666666674</v>
      </c>
      <c r="R65" s="14">
        <v>0.58582284506247884</v>
      </c>
      <c r="S65" s="14">
        <v>0.47555555555555556</v>
      </c>
      <c r="T65" s="14">
        <v>0.38500000000000001</v>
      </c>
      <c r="U65" s="14">
        <v>0.45600000000000007</v>
      </c>
      <c r="V65" s="14">
        <v>0.44148148148148147</v>
      </c>
      <c r="W65" s="14">
        <v>0.12960602145626124</v>
      </c>
      <c r="X65" s="14">
        <v>0.68</v>
      </c>
      <c r="Y65" s="14">
        <v>0.64</v>
      </c>
      <c r="Z65" s="14">
        <v>0.66</v>
      </c>
      <c r="AA65" s="14">
        <v>0.68</v>
      </c>
      <c r="AB65" s="14">
        <v>6.606543624161076</v>
      </c>
      <c r="AC65" s="14">
        <v>0</v>
      </c>
      <c r="AD65" s="14">
        <v>29.629629629629626</v>
      </c>
      <c r="AE65" s="14">
        <v>0</v>
      </c>
      <c r="AF65" s="14">
        <v>29.629629629629626</v>
      </c>
      <c r="AG65" s="14">
        <v>11.111111111111111</v>
      </c>
      <c r="AH65" s="14">
        <v>59.259259259259252</v>
      </c>
      <c r="AI65" s="14">
        <v>0</v>
      </c>
      <c r="AJ65" s="14">
        <v>70.370370370370367</v>
      </c>
      <c r="AK65" s="14">
        <v>59.259259259259252</v>
      </c>
      <c r="AL65" s="14">
        <v>0.30777777777777771</v>
      </c>
      <c r="AM65" s="14">
        <v>0.65499999999999992</v>
      </c>
      <c r="AN65" s="14">
        <v>0.25700000000000001</v>
      </c>
      <c r="AO65" s="14">
        <v>0.39185185185185178</v>
      </c>
      <c r="AP65" s="14">
        <v>0.29929451711851995</v>
      </c>
      <c r="AQ65" s="14">
        <v>0.71</v>
      </c>
      <c r="AR65" s="14">
        <v>1.23</v>
      </c>
      <c r="AS65" s="14">
        <v>0.6</v>
      </c>
      <c r="AT65" s="14">
        <v>1.23</v>
      </c>
      <c r="AU65" s="14">
        <v>8.3333333333333321</v>
      </c>
      <c r="AV65" s="14">
        <v>0.90909090909090906</v>
      </c>
      <c r="AW65" s="14">
        <v>0</v>
      </c>
      <c r="AX65" s="14">
        <v>0</v>
      </c>
      <c r="AY65" s="14">
        <v>0</v>
      </c>
      <c r="AZ65" s="14">
        <v>0</v>
      </c>
      <c r="BA65" s="14">
        <v>83.333333333333343</v>
      </c>
      <c r="BB65" s="14">
        <v>1.3333333333333333</v>
      </c>
      <c r="BC65" s="14">
        <v>41.666666666666671</v>
      </c>
      <c r="BD65" s="14">
        <v>0</v>
      </c>
      <c r="BE65" s="14">
        <v>0.125</v>
      </c>
      <c r="BF65" s="14">
        <v>0</v>
      </c>
      <c r="BG65" s="14">
        <v>4.1666666666666664E-2</v>
      </c>
      <c r="BH65" s="14">
        <v>0.45833333333333331</v>
      </c>
      <c r="BI65" s="14">
        <v>0.5</v>
      </c>
      <c r="BJ65" s="14">
        <v>0.25</v>
      </c>
      <c r="BK65" s="14">
        <v>1</v>
      </c>
      <c r="BL65" s="14">
        <v>0.58333333333333337</v>
      </c>
      <c r="BM65" s="14">
        <v>0.25</v>
      </c>
      <c r="BN65" s="14">
        <v>0.75</v>
      </c>
      <c r="BO65" s="14">
        <v>0</v>
      </c>
      <c r="BP65" s="14">
        <v>0.33333333333333331</v>
      </c>
      <c r="BQ65" s="14">
        <v>1</v>
      </c>
      <c r="BR65" s="14">
        <v>0.75</v>
      </c>
      <c r="BS65" s="14">
        <v>1.75</v>
      </c>
      <c r="BT65" s="14">
        <v>1.1666666666666667</v>
      </c>
      <c r="BU65" s="14">
        <v>12.5</v>
      </c>
      <c r="BV65" s="14">
        <v>75</v>
      </c>
      <c r="BW65" s="14">
        <v>12.5</v>
      </c>
      <c r="BX65" s="14">
        <v>36.875</v>
      </c>
      <c r="BY65" s="14">
        <v>0.41666666666666669</v>
      </c>
      <c r="BZ65" s="14">
        <v>92.342342342342334</v>
      </c>
      <c r="CA65" s="14">
        <v>8.3212032929393214</v>
      </c>
      <c r="CB65" s="14">
        <v>7.6576576576576656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I65" t="str">
        <f t="shared" si="0"/>
        <v xml:space="preserve">/*73*/ 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v>
      </c>
    </row>
    <row r="66" spans="1:87" x14ac:dyDescent="0.25">
      <c r="A66" s="10">
        <v>77</v>
      </c>
      <c r="B66" s="10">
        <v>0</v>
      </c>
      <c r="C66" s="10">
        <v>0</v>
      </c>
      <c r="D66" s="10">
        <v>0</v>
      </c>
      <c r="E66" s="10">
        <v>1</v>
      </c>
      <c r="F66" s="14">
        <v>21.2</v>
      </c>
      <c r="G66" s="14">
        <v>8.31</v>
      </c>
      <c r="H66" s="14">
        <v>11.61</v>
      </c>
      <c r="I66" s="14">
        <v>663</v>
      </c>
      <c r="J66" s="14">
        <v>412</v>
      </c>
      <c r="K66" s="14">
        <v>529</v>
      </c>
      <c r="L66" s="14">
        <v>1604</v>
      </c>
      <c r="M66" s="14">
        <v>0.14962593516209477</v>
      </c>
      <c r="N66" s="14">
        <v>2.5125000000000002</v>
      </c>
      <c r="O66" s="14">
        <v>3.3499999999999996</v>
      </c>
      <c r="P66" s="14">
        <v>2.65</v>
      </c>
      <c r="Q66" s="14">
        <v>2.8374999999999999</v>
      </c>
      <c r="R66" s="14">
        <v>0.93892283333430715</v>
      </c>
      <c r="S66" s="14">
        <v>0.31384615384615394</v>
      </c>
      <c r="T66" s="14">
        <v>0.39090909090909087</v>
      </c>
      <c r="U66" s="14">
        <v>0.21555555555555558</v>
      </c>
      <c r="V66" s="14">
        <v>0.31272727272727274</v>
      </c>
      <c r="W66" s="14">
        <v>0.13129815134058251</v>
      </c>
      <c r="X66" s="14">
        <v>0.4</v>
      </c>
      <c r="Y66" s="14">
        <v>0.62</v>
      </c>
      <c r="Z66" s="14">
        <v>0.38</v>
      </c>
      <c r="AA66" s="14">
        <v>0.62</v>
      </c>
      <c r="AB66" s="14">
        <v>9.073401162790697</v>
      </c>
      <c r="AC66" s="14">
        <v>3.225806451612903</v>
      </c>
      <c r="AD66" s="14">
        <v>3.225806451612903</v>
      </c>
      <c r="AE66" s="14">
        <v>0</v>
      </c>
      <c r="AF66" s="14">
        <v>6.4516129032258061</v>
      </c>
      <c r="AG66" s="14">
        <v>0</v>
      </c>
      <c r="AH66" s="14">
        <v>87.096774193548384</v>
      </c>
      <c r="AI66" s="14">
        <v>6.4516129032258061</v>
      </c>
      <c r="AJ66" s="14">
        <v>93.548387096774192</v>
      </c>
      <c r="AK66" s="14">
        <v>87.096774193548384</v>
      </c>
      <c r="AL66" s="14">
        <v>0.37916666666666665</v>
      </c>
      <c r="AM66" s="14">
        <v>0.28272727272727277</v>
      </c>
      <c r="AN66" s="14">
        <v>0.46111111111111103</v>
      </c>
      <c r="AO66" s="14">
        <v>0.36151515151515157</v>
      </c>
      <c r="AP66" s="14">
        <v>0.278670069393463</v>
      </c>
      <c r="AQ66" s="14">
        <v>0.86</v>
      </c>
      <c r="AR66" s="14">
        <v>1.1200000000000001</v>
      </c>
      <c r="AS66" s="14">
        <v>0.94</v>
      </c>
      <c r="AT66" s="14">
        <v>1.1200000000000001</v>
      </c>
      <c r="AU66" s="14">
        <v>45.833333333333329</v>
      </c>
      <c r="AV66" s="14">
        <v>0.34782608695652173</v>
      </c>
      <c r="AW66" s="14">
        <v>12.5</v>
      </c>
      <c r="AX66" s="14">
        <v>37.5</v>
      </c>
      <c r="AY66" s="14">
        <v>0</v>
      </c>
      <c r="AZ66" s="14">
        <v>16.666666666666664</v>
      </c>
      <c r="BA66" s="14">
        <v>45.833333333333329</v>
      </c>
      <c r="BB66" s="14">
        <v>0.91666666666666663</v>
      </c>
      <c r="BC66" s="14">
        <v>25</v>
      </c>
      <c r="BD66" s="14">
        <v>0.125</v>
      </c>
      <c r="BE66" s="14">
        <v>0</v>
      </c>
      <c r="BF66" s="14">
        <v>0</v>
      </c>
      <c r="BG66" s="14">
        <v>4.1666666666666664E-2</v>
      </c>
      <c r="BH66" s="14">
        <v>0.20833333333333334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0.75</v>
      </c>
      <c r="BP66" s="14">
        <v>0.25</v>
      </c>
      <c r="BQ66" s="14">
        <v>0.75</v>
      </c>
      <c r="BR66" s="14">
        <v>1.75</v>
      </c>
      <c r="BS66" s="14">
        <v>0</v>
      </c>
      <c r="BT66" s="14">
        <v>0.83333333333333337</v>
      </c>
      <c r="BU66" s="14">
        <v>8.3333333333333321</v>
      </c>
      <c r="BV66" s="14">
        <v>62.5</v>
      </c>
      <c r="BW66" s="14">
        <v>29.166666666666668</v>
      </c>
      <c r="BX66" s="14">
        <v>48.75</v>
      </c>
      <c r="BY66" s="14">
        <v>0.5</v>
      </c>
      <c r="BZ66" s="14">
        <v>94.069069069069073</v>
      </c>
      <c r="CA66" s="14">
        <v>7.9384037418270692</v>
      </c>
      <c r="CB66" s="14">
        <v>5.930930930930927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I66" t="str">
        <f t="shared" si="0"/>
        <v xml:space="preserve">/*77*/ 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v>
      </c>
    </row>
    <row r="67" spans="1:87" x14ac:dyDescent="0.25">
      <c r="A67" s="10">
        <v>80</v>
      </c>
      <c r="B67" s="10">
        <v>0</v>
      </c>
      <c r="C67" s="10">
        <v>0</v>
      </c>
      <c r="D67" s="10">
        <v>0</v>
      </c>
      <c r="E67" s="10">
        <v>1</v>
      </c>
      <c r="F67" s="14">
        <v>18.3</v>
      </c>
      <c r="G67" s="14">
        <v>9.0299999999999994</v>
      </c>
      <c r="H67" s="14">
        <v>11.55</v>
      </c>
      <c r="I67" s="14">
        <v>570</v>
      </c>
      <c r="J67" s="14">
        <v>720</v>
      </c>
      <c r="K67" s="14">
        <v>392</v>
      </c>
      <c r="L67" s="14">
        <v>1682</v>
      </c>
      <c r="M67" s="14">
        <v>0</v>
      </c>
      <c r="N67" s="14">
        <v>4.0375000000000005</v>
      </c>
      <c r="O67" s="14">
        <v>3.2124999999999995</v>
      </c>
      <c r="P67" s="14">
        <v>2.8250000000000002</v>
      </c>
      <c r="Q67" s="14">
        <v>3.3583333333333329</v>
      </c>
      <c r="R67" s="14">
        <v>1.2863553727207506</v>
      </c>
      <c r="S67" s="14">
        <v>0.22363636363636363</v>
      </c>
      <c r="T67" s="14">
        <v>0.22272727272727275</v>
      </c>
      <c r="U67" s="14">
        <v>0.18666666666666665</v>
      </c>
      <c r="V67" s="14">
        <v>0.21029411764705883</v>
      </c>
      <c r="W67" s="14">
        <v>0.14044270467946246</v>
      </c>
      <c r="X67" s="14">
        <v>0.54</v>
      </c>
      <c r="Y67" s="14">
        <v>0.5</v>
      </c>
      <c r="Z67" s="14">
        <v>0.4</v>
      </c>
      <c r="AA67" s="14">
        <v>0.54</v>
      </c>
      <c r="AB67" s="14">
        <v>15.969696969696967</v>
      </c>
      <c r="AC67" s="14">
        <v>0</v>
      </c>
      <c r="AD67" s="14">
        <v>32.352941176470587</v>
      </c>
      <c r="AE67" s="14">
        <v>0</v>
      </c>
      <c r="AF67" s="14">
        <v>32.352941176470587</v>
      </c>
      <c r="AG67" s="14">
        <v>2.9411764705882351</v>
      </c>
      <c r="AH67" s="14">
        <v>64.705882352941174</v>
      </c>
      <c r="AI67" s="14">
        <v>0</v>
      </c>
      <c r="AJ67" s="14">
        <v>67.647058823529406</v>
      </c>
      <c r="AK67" s="14">
        <v>64.705882352941174</v>
      </c>
      <c r="AL67" s="14">
        <v>0.14899999999999999</v>
      </c>
      <c r="AM67" s="14">
        <v>8.6999999999999994E-2</v>
      </c>
      <c r="AN67" s="14">
        <v>0.13636363636363635</v>
      </c>
      <c r="AO67" s="14">
        <v>0.12</v>
      </c>
      <c r="AP67" s="14">
        <v>0.1162807469928368</v>
      </c>
      <c r="AQ67" s="14">
        <v>0.47</v>
      </c>
      <c r="AR67" s="14">
        <v>0.27</v>
      </c>
      <c r="AS67" s="14">
        <v>0.26</v>
      </c>
      <c r="AT67" s="14">
        <v>0.47</v>
      </c>
      <c r="AU67" s="14">
        <v>16.666666666666664</v>
      </c>
      <c r="AV67" s="14">
        <v>0.29166666666666669</v>
      </c>
      <c r="AW67" s="14">
        <v>62.5</v>
      </c>
      <c r="AX67" s="14">
        <v>62.5</v>
      </c>
      <c r="AY67" s="14">
        <v>37.5</v>
      </c>
      <c r="AZ67" s="14">
        <v>54.166666666666664</v>
      </c>
      <c r="BA67" s="14">
        <v>45.833333333333329</v>
      </c>
      <c r="BB67" s="14">
        <v>0.58333333333333337</v>
      </c>
      <c r="BC67" s="14">
        <v>16.666666666666664</v>
      </c>
      <c r="BD67" s="14">
        <v>0.625</v>
      </c>
      <c r="BE67" s="14">
        <v>0.75</v>
      </c>
      <c r="BF67" s="14">
        <v>0.125</v>
      </c>
      <c r="BG67" s="14">
        <v>0.5</v>
      </c>
      <c r="BH67" s="14">
        <v>0.95833333333333337</v>
      </c>
      <c r="BI67" s="14">
        <v>0.5</v>
      </c>
      <c r="BJ67" s="14">
        <v>0.25</v>
      </c>
      <c r="BK67" s="14">
        <v>0.25</v>
      </c>
      <c r="BL67" s="14">
        <v>0.33333333333333331</v>
      </c>
      <c r="BM67" s="14">
        <v>1.5</v>
      </c>
      <c r="BN67" s="14">
        <v>1</v>
      </c>
      <c r="BO67" s="14">
        <v>1</v>
      </c>
      <c r="BP67" s="14">
        <v>1.1666666666666667</v>
      </c>
      <c r="BQ67" s="14">
        <v>1.5</v>
      </c>
      <c r="BR67" s="14">
        <v>2</v>
      </c>
      <c r="BS67" s="14">
        <v>0.5</v>
      </c>
      <c r="BT67" s="14">
        <v>1.3333333333333333</v>
      </c>
      <c r="BU67" s="14">
        <v>37.5</v>
      </c>
      <c r="BV67" s="14">
        <v>41.666666666666671</v>
      </c>
      <c r="BW67" s="14">
        <v>20.833333333333336</v>
      </c>
      <c r="BX67" s="14">
        <v>32.291666666666664</v>
      </c>
      <c r="BY67" s="14">
        <v>0.66666666666666663</v>
      </c>
      <c r="BZ67" s="14">
        <v>9.7774244833068362</v>
      </c>
      <c r="CA67" s="14">
        <v>8.2020496547097554</v>
      </c>
      <c r="CB67" s="14">
        <v>90.222575516693169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I67" t="str">
        <f t="shared" si="0"/>
        <v xml:space="preserve">/*80*/ 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v>
      </c>
    </row>
    <row r="68" spans="1:87" x14ac:dyDescent="0.25">
      <c r="A68" s="10">
        <v>82</v>
      </c>
      <c r="B68" s="10">
        <v>0</v>
      </c>
      <c r="C68" s="10">
        <v>0</v>
      </c>
      <c r="D68" s="10">
        <v>0</v>
      </c>
      <c r="E68" s="10">
        <v>1</v>
      </c>
      <c r="F68" s="14">
        <v>17.899999999999999</v>
      </c>
      <c r="G68" s="14">
        <v>8.2100000000000009</v>
      </c>
      <c r="H68" s="14">
        <v>12.86</v>
      </c>
      <c r="I68" s="14">
        <v>630</v>
      </c>
      <c r="J68" s="14">
        <v>515</v>
      </c>
      <c r="K68" s="14">
        <v>818</v>
      </c>
      <c r="L68" s="14">
        <v>1963</v>
      </c>
      <c r="M68" s="14">
        <v>1.7116658176260824</v>
      </c>
      <c r="N68" s="14">
        <v>3.6124999999999998</v>
      </c>
      <c r="O68" s="14">
        <v>3.9624999999999999</v>
      </c>
      <c r="P68" s="14">
        <v>3.9250000000000003</v>
      </c>
      <c r="Q68" s="14">
        <v>3.8333333333333335</v>
      </c>
      <c r="R68" s="14">
        <v>1.051155334016757</v>
      </c>
      <c r="S68" s="14">
        <v>0.44687500000000008</v>
      </c>
      <c r="T68" s="14">
        <v>0.2207142857142857</v>
      </c>
      <c r="U68" s="14">
        <v>0.22785714285714284</v>
      </c>
      <c r="V68" s="14">
        <v>0.30522727272727268</v>
      </c>
      <c r="W68" s="14">
        <v>0.22443198209644241</v>
      </c>
      <c r="X68" s="14">
        <v>1.08</v>
      </c>
      <c r="Y68" s="14">
        <v>0.62</v>
      </c>
      <c r="Z68" s="14">
        <v>0.44</v>
      </c>
      <c r="AA68" s="14">
        <v>1.08</v>
      </c>
      <c r="AB68" s="14">
        <v>12.558947629684788</v>
      </c>
      <c r="AC68" s="14">
        <v>0</v>
      </c>
      <c r="AD68" s="14">
        <v>4.5454545454545459</v>
      </c>
      <c r="AE68" s="14">
        <v>2.2727272727272729</v>
      </c>
      <c r="AF68" s="14">
        <v>6.8181818181818183</v>
      </c>
      <c r="AG68" s="14">
        <v>0</v>
      </c>
      <c r="AH68" s="14">
        <v>93.181818181818173</v>
      </c>
      <c r="AI68" s="14">
        <v>0</v>
      </c>
      <c r="AJ68" s="14">
        <v>93.181818181818173</v>
      </c>
      <c r="AK68" s="14">
        <v>93.181818181818173</v>
      </c>
      <c r="AL68" s="14">
        <v>0.17799999999999999</v>
      </c>
      <c r="AM68" s="14">
        <v>0.30615384615384617</v>
      </c>
      <c r="AN68" s="14">
        <v>0.23538461538461541</v>
      </c>
      <c r="AO68" s="14">
        <v>0.23227272727272724</v>
      </c>
      <c r="AP68" s="14">
        <v>0.22567587001863557</v>
      </c>
      <c r="AQ68" s="14">
        <v>0.89</v>
      </c>
      <c r="AR68" s="14">
        <v>0.78</v>
      </c>
      <c r="AS68" s="14">
        <v>0.63</v>
      </c>
      <c r="AT68" s="14">
        <v>0.89</v>
      </c>
      <c r="AU68" s="14">
        <v>41.666666666666671</v>
      </c>
      <c r="AV68" s="14">
        <v>0.29166666666666669</v>
      </c>
      <c r="AW68" s="14">
        <v>62.5</v>
      </c>
      <c r="AX68" s="14">
        <v>12.5</v>
      </c>
      <c r="AY68" s="14">
        <v>12.5</v>
      </c>
      <c r="AZ68" s="14">
        <v>29.166666666666668</v>
      </c>
      <c r="BA68" s="14">
        <v>41.666666666666671</v>
      </c>
      <c r="BB68" s="14">
        <v>1</v>
      </c>
      <c r="BC68" s="14">
        <v>25</v>
      </c>
      <c r="BD68" s="14">
        <v>0.25</v>
      </c>
      <c r="BE68" s="14">
        <v>0</v>
      </c>
      <c r="BF68" s="14">
        <v>0</v>
      </c>
      <c r="BG68" s="14">
        <v>8.3333333333333329E-2</v>
      </c>
      <c r="BH68" s="14">
        <v>0.54166666666666663</v>
      </c>
      <c r="BI68" s="14">
        <v>0.75</v>
      </c>
      <c r="BJ68" s="14">
        <v>0.25</v>
      </c>
      <c r="BK68" s="14">
        <v>0</v>
      </c>
      <c r="BL68" s="14">
        <v>0.33333333333333331</v>
      </c>
      <c r="BM68" s="14">
        <v>0</v>
      </c>
      <c r="BN68" s="14">
        <v>0.25</v>
      </c>
      <c r="BO68" s="14">
        <v>1</v>
      </c>
      <c r="BP68" s="14">
        <v>0.41666666666666669</v>
      </c>
      <c r="BQ68" s="14">
        <v>2</v>
      </c>
      <c r="BR68" s="14">
        <v>1</v>
      </c>
      <c r="BS68" s="14">
        <v>0.75</v>
      </c>
      <c r="BT68" s="14">
        <v>1.25</v>
      </c>
      <c r="BU68" s="14">
        <v>54.166666666666664</v>
      </c>
      <c r="BV68" s="14">
        <v>29.166666666666668</v>
      </c>
      <c r="BW68" s="14">
        <v>16.666666666666664</v>
      </c>
      <c r="BX68" s="14">
        <v>24.875</v>
      </c>
      <c r="BY68" s="14">
        <v>0.20833333333333334</v>
      </c>
      <c r="BZ68" s="14">
        <v>33.38632750397457</v>
      </c>
      <c r="CA68" s="14">
        <v>12.389835406105052</v>
      </c>
      <c r="CB68" s="14">
        <v>66.61367249602543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I68" t="str">
        <f t="shared" ref="CI68:CI90" si="1">CONCATENATE("/*",A68,"*/ ",B68,C68,D68," "," 1 ",F68,G68,H68,I68,J68,K68,L68,M68,N68,O68,P68,Q68,R68,S68,T68,U68,V68,W68,X68,Y68,Z68,AA68,AB68,AC68,AD68,AE68,AF68,AG68,AH68,AI68,AJ68,AK68,AL68,AM68,AN68,AO68,AP68,AQ68,AR68,AS68,AT68,AU68,AV68,AW68,AX68,AY68,AZ68,BA68,BB68,BC68,BD68,BE68,BF68,BG68,BH68,BI68,BJ68,BK68,BL68,BM68,BN68,BO68,BP68,BQ68,BR68,BS68,BT68,BU68,BV68,BW68,BX68,BY68,BZ68,CA68,CB68,CC68,CD68,CE68,CF68,CG68," ; ")</f>
        <v xml:space="preserve">/*82*/ 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v>
      </c>
    </row>
    <row r="69" spans="1:87" x14ac:dyDescent="0.25">
      <c r="A69" s="10">
        <v>101</v>
      </c>
      <c r="B69" s="10">
        <v>0</v>
      </c>
      <c r="C69" s="10">
        <v>0</v>
      </c>
      <c r="D69" s="10">
        <v>0</v>
      </c>
      <c r="E69" s="10">
        <v>1</v>
      </c>
      <c r="F69" s="14">
        <v>17.7</v>
      </c>
      <c r="G69" s="14">
        <v>7.86</v>
      </c>
      <c r="H69" s="14">
        <v>12.59</v>
      </c>
      <c r="I69" s="14">
        <v>232</v>
      </c>
      <c r="J69" s="14">
        <v>278</v>
      </c>
      <c r="K69" s="14">
        <v>393</v>
      </c>
      <c r="L69" s="14">
        <v>903</v>
      </c>
      <c r="M69" s="14">
        <v>0</v>
      </c>
      <c r="N69" s="14">
        <v>2</v>
      </c>
      <c r="O69" s="14">
        <v>2.1625000000000001</v>
      </c>
      <c r="P69" s="14">
        <v>2.1250000000000004</v>
      </c>
      <c r="Q69" s="14">
        <v>2.0958333333333337</v>
      </c>
      <c r="R69" s="14">
        <v>0.57368311709564779</v>
      </c>
      <c r="S69" s="14">
        <v>0.12444444444444445</v>
      </c>
      <c r="T69" s="14">
        <v>0.2218181818181818</v>
      </c>
      <c r="U69" s="14">
        <v>0.20666666666666669</v>
      </c>
      <c r="V69" s="14">
        <v>0.18689655172413794</v>
      </c>
      <c r="W69" s="14">
        <v>0.11035991276196074</v>
      </c>
      <c r="X69" s="14">
        <v>0.24</v>
      </c>
      <c r="Y69" s="14">
        <v>0.38</v>
      </c>
      <c r="Z69" s="14">
        <v>0.42</v>
      </c>
      <c r="AA69" s="14">
        <v>0.42</v>
      </c>
      <c r="AB69" s="14">
        <v>11.213868388683888</v>
      </c>
      <c r="AC69" s="14">
        <v>6.8965517241379306</v>
      </c>
      <c r="AD69" s="14">
        <v>3.4482758620689653</v>
      </c>
      <c r="AE69" s="14">
        <v>10.344827586206897</v>
      </c>
      <c r="AF69" s="14">
        <v>20.689655172413794</v>
      </c>
      <c r="AG69" s="14">
        <v>13.793103448275861</v>
      </c>
      <c r="AH69" s="14">
        <v>65.517241379310349</v>
      </c>
      <c r="AI69" s="14">
        <v>0</v>
      </c>
      <c r="AJ69" s="14">
        <v>79.310344827586206</v>
      </c>
      <c r="AK69" s="14">
        <v>65.517241379310349</v>
      </c>
      <c r="AL69" s="14">
        <v>0.22750000000000004</v>
      </c>
      <c r="AM69" s="14">
        <v>0.10909090909090911</v>
      </c>
      <c r="AN69" s="14">
        <v>0.14777777777777776</v>
      </c>
      <c r="AO69" s="14">
        <v>0.15586206896551721</v>
      </c>
      <c r="AP69" s="14">
        <v>0.14363936093512886</v>
      </c>
      <c r="AQ69" s="14">
        <v>0.44</v>
      </c>
      <c r="AR69" s="14">
        <v>0.52</v>
      </c>
      <c r="AS69" s="14">
        <v>0.41</v>
      </c>
      <c r="AT69" s="14">
        <v>0.52</v>
      </c>
      <c r="AU69" s="14">
        <v>33.333333333333329</v>
      </c>
      <c r="AV69" s="14">
        <v>0.33333333333333331</v>
      </c>
      <c r="AW69" s="14">
        <v>0</v>
      </c>
      <c r="AX69" s="14">
        <v>50</v>
      </c>
      <c r="AY69" s="14">
        <v>50</v>
      </c>
      <c r="AZ69" s="14">
        <v>33.333333333333329</v>
      </c>
      <c r="BA69" s="14">
        <v>33.333333333333329</v>
      </c>
      <c r="BB69" s="14">
        <v>1.5833333333333333</v>
      </c>
      <c r="BC69" s="14">
        <v>58.333333333333336</v>
      </c>
      <c r="BD69" s="14">
        <v>0</v>
      </c>
      <c r="BE69" s="14">
        <v>0</v>
      </c>
      <c r="BF69" s="14">
        <v>0</v>
      </c>
      <c r="BG69" s="14">
        <v>0</v>
      </c>
      <c r="BH69" s="14">
        <v>0.16666666666666666</v>
      </c>
      <c r="BI69" s="14">
        <v>0</v>
      </c>
      <c r="BJ69" s="14">
        <v>0</v>
      </c>
      <c r="BK69" s="14">
        <v>0.25</v>
      </c>
      <c r="BL69" s="14">
        <v>8.3333333333333329E-2</v>
      </c>
      <c r="BM69" s="14">
        <v>0</v>
      </c>
      <c r="BN69" s="14">
        <v>0</v>
      </c>
      <c r="BO69" s="14">
        <v>0.25</v>
      </c>
      <c r="BP69" s="14">
        <v>8.3333333333333329E-2</v>
      </c>
      <c r="BQ69" s="14">
        <v>0</v>
      </c>
      <c r="BR69" s="14">
        <v>1</v>
      </c>
      <c r="BS69" s="14">
        <v>1.25</v>
      </c>
      <c r="BT69" s="14">
        <v>0.75</v>
      </c>
      <c r="BU69" s="14">
        <v>12.5</v>
      </c>
      <c r="BV69" s="14">
        <v>62.5</v>
      </c>
      <c r="BW69" s="14">
        <v>25</v>
      </c>
      <c r="BX69" s="14">
        <v>36.875</v>
      </c>
      <c r="BY69" s="14">
        <v>1.3913043478260869</v>
      </c>
      <c r="BZ69" s="14">
        <v>98.198198198198199</v>
      </c>
      <c r="CA69" s="14">
        <v>1.6143297699232979</v>
      </c>
      <c r="CB69" s="14">
        <v>1.8018018018018012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I69" t="str">
        <f t="shared" si="1"/>
        <v xml:space="preserve">/*101*/ 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v>
      </c>
    </row>
    <row r="70" spans="1:87" x14ac:dyDescent="0.25">
      <c r="A70" s="10">
        <v>103</v>
      </c>
      <c r="B70" s="10">
        <v>1</v>
      </c>
      <c r="C70" s="10">
        <v>1</v>
      </c>
      <c r="D70" s="10">
        <v>1</v>
      </c>
      <c r="E70" s="10">
        <v>1</v>
      </c>
      <c r="F70" s="14">
        <v>15.6</v>
      </c>
      <c r="G70" s="14">
        <v>8.1199999999999992</v>
      </c>
      <c r="H70" s="14">
        <v>10.89</v>
      </c>
      <c r="I70" s="14">
        <v>838</v>
      </c>
      <c r="J70" s="14">
        <v>621</v>
      </c>
      <c r="K70" s="14">
        <v>377</v>
      </c>
      <c r="L70" s="14">
        <v>1836</v>
      </c>
      <c r="M70" s="14">
        <v>0.16339869281045752</v>
      </c>
      <c r="N70" s="14">
        <v>2.4750000000000001</v>
      </c>
      <c r="O70" s="14">
        <v>2.625</v>
      </c>
      <c r="P70" s="14">
        <v>2.7250000000000001</v>
      </c>
      <c r="Q70" s="14">
        <v>2.6083333333333329</v>
      </c>
      <c r="R70" s="14">
        <v>0.82615751033568574</v>
      </c>
      <c r="S70" s="14">
        <v>0.14000000000000001</v>
      </c>
      <c r="T70" s="14">
        <v>0.21000000000000005</v>
      </c>
      <c r="U70" s="14">
        <v>0.12333333333333335</v>
      </c>
      <c r="V70" s="14">
        <v>0.15777777777777777</v>
      </c>
      <c r="W70" s="14">
        <v>0.11551403405427442</v>
      </c>
      <c r="X70" s="14">
        <v>0.28000000000000003</v>
      </c>
      <c r="Y70" s="14">
        <v>0.52</v>
      </c>
      <c r="Z70" s="14">
        <v>0.26</v>
      </c>
      <c r="AA70" s="14">
        <v>0.52</v>
      </c>
      <c r="AB70" s="14">
        <v>16.531690140845068</v>
      </c>
      <c r="AC70" s="14">
        <v>0</v>
      </c>
      <c r="AD70" s="14">
        <v>5.5555555555555554</v>
      </c>
      <c r="AE70" s="14">
        <v>8.3333333333333321</v>
      </c>
      <c r="AF70" s="14">
        <v>13.888888888888888</v>
      </c>
      <c r="AG70" s="14">
        <v>5.5555555555555554</v>
      </c>
      <c r="AH70" s="14">
        <v>80.555555555555557</v>
      </c>
      <c r="AI70" s="14">
        <v>0</v>
      </c>
      <c r="AJ70" s="14">
        <v>86.111111111111114</v>
      </c>
      <c r="AK70" s="14">
        <v>80.555555555555557</v>
      </c>
      <c r="AL70" s="14">
        <v>0.28750000000000003</v>
      </c>
      <c r="AM70" s="14">
        <v>0.23333333333333336</v>
      </c>
      <c r="AN70" s="14">
        <v>0.16583333333333333</v>
      </c>
      <c r="AO70" s="14">
        <v>0.22888888888888895</v>
      </c>
      <c r="AP70" s="14">
        <v>0.23089611489372411</v>
      </c>
      <c r="AQ70" s="14">
        <v>1.04</v>
      </c>
      <c r="AR70" s="14">
        <v>0.52</v>
      </c>
      <c r="AS70" s="14">
        <v>0.53</v>
      </c>
      <c r="AT70" s="14">
        <v>1.04</v>
      </c>
      <c r="AU70" s="14">
        <v>33.333333333333329</v>
      </c>
      <c r="AV70" s="14">
        <v>0.43478260869565216</v>
      </c>
      <c r="AW70" s="14">
        <v>25</v>
      </c>
      <c r="AX70" s="14">
        <v>37.5</v>
      </c>
      <c r="AY70" s="14">
        <v>0</v>
      </c>
      <c r="AZ70" s="14">
        <v>20.833333333333336</v>
      </c>
      <c r="BA70" s="14">
        <v>41.666666666666671</v>
      </c>
      <c r="BB70" s="14">
        <v>1</v>
      </c>
      <c r="BC70" s="14">
        <v>25</v>
      </c>
      <c r="BD70" s="14">
        <v>0.375</v>
      </c>
      <c r="BE70" s="14">
        <v>0.75</v>
      </c>
      <c r="BF70" s="14">
        <v>0</v>
      </c>
      <c r="BG70" s="14">
        <v>0.375</v>
      </c>
      <c r="BH70" s="14">
        <v>1</v>
      </c>
      <c r="BI70" s="14">
        <v>0.25</v>
      </c>
      <c r="BJ70" s="14">
        <v>0.75</v>
      </c>
      <c r="BK70" s="14">
        <v>0</v>
      </c>
      <c r="BL70" s="14">
        <v>0.33333333333333331</v>
      </c>
      <c r="BM70" s="14">
        <v>0.5</v>
      </c>
      <c r="BN70" s="14">
        <v>0.75</v>
      </c>
      <c r="BO70" s="14">
        <v>0.25</v>
      </c>
      <c r="BP70" s="14">
        <v>0.5</v>
      </c>
      <c r="BQ70" s="14">
        <v>0.5</v>
      </c>
      <c r="BR70" s="14">
        <v>1.25</v>
      </c>
      <c r="BS70" s="14">
        <v>0.25</v>
      </c>
      <c r="BT70" s="14">
        <v>0.66666666666666663</v>
      </c>
      <c r="BU70" s="14">
        <v>41.666666666666671</v>
      </c>
      <c r="BV70" s="14">
        <v>45.833333333333329</v>
      </c>
      <c r="BW70" s="14">
        <v>12.5</v>
      </c>
      <c r="BX70" s="14">
        <v>25.833333333333332</v>
      </c>
      <c r="BY70" s="14">
        <v>0.5</v>
      </c>
      <c r="BZ70" s="14">
        <v>24.662162162162161</v>
      </c>
      <c r="CA70" s="14">
        <v>13.727180477831846</v>
      </c>
      <c r="CB70" s="14">
        <v>75.337837837837839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I70" t="str">
        <f t="shared" si="1"/>
        <v xml:space="preserve">/*103*/ 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v>
      </c>
    </row>
    <row r="71" spans="1:87" x14ac:dyDescent="0.25">
      <c r="A71" s="10">
        <v>105</v>
      </c>
      <c r="B71" s="10">
        <v>0</v>
      </c>
      <c r="C71" s="10">
        <v>0</v>
      </c>
      <c r="D71" s="10">
        <v>0</v>
      </c>
      <c r="E71" s="10">
        <v>1</v>
      </c>
      <c r="F71" s="14">
        <v>12.7</v>
      </c>
      <c r="G71" s="14">
        <v>8.24</v>
      </c>
      <c r="H71" s="14">
        <v>12.28</v>
      </c>
      <c r="I71" s="14">
        <v>641</v>
      </c>
      <c r="J71" s="14">
        <v>422</v>
      </c>
      <c r="K71" s="14">
        <v>212</v>
      </c>
      <c r="L71" s="14">
        <v>1275</v>
      </c>
      <c r="M71" s="14">
        <v>0</v>
      </c>
      <c r="N71" s="14">
        <v>2.6625000000000001</v>
      </c>
      <c r="O71" s="14">
        <v>2.3624999999999998</v>
      </c>
      <c r="P71" s="14">
        <v>2.5999999999999996</v>
      </c>
      <c r="Q71" s="14">
        <v>2.5416666666666665</v>
      </c>
      <c r="R71" s="14">
        <v>0.67817957520990313</v>
      </c>
      <c r="S71" s="14">
        <v>0.11833333333333335</v>
      </c>
      <c r="T71" s="14">
        <v>0.14000000000000001</v>
      </c>
      <c r="U71" s="14">
        <v>0.10249999999999999</v>
      </c>
      <c r="V71" s="14">
        <v>0.11971428571428573</v>
      </c>
      <c r="W71" s="14">
        <v>5.8535344490502877E-2</v>
      </c>
      <c r="X71" s="14">
        <v>0.26</v>
      </c>
      <c r="Y71" s="14">
        <v>0.3</v>
      </c>
      <c r="Z71" s="14">
        <v>0.22</v>
      </c>
      <c r="AA71" s="14">
        <v>0.3</v>
      </c>
      <c r="AB71" s="14">
        <v>21.231105807478119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100</v>
      </c>
      <c r="AI71" s="14">
        <v>0</v>
      </c>
      <c r="AJ71" s="14">
        <v>100</v>
      </c>
      <c r="AK71" s="14">
        <v>100</v>
      </c>
      <c r="AL71" s="14">
        <v>0.36166666666666664</v>
      </c>
      <c r="AM71" s="14">
        <v>0.27181818181818185</v>
      </c>
      <c r="AN71" s="14">
        <v>0.27416666666666667</v>
      </c>
      <c r="AO71" s="14">
        <v>0.30342857142857138</v>
      </c>
      <c r="AP71" s="14">
        <v>0.19380012227797488</v>
      </c>
      <c r="AQ71" s="14">
        <v>0.7</v>
      </c>
      <c r="AR71" s="14">
        <v>0.75</v>
      </c>
      <c r="AS71" s="14">
        <v>0.52</v>
      </c>
      <c r="AT71" s="14">
        <v>0.75</v>
      </c>
      <c r="AU71" s="14">
        <v>66.666666666666657</v>
      </c>
      <c r="AV71" s="14">
        <v>0.33333333333333331</v>
      </c>
      <c r="AW71" s="14">
        <v>0</v>
      </c>
      <c r="AX71" s="14">
        <v>0</v>
      </c>
      <c r="AY71" s="14">
        <v>0</v>
      </c>
      <c r="AZ71" s="14">
        <v>0</v>
      </c>
      <c r="BA71" s="14">
        <v>66.666666666666657</v>
      </c>
      <c r="BB71" s="14">
        <v>1.1666666666666667</v>
      </c>
      <c r="BC71" s="14">
        <v>16.666666666666664</v>
      </c>
      <c r="BD71" s="14">
        <v>0.125</v>
      </c>
      <c r="BE71" s="14">
        <v>0</v>
      </c>
      <c r="BF71" s="14">
        <v>0</v>
      </c>
      <c r="BG71" s="14">
        <v>4.1666666666666664E-2</v>
      </c>
      <c r="BH71" s="14">
        <v>4.1666666666666664E-2</v>
      </c>
      <c r="BI71" s="14">
        <v>0</v>
      </c>
      <c r="BJ71" s="14">
        <v>0.25</v>
      </c>
      <c r="BK71" s="14">
        <v>0</v>
      </c>
      <c r="BL71" s="14">
        <v>8.3333333333333329E-2</v>
      </c>
      <c r="BM71" s="14">
        <v>0</v>
      </c>
      <c r="BN71" s="14">
        <v>0</v>
      </c>
      <c r="BO71" s="14">
        <v>1</v>
      </c>
      <c r="BP71" s="14">
        <v>0.33333333333333331</v>
      </c>
      <c r="BQ71" s="14">
        <v>0</v>
      </c>
      <c r="BR71" s="14">
        <v>1</v>
      </c>
      <c r="BS71" s="14">
        <v>0</v>
      </c>
      <c r="BT71" s="14">
        <v>0.33333333333333331</v>
      </c>
      <c r="BU71" s="14">
        <v>33.333333333333329</v>
      </c>
      <c r="BV71" s="14">
        <v>58.333333333333336</v>
      </c>
      <c r="BW71" s="14">
        <v>8.3333333333333321</v>
      </c>
      <c r="BX71" s="14">
        <v>24.791666666666668</v>
      </c>
      <c r="BY71" s="14">
        <v>0</v>
      </c>
      <c r="BZ71" s="14">
        <v>23.501762632197416</v>
      </c>
      <c r="CA71" s="14">
        <v>9.3099886857108061</v>
      </c>
      <c r="CB71" s="14">
        <v>76.498237367802588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I71" t="str">
        <f t="shared" si="1"/>
        <v xml:space="preserve">/*105*/ 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v>
      </c>
    </row>
    <row r="72" spans="1:87" x14ac:dyDescent="0.25">
      <c r="A72" s="10">
        <v>113</v>
      </c>
      <c r="B72" s="10">
        <v>0</v>
      </c>
      <c r="C72" s="10">
        <v>0</v>
      </c>
      <c r="D72" s="10">
        <v>0</v>
      </c>
      <c r="E72" s="10">
        <v>1</v>
      </c>
      <c r="F72" s="14">
        <v>19.600000000000001</v>
      </c>
      <c r="G72" s="14">
        <v>8.76</v>
      </c>
      <c r="H72" s="14">
        <v>10.48</v>
      </c>
      <c r="I72" s="14">
        <v>164</v>
      </c>
      <c r="J72" s="14">
        <v>101</v>
      </c>
      <c r="K72" s="14">
        <v>148</v>
      </c>
      <c r="L72" s="14">
        <v>413</v>
      </c>
      <c r="M72" s="14">
        <v>0</v>
      </c>
      <c r="N72" s="14">
        <v>1.1875</v>
      </c>
      <c r="O72" s="14">
        <v>1.3875000000000002</v>
      </c>
      <c r="P72" s="14">
        <v>1.4124999999999999</v>
      </c>
      <c r="Q72" s="14">
        <v>1.3291666666666668</v>
      </c>
      <c r="R72" s="14">
        <v>0.21564698743178751</v>
      </c>
      <c r="S72" s="14">
        <v>0.13500000000000001</v>
      </c>
      <c r="T72" s="14">
        <v>0.11555555555555556</v>
      </c>
      <c r="U72" s="14">
        <v>0.23125000000000001</v>
      </c>
      <c r="V72" s="14">
        <v>0.15880000000000005</v>
      </c>
      <c r="W72" s="14">
        <v>0.13207699774500223</v>
      </c>
      <c r="X72" s="14">
        <v>0.18</v>
      </c>
      <c r="Y72" s="14">
        <v>0.18</v>
      </c>
      <c r="Z72" s="14">
        <v>0.77</v>
      </c>
      <c r="AA72" s="14">
        <v>0.77</v>
      </c>
      <c r="AB72" s="14">
        <v>8.3700671704450027</v>
      </c>
      <c r="AC72" s="14">
        <v>0</v>
      </c>
      <c r="AD72" s="14">
        <v>24</v>
      </c>
      <c r="AE72" s="14">
        <v>0</v>
      </c>
      <c r="AF72" s="14">
        <v>24</v>
      </c>
      <c r="AG72" s="14">
        <v>20</v>
      </c>
      <c r="AH72" s="14">
        <v>56.000000000000007</v>
      </c>
      <c r="AI72" s="14">
        <v>0</v>
      </c>
      <c r="AJ72" s="14">
        <v>76</v>
      </c>
      <c r="AK72" s="14">
        <v>56.000000000000007</v>
      </c>
      <c r="AL72" s="14">
        <v>0.34875</v>
      </c>
      <c r="AM72" s="14">
        <v>0.29777777777777781</v>
      </c>
      <c r="AN72" s="14">
        <v>0.31</v>
      </c>
      <c r="AO72" s="14">
        <v>0.31799999999999995</v>
      </c>
      <c r="AP72" s="14">
        <v>0.12760616495034002</v>
      </c>
      <c r="AQ72" s="14">
        <v>0.42</v>
      </c>
      <c r="AR72" s="14">
        <v>0.75</v>
      </c>
      <c r="AS72" s="14">
        <v>0.42</v>
      </c>
      <c r="AT72" s="14">
        <v>0.75</v>
      </c>
      <c r="AU72" s="14">
        <v>25</v>
      </c>
      <c r="AV72" s="14">
        <v>0.75</v>
      </c>
      <c r="AW72" s="14">
        <v>0</v>
      </c>
      <c r="AX72" s="14">
        <v>0</v>
      </c>
      <c r="AY72" s="14">
        <v>0</v>
      </c>
      <c r="AZ72" s="14">
        <v>0</v>
      </c>
      <c r="BA72" s="14">
        <v>75</v>
      </c>
      <c r="BB72" s="14">
        <v>0.83333333333333337</v>
      </c>
      <c r="BC72" s="14">
        <v>16.666666666666664</v>
      </c>
      <c r="BD72" s="14">
        <v>0.125</v>
      </c>
      <c r="BE72" s="14">
        <v>1.125</v>
      </c>
      <c r="BF72" s="14">
        <v>0.75</v>
      </c>
      <c r="BG72" s="14">
        <v>0.66666666666666663</v>
      </c>
      <c r="BH72" s="14">
        <v>1.3333333333333333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0.25</v>
      </c>
      <c r="BT72" s="14">
        <v>8.3333333333333329E-2</v>
      </c>
      <c r="BU72" s="14">
        <v>4.1666666666666661</v>
      </c>
      <c r="BV72" s="14">
        <v>58.333333333333336</v>
      </c>
      <c r="BW72" s="14">
        <v>37.5</v>
      </c>
      <c r="BX72" s="14">
        <v>45.208333333333336</v>
      </c>
      <c r="BY72" s="14">
        <v>1.6666666666666667</v>
      </c>
      <c r="BZ72" s="14">
        <v>1.8018018018018018</v>
      </c>
      <c r="CA72" s="14">
        <v>2.3094010767585029</v>
      </c>
      <c r="CB72" s="14">
        <v>98.198198198198199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I72" t="str">
        <f t="shared" si="1"/>
        <v xml:space="preserve">/*113*/ 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v>
      </c>
    </row>
    <row r="73" spans="1:87" x14ac:dyDescent="0.25">
      <c r="A73" s="10">
        <v>119</v>
      </c>
      <c r="B73" s="10">
        <v>0</v>
      </c>
      <c r="C73" s="10">
        <v>0</v>
      </c>
      <c r="D73" s="10">
        <v>0</v>
      </c>
      <c r="E73" s="10">
        <v>1</v>
      </c>
      <c r="F73" s="14">
        <v>19</v>
      </c>
      <c r="G73" s="14">
        <v>8.23</v>
      </c>
      <c r="H73" s="14">
        <v>13.17</v>
      </c>
      <c r="I73" s="14">
        <v>799</v>
      </c>
      <c r="J73" s="14">
        <v>548</v>
      </c>
      <c r="K73" s="14">
        <v>490</v>
      </c>
      <c r="L73" s="14">
        <v>1837</v>
      </c>
      <c r="M73" s="14">
        <v>0</v>
      </c>
      <c r="N73" s="14">
        <v>2.6375000000000002</v>
      </c>
      <c r="O73" s="14">
        <v>3.3625000000000003</v>
      </c>
      <c r="P73" s="14">
        <v>2.8875000000000002</v>
      </c>
      <c r="Q73" s="14">
        <v>2.9624999999999999</v>
      </c>
      <c r="R73" s="14">
        <v>1.3887161728357784</v>
      </c>
      <c r="S73" s="14">
        <v>0.42399999999999999</v>
      </c>
      <c r="T73" s="14">
        <v>0.32437500000000002</v>
      </c>
      <c r="U73" s="14">
        <v>0.32187499999999997</v>
      </c>
      <c r="V73" s="14">
        <v>0.35531914893617028</v>
      </c>
      <c r="W73" s="14">
        <v>0.11507749872283193</v>
      </c>
      <c r="X73" s="14">
        <v>0.56000000000000005</v>
      </c>
      <c r="Y73" s="14">
        <v>0.5</v>
      </c>
      <c r="Z73" s="14">
        <v>0.54</v>
      </c>
      <c r="AA73" s="14">
        <v>0.56000000000000005</v>
      </c>
      <c r="AB73" s="14">
        <v>8.3375748502993989</v>
      </c>
      <c r="AC73" s="14">
        <v>0</v>
      </c>
      <c r="AD73" s="14">
        <v>65.957446808510639</v>
      </c>
      <c r="AE73" s="14">
        <v>25.531914893617021</v>
      </c>
      <c r="AF73" s="14">
        <v>91.489361702127667</v>
      </c>
      <c r="AG73" s="14">
        <v>2.1276595744680851</v>
      </c>
      <c r="AH73" s="14">
        <v>6.3829787234042552</v>
      </c>
      <c r="AI73" s="14">
        <v>0</v>
      </c>
      <c r="AJ73" s="14">
        <v>8.5106382978723403</v>
      </c>
      <c r="AK73" s="14">
        <v>65.957446808510639</v>
      </c>
      <c r="AL73" s="14">
        <v>0.16857142857142859</v>
      </c>
      <c r="AM73" s="14">
        <v>0.21733333333333335</v>
      </c>
      <c r="AN73" s="14">
        <v>0.17466666666666666</v>
      </c>
      <c r="AO73" s="14">
        <v>0.18723404255319145</v>
      </c>
      <c r="AP73" s="14">
        <v>0.11011263260584346</v>
      </c>
      <c r="AQ73" s="14">
        <v>0.39</v>
      </c>
      <c r="AR73" s="14">
        <v>0.4</v>
      </c>
      <c r="AS73" s="14">
        <v>0.43</v>
      </c>
      <c r="AT73" s="14">
        <v>0.43</v>
      </c>
      <c r="AU73" s="14">
        <v>8.3333333333333321</v>
      </c>
      <c r="AV73" s="14">
        <v>0.70833333333333337</v>
      </c>
      <c r="AW73" s="14">
        <v>0</v>
      </c>
      <c r="AX73" s="14">
        <v>37.5</v>
      </c>
      <c r="AY73" s="14">
        <v>25</v>
      </c>
      <c r="AZ73" s="14">
        <v>20.833333333333336</v>
      </c>
      <c r="BA73" s="14">
        <v>70.833333333333343</v>
      </c>
      <c r="BB73" s="14">
        <v>0.33333333333333331</v>
      </c>
      <c r="BC73" s="14">
        <v>8.3333333333333321</v>
      </c>
      <c r="BD73" s="14">
        <v>0</v>
      </c>
      <c r="BE73" s="14">
        <v>0</v>
      </c>
      <c r="BF73" s="14">
        <v>0.25</v>
      </c>
      <c r="BG73" s="14">
        <v>8.3333333333333329E-2</v>
      </c>
      <c r="BH73" s="14">
        <v>8.3333333333333329E-2</v>
      </c>
      <c r="BI73" s="14">
        <v>1.75</v>
      </c>
      <c r="BJ73" s="14">
        <v>1.75</v>
      </c>
      <c r="BK73" s="14">
        <v>1.5</v>
      </c>
      <c r="BL73" s="14">
        <v>1.6666666666666667</v>
      </c>
      <c r="BM73" s="14">
        <v>0.25</v>
      </c>
      <c r="BN73" s="14">
        <v>0</v>
      </c>
      <c r="BO73" s="14">
        <v>0</v>
      </c>
      <c r="BP73" s="14">
        <v>8.3333333333333329E-2</v>
      </c>
      <c r="BQ73" s="14">
        <v>0.75</v>
      </c>
      <c r="BR73" s="14">
        <v>1.75</v>
      </c>
      <c r="BS73" s="14">
        <v>1.5</v>
      </c>
      <c r="BT73" s="14">
        <v>1.3333333333333333</v>
      </c>
      <c r="BU73" s="14">
        <v>0</v>
      </c>
      <c r="BV73" s="14">
        <v>100</v>
      </c>
      <c r="BW73" s="14">
        <v>0</v>
      </c>
      <c r="BX73" s="14">
        <v>35.208333333333336</v>
      </c>
      <c r="BY73" s="14">
        <v>0.83333333333333337</v>
      </c>
      <c r="BZ73" s="14">
        <v>99.699699699699693</v>
      </c>
      <c r="CA73" s="14">
        <v>0.46462136829144618</v>
      </c>
      <c r="CB73" s="14">
        <v>0.3003003003003073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I73" t="str">
        <f t="shared" si="1"/>
        <v xml:space="preserve">/*119*/ 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v>
      </c>
    </row>
    <row r="74" spans="1:87" x14ac:dyDescent="0.25">
      <c r="A74" s="10">
        <v>120</v>
      </c>
      <c r="B74" s="10">
        <v>0</v>
      </c>
      <c r="C74" s="10">
        <v>0</v>
      </c>
      <c r="D74" s="10">
        <v>0</v>
      </c>
      <c r="E74" s="10">
        <v>1</v>
      </c>
      <c r="F74" s="14">
        <v>14.2</v>
      </c>
      <c r="G74" s="14">
        <v>7.92</v>
      </c>
      <c r="H74" s="14">
        <v>11.5</v>
      </c>
      <c r="I74" s="14">
        <v>1290</v>
      </c>
      <c r="J74" s="14">
        <v>984</v>
      </c>
      <c r="K74" s="14">
        <v>855</v>
      </c>
      <c r="L74" s="14">
        <v>3129</v>
      </c>
      <c r="M74" s="14">
        <v>0.84372003835091081</v>
      </c>
      <c r="N74" s="14">
        <v>5.4</v>
      </c>
      <c r="O74" s="14">
        <v>4.1375000000000002</v>
      </c>
      <c r="P74" s="14">
        <v>3.9999999999999996</v>
      </c>
      <c r="Q74" s="14">
        <v>4.5125000000000002</v>
      </c>
      <c r="R74" s="14">
        <v>1.3482073443941254</v>
      </c>
      <c r="S74" s="14">
        <v>0.26357142857142857</v>
      </c>
      <c r="T74" s="14">
        <v>0.24933333333333335</v>
      </c>
      <c r="U74" s="14">
        <v>0.19133333333333333</v>
      </c>
      <c r="V74" s="14">
        <v>0.23409090909090907</v>
      </c>
      <c r="W74" s="14">
        <v>0.13411758433203805</v>
      </c>
      <c r="X74" s="14">
        <v>0.57999999999999996</v>
      </c>
      <c r="Y74" s="14">
        <v>0.44</v>
      </c>
      <c r="Z74" s="14">
        <v>0.54</v>
      </c>
      <c r="AA74" s="14">
        <v>0.57999999999999996</v>
      </c>
      <c r="AB74" s="14">
        <v>19.276699029126217</v>
      </c>
      <c r="AC74" s="14">
        <v>2.2727272727272729</v>
      </c>
      <c r="AD74" s="14">
        <v>18.181818181818183</v>
      </c>
      <c r="AE74" s="14">
        <v>29.545454545454547</v>
      </c>
      <c r="AF74" s="14">
        <v>50</v>
      </c>
      <c r="AG74" s="14">
        <v>2.2727272727272729</v>
      </c>
      <c r="AH74" s="14">
        <v>47.727272727272727</v>
      </c>
      <c r="AI74" s="14">
        <v>0</v>
      </c>
      <c r="AJ74" s="14">
        <v>50</v>
      </c>
      <c r="AK74" s="14">
        <v>47.727272727272727</v>
      </c>
      <c r="AL74" s="14">
        <v>0.11769230769230769</v>
      </c>
      <c r="AM74" s="14">
        <v>0.23500000000000001</v>
      </c>
      <c r="AN74" s="14">
        <v>0.24071428571428574</v>
      </c>
      <c r="AO74" s="14">
        <v>0.20272727272727276</v>
      </c>
      <c r="AP74" s="14">
        <v>0.19151007789820107</v>
      </c>
      <c r="AQ74" s="14">
        <v>0.28000000000000003</v>
      </c>
      <c r="AR74" s="14">
        <v>0.69</v>
      </c>
      <c r="AS74" s="14">
        <v>0.66</v>
      </c>
      <c r="AT74" s="14">
        <v>0.69</v>
      </c>
      <c r="AU74" s="14">
        <v>25</v>
      </c>
      <c r="AV74" s="14">
        <v>0.5</v>
      </c>
      <c r="AW74" s="14">
        <v>25</v>
      </c>
      <c r="AX74" s="14">
        <v>25</v>
      </c>
      <c r="AY74" s="14">
        <v>25</v>
      </c>
      <c r="AZ74" s="14">
        <v>25</v>
      </c>
      <c r="BA74" s="14">
        <v>50</v>
      </c>
      <c r="BB74" s="14">
        <v>1.25</v>
      </c>
      <c r="BC74" s="14">
        <v>41.666666666666671</v>
      </c>
      <c r="BD74" s="14">
        <v>1.25</v>
      </c>
      <c r="BE74" s="14">
        <v>0.75</v>
      </c>
      <c r="BF74" s="14">
        <v>0.25</v>
      </c>
      <c r="BG74" s="14">
        <v>0.75</v>
      </c>
      <c r="BH74" s="14">
        <v>1.25</v>
      </c>
      <c r="BI74" s="14">
        <v>0.5</v>
      </c>
      <c r="BJ74" s="14">
        <v>1.25</v>
      </c>
      <c r="BK74" s="14">
        <v>0.25</v>
      </c>
      <c r="BL74" s="14">
        <v>0.66666666666666663</v>
      </c>
      <c r="BM74" s="14">
        <v>0</v>
      </c>
      <c r="BN74" s="14">
        <v>0.25</v>
      </c>
      <c r="BO74" s="14">
        <v>0.25</v>
      </c>
      <c r="BP74" s="14">
        <v>0.16666666666666666</v>
      </c>
      <c r="BQ74" s="14">
        <v>1.75</v>
      </c>
      <c r="BR74" s="14">
        <v>1.25</v>
      </c>
      <c r="BS74" s="14">
        <v>1</v>
      </c>
      <c r="BT74" s="14">
        <v>1.3333333333333333</v>
      </c>
      <c r="BU74" s="14">
        <v>25</v>
      </c>
      <c r="BV74" s="14">
        <v>75</v>
      </c>
      <c r="BW74" s="14">
        <v>0</v>
      </c>
      <c r="BX74" s="14">
        <v>30.833333333333332</v>
      </c>
      <c r="BY74" s="14">
        <v>1.2083333333333333</v>
      </c>
      <c r="BZ74" s="14">
        <v>36.561561561561561</v>
      </c>
      <c r="CA74" s="14">
        <v>15.738008788754716</v>
      </c>
      <c r="CB74" s="14">
        <v>63.438438438438439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I74" t="str">
        <f t="shared" si="1"/>
        <v xml:space="preserve">/*120*/ 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v>
      </c>
    </row>
    <row r="75" spans="1:87" x14ac:dyDescent="0.25">
      <c r="A75" s="10">
        <v>129</v>
      </c>
      <c r="B75" s="10">
        <v>0</v>
      </c>
      <c r="C75" s="10">
        <v>0</v>
      </c>
      <c r="D75" s="10">
        <v>0</v>
      </c>
      <c r="E75" s="10">
        <v>1</v>
      </c>
      <c r="F75" s="14">
        <v>16.899999999999999</v>
      </c>
      <c r="G75" s="14">
        <v>7.59</v>
      </c>
      <c r="H75" s="14">
        <v>10.25</v>
      </c>
      <c r="I75" s="14">
        <v>436</v>
      </c>
      <c r="J75" s="14">
        <v>407</v>
      </c>
      <c r="K75" s="14">
        <v>348</v>
      </c>
      <c r="L75" s="14">
        <v>1191</v>
      </c>
      <c r="M75" s="14">
        <v>0</v>
      </c>
      <c r="N75" s="14">
        <v>1.35</v>
      </c>
      <c r="O75" s="14">
        <v>1.35</v>
      </c>
      <c r="P75" s="14">
        <v>0.97499999999999998</v>
      </c>
      <c r="Q75" s="14">
        <v>1.2249999999999999</v>
      </c>
      <c r="R75" s="14">
        <v>0.41624616462523506</v>
      </c>
      <c r="S75" s="14">
        <v>0.37000000000000005</v>
      </c>
      <c r="T75" s="14">
        <v>0.38222222222222219</v>
      </c>
      <c r="U75" s="14">
        <v>0.40499999999999997</v>
      </c>
      <c r="V75" s="14">
        <v>0.3856</v>
      </c>
      <c r="W75" s="14">
        <v>0.11409352888456596</v>
      </c>
      <c r="X75" s="14">
        <v>0.6</v>
      </c>
      <c r="Y75" s="14">
        <v>0.52</v>
      </c>
      <c r="Z75" s="14">
        <v>0.52</v>
      </c>
      <c r="AA75" s="14">
        <v>0.6</v>
      </c>
      <c r="AB75" s="14">
        <v>3.1768672199170123</v>
      </c>
      <c r="AC75" s="14">
        <v>0</v>
      </c>
      <c r="AD75" s="14">
        <v>4</v>
      </c>
      <c r="AE75" s="14">
        <v>4</v>
      </c>
      <c r="AF75" s="14">
        <v>8</v>
      </c>
      <c r="AG75" s="14">
        <v>4</v>
      </c>
      <c r="AH75" s="14">
        <v>88</v>
      </c>
      <c r="AI75" s="14">
        <v>0</v>
      </c>
      <c r="AJ75" s="14">
        <v>92</v>
      </c>
      <c r="AK75" s="14">
        <v>88</v>
      </c>
      <c r="AL75" s="14">
        <v>0.33124999999999999</v>
      </c>
      <c r="AM75" s="14">
        <v>0.40249999999999997</v>
      </c>
      <c r="AN75" s="14">
        <v>0.40625</v>
      </c>
      <c r="AO75" s="14">
        <v>0.38160000000000005</v>
      </c>
      <c r="AP75" s="14">
        <v>0.21318380176114057</v>
      </c>
      <c r="AQ75" s="14">
        <v>0.86</v>
      </c>
      <c r="AR75" s="14">
        <v>0.96</v>
      </c>
      <c r="AS75" s="14">
        <v>0.72</v>
      </c>
      <c r="AT75" s="14">
        <v>0.96</v>
      </c>
      <c r="AU75" s="14">
        <v>8.3333333333333321</v>
      </c>
      <c r="AV75" s="14">
        <v>0.83333333333333337</v>
      </c>
      <c r="AW75" s="14">
        <v>12.5</v>
      </c>
      <c r="AX75" s="14">
        <v>12.5</v>
      </c>
      <c r="AY75" s="14">
        <v>0</v>
      </c>
      <c r="AZ75" s="14">
        <v>8.3333333333333321</v>
      </c>
      <c r="BA75" s="14">
        <v>83.333333333333343</v>
      </c>
      <c r="BB75" s="14">
        <v>0.75</v>
      </c>
      <c r="BC75" s="14">
        <v>16.666666666666664</v>
      </c>
      <c r="BD75" s="14">
        <v>0</v>
      </c>
      <c r="BE75" s="14">
        <v>0</v>
      </c>
      <c r="BF75" s="14">
        <v>0.125</v>
      </c>
      <c r="BG75" s="14">
        <v>4.1666666666666664E-2</v>
      </c>
      <c r="BH75" s="14">
        <v>0.20833333333333334</v>
      </c>
      <c r="BI75" s="14">
        <v>1.75</v>
      </c>
      <c r="BJ75" s="14">
        <v>1.75</v>
      </c>
      <c r="BK75" s="14">
        <v>1.75</v>
      </c>
      <c r="BL75" s="14">
        <v>1.75</v>
      </c>
      <c r="BM75" s="14">
        <v>0</v>
      </c>
      <c r="BN75" s="14">
        <v>0</v>
      </c>
      <c r="BO75" s="14">
        <v>0</v>
      </c>
      <c r="BP75" s="14">
        <v>0</v>
      </c>
      <c r="BQ75" s="14">
        <v>1</v>
      </c>
      <c r="BR75" s="14">
        <v>0</v>
      </c>
      <c r="BS75" s="14">
        <v>0.25</v>
      </c>
      <c r="BT75" s="14">
        <v>0.41666666666666669</v>
      </c>
      <c r="BU75" s="14">
        <v>0</v>
      </c>
      <c r="BV75" s="14">
        <v>37.5</v>
      </c>
      <c r="BW75" s="14">
        <v>62.5</v>
      </c>
      <c r="BX75" s="14">
        <v>55.625</v>
      </c>
      <c r="BY75" s="14">
        <v>4.1666666666666664E-2</v>
      </c>
      <c r="BZ75" s="14">
        <v>84.009009009009006</v>
      </c>
      <c r="CA75" s="14">
        <v>11.54011448921727</v>
      </c>
      <c r="CB75" s="14">
        <v>15.990990990990994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I75" t="str">
        <f t="shared" si="1"/>
        <v xml:space="preserve">/*129*/ 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v>
      </c>
    </row>
    <row r="76" spans="1:87" x14ac:dyDescent="0.25">
      <c r="A76" s="10">
        <v>150</v>
      </c>
      <c r="B76" s="10">
        <v>0</v>
      </c>
      <c r="C76" s="10">
        <v>0</v>
      </c>
      <c r="D76" s="10">
        <v>0</v>
      </c>
      <c r="E76" s="10">
        <v>1</v>
      </c>
      <c r="F76" s="14">
        <v>17.100000000000001</v>
      </c>
      <c r="G76" s="14">
        <v>7.47</v>
      </c>
      <c r="H76" s="14">
        <v>10.4</v>
      </c>
      <c r="I76" s="14">
        <v>290</v>
      </c>
      <c r="J76" s="14">
        <v>218</v>
      </c>
      <c r="K76" s="14">
        <v>160</v>
      </c>
      <c r="L76" s="14">
        <v>668</v>
      </c>
      <c r="M76" s="14">
        <v>0</v>
      </c>
      <c r="N76" s="14">
        <v>1.7249999999999999</v>
      </c>
      <c r="O76" s="14">
        <v>2.3250000000000002</v>
      </c>
      <c r="P76" s="14">
        <v>1.4125000000000001</v>
      </c>
      <c r="Q76" s="14">
        <v>1.8208333333333335</v>
      </c>
      <c r="R76" s="14">
        <v>1.0790411067910841</v>
      </c>
      <c r="S76" s="14">
        <v>0.17222222222222219</v>
      </c>
      <c r="T76" s="14">
        <v>0.1125</v>
      </c>
      <c r="U76" s="14">
        <v>0.17750000000000005</v>
      </c>
      <c r="V76" s="14">
        <v>0.15480000000000005</v>
      </c>
      <c r="W76" s="14">
        <v>8.8370432460938633E-2</v>
      </c>
      <c r="X76" s="14">
        <v>0.44</v>
      </c>
      <c r="Y76" s="14">
        <v>0.18</v>
      </c>
      <c r="Z76" s="14">
        <v>0.28000000000000003</v>
      </c>
      <c r="AA76" s="14">
        <v>0.44</v>
      </c>
      <c r="AB76" s="14">
        <v>11.762489233419464</v>
      </c>
      <c r="AC76" s="14">
        <v>0</v>
      </c>
      <c r="AD76" s="14">
        <v>12</v>
      </c>
      <c r="AE76" s="14">
        <v>8</v>
      </c>
      <c r="AF76" s="14">
        <v>20</v>
      </c>
      <c r="AG76" s="14">
        <v>16</v>
      </c>
      <c r="AH76" s="14">
        <v>64</v>
      </c>
      <c r="AI76" s="14">
        <v>0</v>
      </c>
      <c r="AJ76" s="14">
        <v>80</v>
      </c>
      <c r="AK76" s="14">
        <v>64</v>
      </c>
      <c r="AL76" s="14">
        <v>0.18555555555555558</v>
      </c>
      <c r="AM76" s="14">
        <v>0.20875000000000005</v>
      </c>
      <c r="AN76" s="14">
        <v>0.15750000000000003</v>
      </c>
      <c r="AO76" s="14">
        <v>0.184</v>
      </c>
      <c r="AP76" s="14">
        <v>0.13503086067019396</v>
      </c>
      <c r="AQ76" s="14">
        <v>0.34</v>
      </c>
      <c r="AR76" s="14">
        <v>0.45</v>
      </c>
      <c r="AS76" s="14">
        <v>0.44</v>
      </c>
      <c r="AT76" s="14">
        <v>0.45</v>
      </c>
      <c r="AU76" s="14">
        <v>41.666666666666671</v>
      </c>
      <c r="AV76" s="14">
        <v>0.41666666666666669</v>
      </c>
      <c r="AW76" s="14">
        <v>0</v>
      </c>
      <c r="AX76" s="14">
        <v>25</v>
      </c>
      <c r="AY76" s="14">
        <v>25</v>
      </c>
      <c r="AZ76" s="14">
        <v>16.666666666666664</v>
      </c>
      <c r="BA76" s="14">
        <v>41.666666666666671</v>
      </c>
      <c r="BB76" s="14">
        <v>1.5833333333333333</v>
      </c>
      <c r="BC76" s="14">
        <v>58.333333333333336</v>
      </c>
      <c r="BD76" s="14">
        <v>0</v>
      </c>
      <c r="BE76" s="14">
        <v>0</v>
      </c>
      <c r="BF76" s="14">
        <v>0</v>
      </c>
      <c r="BG76" s="14">
        <v>0</v>
      </c>
      <c r="BH76" s="14">
        <v>4.1666666666666664E-2</v>
      </c>
      <c r="BI76" s="14">
        <v>0</v>
      </c>
      <c r="BJ76" s="14">
        <v>0</v>
      </c>
      <c r="BK76" s="14">
        <v>0.25</v>
      </c>
      <c r="BL76" s="14">
        <v>8.3333333333333329E-2</v>
      </c>
      <c r="BM76" s="14">
        <v>1</v>
      </c>
      <c r="BN76" s="14">
        <v>1.5</v>
      </c>
      <c r="BO76" s="14">
        <v>0.75</v>
      </c>
      <c r="BP76" s="14">
        <v>1.0833333333333333</v>
      </c>
      <c r="BQ76" s="14">
        <v>0.25</v>
      </c>
      <c r="BR76" s="14">
        <v>0</v>
      </c>
      <c r="BS76" s="14">
        <v>1.25</v>
      </c>
      <c r="BT76" s="14">
        <v>0.5</v>
      </c>
      <c r="BU76" s="14">
        <v>58.333333333333336</v>
      </c>
      <c r="BV76" s="14">
        <v>33.333333333333329</v>
      </c>
      <c r="BW76" s="14">
        <v>8.3333333333333321</v>
      </c>
      <c r="BX76" s="14">
        <v>21.666666666666668</v>
      </c>
      <c r="BY76" s="14">
        <v>0.58333333333333337</v>
      </c>
      <c r="BZ76" s="14">
        <v>62.93436293436293</v>
      </c>
      <c r="CA76" s="14">
        <v>16.967972416057492</v>
      </c>
      <c r="CB76" s="14">
        <v>37.06563706563707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I76" t="str">
        <f t="shared" si="1"/>
        <v xml:space="preserve">/*150*/ 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v>
      </c>
    </row>
    <row r="77" spans="1:87" x14ac:dyDescent="0.25">
      <c r="A77" s="10">
        <v>161</v>
      </c>
      <c r="B77" s="10">
        <v>0</v>
      </c>
      <c r="C77" s="10">
        <v>0</v>
      </c>
      <c r="D77" s="10">
        <v>0</v>
      </c>
      <c r="E77" s="10">
        <v>1</v>
      </c>
      <c r="F77" s="14">
        <v>16</v>
      </c>
      <c r="G77" s="14">
        <v>8.2200000000000006</v>
      </c>
      <c r="H77" s="14">
        <v>11.12</v>
      </c>
      <c r="I77" s="14">
        <v>837</v>
      </c>
      <c r="J77" s="14">
        <v>1358</v>
      </c>
      <c r="K77" s="14">
        <v>657</v>
      </c>
      <c r="L77" s="14">
        <v>2852</v>
      </c>
      <c r="M77" s="14">
        <v>0.16830294530154277</v>
      </c>
      <c r="N77" s="14">
        <v>2.6499999999999995</v>
      </c>
      <c r="O77" s="14">
        <v>3.9</v>
      </c>
      <c r="P77" s="14">
        <v>3.2</v>
      </c>
      <c r="Q77" s="14">
        <v>3.25</v>
      </c>
      <c r="R77" s="14">
        <v>1.1617078881505918</v>
      </c>
      <c r="S77" s="14">
        <v>0.23250000000000001</v>
      </c>
      <c r="T77" s="14">
        <v>0.28307692307692311</v>
      </c>
      <c r="U77" s="14">
        <v>0.23833333333333337</v>
      </c>
      <c r="V77" s="14">
        <v>0.25216216216216214</v>
      </c>
      <c r="W77" s="14">
        <v>0.14255866502241449</v>
      </c>
      <c r="X77" s="14">
        <v>0.55000000000000004</v>
      </c>
      <c r="Y77" s="14">
        <v>0.69</v>
      </c>
      <c r="Z77" s="14">
        <v>0.52</v>
      </c>
      <c r="AA77" s="14">
        <v>0.69</v>
      </c>
      <c r="AB77" s="14">
        <v>12.888531618435156</v>
      </c>
      <c r="AC77" s="14">
        <v>0</v>
      </c>
      <c r="AD77" s="14">
        <v>10.810810810810811</v>
      </c>
      <c r="AE77" s="14">
        <v>0</v>
      </c>
      <c r="AF77" s="14">
        <v>10.810810810810811</v>
      </c>
      <c r="AG77" s="14">
        <v>16.216216216216218</v>
      </c>
      <c r="AH77" s="14">
        <v>72.972972972972968</v>
      </c>
      <c r="AI77" s="14">
        <v>0</v>
      </c>
      <c r="AJ77" s="14">
        <v>89.189189189189193</v>
      </c>
      <c r="AK77" s="14">
        <v>72.972972972972968</v>
      </c>
      <c r="AL77" s="14">
        <v>0.27181818181818185</v>
      </c>
      <c r="AM77" s="14">
        <v>0.20499999999999999</v>
      </c>
      <c r="AN77" s="14">
        <v>0.21090909090909093</v>
      </c>
      <c r="AO77" s="14">
        <v>0.22945945945945947</v>
      </c>
      <c r="AP77" s="14">
        <v>0.16978656447869336</v>
      </c>
      <c r="AQ77" s="14">
        <v>0.54</v>
      </c>
      <c r="AR77" s="14">
        <v>0.45</v>
      </c>
      <c r="AS77" s="14">
        <v>0.6</v>
      </c>
      <c r="AT77" s="14">
        <v>0.6</v>
      </c>
      <c r="AU77" s="14">
        <v>25</v>
      </c>
      <c r="AV77" s="14">
        <v>0.45833333333333331</v>
      </c>
      <c r="AW77" s="14">
        <v>12.5</v>
      </c>
      <c r="AX77" s="14">
        <v>25</v>
      </c>
      <c r="AY77" s="14">
        <v>50</v>
      </c>
      <c r="AZ77" s="14">
        <v>29.166666666666668</v>
      </c>
      <c r="BA77" s="14">
        <v>45.833333333333329</v>
      </c>
      <c r="BB77" s="14">
        <v>0.75</v>
      </c>
      <c r="BC77" s="14">
        <v>16.666666666666664</v>
      </c>
      <c r="BD77" s="14">
        <v>0</v>
      </c>
      <c r="BE77" s="14">
        <v>0</v>
      </c>
      <c r="BF77" s="14">
        <v>0</v>
      </c>
      <c r="BG77" s="14">
        <v>0</v>
      </c>
      <c r="BH77" s="14">
        <v>0.45833333333333331</v>
      </c>
      <c r="BI77" s="14">
        <v>0.5</v>
      </c>
      <c r="BJ77" s="14">
        <v>0.25</v>
      </c>
      <c r="BK77" s="14">
        <v>0.25</v>
      </c>
      <c r="BL77" s="14">
        <v>0.33333333333333331</v>
      </c>
      <c r="BM77" s="14">
        <v>0.25</v>
      </c>
      <c r="BN77" s="14">
        <v>0.75</v>
      </c>
      <c r="BO77" s="14">
        <v>0</v>
      </c>
      <c r="BP77" s="14">
        <v>0.33333333333333331</v>
      </c>
      <c r="BQ77" s="14">
        <v>0</v>
      </c>
      <c r="BR77" s="14">
        <v>1.25</v>
      </c>
      <c r="BS77" s="14">
        <v>0.5</v>
      </c>
      <c r="BT77" s="14">
        <v>0.58333333333333337</v>
      </c>
      <c r="BU77" s="14">
        <v>16.666666666666664</v>
      </c>
      <c r="BV77" s="14">
        <v>79.166666666666657</v>
      </c>
      <c r="BW77" s="14">
        <v>4.1666666666666661</v>
      </c>
      <c r="BX77" s="14">
        <v>27.916666666666668</v>
      </c>
      <c r="BY77" s="14">
        <v>0.91666666666666663</v>
      </c>
      <c r="BZ77" s="14">
        <v>93.018018018018012</v>
      </c>
      <c r="CA77" s="14">
        <v>8.9837154260997636</v>
      </c>
      <c r="CB77" s="14">
        <v>6.9819819819819884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I77" t="str">
        <f t="shared" si="1"/>
        <v xml:space="preserve">/*161*/ 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v>
      </c>
    </row>
    <row r="78" spans="1:87" x14ac:dyDescent="0.25">
      <c r="A78" s="10">
        <v>178</v>
      </c>
      <c r="B78" s="10">
        <v>0</v>
      </c>
      <c r="C78" s="10">
        <v>0</v>
      </c>
      <c r="D78" s="10">
        <v>0</v>
      </c>
      <c r="E78" s="10">
        <v>1</v>
      </c>
      <c r="F78" s="14">
        <v>19.600000000000001</v>
      </c>
      <c r="G78" s="14">
        <v>8.4700000000000006</v>
      </c>
      <c r="H78" s="14">
        <v>13.28</v>
      </c>
      <c r="I78" s="14">
        <v>1893</v>
      </c>
      <c r="J78" s="14">
        <v>1834</v>
      </c>
      <c r="K78" s="14">
        <v>1528</v>
      </c>
      <c r="L78" s="14">
        <v>5255</v>
      </c>
      <c r="M78" s="14">
        <v>1.8953377735490011</v>
      </c>
      <c r="N78" s="14">
        <v>4.2374999999999998</v>
      </c>
      <c r="O78" s="14">
        <v>4.6499999999999995</v>
      </c>
      <c r="P78" s="14">
        <v>5</v>
      </c>
      <c r="Q78" s="14">
        <v>4.6291666666666673</v>
      </c>
      <c r="R78" s="14">
        <v>1.5886770998337663</v>
      </c>
      <c r="S78" s="14">
        <v>0.3116666666666667</v>
      </c>
      <c r="T78" s="14">
        <v>0.31333333333333335</v>
      </c>
      <c r="U78" s="14">
        <v>0.28666666666666663</v>
      </c>
      <c r="V78" s="14">
        <v>0.30388888888888899</v>
      </c>
      <c r="W78" s="14">
        <v>0.14027071332203639</v>
      </c>
      <c r="X78" s="14">
        <v>0.5</v>
      </c>
      <c r="Y78" s="14">
        <v>0.74</v>
      </c>
      <c r="Z78" s="14">
        <v>0.52</v>
      </c>
      <c r="AA78" s="14">
        <v>0.74</v>
      </c>
      <c r="AB78" s="14">
        <v>15.233089579524677</v>
      </c>
      <c r="AC78" s="14">
        <v>0</v>
      </c>
      <c r="AD78" s="14">
        <v>2.7777777777777777</v>
      </c>
      <c r="AE78" s="14">
        <v>22.222222222222221</v>
      </c>
      <c r="AF78" s="14">
        <v>25</v>
      </c>
      <c r="AG78" s="14">
        <v>8.3333333333333321</v>
      </c>
      <c r="AH78" s="14">
        <v>66.666666666666657</v>
      </c>
      <c r="AI78" s="14">
        <v>0</v>
      </c>
      <c r="AJ78" s="14">
        <v>74.999999999999986</v>
      </c>
      <c r="AK78" s="14">
        <v>66.666666666666657</v>
      </c>
      <c r="AL78" s="14">
        <v>0.21333333333333329</v>
      </c>
      <c r="AM78" s="14">
        <v>0.25499999999999995</v>
      </c>
      <c r="AN78" s="14">
        <v>0.26666666666666666</v>
      </c>
      <c r="AO78" s="14">
        <v>0.245</v>
      </c>
      <c r="AP78" s="14">
        <v>0.16739175606940748</v>
      </c>
      <c r="AQ78" s="14">
        <v>0.48</v>
      </c>
      <c r="AR78" s="14">
        <v>0.53</v>
      </c>
      <c r="AS78" s="14">
        <v>0.56000000000000005</v>
      </c>
      <c r="AT78" s="14">
        <v>0.56000000000000005</v>
      </c>
      <c r="AU78" s="14">
        <v>20.833333333333336</v>
      </c>
      <c r="AV78" s="14">
        <v>0.5</v>
      </c>
      <c r="AW78" s="14">
        <v>25</v>
      </c>
      <c r="AX78" s="14">
        <v>37.5</v>
      </c>
      <c r="AY78" s="14">
        <v>25</v>
      </c>
      <c r="AZ78" s="14">
        <v>29.166666666666668</v>
      </c>
      <c r="BA78" s="14">
        <v>50</v>
      </c>
      <c r="BB78" s="14">
        <v>1</v>
      </c>
      <c r="BC78" s="14">
        <v>41.666666666666671</v>
      </c>
      <c r="BD78" s="14">
        <v>0.125</v>
      </c>
      <c r="BE78" s="14">
        <v>0.75</v>
      </c>
      <c r="BF78" s="14">
        <v>0.5</v>
      </c>
      <c r="BG78" s="14">
        <v>0.45833333333333331</v>
      </c>
      <c r="BH78" s="14">
        <v>0.95833333333333337</v>
      </c>
      <c r="BI78" s="14">
        <v>1</v>
      </c>
      <c r="BJ78" s="14">
        <v>0.66666666666666663</v>
      </c>
      <c r="BK78" s="14">
        <v>0</v>
      </c>
      <c r="BL78" s="14">
        <v>0.54545454545454541</v>
      </c>
      <c r="BM78" s="14">
        <v>0</v>
      </c>
      <c r="BN78" s="14">
        <v>0</v>
      </c>
      <c r="BO78" s="14">
        <v>0.25</v>
      </c>
      <c r="BP78" s="14">
        <v>8.3333333333333329E-2</v>
      </c>
      <c r="BQ78" s="14">
        <v>2</v>
      </c>
      <c r="BR78" s="14">
        <v>1.75</v>
      </c>
      <c r="BS78" s="14">
        <v>0.5</v>
      </c>
      <c r="BT78" s="14">
        <v>1.4166666666666667</v>
      </c>
      <c r="BU78" s="14">
        <v>29.166666666666668</v>
      </c>
      <c r="BV78" s="14">
        <v>54.166666666666664</v>
      </c>
      <c r="BW78" s="14">
        <v>16.666666666666664</v>
      </c>
      <c r="BX78" s="14">
        <v>31.875</v>
      </c>
      <c r="BY78" s="14">
        <v>0.5</v>
      </c>
      <c r="BZ78" s="14">
        <v>55.200655200655206</v>
      </c>
      <c r="CA78" s="14">
        <v>12.673866574151472</v>
      </c>
      <c r="CB78" s="14">
        <v>44.799344799344794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I78" t="str">
        <f t="shared" si="1"/>
        <v xml:space="preserve">/*178*/ 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v>
      </c>
    </row>
    <row r="79" spans="1:87" x14ac:dyDescent="0.25">
      <c r="A79" s="10">
        <v>193</v>
      </c>
      <c r="B79" s="10">
        <v>0</v>
      </c>
      <c r="C79" s="10">
        <v>0</v>
      </c>
      <c r="D79" s="10">
        <v>0</v>
      </c>
      <c r="E79" s="10">
        <v>1</v>
      </c>
      <c r="F79" s="14">
        <v>16.7</v>
      </c>
      <c r="G79" s="14">
        <v>8.31</v>
      </c>
      <c r="H79" s="14">
        <v>12.28</v>
      </c>
      <c r="I79" s="14">
        <v>1110</v>
      </c>
      <c r="J79" s="14">
        <v>1140</v>
      </c>
      <c r="K79" s="14">
        <v>1886</v>
      </c>
      <c r="L79" s="14">
        <v>4136</v>
      </c>
      <c r="M79" s="14">
        <v>2.7127659574468082</v>
      </c>
      <c r="N79" s="14">
        <v>7.416666666666667</v>
      </c>
      <c r="O79" s="14">
        <v>7.2624999999999993</v>
      </c>
      <c r="P79" s="14">
        <v>7.7999999999999989</v>
      </c>
      <c r="Q79" s="14">
        <v>7.5000000000000009</v>
      </c>
      <c r="R79" s="14">
        <v>2.957637409761213</v>
      </c>
      <c r="S79" s="14">
        <v>0.46928571428571431</v>
      </c>
      <c r="T79" s="14">
        <v>0.45333333333333325</v>
      </c>
      <c r="U79" s="14">
        <v>0.21937500000000004</v>
      </c>
      <c r="V79" s="14">
        <v>0.37511111111111117</v>
      </c>
      <c r="W79" s="14">
        <v>0.28208333892842746</v>
      </c>
      <c r="X79" s="14">
        <v>1.1000000000000001</v>
      </c>
      <c r="Y79" s="14">
        <v>0.86</v>
      </c>
      <c r="Z79" s="14">
        <v>0.6</v>
      </c>
      <c r="AA79" s="14">
        <v>1.1000000000000001</v>
      </c>
      <c r="AB79" s="14">
        <v>19.994075829383885</v>
      </c>
      <c r="AC79" s="14">
        <v>2.2222222222222223</v>
      </c>
      <c r="AD79" s="14">
        <v>6.666666666666667</v>
      </c>
      <c r="AE79" s="14">
        <v>8.8888888888888893</v>
      </c>
      <c r="AF79" s="14">
        <v>17.777777777777779</v>
      </c>
      <c r="AG79" s="14">
        <v>0</v>
      </c>
      <c r="AH79" s="14">
        <v>82.222222222222214</v>
      </c>
      <c r="AI79" s="14">
        <v>0</v>
      </c>
      <c r="AJ79" s="14">
        <v>82.222222222222214</v>
      </c>
      <c r="AK79" s="14">
        <v>82.222222222222214</v>
      </c>
      <c r="AL79" s="14">
        <v>0.23642857142857143</v>
      </c>
      <c r="AM79" s="14">
        <v>0.23357142857142854</v>
      </c>
      <c r="AN79" s="14">
        <v>0.40066666666666667</v>
      </c>
      <c r="AO79" s="14">
        <v>0.31555555555555559</v>
      </c>
      <c r="AP79" s="14">
        <v>0.26554879328696185</v>
      </c>
      <c r="AQ79" s="14">
        <v>0.54</v>
      </c>
      <c r="AR79" s="14">
        <v>0.81</v>
      </c>
      <c r="AS79" s="14">
        <v>1.1599999999999999</v>
      </c>
      <c r="AT79" s="14">
        <v>1.1599999999999999</v>
      </c>
      <c r="AU79" s="14">
        <v>41.666666666666671</v>
      </c>
      <c r="AV79" s="14">
        <v>0.29166666666666669</v>
      </c>
      <c r="AW79" s="14">
        <v>50</v>
      </c>
      <c r="AX79" s="14">
        <v>25</v>
      </c>
      <c r="AY79" s="14">
        <v>12.5</v>
      </c>
      <c r="AZ79" s="14">
        <v>29.166666666666668</v>
      </c>
      <c r="BA79" s="14">
        <v>41.666666666666671</v>
      </c>
      <c r="BB79" s="14">
        <v>0.5</v>
      </c>
      <c r="BC79" s="14">
        <v>16.666666666666664</v>
      </c>
      <c r="BD79" s="14">
        <v>0</v>
      </c>
      <c r="BE79" s="14">
        <v>0.25</v>
      </c>
      <c r="BF79" s="14">
        <v>0</v>
      </c>
      <c r="BG79" s="14">
        <v>8.3333333333333329E-2</v>
      </c>
      <c r="BH79" s="14">
        <v>0.33333333333333331</v>
      </c>
      <c r="BI79" s="14">
        <v>0.5</v>
      </c>
      <c r="BJ79" s="14">
        <v>0</v>
      </c>
      <c r="BK79" s="14">
        <v>0</v>
      </c>
      <c r="BL79" s="14">
        <v>0.16666666666666666</v>
      </c>
      <c r="BM79" s="14">
        <v>0.25</v>
      </c>
      <c r="BN79" s="14">
        <v>0.25</v>
      </c>
      <c r="BO79" s="14">
        <v>0.25</v>
      </c>
      <c r="BP79" s="14">
        <v>0.25</v>
      </c>
      <c r="BQ79" s="14">
        <v>1.75</v>
      </c>
      <c r="BR79" s="14">
        <v>1.5</v>
      </c>
      <c r="BS79" s="14">
        <v>0.75</v>
      </c>
      <c r="BT79" s="14">
        <v>1.3333333333333333</v>
      </c>
      <c r="BU79" s="14">
        <v>45.833333333333329</v>
      </c>
      <c r="BV79" s="14">
        <v>16.666666666666664</v>
      </c>
      <c r="BW79" s="14">
        <v>33.333333333333329</v>
      </c>
      <c r="BX79" s="14">
        <v>33.043478260869563</v>
      </c>
      <c r="BY79" s="14">
        <v>0.79166666666666663</v>
      </c>
      <c r="BZ79" s="14">
        <v>59.534534534534536</v>
      </c>
      <c r="CA79" s="14">
        <v>16.185506940489535</v>
      </c>
      <c r="CB79" s="14">
        <v>40.465465465465464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I79" t="str">
        <f t="shared" si="1"/>
        <v xml:space="preserve">/*193*/ 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v>
      </c>
    </row>
    <row r="80" spans="1:87" x14ac:dyDescent="0.25">
      <c r="A80" s="10">
        <v>201</v>
      </c>
      <c r="B80" s="10">
        <v>0</v>
      </c>
      <c r="C80" s="10">
        <v>0</v>
      </c>
      <c r="D80" s="10">
        <v>0</v>
      </c>
      <c r="E80" s="10">
        <v>1</v>
      </c>
      <c r="F80" s="14">
        <v>16</v>
      </c>
      <c r="G80" s="14">
        <v>8.6</v>
      </c>
      <c r="H80" s="14">
        <v>12.35</v>
      </c>
      <c r="I80" s="14">
        <v>1123</v>
      </c>
      <c r="J80" s="14">
        <v>995</v>
      </c>
      <c r="K80" s="14">
        <v>766</v>
      </c>
      <c r="L80" s="14">
        <v>2884</v>
      </c>
      <c r="M80" s="14">
        <v>2.1012482662968099</v>
      </c>
      <c r="N80" s="14">
        <v>3.25</v>
      </c>
      <c r="O80" s="14">
        <v>3.0625</v>
      </c>
      <c r="P80" s="14">
        <v>2.4249999999999998</v>
      </c>
      <c r="Q80" s="14">
        <v>2.9125000000000001</v>
      </c>
      <c r="R80" s="14">
        <v>1.2563966764902113</v>
      </c>
      <c r="S80" s="14">
        <v>0.3428571428571428</v>
      </c>
      <c r="T80" s="14">
        <v>0.31</v>
      </c>
      <c r="U80" s="14">
        <v>0.33499999999999996</v>
      </c>
      <c r="V80" s="14">
        <v>0.32948717948717948</v>
      </c>
      <c r="W80" s="14">
        <v>0.23513656410409131</v>
      </c>
      <c r="X80" s="14">
        <v>0.6</v>
      </c>
      <c r="Y80" s="14">
        <v>0.52</v>
      </c>
      <c r="Z80" s="14">
        <v>1.4</v>
      </c>
      <c r="AA80" s="14">
        <v>1.4</v>
      </c>
      <c r="AB80" s="14">
        <v>8.8394941634241242</v>
      </c>
      <c r="AC80" s="14">
        <v>0</v>
      </c>
      <c r="AD80" s="14">
        <v>31.578947368421051</v>
      </c>
      <c r="AE80" s="14">
        <v>2.6315789473684208</v>
      </c>
      <c r="AF80" s="14">
        <v>34.210526315789473</v>
      </c>
      <c r="AG80" s="14">
        <v>5.2631578947368416</v>
      </c>
      <c r="AH80" s="14">
        <v>60.526315789473685</v>
      </c>
      <c r="AI80" s="14">
        <v>0</v>
      </c>
      <c r="AJ80" s="14">
        <v>65.78947368421052</v>
      </c>
      <c r="AK80" s="14">
        <v>60.526315789473685</v>
      </c>
      <c r="AL80" s="14">
        <v>0.1435714285714286</v>
      </c>
      <c r="AM80" s="14">
        <v>0.23846153846153845</v>
      </c>
      <c r="AN80" s="14">
        <v>0.29833333333333328</v>
      </c>
      <c r="AO80" s="14">
        <v>0.22282051282051279</v>
      </c>
      <c r="AP80" s="14">
        <v>0.25483687990089821</v>
      </c>
      <c r="AQ80" s="14">
        <v>1.03</v>
      </c>
      <c r="AR80" s="14">
        <v>0.97</v>
      </c>
      <c r="AS80" s="14">
        <v>0.72</v>
      </c>
      <c r="AT80" s="14">
        <v>1.03</v>
      </c>
      <c r="AU80" s="14">
        <v>20.833333333333336</v>
      </c>
      <c r="AV80" s="14">
        <v>0.41666666666666669</v>
      </c>
      <c r="AW80" s="14">
        <v>62.5</v>
      </c>
      <c r="AX80" s="14">
        <v>25</v>
      </c>
      <c r="AY80" s="14">
        <v>25</v>
      </c>
      <c r="AZ80" s="14">
        <v>37.5</v>
      </c>
      <c r="BA80" s="14">
        <v>41.666666666666671</v>
      </c>
      <c r="BB80" s="14">
        <v>0.91666666666666663</v>
      </c>
      <c r="BC80" s="14">
        <v>33.333333333333329</v>
      </c>
      <c r="BD80" s="14">
        <v>0.125</v>
      </c>
      <c r="BE80" s="14">
        <v>0</v>
      </c>
      <c r="BF80" s="14">
        <v>0.25</v>
      </c>
      <c r="BG80" s="14">
        <v>0.125</v>
      </c>
      <c r="BH80" s="14">
        <v>0.33333333333333331</v>
      </c>
      <c r="BI80" s="14">
        <v>0</v>
      </c>
      <c r="BJ80" s="14">
        <v>0.75</v>
      </c>
      <c r="BK80" s="14">
        <v>1</v>
      </c>
      <c r="BL80" s="14">
        <v>0.58333333333333337</v>
      </c>
      <c r="BM80" s="14">
        <v>0</v>
      </c>
      <c r="BN80" s="14">
        <v>1</v>
      </c>
      <c r="BO80" s="14">
        <v>0.25</v>
      </c>
      <c r="BP80" s="14">
        <v>0.41666666666666669</v>
      </c>
      <c r="BQ80" s="14">
        <v>2.5</v>
      </c>
      <c r="BR80" s="14">
        <v>0.5</v>
      </c>
      <c r="BS80" s="14">
        <v>0.75</v>
      </c>
      <c r="BT80" s="14">
        <v>1.25</v>
      </c>
      <c r="BU80" s="14">
        <v>0</v>
      </c>
      <c r="BV80" s="14">
        <v>70.833333333333343</v>
      </c>
      <c r="BW80" s="14">
        <v>29.166666666666668</v>
      </c>
      <c r="BX80" s="14">
        <v>44.583333333333336</v>
      </c>
      <c r="BY80" s="14">
        <v>0.625</v>
      </c>
      <c r="BZ80" s="14">
        <v>89.268680445151034</v>
      </c>
      <c r="CA80" s="14">
        <v>9.586876427882741</v>
      </c>
      <c r="CB80" s="14">
        <v>10.731319554848966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I80" t="str">
        <f t="shared" si="1"/>
        <v xml:space="preserve">/*201*/ 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v>
      </c>
    </row>
    <row r="81" spans="1:87" x14ac:dyDescent="0.25">
      <c r="A81" s="10">
        <v>202</v>
      </c>
      <c r="B81" s="10">
        <v>0</v>
      </c>
      <c r="C81" s="10">
        <v>0</v>
      </c>
      <c r="D81" s="10">
        <v>0</v>
      </c>
      <c r="E81" s="10">
        <v>1</v>
      </c>
      <c r="F81" s="14">
        <v>15.3</v>
      </c>
      <c r="G81" s="14">
        <v>8.0500000000000007</v>
      </c>
      <c r="H81" s="14">
        <v>11.21</v>
      </c>
      <c r="I81" s="14">
        <v>638</v>
      </c>
      <c r="J81" s="14">
        <v>368</v>
      </c>
      <c r="K81" s="14">
        <v>370</v>
      </c>
      <c r="L81" s="14">
        <v>1376</v>
      </c>
      <c r="M81" s="14">
        <v>0</v>
      </c>
      <c r="N81" s="14">
        <v>1.3250000000000002</v>
      </c>
      <c r="O81" s="14">
        <v>1.2749999999999999</v>
      </c>
      <c r="P81" s="14">
        <v>1.6499999999999997</v>
      </c>
      <c r="Q81" s="14">
        <v>1.4166666666666667</v>
      </c>
      <c r="R81" s="14">
        <v>0.61337744012799444</v>
      </c>
      <c r="S81" s="14">
        <v>0.29375000000000001</v>
      </c>
      <c r="T81" s="14">
        <v>0.3175</v>
      </c>
      <c r="U81" s="14">
        <v>0.23</v>
      </c>
      <c r="V81" s="14">
        <v>0.28041666666666659</v>
      </c>
      <c r="W81" s="14">
        <v>0.13989061461717517</v>
      </c>
      <c r="X81" s="14">
        <v>0.5</v>
      </c>
      <c r="Y81" s="14">
        <v>0.5</v>
      </c>
      <c r="Z81" s="14">
        <v>0.42</v>
      </c>
      <c r="AA81" s="14">
        <v>0.5</v>
      </c>
      <c r="AB81" s="14">
        <v>5.0520059435364058</v>
      </c>
      <c r="AC81" s="14">
        <v>0</v>
      </c>
      <c r="AD81" s="14">
        <v>45.833333333333329</v>
      </c>
      <c r="AE81" s="14">
        <v>0</v>
      </c>
      <c r="AF81" s="14">
        <v>45.833333333333329</v>
      </c>
      <c r="AG81" s="14">
        <v>20.833333333333336</v>
      </c>
      <c r="AH81" s="14">
        <v>33.333333333333329</v>
      </c>
      <c r="AI81" s="14">
        <v>0</v>
      </c>
      <c r="AJ81" s="14">
        <v>54.166666666666664</v>
      </c>
      <c r="AK81" s="14">
        <v>45.833333333333329</v>
      </c>
      <c r="AL81" s="14">
        <v>4.2500000000000003E-2</v>
      </c>
      <c r="AM81" s="14">
        <v>5.2500000000000005E-2</v>
      </c>
      <c r="AN81" s="14">
        <v>7.4999999999999997E-2</v>
      </c>
      <c r="AO81" s="14">
        <v>5.6666666666666671E-2</v>
      </c>
      <c r="AP81" s="14">
        <v>5.4904396487195702E-2</v>
      </c>
      <c r="AQ81" s="14">
        <v>0.13</v>
      </c>
      <c r="AR81" s="14">
        <v>0.12</v>
      </c>
      <c r="AS81" s="14">
        <v>0.2</v>
      </c>
      <c r="AT81" s="14">
        <v>0.2</v>
      </c>
      <c r="AU81" s="14">
        <v>12.5</v>
      </c>
      <c r="AV81" s="14">
        <v>0.16666666666666666</v>
      </c>
      <c r="AW81" s="14">
        <v>62.5</v>
      </c>
      <c r="AX81" s="14">
        <v>87.5</v>
      </c>
      <c r="AY81" s="14">
        <v>62.5</v>
      </c>
      <c r="AZ81" s="14">
        <v>70.833333333333343</v>
      </c>
      <c r="BA81" s="14">
        <v>66.666666666666657</v>
      </c>
      <c r="BB81" s="14">
        <v>0.41666666666666669</v>
      </c>
      <c r="BC81" s="14">
        <v>16.666666666666664</v>
      </c>
      <c r="BD81" s="14">
        <v>0</v>
      </c>
      <c r="BE81" s="14">
        <v>0</v>
      </c>
      <c r="BF81" s="14">
        <v>0</v>
      </c>
      <c r="BG81" s="14">
        <v>0</v>
      </c>
      <c r="BH81" s="14">
        <v>4.1666666666666664E-2</v>
      </c>
      <c r="BI81" s="14">
        <v>1.25</v>
      </c>
      <c r="BJ81" s="14">
        <v>1.5</v>
      </c>
      <c r="BK81" s="14">
        <v>0.75</v>
      </c>
      <c r="BL81" s="14">
        <v>1.1666666666666667</v>
      </c>
      <c r="BM81" s="14">
        <v>0</v>
      </c>
      <c r="BN81" s="14">
        <v>0</v>
      </c>
      <c r="BO81" s="14">
        <v>0</v>
      </c>
      <c r="BP81" s="14">
        <v>0</v>
      </c>
      <c r="BQ81" s="14">
        <v>2.25</v>
      </c>
      <c r="BR81" s="14">
        <v>3.25</v>
      </c>
      <c r="BS81" s="14">
        <v>2.5</v>
      </c>
      <c r="BT81" s="14">
        <v>2.6666666666666665</v>
      </c>
      <c r="BU81" s="14">
        <v>0</v>
      </c>
      <c r="BV81" s="14">
        <v>54.166666666666664</v>
      </c>
      <c r="BW81" s="14">
        <v>45.833333333333329</v>
      </c>
      <c r="BX81" s="14">
        <v>47.291666666666664</v>
      </c>
      <c r="BY81" s="14">
        <v>0.58333333333333337</v>
      </c>
      <c r="BZ81" s="14">
        <v>88.513513513513516</v>
      </c>
      <c r="CA81" s="14">
        <v>10.872191382354591</v>
      </c>
      <c r="CB81" s="14">
        <v>11.486486486486484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I81" t="str">
        <f t="shared" si="1"/>
        <v xml:space="preserve">/*202*/ 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v>
      </c>
    </row>
    <row r="82" spans="1:87" x14ac:dyDescent="0.25">
      <c r="A82" s="10">
        <v>203</v>
      </c>
      <c r="B82" s="10">
        <v>0</v>
      </c>
      <c r="C82" s="10">
        <v>0</v>
      </c>
      <c r="D82" s="10">
        <v>0</v>
      </c>
      <c r="E82" s="10">
        <v>1</v>
      </c>
      <c r="F82" s="14">
        <v>11.5</v>
      </c>
      <c r="G82" s="14">
        <v>7.53</v>
      </c>
      <c r="H82" s="14">
        <v>10.94</v>
      </c>
      <c r="I82" s="14">
        <v>1509</v>
      </c>
      <c r="J82" s="14">
        <v>789</v>
      </c>
      <c r="K82" s="14">
        <v>1427</v>
      </c>
      <c r="L82" s="14">
        <v>3725</v>
      </c>
      <c r="M82" s="14">
        <v>0.59597315436241605</v>
      </c>
      <c r="N82" s="14">
        <v>6.8250000000000011</v>
      </c>
      <c r="O82" s="14">
        <v>6.2</v>
      </c>
      <c r="P82" s="14">
        <v>6.2750000000000012</v>
      </c>
      <c r="Q82" s="14">
        <v>6.4333333333333327</v>
      </c>
      <c r="R82" s="14">
        <v>1.6833369206447679</v>
      </c>
      <c r="S82" s="14">
        <v>0.41999999999999993</v>
      </c>
      <c r="T82" s="14">
        <v>0.38375000000000004</v>
      </c>
      <c r="U82" s="14">
        <v>0.43687500000000001</v>
      </c>
      <c r="V82" s="14">
        <v>0.41354166666666653</v>
      </c>
      <c r="W82" s="14">
        <v>0.20334950086869211</v>
      </c>
      <c r="X82" s="14">
        <v>0.74</v>
      </c>
      <c r="Y82" s="14">
        <v>0.68</v>
      </c>
      <c r="Z82" s="14">
        <v>1</v>
      </c>
      <c r="AA82" s="14">
        <v>1</v>
      </c>
      <c r="AB82" s="14">
        <v>15.556675062972296</v>
      </c>
      <c r="AC82" s="14">
        <v>8.5106382978723403</v>
      </c>
      <c r="AD82" s="14">
        <v>0</v>
      </c>
      <c r="AE82" s="14">
        <v>4.2553191489361701</v>
      </c>
      <c r="AF82" s="14">
        <v>12.76595744680851</v>
      </c>
      <c r="AG82" s="14">
        <v>10.638297872340425</v>
      </c>
      <c r="AH82" s="14">
        <v>76.59574468085107</v>
      </c>
      <c r="AI82" s="14">
        <v>0</v>
      </c>
      <c r="AJ82" s="14">
        <v>87.2340425531915</v>
      </c>
      <c r="AK82" s="14">
        <v>76.59574468085107</v>
      </c>
      <c r="AL82" s="14">
        <v>0.28333333333333333</v>
      </c>
      <c r="AM82" s="14">
        <v>0.34333333333333338</v>
      </c>
      <c r="AN82" s="14">
        <v>0.39799999999999996</v>
      </c>
      <c r="AO82" s="14">
        <v>0.34937499999999999</v>
      </c>
      <c r="AP82" s="14">
        <v>0.21239672083456607</v>
      </c>
      <c r="AQ82" s="14">
        <v>0.62</v>
      </c>
      <c r="AR82" s="14">
        <v>0.71</v>
      </c>
      <c r="AS82" s="14">
        <v>0.87</v>
      </c>
      <c r="AT82" s="14">
        <v>0.87</v>
      </c>
      <c r="AU82" s="14">
        <v>45.833333333333329</v>
      </c>
      <c r="AV82" s="14">
        <v>0.5</v>
      </c>
      <c r="AW82" s="14">
        <v>0</v>
      </c>
      <c r="AX82" s="14">
        <v>12.5</v>
      </c>
      <c r="AY82" s="14">
        <v>0</v>
      </c>
      <c r="AZ82" s="14">
        <v>4.1666666666666661</v>
      </c>
      <c r="BA82" s="14">
        <v>50</v>
      </c>
      <c r="BB82" s="14">
        <v>1.5</v>
      </c>
      <c r="BC82" s="14">
        <v>50</v>
      </c>
      <c r="BD82" s="14">
        <v>1.25</v>
      </c>
      <c r="BE82" s="14">
        <v>0.375</v>
      </c>
      <c r="BF82" s="14">
        <v>0.25</v>
      </c>
      <c r="BG82" s="14">
        <v>0.625</v>
      </c>
      <c r="BH82" s="14">
        <v>1</v>
      </c>
      <c r="BI82" s="14">
        <v>0.5</v>
      </c>
      <c r="BJ82" s="14">
        <v>1.5</v>
      </c>
      <c r="BK82" s="14">
        <v>0.75</v>
      </c>
      <c r="BL82" s="14">
        <v>0.91666666666666663</v>
      </c>
      <c r="BM82" s="14">
        <v>0</v>
      </c>
      <c r="BN82" s="14">
        <v>0.5</v>
      </c>
      <c r="BO82" s="14">
        <v>0.25</v>
      </c>
      <c r="BP82" s="14">
        <v>0.25</v>
      </c>
      <c r="BQ82" s="14">
        <v>0.75</v>
      </c>
      <c r="BR82" s="14">
        <v>0</v>
      </c>
      <c r="BS82" s="14">
        <v>1.25</v>
      </c>
      <c r="BT82" s="14">
        <v>0.66666666666666663</v>
      </c>
      <c r="BU82" s="14">
        <v>8.3333333333333321</v>
      </c>
      <c r="BV82" s="14">
        <v>75</v>
      </c>
      <c r="BW82" s="14">
        <v>16.666666666666664</v>
      </c>
      <c r="BX82" s="14">
        <v>40.625</v>
      </c>
      <c r="BY82" s="14">
        <v>1.4583333333333333</v>
      </c>
      <c r="BZ82" s="14">
        <v>60.810810810810814</v>
      </c>
      <c r="CA82" s="14">
        <v>14.531738663058476</v>
      </c>
      <c r="CB82" s="14">
        <v>39.189189189189186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I82" t="str">
        <f t="shared" si="1"/>
        <v xml:space="preserve">/*203*/ 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v>
      </c>
    </row>
    <row r="83" spans="1:87" x14ac:dyDescent="0.25">
      <c r="A83" s="10">
        <v>204</v>
      </c>
      <c r="B83" s="10">
        <v>0</v>
      </c>
      <c r="C83" s="10">
        <v>0</v>
      </c>
      <c r="D83" s="10">
        <v>0</v>
      </c>
      <c r="E83" s="10">
        <v>1</v>
      </c>
      <c r="F83" s="14">
        <v>12.5</v>
      </c>
      <c r="G83" s="14">
        <v>8.09</v>
      </c>
      <c r="H83" s="14">
        <v>9.7899999999999991</v>
      </c>
      <c r="I83" s="14">
        <v>1775</v>
      </c>
      <c r="J83" s="14">
        <v>1830</v>
      </c>
      <c r="K83" s="14">
        <v>1720</v>
      </c>
      <c r="L83" s="14">
        <v>5325</v>
      </c>
      <c r="M83" s="14">
        <v>1.7577464788732395</v>
      </c>
      <c r="N83" s="14">
        <v>4.9999999999999991</v>
      </c>
      <c r="O83" s="14">
        <v>4.3624999999999998</v>
      </c>
      <c r="P83" s="14">
        <v>4.2750000000000004</v>
      </c>
      <c r="Q83" s="14">
        <v>4.5458333333333334</v>
      </c>
      <c r="R83" s="14">
        <v>1.5511508116813513</v>
      </c>
      <c r="S83" s="14">
        <v>0.30250000000000005</v>
      </c>
      <c r="T83" s="14">
        <v>0.37249999999999994</v>
      </c>
      <c r="U83" s="14">
        <v>0.58250000000000002</v>
      </c>
      <c r="V83" s="14">
        <v>0.41916666666666652</v>
      </c>
      <c r="W83" s="14">
        <v>0.26945866290489329</v>
      </c>
      <c r="X83" s="14">
        <v>0.86</v>
      </c>
      <c r="Y83" s="14">
        <v>0.6</v>
      </c>
      <c r="Z83" s="14">
        <v>0.92</v>
      </c>
      <c r="AA83" s="14">
        <v>0.92</v>
      </c>
      <c r="AB83" s="14">
        <v>10.844930417495034</v>
      </c>
      <c r="AC83" s="14">
        <v>0</v>
      </c>
      <c r="AD83" s="14">
        <v>25</v>
      </c>
      <c r="AE83" s="14">
        <v>0</v>
      </c>
      <c r="AF83" s="14">
        <v>25</v>
      </c>
      <c r="AG83" s="14">
        <v>0</v>
      </c>
      <c r="AH83" s="14">
        <v>75</v>
      </c>
      <c r="AI83" s="14">
        <v>0</v>
      </c>
      <c r="AJ83" s="14">
        <v>75</v>
      </c>
      <c r="AK83" s="14">
        <v>75</v>
      </c>
      <c r="AL83" s="14">
        <v>0.21000000000000002</v>
      </c>
      <c r="AM83" s="14">
        <v>0.20250000000000001</v>
      </c>
      <c r="AN83" s="14">
        <v>0.20375000000000001</v>
      </c>
      <c r="AO83" s="14">
        <v>0.20541666666666666</v>
      </c>
      <c r="AP83" s="14">
        <v>0.22463456636456711</v>
      </c>
      <c r="AQ83" s="14">
        <v>0.41</v>
      </c>
      <c r="AR83" s="14">
        <v>0.61</v>
      </c>
      <c r="AS83" s="14">
        <v>0.89</v>
      </c>
      <c r="AT83" s="14">
        <v>0.89</v>
      </c>
      <c r="AU83" s="14">
        <v>20.833333333333336</v>
      </c>
      <c r="AV83" s="14">
        <v>0.25</v>
      </c>
      <c r="AW83" s="14">
        <v>37.5</v>
      </c>
      <c r="AX83" s="14">
        <v>62.5</v>
      </c>
      <c r="AY83" s="14">
        <v>62.5</v>
      </c>
      <c r="AZ83" s="14">
        <v>54.166666666666664</v>
      </c>
      <c r="BA83" s="14">
        <v>50</v>
      </c>
      <c r="BB83" s="14">
        <v>0.58333333333333337</v>
      </c>
      <c r="BC83" s="14">
        <v>25</v>
      </c>
      <c r="BD83" s="14">
        <v>0.125</v>
      </c>
      <c r="BE83" s="14">
        <v>0.125</v>
      </c>
      <c r="BF83" s="14">
        <v>0.125</v>
      </c>
      <c r="BG83" s="14">
        <v>0.125</v>
      </c>
      <c r="BH83" s="14">
        <v>1</v>
      </c>
      <c r="BI83" s="14">
        <v>0.75</v>
      </c>
      <c r="BJ83" s="14">
        <v>1</v>
      </c>
      <c r="BK83" s="14">
        <v>1.25</v>
      </c>
      <c r="BL83" s="14">
        <v>1</v>
      </c>
      <c r="BM83" s="14">
        <v>0.25</v>
      </c>
      <c r="BN83" s="14">
        <v>0</v>
      </c>
      <c r="BO83" s="14">
        <v>0</v>
      </c>
      <c r="BP83" s="14">
        <v>8.3333333333333329E-2</v>
      </c>
      <c r="BQ83" s="14">
        <v>3</v>
      </c>
      <c r="BR83" s="14">
        <v>2.25</v>
      </c>
      <c r="BS83" s="14">
        <v>3.25</v>
      </c>
      <c r="BT83" s="14">
        <v>2.8333333333333335</v>
      </c>
      <c r="BU83" s="14">
        <v>4.1666666666666661</v>
      </c>
      <c r="BV83" s="14">
        <v>54.166666666666664</v>
      </c>
      <c r="BW83" s="14">
        <v>41.666666666666671</v>
      </c>
      <c r="BX83" s="14">
        <v>48.75</v>
      </c>
      <c r="BY83" s="14">
        <v>0.91666666666666663</v>
      </c>
      <c r="BZ83" s="14">
        <v>34.384384384384383</v>
      </c>
      <c r="CA83" s="14">
        <v>14.290078698395934</v>
      </c>
      <c r="CB83" s="14">
        <v>65.61561561561561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I83" t="str">
        <f t="shared" si="1"/>
        <v xml:space="preserve">/*204*/ 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v>
      </c>
    </row>
    <row r="84" spans="1:87" x14ac:dyDescent="0.25">
      <c r="A84" s="10">
        <v>5</v>
      </c>
      <c r="B84" s="10">
        <v>0</v>
      </c>
      <c r="C84" s="10">
        <v>0</v>
      </c>
      <c r="D84" s="10">
        <v>0</v>
      </c>
      <c r="E84" s="10">
        <v>2</v>
      </c>
      <c r="F84" s="14">
        <v>16.899999999999999</v>
      </c>
      <c r="G84" s="14">
        <v>8.4600000000000009</v>
      </c>
      <c r="H84" s="14">
        <v>12.22</v>
      </c>
      <c r="I84" s="14">
        <v>593</v>
      </c>
      <c r="J84" s="14">
        <v>713</v>
      </c>
      <c r="K84" s="14">
        <v>653</v>
      </c>
      <c r="L84" s="14">
        <v>1959</v>
      </c>
      <c r="M84" s="14">
        <v>6.1255742725880552E-2</v>
      </c>
      <c r="N84" s="14">
        <v>2.4499999999999997</v>
      </c>
      <c r="O84" s="14">
        <v>2.6999999999999997</v>
      </c>
      <c r="P84" s="14">
        <v>3.4999999999999996</v>
      </c>
      <c r="Q84" s="14">
        <v>2.8833333333333342</v>
      </c>
      <c r="R84" s="14">
        <v>0.96082693852592138</v>
      </c>
      <c r="S84" s="14">
        <v>0.11833333333333335</v>
      </c>
      <c r="T84" s="14">
        <v>0.13499999999999998</v>
      </c>
      <c r="U84" s="14">
        <v>0.18500000000000003</v>
      </c>
      <c r="V84" s="14">
        <v>0.14611111111111114</v>
      </c>
      <c r="W84" s="14">
        <v>7.9112136608298952E-2</v>
      </c>
      <c r="X84" s="14">
        <v>0.3</v>
      </c>
      <c r="Y84" s="14">
        <v>0.34</v>
      </c>
      <c r="Z84" s="14">
        <v>0.36</v>
      </c>
      <c r="AA84" s="14">
        <v>0.36</v>
      </c>
      <c r="AB84" s="14">
        <v>19.733840304182511</v>
      </c>
      <c r="AC84" s="14">
        <v>5.5555555555555554</v>
      </c>
      <c r="AD84" s="14">
        <v>13.888888888888889</v>
      </c>
      <c r="AE84" s="14">
        <v>0</v>
      </c>
      <c r="AF84" s="14">
        <v>19.444444444444443</v>
      </c>
      <c r="AG84" s="14">
        <v>2.7777777777777777</v>
      </c>
      <c r="AH84" s="14">
        <v>77.777777777777786</v>
      </c>
      <c r="AI84" s="14">
        <v>0</v>
      </c>
      <c r="AJ84" s="14">
        <v>80.555555555555557</v>
      </c>
      <c r="AK84" s="14">
        <v>77.777777777777786</v>
      </c>
      <c r="AL84" s="14">
        <v>0.22090909090909089</v>
      </c>
      <c r="AM84" s="14">
        <v>0.12636363636363637</v>
      </c>
      <c r="AN84" s="14">
        <v>0.10909090909090911</v>
      </c>
      <c r="AO84" s="14">
        <v>0.14999999999999997</v>
      </c>
      <c r="AP84" s="14">
        <v>0.17647338933351153</v>
      </c>
      <c r="AQ84" s="14">
        <v>0.69</v>
      </c>
      <c r="AR84" s="14">
        <v>0.51</v>
      </c>
      <c r="AS84" s="14">
        <v>0.41</v>
      </c>
      <c r="AT84" s="14">
        <v>0.69</v>
      </c>
      <c r="AU84" s="14">
        <v>20.833333333333336</v>
      </c>
      <c r="AV84" s="14">
        <v>0.20833333333333334</v>
      </c>
      <c r="AW84" s="14">
        <v>37.5</v>
      </c>
      <c r="AX84" s="14">
        <v>75</v>
      </c>
      <c r="AY84" s="14">
        <v>62.5</v>
      </c>
      <c r="AZ84" s="14">
        <v>58.333333333333336</v>
      </c>
      <c r="BA84" s="14">
        <v>33.333333333333329</v>
      </c>
      <c r="BB84" s="14">
        <v>1</v>
      </c>
      <c r="BC84" s="14">
        <v>16.666666666666664</v>
      </c>
      <c r="BD84" s="14">
        <v>0.5</v>
      </c>
      <c r="BE84" s="14">
        <v>0.625</v>
      </c>
      <c r="BF84" s="14">
        <v>0.75</v>
      </c>
      <c r="BG84" s="14">
        <v>0.625</v>
      </c>
      <c r="BH84" s="14">
        <v>1.0833333333333333</v>
      </c>
      <c r="BI84" s="14">
        <v>0.25</v>
      </c>
      <c r="BJ84" s="14">
        <v>0</v>
      </c>
      <c r="BK84" s="14">
        <v>0</v>
      </c>
      <c r="BL84" s="14">
        <v>8.3333333333333329E-2</v>
      </c>
      <c r="BM84" s="14">
        <v>1.25</v>
      </c>
      <c r="BN84" s="14">
        <v>0.75</v>
      </c>
      <c r="BO84" s="14">
        <v>1.5</v>
      </c>
      <c r="BP84" s="14">
        <v>1.1666666666666667</v>
      </c>
      <c r="BQ84" s="14">
        <v>0.25</v>
      </c>
      <c r="BR84" s="14">
        <v>0.5</v>
      </c>
      <c r="BS84" s="14">
        <v>1</v>
      </c>
      <c r="BT84" s="14">
        <v>0.58333333333333337</v>
      </c>
      <c r="BU84" s="14">
        <v>4.1666666666666661</v>
      </c>
      <c r="BV84" s="14">
        <v>91.666666666666657</v>
      </c>
      <c r="BW84" s="14">
        <v>4.1666666666666661</v>
      </c>
      <c r="BX84" s="14">
        <v>32.5</v>
      </c>
      <c r="BY84" s="14">
        <v>1.25</v>
      </c>
      <c r="BZ84" s="14">
        <v>9.9849849849849868</v>
      </c>
      <c r="CA84" s="14">
        <v>6.9644790367958072</v>
      </c>
      <c r="CB84" s="14">
        <v>90.01501501501501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I84" t="str">
        <f t="shared" si="1"/>
        <v xml:space="preserve">/*5*/ 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v>
      </c>
    </row>
    <row r="85" spans="1:87" x14ac:dyDescent="0.25">
      <c r="A85" s="10">
        <v>8</v>
      </c>
      <c r="B85" s="10">
        <v>0</v>
      </c>
      <c r="C85" s="10">
        <v>0</v>
      </c>
      <c r="D85" s="10">
        <v>0</v>
      </c>
      <c r="E85" s="10">
        <v>2</v>
      </c>
      <c r="F85" s="14">
        <v>16.3</v>
      </c>
      <c r="G85" s="14">
        <v>8.32</v>
      </c>
      <c r="H85" s="14">
        <v>13.7</v>
      </c>
      <c r="I85" s="14">
        <v>364</v>
      </c>
      <c r="J85" s="14">
        <v>455</v>
      </c>
      <c r="K85" s="14">
        <v>437</v>
      </c>
      <c r="L85" s="14">
        <v>1256</v>
      </c>
      <c r="M85" s="14">
        <v>0</v>
      </c>
      <c r="N85" s="14">
        <v>2.7500000000000004</v>
      </c>
      <c r="O85" s="14">
        <v>2.5</v>
      </c>
      <c r="P85" s="14">
        <v>3.4250000000000003</v>
      </c>
      <c r="Q85" s="14">
        <v>2.8916666666666662</v>
      </c>
      <c r="R85" s="14">
        <v>0.77230128535586506</v>
      </c>
      <c r="S85" s="14">
        <v>0.15916666666666668</v>
      </c>
      <c r="T85" s="14">
        <v>0.17000000000000004</v>
      </c>
      <c r="U85" s="14">
        <v>0.12249999999999998</v>
      </c>
      <c r="V85" s="14">
        <v>0.15055555555555561</v>
      </c>
      <c r="W85" s="14">
        <v>9.4625410191809686E-2</v>
      </c>
      <c r="X85" s="14">
        <v>0.38</v>
      </c>
      <c r="Y85" s="14">
        <v>0.4</v>
      </c>
      <c r="Z85" s="14">
        <v>0.3</v>
      </c>
      <c r="AA85" s="14">
        <v>0.4</v>
      </c>
      <c r="AB85" s="14">
        <v>19.206642066420653</v>
      </c>
      <c r="AC85" s="14">
        <v>0</v>
      </c>
      <c r="AD85" s="14">
        <v>9.375</v>
      </c>
      <c r="AE85" s="14">
        <v>3.125</v>
      </c>
      <c r="AF85" s="14">
        <v>12.5</v>
      </c>
      <c r="AG85" s="14">
        <v>28.125</v>
      </c>
      <c r="AH85" s="14">
        <v>59.375</v>
      </c>
      <c r="AI85" s="14">
        <v>0</v>
      </c>
      <c r="AJ85" s="14">
        <v>87.5</v>
      </c>
      <c r="AK85" s="14">
        <v>59.375</v>
      </c>
      <c r="AL85" s="14">
        <v>0.15666666666666665</v>
      </c>
      <c r="AM85" s="14">
        <v>0.18500000000000003</v>
      </c>
      <c r="AN85" s="14">
        <v>0.17666666666666667</v>
      </c>
      <c r="AO85" s="14">
        <v>0.17277777777777775</v>
      </c>
      <c r="AP85" s="14">
        <v>0.13863850446623743</v>
      </c>
      <c r="AQ85" s="14">
        <v>0.3</v>
      </c>
      <c r="AR85" s="14">
        <v>0.62</v>
      </c>
      <c r="AS85" s="14">
        <v>0.3</v>
      </c>
      <c r="AT85" s="14">
        <v>0.62</v>
      </c>
      <c r="AU85" s="14">
        <v>66.666666666666657</v>
      </c>
      <c r="AV85" s="14">
        <v>0.16666666666666666</v>
      </c>
      <c r="AW85" s="14">
        <v>25</v>
      </c>
      <c r="AX85" s="14">
        <v>12.5</v>
      </c>
      <c r="AY85" s="14">
        <v>12.5</v>
      </c>
      <c r="AZ85" s="14">
        <v>16.666666666666664</v>
      </c>
      <c r="BA85" s="14">
        <v>66.666666666666657</v>
      </c>
      <c r="BB85" s="14">
        <v>0.83333333333333337</v>
      </c>
      <c r="BC85" s="14">
        <v>16.666666666666664</v>
      </c>
      <c r="BD85" s="14">
        <v>0.25</v>
      </c>
      <c r="BE85" s="14">
        <v>0.25</v>
      </c>
      <c r="BF85" s="14">
        <v>0.25</v>
      </c>
      <c r="BG85" s="14">
        <v>0.25</v>
      </c>
      <c r="BH85" s="14">
        <v>0.625</v>
      </c>
      <c r="BI85" s="14">
        <v>0.25</v>
      </c>
      <c r="BJ85" s="14">
        <v>0.5</v>
      </c>
      <c r="BK85" s="14">
        <v>0</v>
      </c>
      <c r="BL85" s="14">
        <v>0.25</v>
      </c>
      <c r="BM85" s="14">
        <v>0.75</v>
      </c>
      <c r="BN85" s="14">
        <v>0.75</v>
      </c>
      <c r="BO85" s="14">
        <v>2.5</v>
      </c>
      <c r="BP85" s="14">
        <v>1.3333333333333333</v>
      </c>
      <c r="BQ85" s="14">
        <v>0.5</v>
      </c>
      <c r="BR85" s="14">
        <v>0.75</v>
      </c>
      <c r="BS85" s="14">
        <v>0.5</v>
      </c>
      <c r="BT85" s="14">
        <v>0.58333333333333337</v>
      </c>
      <c r="BU85" s="14">
        <v>16.666666666666664</v>
      </c>
      <c r="BV85" s="14">
        <v>66.666666666666657</v>
      </c>
      <c r="BW85" s="14">
        <v>16.666666666666664</v>
      </c>
      <c r="BX85" s="14">
        <v>33.958333333333336</v>
      </c>
      <c r="BY85" s="14">
        <v>1.125</v>
      </c>
      <c r="BZ85" s="14">
        <v>16.816816816816818</v>
      </c>
      <c r="CA85" s="14">
        <v>6.3835105035713964</v>
      </c>
      <c r="CB85" s="14">
        <v>83.183183183183189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I85" t="str">
        <f t="shared" si="1"/>
        <v xml:space="preserve">/*8*/ 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v>
      </c>
    </row>
    <row r="86" spans="1:87" x14ac:dyDescent="0.25">
      <c r="A86" s="10">
        <v>10</v>
      </c>
      <c r="B86" s="10">
        <v>0</v>
      </c>
      <c r="C86" s="10">
        <v>0</v>
      </c>
      <c r="D86" s="10">
        <v>0</v>
      </c>
      <c r="E86" s="10">
        <v>2</v>
      </c>
      <c r="F86" s="14">
        <v>12.2</v>
      </c>
      <c r="G86" s="14">
        <v>7.73</v>
      </c>
      <c r="H86" s="14">
        <v>12.74</v>
      </c>
      <c r="I86" s="14">
        <v>272</v>
      </c>
      <c r="J86" s="14">
        <v>306</v>
      </c>
      <c r="K86" s="14">
        <v>333</v>
      </c>
      <c r="L86" s="14">
        <v>911</v>
      </c>
      <c r="M86" s="14">
        <v>0</v>
      </c>
      <c r="N86" s="14">
        <v>3.1124999999999994</v>
      </c>
      <c r="O86" s="14">
        <v>2.7125000000000004</v>
      </c>
      <c r="P86" s="14">
        <v>2.875</v>
      </c>
      <c r="Q86" s="14">
        <v>2.9</v>
      </c>
      <c r="R86" s="14">
        <v>1.0986157297886885</v>
      </c>
      <c r="S86" s="14">
        <v>0.16</v>
      </c>
      <c r="T86" s="14">
        <v>0.11600000000000002</v>
      </c>
      <c r="U86" s="14">
        <v>0.12545454545454546</v>
      </c>
      <c r="V86" s="14">
        <v>0.13172413793103452</v>
      </c>
      <c r="W86" s="14">
        <v>5.4580802846869676E-2</v>
      </c>
      <c r="X86" s="14">
        <v>0.24</v>
      </c>
      <c r="Y86" s="14">
        <v>0.19</v>
      </c>
      <c r="Z86" s="14">
        <v>0.22</v>
      </c>
      <c r="AA86" s="14">
        <v>0.24</v>
      </c>
      <c r="AB86" s="14">
        <v>22.015706806282715</v>
      </c>
      <c r="AC86" s="14">
        <v>0</v>
      </c>
      <c r="AD86" s="14">
        <v>11.111111111111111</v>
      </c>
      <c r="AE86" s="14">
        <v>11.111111111111111</v>
      </c>
      <c r="AF86" s="14">
        <v>22.222222222222221</v>
      </c>
      <c r="AG86" s="14">
        <v>7.4074074074074066</v>
      </c>
      <c r="AH86" s="14">
        <v>70.370370370370367</v>
      </c>
      <c r="AI86" s="14">
        <v>0</v>
      </c>
      <c r="AJ86" s="14">
        <v>77.777777777777771</v>
      </c>
      <c r="AK86" s="14">
        <v>70.370370370370367</v>
      </c>
      <c r="AL86" s="14">
        <v>0.17625000000000002</v>
      </c>
      <c r="AM86" s="14">
        <v>0.17</v>
      </c>
      <c r="AN86" s="14">
        <v>0.11099999999999999</v>
      </c>
      <c r="AO86" s="14">
        <v>0.19</v>
      </c>
      <c r="AP86" s="14">
        <v>0.21505813167606569</v>
      </c>
      <c r="AQ86" s="14">
        <v>0.39</v>
      </c>
      <c r="AR86" s="14">
        <v>0.39</v>
      </c>
      <c r="AS86" s="14">
        <v>0.38</v>
      </c>
      <c r="AT86" s="14">
        <v>0.39</v>
      </c>
      <c r="AU86" s="14">
        <v>50</v>
      </c>
      <c r="AV86" s="14">
        <v>0.29166666666666669</v>
      </c>
      <c r="AW86" s="14">
        <v>37.5</v>
      </c>
      <c r="AX86" s="14">
        <v>0</v>
      </c>
      <c r="AY86" s="14">
        <v>25</v>
      </c>
      <c r="AZ86" s="14">
        <v>20.833333333333336</v>
      </c>
      <c r="BA86" s="14">
        <v>50</v>
      </c>
      <c r="BB86" s="14">
        <v>1</v>
      </c>
      <c r="BC86" s="14">
        <v>8.3333333333333321</v>
      </c>
      <c r="BD86" s="14">
        <v>0.125</v>
      </c>
      <c r="BE86" s="14">
        <v>0</v>
      </c>
      <c r="BF86" s="14">
        <v>0.25</v>
      </c>
      <c r="BG86" s="14">
        <v>0.125</v>
      </c>
      <c r="BH86" s="14">
        <v>0.91666666666666663</v>
      </c>
      <c r="BI86" s="14">
        <v>0.25</v>
      </c>
      <c r="BJ86" s="14">
        <v>0.25</v>
      </c>
      <c r="BK86" s="14">
        <v>0.75</v>
      </c>
      <c r="BL86" s="14">
        <v>0.41666666666666669</v>
      </c>
      <c r="BM86" s="14">
        <v>1</v>
      </c>
      <c r="BN86" s="14">
        <v>2.5</v>
      </c>
      <c r="BO86" s="14">
        <v>2.25</v>
      </c>
      <c r="BP86" s="14">
        <v>1.9166666666666667</v>
      </c>
      <c r="BQ86" s="14">
        <v>0</v>
      </c>
      <c r="BR86" s="14">
        <v>0.5</v>
      </c>
      <c r="BS86" s="14">
        <v>0.75</v>
      </c>
      <c r="BT86" s="14">
        <v>0.41666666666666669</v>
      </c>
      <c r="BU86" s="14">
        <v>54.166666666666664</v>
      </c>
      <c r="BV86" s="14">
        <v>41.666666666666671</v>
      </c>
      <c r="BW86" s="14">
        <v>4.1666666666666661</v>
      </c>
      <c r="BX86" s="14">
        <v>20.583333333333332</v>
      </c>
      <c r="BY86" s="14">
        <v>1.3333333333333333</v>
      </c>
      <c r="BZ86" s="14">
        <v>3.1531531531531534</v>
      </c>
      <c r="CA86" s="14">
        <v>2.1509153357603816</v>
      </c>
      <c r="CB86" s="14">
        <v>96.846846846846844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I86" t="str">
        <f t="shared" si="1"/>
        <v xml:space="preserve">/*10*/ 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v>
      </c>
    </row>
    <row r="87" spans="1:87" x14ac:dyDescent="0.25">
      <c r="A87" s="10">
        <v>17</v>
      </c>
      <c r="B87" s="10">
        <v>0</v>
      </c>
      <c r="C87" s="10">
        <v>0</v>
      </c>
      <c r="D87" s="10">
        <v>0</v>
      </c>
      <c r="E87" s="10">
        <v>2</v>
      </c>
      <c r="F87" s="14">
        <v>13.9</v>
      </c>
      <c r="G87" s="14">
        <v>8.32</v>
      </c>
      <c r="H87" s="14">
        <v>11.65</v>
      </c>
      <c r="I87" s="14">
        <v>888</v>
      </c>
      <c r="J87" s="14">
        <v>786</v>
      </c>
      <c r="K87" s="14">
        <v>813</v>
      </c>
      <c r="L87" s="14">
        <v>2487</v>
      </c>
      <c r="M87" s="14">
        <v>7.2376357056694818E-2</v>
      </c>
      <c r="N87" s="14">
        <v>5.2874999999999996</v>
      </c>
      <c r="O87" s="14">
        <v>4.9124999999999996</v>
      </c>
      <c r="P87" s="14">
        <v>4.1999999999999993</v>
      </c>
      <c r="Q87" s="14">
        <v>4.8000000000000016</v>
      </c>
      <c r="R87" s="14">
        <v>1.8308942932467371</v>
      </c>
      <c r="S87" s="14">
        <v>0.21312500000000004</v>
      </c>
      <c r="T87" s="14">
        <v>0.23999999999999996</v>
      </c>
      <c r="U87" s="14">
        <v>0.25875000000000004</v>
      </c>
      <c r="V87" s="14">
        <v>0.23723404255319153</v>
      </c>
      <c r="W87" s="14">
        <v>0.15364699982440799</v>
      </c>
      <c r="X87" s="14">
        <v>0.59</v>
      </c>
      <c r="Y87" s="14">
        <v>0.72</v>
      </c>
      <c r="Z87" s="14">
        <v>0.57999999999999996</v>
      </c>
      <c r="AA87" s="14">
        <v>0.72</v>
      </c>
      <c r="AB87" s="14">
        <v>20.233183856502247</v>
      </c>
      <c r="AC87" s="14">
        <v>0</v>
      </c>
      <c r="AD87" s="14">
        <v>9.5238095238095237</v>
      </c>
      <c r="AE87" s="14">
        <v>7.1428571428571423</v>
      </c>
      <c r="AF87" s="14">
        <v>16.666666666666664</v>
      </c>
      <c r="AG87" s="14">
        <v>0</v>
      </c>
      <c r="AH87" s="14">
        <v>80.952380952380949</v>
      </c>
      <c r="AI87" s="14">
        <v>2.3809523809523809</v>
      </c>
      <c r="AJ87" s="14">
        <v>83.333333333333329</v>
      </c>
      <c r="AK87" s="14">
        <v>80.952380952380949</v>
      </c>
      <c r="AL87" s="14">
        <v>0.18999999999999995</v>
      </c>
      <c r="AM87" s="14">
        <v>0.13799999999999998</v>
      </c>
      <c r="AN87" s="14">
        <v>0.19874999999999995</v>
      </c>
      <c r="AO87" s="14">
        <v>0.17638297872340425</v>
      </c>
      <c r="AP87" s="14">
        <v>0.15216446382714946</v>
      </c>
      <c r="AQ87" s="14">
        <v>0.56999999999999995</v>
      </c>
      <c r="AR87" s="14">
        <v>0.4</v>
      </c>
      <c r="AS87" s="14">
        <v>0.53</v>
      </c>
      <c r="AT87" s="14">
        <v>0.56999999999999995</v>
      </c>
      <c r="AU87" s="14">
        <v>41.666666666666671</v>
      </c>
      <c r="AV87" s="14">
        <v>0.20833333333333334</v>
      </c>
      <c r="AW87" s="14">
        <v>37.5</v>
      </c>
      <c r="AX87" s="14">
        <v>37.5</v>
      </c>
      <c r="AY87" s="14">
        <v>37.5</v>
      </c>
      <c r="AZ87" s="14">
        <v>37.5</v>
      </c>
      <c r="BA87" s="14">
        <v>41.666666666666671</v>
      </c>
      <c r="BB87" s="14">
        <v>1</v>
      </c>
      <c r="BC87" s="14">
        <v>25</v>
      </c>
      <c r="BD87" s="14">
        <v>0.625</v>
      </c>
      <c r="BE87" s="14">
        <v>0.625</v>
      </c>
      <c r="BF87" s="14">
        <v>0.75</v>
      </c>
      <c r="BG87" s="14">
        <v>0.66666666666666663</v>
      </c>
      <c r="BH87" s="14">
        <v>1.0416666666666667</v>
      </c>
      <c r="BI87" s="14">
        <v>0.5</v>
      </c>
      <c r="BJ87" s="14">
        <v>0.25</v>
      </c>
      <c r="BK87" s="14">
        <v>0.75</v>
      </c>
      <c r="BL87" s="14">
        <v>0.5</v>
      </c>
      <c r="BM87" s="14">
        <v>0.75</v>
      </c>
      <c r="BN87" s="14">
        <v>2</v>
      </c>
      <c r="BO87" s="14">
        <v>1</v>
      </c>
      <c r="BP87" s="14">
        <v>1.25</v>
      </c>
      <c r="BQ87" s="14">
        <v>1</v>
      </c>
      <c r="BR87" s="14">
        <v>1.25</v>
      </c>
      <c r="BS87" s="14">
        <v>2</v>
      </c>
      <c r="BT87" s="14">
        <v>1.4166666666666667</v>
      </c>
      <c r="BU87" s="14">
        <v>25</v>
      </c>
      <c r="BV87" s="14">
        <v>58.333333333333336</v>
      </c>
      <c r="BW87" s="14">
        <v>16.666666666666664</v>
      </c>
      <c r="BX87" s="14">
        <v>32.083333333333336</v>
      </c>
      <c r="BY87" s="14">
        <v>0.41666666666666669</v>
      </c>
      <c r="BZ87" s="14">
        <v>18.918918918918919</v>
      </c>
      <c r="CA87" s="14">
        <v>6.2335497797918364</v>
      </c>
      <c r="CB87" s="14">
        <v>81.081081081081081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I87" t="str">
        <f t="shared" si="1"/>
        <v xml:space="preserve">/*17*/ 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v>
      </c>
    </row>
    <row r="88" spans="1:87" x14ac:dyDescent="0.25">
      <c r="A88" s="10" t="s">
        <v>11</v>
      </c>
      <c r="B88" s="10">
        <v>0</v>
      </c>
      <c r="C88" s="10">
        <v>0</v>
      </c>
      <c r="D88" s="10">
        <v>0</v>
      </c>
      <c r="E88" s="10">
        <v>2</v>
      </c>
      <c r="F88" s="14">
        <v>16</v>
      </c>
      <c r="G88" s="14">
        <v>8.07</v>
      </c>
      <c r="H88" s="14">
        <v>11.17</v>
      </c>
      <c r="I88" s="14">
        <v>283</v>
      </c>
      <c r="J88" s="14">
        <v>353</v>
      </c>
      <c r="K88" s="14">
        <v>384</v>
      </c>
      <c r="L88" s="14">
        <v>1020</v>
      </c>
      <c r="M88" s="14">
        <v>0</v>
      </c>
      <c r="N88" s="14">
        <v>1.675</v>
      </c>
      <c r="O88" s="14">
        <v>1.6749999999999998</v>
      </c>
      <c r="P88" s="14">
        <v>2.375</v>
      </c>
      <c r="Q88" s="14">
        <v>1.9083333333333332</v>
      </c>
      <c r="R88" s="14">
        <v>0.52743568877835878</v>
      </c>
      <c r="S88" s="14">
        <v>0.22999999999999998</v>
      </c>
      <c r="T88" s="14">
        <v>0.21600000000000003</v>
      </c>
      <c r="U88" s="14">
        <v>0.26285714285714284</v>
      </c>
      <c r="V88" s="14">
        <v>0.23941176470588238</v>
      </c>
      <c r="W88" s="14">
        <v>7.8583720130308898E-2</v>
      </c>
      <c r="X88" s="14">
        <v>0.3</v>
      </c>
      <c r="Y88" s="14">
        <v>0.3</v>
      </c>
      <c r="Z88" s="14">
        <v>0.38</v>
      </c>
      <c r="AA88" s="14">
        <v>0.38</v>
      </c>
      <c r="AB88" s="14">
        <v>7.9709254709254695</v>
      </c>
      <c r="AC88" s="14">
        <v>2.9411764705882351</v>
      </c>
      <c r="AD88" s="14">
        <v>50</v>
      </c>
      <c r="AE88" s="14">
        <v>8.8235294117647065</v>
      </c>
      <c r="AF88" s="14">
        <v>61.764705882352942</v>
      </c>
      <c r="AG88" s="14">
        <v>14.705882352941178</v>
      </c>
      <c r="AH88" s="14">
        <v>23.52941176470588</v>
      </c>
      <c r="AI88" s="14">
        <v>0</v>
      </c>
      <c r="AJ88" s="14">
        <v>38.235294117647058</v>
      </c>
      <c r="AK88" s="14">
        <v>50</v>
      </c>
      <c r="AL88" s="14">
        <v>6.7777777777777784E-2</v>
      </c>
      <c r="AM88" s="14">
        <v>0.15333333333333332</v>
      </c>
      <c r="AN88" s="14">
        <v>4.4615384615384626E-2</v>
      </c>
      <c r="AO88" s="14">
        <v>8.5882352941176465E-2</v>
      </c>
      <c r="AP88" s="14">
        <v>0.11297942014417534</v>
      </c>
      <c r="AQ88" s="14">
        <v>0.18</v>
      </c>
      <c r="AR88" s="14">
        <v>0.57999999999999996</v>
      </c>
      <c r="AS88" s="14">
        <v>0.17</v>
      </c>
      <c r="AT88" s="14">
        <v>0.57999999999999996</v>
      </c>
      <c r="AU88" s="14">
        <v>8.3333333333333321</v>
      </c>
      <c r="AV88" s="14">
        <v>0.41666666666666669</v>
      </c>
      <c r="AW88" s="14">
        <v>37.5</v>
      </c>
      <c r="AX88" s="14">
        <v>37.5</v>
      </c>
      <c r="AY88" s="14">
        <v>75</v>
      </c>
      <c r="AZ88" s="14">
        <v>50</v>
      </c>
      <c r="BA88" s="14">
        <v>41.666666666666671</v>
      </c>
      <c r="BB88" s="14">
        <v>0.16666666666666666</v>
      </c>
      <c r="BC88" s="14">
        <v>8.3333333333333321</v>
      </c>
      <c r="BD88" s="14">
        <v>0.125</v>
      </c>
      <c r="BE88" s="14">
        <v>0.125</v>
      </c>
      <c r="BF88" s="14">
        <v>0</v>
      </c>
      <c r="BG88" s="14">
        <v>8.3333333333333329E-2</v>
      </c>
      <c r="BH88" s="14">
        <v>8.3333333333333329E-2</v>
      </c>
      <c r="BI88" s="14">
        <v>1.25</v>
      </c>
      <c r="BJ88" s="14">
        <v>2.5</v>
      </c>
      <c r="BK88" s="14">
        <v>1.75</v>
      </c>
      <c r="BL88" s="14">
        <v>1.8333333333333333</v>
      </c>
      <c r="BM88" s="14">
        <v>0</v>
      </c>
      <c r="BN88" s="14">
        <v>0</v>
      </c>
      <c r="BO88" s="14">
        <v>0</v>
      </c>
      <c r="BP88" s="14">
        <v>0</v>
      </c>
      <c r="BQ88" s="14">
        <v>1.75</v>
      </c>
      <c r="BR88" s="14">
        <v>2.25</v>
      </c>
      <c r="BS88" s="14">
        <v>2.5</v>
      </c>
      <c r="BT88" s="14">
        <v>2.1666666666666665</v>
      </c>
      <c r="BU88" s="14">
        <v>0</v>
      </c>
      <c r="BV88" s="14">
        <v>66.666666666666657</v>
      </c>
      <c r="BW88" s="14">
        <v>33.333333333333329</v>
      </c>
      <c r="BX88" s="14">
        <v>47.083333333333336</v>
      </c>
      <c r="BY88" s="14">
        <v>0.41666666666666669</v>
      </c>
      <c r="BZ88" s="14">
        <v>43.693693693693696</v>
      </c>
      <c r="CA88" s="14">
        <v>10.294222384073194</v>
      </c>
      <c r="CB88" s="14">
        <v>56.306306306306304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I88" t="str">
        <f t="shared" si="1"/>
        <v xml:space="preserve">/*28b*/ 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v>
      </c>
    </row>
    <row r="89" spans="1:87" x14ac:dyDescent="0.25">
      <c r="A89" s="10">
        <v>24</v>
      </c>
      <c r="B89" s="10">
        <v>1</v>
      </c>
      <c r="C89" s="10">
        <v>1</v>
      </c>
      <c r="D89" s="10">
        <v>1</v>
      </c>
      <c r="E89" s="10">
        <v>2</v>
      </c>
      <c r="F89" s="14">
        <v>14.9</v>
      </c>
      <c r="G89" s="14">
        <v>7.69</v>
      </c>
      <c r="H89" s="14">
        <v>10.23</v>
      </c>
      <c r="I89" s="14">
        <v>868</v>
      </c>
      <c r="J89" s="14">
        <v>520</v>
      </c>
      <c r="K89" s="14">
        <v>488</v>
      </c>
      <c r="L89" s="14">
        <v>1876</v>
      </c>
      <c r="M89" s="14">
        <v>0.89552238805970152</v>
      </c>
      <c r="N89" s="14">
        <v>3.2875000000000001</v>
      </c>
      <c r="O89" s="14">
        <v>3.7</v>
      </c>
      <c r="P89" s="14">
        <v>3.45</v>
      </c>
      <c r="Q89" s="14">
        <v>3.4791666666666674</v>
      </c>
      <c r="R89" s="14">
        <v>0.89295755128997722</v>
      </c>
      <c r="S89" s="14">
        <v>0.28000000000000008</v>
      </c>
      <c r="T89" s="14">
        <v>0.15076923076923079</v>
      </c>
      <c r="U89" s="14">
        <v>0.29428571428571432</v>
      </c>
      <c r="V89" s="14">
        <v>0.24476190476190482</v>
      </c>
      <c r="W89" s="14">
        <v>0.14913143810219801</v>
      </c>
      <c r="X89" s="14">
        <v>0.6</v>
      </c>
      <c r="Y89" s="14">
        <v>0.4</v>
      </c>
      <c r="Z89" s="14">
        <v>0.54</v>
      </c>
      <c r="AA89" s="14">
        <v>0.6</v>
      </c>
      <c r="AB89" s="14">
        <v>14.214494163424124</v>
      </c>
      <c r="AC89" s="14">
        <v>2.5</v>
      </c>
      <c r="AD89" s="14">
        <v>5</v>
      </c>
      <c r="AE89" s="14">
        <v>0</v>
      </c>
      <c r="AF89" s="14">
        <v>7.5</v>
      </c>
      <c r="AG89" s="14">
        <v>5</v>
      </c>
      <c r="AH89" s="14">
        <v>85</v>
      </c>
      <c r="AI89" s="14">
        <v>2.5</v>
      </c>
      <c r="AJ89" s="14">
        <v>92.5</v>
      </c>
      <c r="AK89" s="14">
        <v>85</v>
      </c>
      <c r="AL89" s="14">
        <v>0.11600000000000002</v>
      </c>
      <c r="AM89" s="14">
        <v>0.19916666666666669</v>
      </c>
      <c r="AN89" s="14">
        <v>0.12153846153846154</v>
      </c>
      <c r="AO89" s="14">
        <v>0.14619047619047612</v>
      </c>
      <c r="AP89" s="14">
        <v>0.14573534952854356</v>
      </c>
      <c r="AQ89" s="14">
        <v>0.31</v>
      </c>
      <c r="AR89" s="14">
        <v>0.44</v>
      </c>
      <c r="AS89" s="14">
        <v>0.69</v>
      </c>
      <c r="AT89" s="14">
        <v>0.69</v>
      </c>
      <c r="AU89" s="14">
        <v>29.166666666666668</v>
      </c>
      <c r="AV89" s="14">
        <v>0.33333333333333331</v>
      </c>
      <c r="AW89" s="14">
        <v>50</v>
      </c>
      <c r="AX89" s="14">
        <v>0</v>
      </c>
      <c r="AY89" s="14">
        <v>62.5</v>
      </c>
      <c r="AZ89" s="14">
        <v>37.5</v>
      </c>
      <c r="BA89" s="14">
        <v>33.333333333333329</v>
      </c>
      <c r="BB89" s="14">
        <v>1.25</v>
      </c>
      <c r="BC89" s="14">
        <v>41.666666666666671</v>
      </c>
      <c r="BD89" s="14">
        <v>0.125</v>
      </c>
      <c r="BE89" s="14">
        <v>0</v>
      </c>
      <c r="BF89" s="14">
        <v>0.375</v>
      </c>
      <c r="BG89" s="14">
        <v>0.16666666666666666</v>
      </c>
      <c r="BH89" s="14">
        <v>0.95833333333333337</v>
      </c>
      <c r="BI89" s="14">
        <v>1.25</v>
      </c>
      <c r="BJ89" s="14">
        <v>0.5</v>
      </c>
      <c r="BK89" s="14">
        <v>1.5</v>
      </c>
      <c r="BL89" s="14">
        <v>1.0833333333333333</v>
      </c>
      <c r="BM89" s="14">
        <v>0.5</v>
      </c>
      <c r="BN89" s="14">
        <v>1</v>
      </c>
      <c r="BO89" s="14">
        <v>0</v>
      </c>
      <c r="BP89" s="14">
        <v>0.5</v>
      </c>
      <c r="BQ89" s="14">
        <v>1.75</v>
      </c>
      <c r="BR89" s="14">
        <v>0.25</v>
      </c>
      <c r="BS89" s="14">
        <v>2.75</v>
      </c>
      <c r="BT89" s="14">
        <v>1.5833333333333333</v>
      </c>
      <c r="BU89" s="14">
        <v>8.3333333333333321</v>
      </c>
      <c r="BV89" s="14">
        <v>62.5</v>
      </c>
      <c r="BW89" s="14">
        <v>29.166666666666668</v>
      </c>
      <c r="BX89" s="14">
        <v>37.708333333333336</v>
      </c>
      <c r="BY89" s="14">
        <v>0.83333333333333337</v>
      </c>
      <c r="BZ89" s="14">
        <v>7.8828828828828827</v>
      </c>
      <c r="CA89" s="14">
        <v>8.0191734522419988</v>
      </c>
      <c r="CB89" s="14">
        <v>92.117117117117118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I89" t="str">
        <f t="shared" si="1"/>
        <v xml:space="preserve">/*24*/ 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v>
      </c>
    </row>
    <row r="90" spans="1:87" x14ac:dyDescent="0.25">
      <c r="A90" s="10">
        <v>61</v>
      </c>
      <c r="B90" s="10">
        <v>0</v>
      </c>
      <c r="C90" s="10">
        <v>0</v>
      </c>
      <c r="D90" s="10">
        <v>0</v>
      </c>
      <c r="E90" s="10">
        <v>2</v>
      </c>
      <c r="F90" s="14">
        <v>22.2</v>
      </c>
      <c r="G90" s="14">
        <v>8.6</v>
      </c>
      <c r="H90" s="14">
        <v>12.61</v>
      </c>
      <c r="I90" s="14">
        <v>1875</v>
      </c>
      <c r="J90" s="14">
        <v>1456</v>
      </c>
      <c r="K90" s="14">
        <v>1552</v>
      </c>
      <c r="L90" s="14">
        <v>4883</v>
      </c>
      <c r="M90" s="14">
        <v>1.2287528158918698E-2</v>
      </c>
      <c r="N90" s="14">
        <v>3.2124999999999999</v>
      </c>
      <c r="O90" s="14">
        <v>4.9750000000000005</v>
      </c>
      <c r="P90" s="14">
        <v>8.7249999999999996</v>
      </c>
      <c r="Q90" s="14">
        <v>5.6375000000000002</v>
      </c>
      <c r="R90" s="14">
        <v>3.0394239299720849</v>
      </c>
      <c r="S90" s="14">
        <v>0.33799999999999997</v>
      </c>
      <c r="T90" s="14">
        <v>0.23374999999999996</v>
      </c>
      <c r="U90" s="14">
        <v>0.32133333333333336</v>
      </c>
      <c r="V90" s="14">
        <v>0.296304347826087</v>
      </c>
      <c r="W90" s="14">
        <v>0.18657567658134697</v>
      </c>
      <c r="X90" s="14">
        <v>0.64</v>
      </c>
      <c r="Y90" s="14">
        <v>0.52</v>
      </c>
      <c r="Z90" s="14">
        <v>1.08</v>
      </c>
      <c r="AA90" s="14">
        <v>1.08</v>
      </c>
      <c r="AB90" s="14">
        <v>19.026045487894347</v>
      </c>
      <c r="AC90" s="14">
        <v>2.1739130434782608</v>
      </c>
      <c r="AD90" s="14">
        <v>8.695652173913043</v>
      </c>
      <c r="AE90" s="14">
        <v>8.695652173913043</v>
      </c>
      <c r="AF90" s="14">
        <v>19.565217391304348</v>
      </c>
      <c r="AG90" s="14">
        <v>0</v>
      </c>
      <c r="AH90" s="14">
        <v>73.91304347826086</v>
      </c>
      <c r="AI90" s="14">
        <v>6.5217391304347823</v>
      </c>
      <c r="AJ90" s="14">
        <v>80.434782608695642</v>
      </c>
      <c r="AK90" s="14">
        <v>73.91304347826086</v>
      </c>
      <c r="AL90" s="14">
        <v>0.15642857142857142</v>
      </c>
      <c r="AM90" s="14">
        <v>0.28600000000000009</v>
      </c>
      <c r="AN90" s="14">
        <v>0.1242857142857143</v>
      </c>
      <c r="AO90" s="14">
        <v>0.18108695652173909</v>
      </c>
      <c r="AP90" s="14">
        <v>0.18876473612373879</v>
      </c>
      <c r="AQ90" s="14">
        <v>0.69</v>
      </c>
      <c r="AR90" s="14">
        <v>0.78</v>
      </c>
      <c r="AS90" s="14">
        <v>0.41</v>
      </c>
      <c r="AT90" s="14">
        <v>0.78</v>
      </c>
      <c r="AU90" s="14">
        <v>25</v>
      </c>
      <c r="AV90" s="14">
        <v>0.41666666666666669</v>
      </c>
      <c r="AW90" s="14">
        <v>25</v>
      </c>
      <c r="AX90" s="14">
        <v>12.5</v>
      </c>
      <c r="AY90" s="14">
        <v>62.5</v>
      </c>
      <c r="AZ90" s="14">
        <v>33.333333333333329</v>
      </c>
      <c r="BA90" s="14">
        <v>41.666666666666671</v>
      </c>
      <c r="BB90" s="14">
        <v>2.3333333333333335</v>
      </c>
      <c r="BC90" s="14">
        <v>66.666666666666657</v>
      </c>
      <c r="BD90" s="14">
        <v>0.125</v>
      </c>
      <c r="BE90" s="14">
        <v>0.25</v>
      </c>
      <c r="BF90" s="14">
        <v>0</v>
      </c>
      <c r="BG90" s="14">
        <v>0.125</v>
      </c>
      <c r="BH90" s="14">
        <v>0.625</v>
      </c>
      <c r="BI90" s="14">
        <v>0.75</v>
      </c>
      <c r="BJ90" s="14">
        <v>0.25</v>
      </c>
      <c r="BK90" s="14">
        <v>0</v>
      </c>
      <c r="BL90" s="14">
        <v>0.33333333333333331</v>
      </c>
      <c r="BM90" s="14">
        <v>1</v>
      </c>
      <c r="BN90" s="14">
        <v>3</v>
      </c>
      <c r="BO90" s="14">
        <v>1.5</v>
      </c>
      <c r="BP90" s="14">
        <v>1.8333333333333333</v>
      </c>
      <c r="BQ90" s="14">
        <v>1.25</v>
      </c>
      <c r="BR90" s="14">
        <v>0.5</v>
      </c>
      <c r="BS90" s="14">
        <v>0.75</v>
      </c>
      <c r="BT90" s="14">
        <v>0.83333333333333337</v>
      </c>
      <c r="BU90" s="14">
        <v>33.333333333333329</v>
      </c>
      <c r="BV90" s="14">
        <v>58.333333333333336</v>
      </c>
      <c r="BW90" s="14">
        <v>8.3333333333333321</v>
      </c>
      <c r="BX90" s="14">
        <v>29.166666666666668</v>
      </c>
      <c r="BY90" s="14">
        <v>0.625</v>
      </c>
      <c r="BZ90" s="14">
        <v>33.108108108108105</v>
      </c>
      <c r="CA90" s="14">
        <v>15.224744895821971</v>
      </c>
      <c r="CB90" s="14">
        <v>66.891891891891902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I90" t="str">
        <f t="shared" si="1"/>
        <v xml:space="preserve">/*61*/ 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v>
      </c>
    </row>
    <row r="93" spans="1:87" x14ac:dyDescent="0.25">
      <c r="A93" t="s">
        <v>2</v>
      </c>
      <c r="B93" t="s">
        <v>35</v>
      </c>
      <c r="C93" t="s">
        <v>16</v>
      </c>
      <c r="D93" t="s">
        <v>34</v>
      </c>
      <c r="E93" t="s">
        <v>33</v>
      </c>
      <c r="F93" t="s">
        <v>32</v>
      </c>
      <c r="G93" t="s">
        <v>31</v>
      </c>
      <c r="H93" t="s">
        <v>30</v>
      </c>
      <c r="I93" t="s">
        <v>459</v>
      </c>
      <c r="J93" t="s">
        <v>29</v>
      </c>
      <c r="K93" t="s">
        <v>28</v>
      </c>
      <c r="L93" t="s">
        <v>27</v>
      </c>
      <c r="M93" t="s">
        <v>26</v>
      </c>
      <c r="N93" t="s">
        <v>25</v>
      </c>
      <c r="O93" t="s">
        <v>36</v>
      </c>
      <c r="P93" t="s">
        <v>37</v>
      </c>
      <c r="Q93" t="s">
        <v>38</v>
      </c>
      <c r="R93" t="s">
        <v>39</v>
      </c>
      <c r="S93" t="s">
        <v>435</v>
      </c>
      <c r="T93" t="s">
        <v>40</v>
      </c>
      <c r="U93" t="s">
        <v>41</v>
      </c>
      <c r="V93" t="s">
        <v>42</v>
      </c>
      <c r="W93" t="s">
        <v>24</v>
      </c>
      <c r="X93" t="s">
        <v>452</v>
      </c>
      <c r="Y93" t="s">
        <v>43</v>
      </c>
      <c r="Z93" t="s">
        <v>44</v>
      </c>
      <c r="AA93" t="s">
        <v>212</v>
      </c>
      <c r="AB93" t="s">
        <v>45</v>
      </c>
      <c r="AC93" t="s">
        <v>213</v>
      </c>
      <c r="AD93" t="s">
        <v>214</v>
      </c>
      <c r="AE93" t="s">
        <v>215</v>
      </c>
      <c r="AF93" t="s">
        <v>46</v>
      </c>
      <c r="AG93" t="s">
        <v>47</v>
      </c>
      <c r="AH93" t="s">
        <v>48</v>
      </c>
      <c r="AI93" t="s">
        <v>49</v>
      </c>
      <c r="AJ93" t="s">
        <v>50</v>
      </c>
      <c r="AK93" t="s">
        <v>217</v>
      </c>
      <c r="AL93" t="s">
        <v>216</v>
      </c>
      <c r="AM93" t="s">
        <v>51</v>
      </c>
      <c r="AN93" t="s">
        <v>52</v>
      </c>
      <c r="AO93" t="s">
        <v>53</v>
      </c>
      <c r="AP93" t="s">
        <v>218</v>
      </c>
      <c r="AQ93" t="s">
        <v>439</v>
      </c>
      <c r="AR93" t="s">
        <v>54</v>
      </c>
      <c r="AS93" t="s">
        <v>55</v>
      </c>
      <c r="AT93" t="s">
        <v>56</v>
      </c>
      <c r="AU93" t="s">
        <v>57</v>
      </c>
      <c r="AV93" t="s">
        <v>58</v>
      </c>
      <c r="AW93" t="s">
        <v>59</v>
      </c>
      <c r="AX93" t="s">
        <v>449</v>
      </c>
      <c r="AY93" t="s">
        <v>450</v>
      </c>
      <c r="AZ93" t="s">
        <v>425</v>
      </c>
      <c r="BA93" t="s">
        <v>426</v>
      </c>
      <c r="BB93" t="s">
        <v>427</v>
      </c>
      <c r="BC93" t="s">
        <v>428</v>
      </c>
      <c r="BD93" t="s">
        <v>429</v>
      </c>
      <c r="BE93" t="s">
        <v>60</v>
      </c>
      <c r="BF93" t="s">
        <v>61</v>
      </c>
      <c r="BG93" t="s">
        <v>62</v>
      </c>
      <c r="BH93" t="s">
        <v>63</v>
      </c>
      <c r="BI93" t="s">
        <v>64</v>
      </c>
      <c r="BJ93" t="s">
        <v>65</v>
      </c>
      <c r="BK93" t="s">
        <v>66</v>
      </c>
      <c r="BL93" t="s">
        <v>67</v>
      </c>
      <c r="BM93" t="s">
        <v>68</v>
      </c>
      <c r="BN93" t="s">
        <v>69</v>
      </c>
      <c r="BO93" t="s">
        <v>70</v>
      </c>
      <c r="BP93" t="s">
        <v>71</v>
      </c>
      <c r="BQ93" t="s">
        <v>20</v>
      </c>
      <c r="BR93" t="s">
        <v>21</v>
      </c>
      <c r="BS93" t="s">
        <v>22</v>
      </c>
      <c r="BT93" t="s">
        <v>430</v>
      </c>
      <c r="BU93" t="s">
        <v>23</v>
      </c>
      <c r="BV93" t="s">
        <v>434</v>
      </c>
      <c r="BW93" t="s">
        <v>451</v>
      </c>
      <c r="BX93" t="s">
        <v>438</v>
      </c>
      <c r="BY93" t="s">
        <v>454</v>
      </c>
      <c r="BZ93" t="s">
        <v>455</v>
      </c>
      <c r="CA93" t="s">
        <v>456</v>
      </c>
      <c r="CB93" t="s">
        <v>457</v>
      </c>
      <c r="CC93" t="s">
        <v>458</v>
      </c>
    </row>
    <row r="94" spans="1:87" x14ac:dyDescent="0.25">
      <c r="A94">
        <v>1</v>
      </c>
      <c r="B94" s="14">
        <f>ROUND(F3,4)</f>
        <v>16.899999999999999</v>
      </c>
      <c r="C94" s="14">
        <f t="shared" ref="C94:BN94" si="2">ROUND(G3,4)</f>
        <v>7.81</v>
      </c>
      <c r="D94" s="14">
        <f t="shared" si="2"/>
        <v>11.79</v>
      </c>
      <c r="E94" s="14">
        <f t="shared" si="2"/>
        <v>537</v>
      </c>
      <c r="F94" s="14">
        <f t="shared" si="2"/>
        <v>575</v>
      </c>
      <c r="G94" s="14">
        <f t="shared" si="2"/>
        <v>351</v>
      </c>
      <c r="H94" s="14">
        <f t="shared" si="2"/>
        <v>1463</v>
      </c>
      <c r="I94" s="14">
        <f t="shared" si="2"/>
        <v>0.57420000000000004</v>
      </c>
      <c r="J94" s="14">
        <f t="shared" si="2"/>
        <v>2.7875000000000001</v>
      </c>
      <c r="K94" s="14">
        <f t="shared" si="2"/>
        <v>3.2875000000000001</v>
      </c>
      <c r="L94" s="14">
        <f t="shared" si="2"/>
        <v>3.3</v>
      </c>
      <c r="M94" s="14">
        <f t="shared" si="2"/>
        <v>3.125</v>
      </c>
      <c r="N94" s="14">
        <f t="shared" si="2"/>
        <v>0.92610000000000003</v>
      </c>
      <c r="O94" s="14">
        <f t="shared" si="2"/>
        <v>0.2225</v>
      </c>
      <c r="P94" s="14">
        <f t="shared" si="2"/>
        <v>0.37690000000000001</v>
      </c>
      <c r="Q94" s="14">
        <f t="shared" si="2"/>
        <v>0.4138</v>
      </c>
      <c r="R94" s="14">
        <f t="shared" si="2"/>
        <v>0.3327</v>
      </c>
      <c r="S94" s="14">
        <f t="shared" si="2"/>
        <v>0.20599999999999999</v>
      </c>
      <c r="T94" s="14">
        <f t="shared" si="2"/>
        <v>0.32</v>
      </c>
      <c r="U94" s="14">
        <f t="shared" si="2"/>
        <v>1</v>
      </c>
      <c r="V94" s="14">
        <f t="shared" si="2"/>
        <v>0.92</v>
      </c>
      <c r="W94" s="14">
        <f t="shared" si="2"/>
        <v>1</v>
      </c>
      <c r="X94" s="14">
        <f t="shared" si="2"/>
        <v>9.3938000000000006</v>
      </c>
      <c r="Y94" s="14">
        <f t="shared" si="2"/>
        <v>2.2222</v>
      </c>
      <c r="Z94" s="14">
        <f t="shared" si="2"/>
        <v>26.666699999999999</v>
      </c>
      <c r="AA94" s="14">
        <f t="shared" si="2"/>
        <v>24.444400000000002</v>
      </c>
      <c r="AB94" s="14">
        <f t="shared" si="2"/>
        <v>53.333300000000001</v>
      </c>
      <c r="AC94" s="14">
        <f t="shared" si="2"/>
        <v>2.2222</v>
      </c>
      <c r="AD94" s="14">
        <f t="shared" si="2"/>
        <v>42.222200000000001</v>
      </c>
      <c r="AE94" s="14">
        <f t="shared" si="2"/>
        <v>0</v>
      </c>
      <c r="AF94" s="14">
        <f t="shared" si="2"/>
        <v>44.444400000000002</v>
      </c>
      <c r="AG94" s="14">
        <f t="shared" si="2"/>
        <v>42.222200000000001</v>
      </c>
      <c r="AH94" s="14">
        <f t="shared" si="2"/>
        <v>0.22559999999999999</v>
      </c>
      <c r="AI94" s="14">
        <f t="shared" si="2"/>
        <v>0.1263</v>
      </c>
      <c r="AJ94" s="14">
        <f t="shared" si="2"/>
        <v>0.1731</v>
      </c>
      <c r="AK94" s="14">
        <f t="shared" si="2"/>
        <v>0.17510000000000001</v>
      </c>
      <c r="AL94" s="14">
        <f t="shared" si="2"/>
        <v>0.18240000000000001</v>
      </c>
      <c r="AM94" s="14">
        <f t="shared" si="2"/>
        <v>0.57999999999999996</v>
      </c>
      <c r="AN94" s="14">
        <f t="shared" si="2"/>
        <v>0.5</v>
      </c>
      <c r="AO94" s="14">
        <f t="shared" si="2"/>
        <v>0.68</v>
      </c>
      <c r="AP94" s="14">
        <f t="shared" si="2"/>
        <v>0.68</v>
      </c>
      <c r="AQ94" s="14">
        <f t="shared" si="2"/>
        <v>50</v>
      </c>
      <c r="AR94" s="14">
        <f t="shared" si="2"/>
        <v>0.375</v>
      </c>
      <c r="AS94" s="14">
        <f t="shared" si="2"/>
        <v>0</v>
      </c>
      <c r="AT94" s="14">
        <f t="shared" si="2"/>
        <v>50</v>
      </c>
      <c r="AU94" s="14">
        <f t="shared" si="2"/>
        <v>62.5</v>
      </c>
      <c r="AV94" s="14">
        <f t="shared" si="2"/>
        <v>37.5</v>
      </c>
      <c r="AW94" s="14">
        <f t="shared" si="2"/>
        <v>37.5</v>
      </c>
      <c r="AX94" s="14">
        <f t="shared" si="2"/>
        <v>0.83330000000000004</v>
      </c>
      <c r="AY94" s="14">
        <f t="shared" si="2"/>
        <v>25</v>
      </c>
      <c r="AZ94" s="14">
        <f t="shared" si="2"/>
        <v>0</v>
      </c>
      <c r="BA94" s="14">
        <f t="shared" si="2"/>
        <v>0.375</v>
      </c>
      <c r="BB94" s="14">
        <f t="shared" si="2"/>
        <v>0</v>
      </c>
      <c r="BC94" s="14">
        <f t="shared" si="2"/>
        <v>0.13039999999999999</v>
      </c>
      <c r="BD94" s="14">
        <f t="shared" si="2"/>
        <v>0.30430000000000001</v>
      </c>
      <c r="BE94" s="14">
        <f t="shared" si="2"/>
        <v>0.5</v>
      </c>
      <c r="BF94" s="14">
        <f t="shared" si="2"/>
        <v>0.5</v>
      </c>
      <c r="BG94" s="14">
        <f t="shared" si="2"/>
        <v>0.33329999999999999</v>
      </c>
      <c r="BH94" s="14">
        <f t="shared" si="2"/>
        <v>0.45450000000000002</v>
      </c>
      <c r="BI94" s="14">
        <f t="shared" si="2"/>
        <v>0.25</v>
      </c>
      <c r="BJ94" s="14">
        <f t="shared" si="2"/>
        <v>0.25</v>
      </c>
      <c r="BK94" s="14">
        <f t="shared" si="2"/>
        <v>0</v>
      </c>
      <c r="BL94" s="14">
        <f t="shared" si="2"/>
        <v>0.18179999999999999</v>
      </c>
      <c r="BM94" s="14">
        <f t="shared" si="2"/>
        <v>0.75</v>
      </c>
      <c r="BN94" s="14">
        <f t="shared" si="2"/>
        <v>2.25</v>
      </c>
      <c r="BO94" s="14">
        <f t="shared" ref="BO94:CC94" si="3">ROUND(BS3,4)</f>
        <v>1</v>
      </c>
      <c r="BP94" s="14">
        <f t="shared" si="3"/>
        <v>1.3635999999999999</v>
      </c>
      <c r="BQ94" s="14">
        <f t="shared" si="3"/>
        <v>4.1666999999999996</v>
      </c>
      <c r="BR94" s="14">
        <f t="shared" si="3"/>
        <v>95.833299999999994</v>
      </c>
      <c r="BS94" s="14">
        <f t="shared" si="3"/>
        <v>0</v>
      </c>
      <c r="BT94" s="14">
        <f t="shared" si="3"/>
        <v>37.541699999999999</v>
      </c>
      <c r="BU94" s="14">
        <f t="shared" si="3"/>
        <v>1.3332999999999999</v>
      </c>
      <c r="BV94" s="14">
        <f t="shared" si="3"/>
        <v>72.178100000000001</v>
      </c>
      <c r="BW94" s="14">
        <f t="shared" si="3"/>
        <v>12.9229</v>
      </c>
      <c r="BX94" s="14">
        <f t="shared" si="3"/>
        <v>27.821899999999999</v>
      </c>
      <c r="BY94" s="14">
        <f t="shared" si="3"/>
        <v>0</v>
      </c>
      <c r="BZ94" s="14">
        <f t="shared" si="3"/>
        <v>0</v>
      </c>
      <c r="CA94" s="14">
        <f t="shared" si="3"/>
        <v>0</v>
      </c>
      <c r="CB94" s="14">
        <f t="shared" si="3"/>
        <v>0</v>
      </c>
      <c r="CC94" s="14">
        <f t="shared" si="3"/>
        <v>0</v>
      </c>
    </row>
    <row r="95" spans="1:87" x14ac:dyDescent="0.25">
      <c r="A95">
        <v>8</v>
      </c>
      <c r="B95" s="14">
        <f t="shared" ref="B95:B158" si="4">ROUND(F4,4)</f>
        <v>12.9</v>
      </c>
      <c r="C95" s="14">
        <f t="shared" ref="C95:C158" si="5">ROUND(G4,4)</f>
        <v>8.6</v>
      </c>
      <c r="D95" s="14">
        <f t="shared" ref="D95:D158" si="6">ROUND(H4,4)</f>
        <v>11.64</v>
      </c>
      <c r="E95" s="14">
        <f t="shared" ref="E95:E158" si="7">ROUND(I4,4)</f>
        <v>2133</v>
      </c>
      <c r="F95" s="14">
        <f t="shared" ref="F95:F158" si="8">ROUND(J4,4)</f>
        <v>1487</v>
      </c>
      <c r="G95" s="14">
        <f t="shared" ref="G95:G158" si="9">ROUND(K4,4)</f>
        <v>1810</v>
      </c>
      <c r="H95" s="14">
        <f t="shared" ref="H95:H158" si="10">ROUND(L4,4)</f>
        <v>5430</v>
      </c>
      <c r="I95" s="14">
        <f t="shared" ref="I95:I158" si="11">ROUND(M4,4)</f>
        <v>0</v>
      </c>
      <c r="J95" s="14">
        <f t="shared" ref="J95:J158" si="12">ROUND(N4,4)</f>
        <v>6.9375</v>
      </c>
      <c r="K95" s="14">
        <f t="shared" ref="K95:K158" si="13">ROUND(O4,4)</f>
        <v>7.0125000000000002</v>
      </c>
      <c r="L95" s="14">
        <f t="shared" ref="L95:L158" si="14">ROUND(P4,4)</f>
        <v>6.8</v>
      </c>
      <c r="M95" s="14">
        <f t="shared" ref="M95:M158" si="15">ROUND(Q4,4)</f>
        <v>6.9166999999999996</v>
      </c>
      <c r="N95" s="14">
        <f t="shared" ref="N95:N158" si="16">ROUND(R4,4)</f>
        <v>0.49490000000000001</v>
      </c>
      <c r="O95" s="14">
        <f t="shared" ref="O95:O158" si="17">ROUND(S4,4)</f>
        <v>0.44790000000000002</v>
      </c>
      <c r="P95" s="14">
        <f t="shared" ref="P95:P158" si="18">ROUND(T4,4)</f>
        <v>0.29170000000000001</v>
      </c>
      <c r="Q95" s="14">
        <f t="shared" ref="Q95:Q158" si="19">ROUND(U4,4)</f>
        <v>0.30690000000000001</v>
      </c>
      <c r="R95" s="14">
        <f t="shared" ref="R95:R158" si="20">ROUND(V4,4)</f>
        <v>0.36049999999999999</v>
      </c>
      <c r="S95" s="14">
        <f t="shared" ref="S95:S158" si="21">ROUND(W4,4)</f>
        <v>0.14410000000000001</v>
      </c>
      <c r="T95" s="14">
        <f t="shared" ref="T95:T158" si="22">ROUND(X4,4)</f>
        <v>0.7</v>
      </c>
      <c r="U95" s="14">
        <f t="shared" ref="U95:U158" si="23">ROUND(Y4,4)</f>
        <v>0.46</v>
      </c>
      <c r="V95" s="14">
        <f t="shared" ref="V95:V158" si="24">ROUND(Z4,4)</f>
        <v>0.54</v>
      </c>
      <c r="W95" s="14">
        <f t="shared" ref="W95:W158" si="25">ROUND(AA4,4)</f>
        <v>0.7</v>
      </c>
      <c r="X95" s="14">
        <f t="shared" ref="X95:X158" si="26">ROUND(AB4,4)</f>
        <v>19.185400000000001</v>
      </c>
      <c r="Y95" s="14">
        <f t="shared" ref="Y95:Y158" si="27">ROUND(AC4,4)</f>
        <v>0</v>
      </c>
      <c r="Z95" s="14">
        <f t="shared" ref="Z95:Z158" si="28">ROUND(AD4,4)</f>
        <v>7.0175000000000001</v>
      </c>
      <c r="AA95" s="14">
        <f t="shared" ref="AA95:AA158" si="29">ROUND(AE4,4)</f>
        <v>24.561399999999999</v>
      </c>
      <c r="AB95" s="14">
        <f t="shared" ref="AB95:AB158" si="30">ROUND(AF4,4)</f>
        <v>31.578900000000001</v>
      </c>
      <c r="AC95" s="14">
        <f t="shared" ref="AC95:AC158" si="31">ROUND(AG4,4)</f>
        <v>8.7719000000000005</v>
      </c>
      <c r="AD95" s="14">
        <f t="shared" ref="AD95:AD158" si="32">ROUND(AH4,4)</f>
        <v>57.8947</v>
      </c>
      <c r="AE95" s="14">
        <f t="shared" ref="AE95:AE158" si="33">ROUND(AI4,4)</f>
        <v>0</v>
      </c>
      <c r="AF95" s="14">
        <f t="shared" ref="AF95:AF158" si="34">ROUND(AJ4,4)</f>
        <v>66.666700000000006</v>
      </c>
      <c r="AG95" s="14">
        <f t="shared" ref="AG95:AG158" si="35">ROUND(AK4,4)</f>
        <v>57.8947</v>
      </c>
      <c r="AH95" s="14">
        <f t="shared" ref="AH95:AH158" si="36">ROUND(AL4,4)</f>
        <v>0.25090000000000001</v>
      </c>
      <c r="AI95" s="14">
        <f t="shared" ref="AI95:AI158" si="37">ROUND(AM4,4)</f>
        <v>0.3322</v>
      </c>
      <c r="AJ95" s="14">
        <f t="shared" ref="AJ95:AJ158" si="38">ROUND(AN4,4)</f>
        <v>0.3619</v>
      </c>
      <c r="AK95" s="14">
        <f t="shared" ref="AK95:AK158" si="39">ROUND(AO4,4)</f>
        <v>0.3029</v>
      </c>
      <c r="AL95" s="14">
        <f t="shared" ref="AL95:AL158" si="40">ROUND(AP4,4)</f>
        <v>0.20300000000000001</v>
      </c>
      <c r="AM95" s="14">
        <f t="shared" ref="AM95:AM158" si="41">ROUND(AQ4,4)</f>
        <v>0.83</v>
      </c>
      <c r="AN95" s="14">
        <f t="shared" ref="AN95:AN158" si="42">ROUND(AR4,4)</f>
        <v>0.75</v>
      </c>
      <c r="AO95" s="14">
        <f t="shared" ref="AO95:AO158" si="43">ROUND(AS4,4)</f>
        <v>0.75</v>
      </c>
      <c r="AP95" s="14">
        <f t="shared" ref="AP95:AP158" si="44">ROUND(AT4,4)</f>
        <v>0.83</v>
      </c>
      <c r="AQ95" s="14">
        <f t="shared" ref="AQ95:AQ158" si="45">ROUND(AU4,4)</f>
        <v>20.833300000000001</v>
      </c>
      <c r="AR95" s="14">
        <f t="shared" ref="AR95:AR158" si="46">ROUND(AV4,4)</f>
        <v>0.69569999999999999</v>
      </c>
      <c r="AS95" s="14">
        <f t="shared" ref="AS95:AS158" si="47">ROUND(AW4,4)</f>
        <v>25</v>
      </c>
      <c r="AT95" s="14">
        <f t="shared" ref="AT95:AT158" si="48">ROUND(AX4,4)</f>
        <v>0</v>
      </c>
      <c r="AU95" s="14">
        <f t="shared" ref="AU95:AU158" si="49">ROUND(AY4,4)</f>
        <v>0</v>
      </c>
      <c r="AV95" s="14">
        <f t="shared" ref="AV95:AV158" si="50">ROUND(AZ4,4)</f>
        <v>8.3332999999999995</v>
      </c>
      <c r="AW95" s="14">
        <f t="shared" ref="AW95:AW158" si="51">ROUND(BA4,4)</f>
        <v>66.666700000000006</v>
      </c>
      <c r="AX95" s="14">
        <f t="shared" ref="AX95:AX158" si="52">ROUND(BB4,4)</f>
        <v>0.66669999999999996</v>
      </c>
      <c r="AY95" s="14">
        <f t="shared" ref="AY95:AY158" si="53">ROUND(BC4,4)</f>
        <v>16.666699999999999</v>
      </c>
      <c r="AZ95" s="14">
        <f t="shared" ref="AZ95:AZ158" si="54">ROUND(BD4,4)</f>
        <v>0.75</v>
      </c>
      <c r="BA95" s="14">
        <f t="shared" ref="BA95:BA158" si="55">ROUND(BE4,4)</f>
        <v>0</v>
      </c>
      <c r="BB95" s="14">
        <f t="shared" ref="BB95:BB158" si="56">ROUND(BF4,4)</f>
        <v>0.25</v>
      </c>
      <c r="BC95" s="14">
        <f t="shared" ref="BC95:BC158" si="57">ROUND(BG4,4)</f>
        <v>0.33329999999999999</v>
      </c>
      <c r="BD95" s="14">
        <f t="shared" ref="BD95:BD158" si="58">ROUND(BH4,4)</f>
        <v>0.875</v>
      </c>
      <c r="BE95" s="14">
        <f t="shared" ref="BE95:BE158" si="59">ROUND(BI4,4)</f>
        <v>1.75</v>
      </c>
      <c r="BF95" s="14">
        <f t="shared" ref="BF95:BF158" si="60">ROUND(BJ4,4)</f>
        <v>0</v>
      </c>
      <c r="BG95" s="14">
        <f t="shared" ref="BG95:BG158" si="61">ROUND(BK4,4)</f>
        <v>0.25</v>
      </c>
      <c r="BH95" s="14">
        <f t="shared" ref="BH95:BH158" si="62">ROUND(BL4,4)</f>
        <v>0.66669999999999996</v>
      </c>
      <c r="BI95" s="14">
        <f t="shared" ref="BI95:BI158" si="63">ROUND(BM4,4)</f>
        <v>0</v>
      </c>
      <c r="BJ95" s="14">
        <f t="shared" ref="BJ95:BJ158" si="64">ROUND(BN4,4)</f>
        <v>0</v>
      </c>
      <c r="BK95" s="14">
        <f t="shared" ref="BK95:BK158" si="65">ROUND(BO4,4)</f>
        <v>0.25</v>
      </c>
      <c r="BL95" s="14">
        <f t="shared" ref="BL95:BL158" si="66">ROUND(BP4,4)</f>
        <v>8.3299999999999999E-2</v>
      </c>
      <c r="BM95" s="14">
        <f t="shared" ref="BM95:BM158" si="67">ROUND(BQ4,4)</f>
        <v>2.25</v>
      </c>
      <c r="BN95" s="14">
        <f t="shared" ref="BN95:BN158" si="68">ROUND(BR4,4)</f>
        <v>0.25</v>
      </c>
      <c r="BO95" s="14">
        <f t="shared" ref="BO95:BO158" si="69">ROUND(BS4,4)</f>
        <v>1.25</v>
      </c>
      <c r="BP95" s="14">
        <f t="shared" ref="BP95:BP158" si="70">ROUND(BT4,4)</f>
        <v>1.25</v>
      </c>
      <c r="BQ95" s="14">
        <f t="shared" ref="BQ95:BQ158" si="71">ROUND(BU4,4)</f>
        <v>4.1666999999999996</v>
      </c>
      <c r="BR95" s="14">
        <f t="shared" ref="BR95:BR158" si="72">ROUND(BV4,4)</f>
        <v>58.333300000000001</v>
      </c>
      <c r="BS95" s="14">
        <f t="shared" ref="BS95:BS158" si="73">ROUND(BW4,4)</f>
        <v>33.333300000000001</v>
      </c>
      <c r="BT95" s="14">
        <f t="shared" ref="BT95:BT158" si="74">ROUND(BX4,4)</f>
        <v>50</v>
      </c>
      <c r="BU95" s="14">
        <f t="shared" ref="BU95:BU158" si="75">ROUND(BY4,4)</f>
        <v>1.75</v>
      </c>
      <c r="BV95" s="14">
        <f t="shared" ref="BV95:BV158" si="76">ROUND(BZ4,4)</f>
        <v>78.528499999999994</v>
      </c>
      <c r="BW95" s="14">
        <f t="shared" ref="BW95:BW158" si="77">ROUND(CA4,4)</f>
        <v>11.4491</v>
      </c>
      <c r="BX95" s="14">
        <f t="shared" ref="BX95:BX158" si="78">ROUND(CB4,4)</f>
        <v>21.471499999999999</v>
      </c>
      <c r="BY95" s="14">
        <f t="shared" ref="BY95:BY158" si="79">ROUND(CC4,4)</f>
        <v>0</v>
      </c>
      <c r="BZ95" s="14">
        <f t="shared" ref="BZ95:BZ158" si="80">ROUND(CD4,4)</f>
        <v>0</v>
      </c>
      <c r="CA95" s="14">
        <f t="shared" ref="CA95:CA158" si="81">ROUND(CE4,4)</f>
        <v>0</v>
      </c>
      <c r="CB95" s="14">
        <f t="shared" ref="CB95:CB158" si="82">ROUND(CF4,4)</f>
        <v>0</v>
      </c>
      <c r="CC95" s="14">
        <f t="shared" ref="CC95:CC158" si="83">ROUND(CG4,4)</f>
        <v>0</v>
      </c>
    </row>
    <row r="96" spans="1:87" x14ac:dyDescent="0.25">
      <c r="A96">
        <v>10</v>
      </c>
      <c r="B96" s="14">
        <f t="shared" si="4"/>
        <v>13.1</v>
      </c>
      <c r="C96" s="14">
        <f t="shared" si="5"/>
        <v>9.4</v>
      </c>
      <c r="D96" s="14">
        <f t="shared" si="6"/>
        <v>13.5</v>
      </c>
      <c r="E96" s="14">
        <f t="shared" si="7"/>
        <v>1310</v>
      </c>
      <c r="F96" s="14">
        <f t="shared" si="8"/>
        <v>1447</v>
      </c>
      <c r="G96" s="14">
        <f t="shared" si="9"/>
        <v>1067</v>
      </c>
      <c r="H96" s="14">
        <f t="shared" si="10"/>
        <v>3824</v>
      </c>
      <c r="I96" s="14">
        <f t="shared" si="11"/>
        <v>1.5699999999999999E-2</v>
      </c>
      <c r="J96" s="14">
        <f t="shared" si="12"/>
        <v>3.9624999999999999</v>
      </c>
      <c r="K96" s="14">
        <f t="shared" si="13"/>
        <v>3.95</v>
      </c>
      <c r="L96" s="14">
        <f t="shared" si="14"/>
        <v>3.5625</v>
      </c>
      <c r="M96" s="14">
        <f t="shared" si="15"/>
        <v>3.8250000000000002</v>
      </c>
      <c r="N96" s="14">
        <f t="shared" si="16"/>
        <v>0.41830000000000001</v>
      </c>
      <c r="O96" s="14">
        <f t="shared" si="17"/>
        <v>0.54290000000000005</v>
      </c>
      <c r="P96" s="14">
        <f t="shared" si="18"/>
        <v>0.4546</v>
      </c>
      <c r="Q96" s="14">
        <f t="shared" si="19"/>
        <v>0.38879999999999998</v>
      </c>
      <c r="R96" s="14">
        <f t="shared" si="20"/>
        <v>0.46210000000000001</v>
      </c>
      <c r="S96" s="14">
        <f t="shared" si="21"/>
        <v>0.1222</v>
      </c>
      <c r="T96" s="14">
        <f t="shared" si="22"/>
        <v>0.7</v>
      </c>
      <c r="U96" s="14">
        <f t="shared" si="23"/>
        <v>0.68</v>
      </c>
      <c r="V96" s="14">
        <f t="shared" si="24"/>
        <v>0.61</v>
      </c>
      <c r="W96" s="14">
        <f t="shared" si="25"/>
        <v>0.7</v>
      </c>
      <c r="X96" s="14">
        <f t="shared" si="26"/>
        <v>8.2776999999999994</v>
      </c>
      <c r="Y96" s="14">
        <f t="shared" si="27"/>
        <v>1.3889</v>
      </c>
      <c r="Z96" s="14">
        <f t="shared" si="28"/>
        <v>55.555599999999998</v>
      </c>
      <c r="AA96" s="14">
        <f t="shared" si="29"/>
        <v>13.8889</v>
      </c>
      <c r="AB96" s="14">
        <f t="shared" si="30"/>
        <v>70.833299999999994</v>
      </c>
      <c r="AC96" s="14">
        <f t="shared" si="31"/>
        <v>8.3332999999999995</v>
      </c>
      <c r="AD96" s="14">
        <f t="shared" si="32"/>
        <v>18.055599999999998</v>
      </c>
      <c r="AE96" s="14">
        <f t="shared" si="33"/>
        <v>2.7778</v>
      </c>
      <c r="AF96" s="14">
        <f t="shared" si="34"/>
        <v>29.166699999999999</v>
      </c>
      <c r="AG96" s="14">
        <f t="shared" si="35"/>
        <v>55.555599999999998</v>
      </c>
      <c r="AH96" s="14">
        <f t="shared" si="36"/>
        <v>0.24729999999999999</v>
      </c>
      <c r="AI96" s="14">
        <f t="shared" si="37"/>
        <v>0.27760000000000001</v>
      </c>
      <c r="AJ96" s="14">
        <f t="shared" si="38"/>
        <v>0.44679999999999997</v>
      </c>
      <c r="AK96" s="14">
        <f t="shared" si="39"/>
        <v>0.31919999999999998</v>
      </c>
      <c r="AL96" s="14">
        <f t="shared" si="40"/>
        <v>0.1918</v>
      </c>
      <c r="AM96" s="14">
        <f t="shared" si="41"/>
        <v>0.39</v>
      </c>
      <c r="AN96" s="14">
        <f t="shared" si="42"/>
        <v>0.46</v>
      </c>
      <c r="AO96" s="14">
        <f t="shared" si="43"/>
        <v>1.01</v>
      </c>
      <c r="AP96" s="14">
        <f t="shared" si="44"/>
        <v>1.01</v>
      </c>
      <c r="AQ96" s="14">
        <f t="shared" si="45"/>
        <v>4.1666999999999996</v>
      </c>
      <c r="AR96" s="14">
        <f t="shared" si="46"/>
        <v>0.78259999999999996</v>
      </c>
      <c r="AS96" s="14">
        <f t="shared" si="47"/>
        <v>0</v>
      </c>
      <c r="AT96" s="14">
        <f t="shared" si="48"/>
        <v>50</v>
      </c>
      <c r="AU96" s="14">
        <f t="shared" si="49"/>
        <v>0</v>
      </c>
      <c r="AV96" s="14">
        <f t="shared" si="50"/>
        <v>16.666699999999999</v>
      </c>
      <c r="AW96" s="14">
        <f t="shared" si="51"/>
        <v>75</v>
      </c>
      <c r="AX96" s="14">
        <f t="shared" si="52"/>
        <v>0</v>
      </c>
      <c r="AY96" s="14">
        <f t="shared" si="53"/>
        <v>0</v>
      </c>
      <c r="AZ96" s="14">
        <f t="shared" si="54"/>
        <v>0</v>
      </c>
      <c r="BA96" s="14">
        <f t="shared" si="55"/>
        <v>0</v>
      </c>
      <c r="BB96" s="14">
        <f t="shared" si="56"/>
        <v>0</v>
      </c>
      <c r="BC96" s="14">
        <f t="shared" si="57"/>
        <v>0</v>
      </c>
      <c r="BD96" s="14">
        <f t="shared" si="58"/>
        <v>8.3299999999999999E-2</v>
      </c>
      <c r="BE96" s="14">
        <f t="shared" si="59"/>
        <v>3.5</v>
      </c>
      <c r="BF96" s="14">
        <f t="shared" si="60"/>
        <v>2</v>
      </c>
      <c r="BG96" s="14">
        <f t="shared" si="61"/>
        <v>1.75</v>
      </c>
      <c r="BH96" s="14">
        <f t="shared" si="62"/>
        <v>2.4167000000000001</v>
      </c>
      <c r="BI96" s="14">
        <f t="shared" si="63"/>
        <v>1.25</v>
      </c>
      <c r="BJ96" s="14">
        <f t="shared" si="64"/>
        <v>0</v>
      </c>
      <c r="BK96" s="14">
        <f t="shared" si="65"/>
        <v>0</v>
      </c>
      <c r="BL96" s="14">
        <f t="shared" si="66"/>
        <v>0.41670000000000001</v>
      </c>
      <c r="BM96" s="14">
        <f t="shared" si="67"/>
        <v>3.25</v>
      </c>
      <c r="BN96" s="14">
        <f t="shared" si="68"/>
        <v>3.25</v>
      </c>
      <c r="BO96" s="14">
        <f t="shared" si="69"/>
        <v>1.75</v>
      </c>
      <c r="BP96" s="14">
        <f t="shared" si="70"/>
        <v>2.75</v>
      </c>
      <c r="BQ96" s="14">
        <f t="shared" si="71"/>
        <v>4.1666999999999996</v>
      </c>
      <c r="BR96" s="14">
        <f t="shared" si="72"/>
        <v>75</v>
      </c>
      <c r="BS96" s="14">
        <f t="shared" si="73"/>
        <v>20.833300000000001</v>
      </c>
      <c r="BT96" s="14">
        <f t="shared" si="74"/>
        <v>44.583300000000001</v>
      </c>
      <c r="BU96" s="14">
        <f t="shared" si="75"/>
        <v>1.875</v>
      </c>
      <c r="BV96" s="14">
        <f t="shared" si="76"/>
        <v>97.297300000000007</v>
      </c>
      <c r="BW96" s="14">
        <f t="shared" si="77"/>
        <v>3.5697000000000001</v>
      </c>
      <c r="BX96" s="14">
        <f t="shared" si="78"/>
        <v>2.7027000000000001</v>
      </c>
      <c r="BY96" s="14">
        <f t="shared" si="79"/>
        <v>0</v>
      </c>
      <c r="BZ96" s="14">
        <f t="shared" si="80"/>
        <v>0</v>
      </c>
      <c r="CA96" s="14">
        <f t="shared" si="81"/>
        <v>0</v>
      </c>
      <c r="CB96" s="14">
        <f t="shared" si="82"/>
        <v>0</v>
      </c>
      <c r="CC96" s="14">
        <f t="shared" si="83"/>
        <v>0</v>
      </c>
    </row>
    <row r="97" spans="1:81" x14ac:dyDescent="0.25">
      <c r="A97">
        <v>11</v>
      </c>
      <c r="B97" s="14">
        <f t="shared" si="4"/>
        <v>10.6</v>
      </c>
      <c r="C97" s="14">
        <f t="shared" si="5"/>
        <v>8.4499999999999993</v>
      </c>
      <c r="D97" s="14">
        <f t="shared" si="6"/>
        <v>11.24</v>
      </c>
      <c r="E97" s="14">
        <f t="shared" si="7"/>
        <v>496</v>
      </c>
      <c r="F97" s="14">
        <f t="shared" si="8"/>
        <v>356</v>
      </c>
      <c r="G97" s="14">
        <f t="shared" si="9"/>
        <v>426</v>
      </c>
      <c r="H97" s="14">
        <f t="shared" si="10"/>
        <v>1278</v>
      </c>
      <c r="I97" s="14">
        <f t="shared" si="11"/>
        <v>0</v>
      </c>
      <c r="J97" s="14">
        <f t="shared" si="12"/>
        <v>1.7875000000000001</v>
      </c>
      <c r="K97" s="14">
        <f t="shared" si="13"/>
        <v>1.9375</v>
      </c>
      <c r="L97" s="14">
        <f t="shared" si="14"/>
        <v>2.5874999999999999</v>
      </c>
      <c r="M97" s="14">
        <f t="shared" si="15"/>
        <v>2.1042000000000001</v>
      </c>
      <c r="N97" s="14">
        <f t="shared" si="16"/>
        <v>0.60250000000000004</v>
      </c>
      <c r="O97" s="14">
        <f t="shared" si="17"/>
        <v>9.1300000000000006E-2</v>
      </c>
      <c r="P97" s="14">
        <f t="shared" si="18"/>
        <v>0.14330000000000001</v>
      </c>
      <c r="Q97" s="14">
        <f t="shared" si="19"/>
        <v>8.5400000000000004E-2</v>
      </c>
      <c r="R97" s="14">
        <f t="shared" si="20"/>
        <v>0.1079</v>
      </c>
      <c r="S97" s="14">
        <f t="shared" si="21"/>
        <v>4.3099999999999999E-2</v>
      </c>
      <c r="T97" s="14">
        <f t="shared" si="22"/>
        <v>0.13</v>
      </c>
      <c r="U97" s="14">
        <f t="shared" si="23"/>
        <v>0.24</v>
      </c>
      <c r="V97" s="14">
        <f t="shared" si="24"/>
        <v>0.15</v>
      </c>
      <c r="W97" s="14">
        <f t="shared" si="25"/>
        <v>0.24</v>
      </c>
      <c r="X97" s="14">
        <f t="shared" si="26"/>
        <v>19.504899999999999</v>
      </c>
      <c r="Y97" s="14">
        <f t="shared" si="27"/>
        <v>3.0303</v>
      </c>
      <c r="Z97" s="14">
        <f t="shared" si="28"/>
        <v>9.0908999999999995</v>
      </c>
      <c r="AA97" s="14">
        <f t="shared" si="29"/>
        <v>0</v>
      </c>
      <c r="AB97" s="14">
        <f t="shared" si="30"/>
        <v>12.1212</v>
      </c>
      <c r="AC97" s="14">
        <f t="shared" si="31"/>
        <v>0</v>
      </c>
      <c r="AD97" s="14">
        <f t="shared" si="32"/>
        <v>87.878799999999998</v>
      </c>
      <c r="AE97" s="14">
        <f t="shared" si="33"/>
        <v>0</v>
      </c>
      <c r="AF97" s="14">
        <f t="shared" si="34"/>
        <v>87.878799999999998</v>
      </c>
      <c r="AG97" s="14">
        <f t="shared" si="35"/>
        <v>87.878799999999998</v>
      </c>
      <c r="AH97" s="14">
        <f t="shared" si="36"/>
        <v>0.46750000000000003</v>
      </c>
      <c r="AI97" s="14">
        <f t="shared" si="37"/>
        <v>0.21329999999999999</v>
      </c>
      <c r="AJ97" s="14">
        <f t="shared" si="38"/>
        <v>0.36309999999999998</v>
      </c>
      <c r="AK97" s="14">
        <f t="shared" si="39"/>
        <v>0.33389999999999997</v>
      </c>
      <c r="AL97" s="14">
        <f t="shared" si="40"/>
        <v>0.18859999999999999</v>
      </c>
      <c r="AM97" s="14">
        <f t="shared" si="41"/>
        <v>0.69</v>
      </c>
      <c r="AN97" s="14">
        <f t="shared" si="42"/>
        <v>0.44</v>
      </c>
      <c r="AO97" s="14">
        <f t="shared" si="43"/>
        <v>0.65</v>
      </c>
      <c r="AP97" s="14">
        <f t="shared" si="44"/>
        <v>0.69</v>
      </c>
      <c r="AQ97" s="14">
        <f t="shared" si="45"/>
        <v>83.333299999999994</v>
      </c>
      <c r="AR97" s="14">
        <f t="shared" si="46"/>
        <v>0.16669999999999999</v>
      </c>
      <c r="AS97" s="14">
        <f t="shared" si="47"/>
        <v>0</v>
      </c>
      <c r="AT97" s="14">
        <f t="shared" si="48"/>
        <v>0</v>
      </c>
      <c r="AU97" s="14">
        <f t="shared" si="49"/>
        <v>0</v>
      </c>
      <c r="AV97" s="14">
        <f t="shared" si="50"/>
        <v>0</v>
      </c>
      <c r="AW97" s="14">
        <f t="shared" si="51"/>
        <v>83.333299999999994</v>
      </c>
      <c r="AX97" s="14">
        <f t="shared" si="52"/>
        <v>0.58330000000000004</v>
      </c>
      <c r="AY97" s="14">
        <f t="shared" si="53"/>
        <v>8.3332999999999995</v>
      </c>
      <c r="AZ97" s="14">
        <f t="shared" si="54"/>
        <v>0.375</v>
      </c>
      <c r="BA97" s="14">
        <f t="shared" si="55"/>
        <v>1</v>
      </c>
      <c r="BB97" s="14">
        <f t="shared" si="56"/>
        <v>0.5</v>
      </c>
      <c r="BC97" s="14">
        <f t="shared" si="57"/>
        <v>0.625</v>
      </c>
      <c r="BD97" s="14">
        <f t="shared" si="58"/>
        <v>1.1667000000000001</v>
      </c>
      <c r="BE97" s="14">
        <f t="shared" si="59"/>
        <v>0.5</v>
      </c>
      <c r="BF97" s="14">
        <f t="shared" si="60"/>
        <v>0.25</v>
      </c>
      <c r="BG97" s="14">
        <f t="shared" si="61"/>
        <v>0</v>
      </c>
      <c r="BH97" s="14">
        <f t="shared" si="62"/>
        <v>0.25</v>
      </c>
      <c r="BI97" s="14">
        <f t="shared" si="63"/>
        <v>0.25</v>
      </c>
      <c r="BJ97" s="14">
        <f t="shared" si="64"/>
        <v>0</v>
      </c>
      <c r="BK97" s="14">
        <f t="shared" si="65"/>
        <v>0.75</v>
      </c>
      <c r="BL97" s="14">
        <f t="shared" si="66"/>
        <v>0.33329999999999999</v>
      </c>
      <c r="BM97" s="14">
        <f t="shared" si="67"/>
        <v>0.25</v>
      </c>
      <c r="BN97" s="14">
        <f t="shared" si="68"/>
        <v>0.25</v>
      </c>
      <c r="BO97" s="14">
        <f t="shared" si="69"/>
        <v>0</v>
      </c>
      <c r="BP97" s="14">
        <f t="shared" si="70"/>
        <v>0.16669999999999999</v>
      </c>
      <c r="BQ97" s="14">
        <f t="shared" si="71"/>
        <v>41.666699999999999</v>
      </c>
      <c r="BR97" s="14">
        <f t="shared" si="72"/>
        <v>58.333300000000001</v>
      </c>
      <c r="BS97" s="14">
        <f t="shared" si="73"/>
        <v>0</v>
      </c>
      <c r="BT97" s="14">
        <f t="shared" si="74"/>
        <v>21.333300000000001</v>
      </c>
      <c r="BU97" s="14">
        <f t="shared" si="75"/>
        <v>0.41670000000000001</v>
      </c>
      <c r="BV97" s="14">
        <f t="shared" si="76"/>
        <v>11.036</v>
      </c>
      <c r="BW97" s="14">
        <f t="shared" si="77"/>
        <v>9.7728000000000002</v>
      </c>
      <c r="BX97" s="14">
        <f t="shared" si="78"/>
        <v>88.963999999999999</v>
      </c>
      <c r="BY97" s="14">
        <f t="shared" si="79"/>
        <v>0</v>
      </c>
      <c r="BZ97" s="14">
        <f t="shared" si="80"/>
        <v>0</v>
      </c>
      <c r="CA97" s="14">
        <f t="shared" si="81"/>
        <v>0</v>
      </c>
      <c r="CB97" s="14">
        <f t="shared" si="82"/>
        <v>0</v>
      </c>
      <c r="CC97" s="14">
        <f t="shared" si="83"/>
        <v>0</v>
      </c>
    </row>
    <row r="98" spans="1:81" x14ac:dyDescent="0.25">
      <c r="A98">
        <v>12</v>
      </c>
      <c r="B98" s="14">
        <f t="shared" si="4"/>
        <v>11.7</v>
      </c>
      <c r="C98" s="14">
        <f t="shared" si="5"/>
        <v>9.02</v>
      </c>
      <c r="D98" s="14">
        <f t="shared" si="6"/>
        <v>15.53</v>
      </c>
      <c r="E98" s="14">
        <f t="shared" si="7"/>
        <v>350</v>
      </c>
      <c r="F98" s="14">
        <f t="shared" si="8"/>
        <v>339</v>
      </c>
      <c r="G98" s="14">
        <f t="shared" si="9"/>
        <v>437</v>
      </c>
      <c r="H98" s="14">
        <f t="shared" si="10"/>
        <v>1126</v>
      </c>
      <c r="I98" s="14">
        <f t="shared" si="11"/>
        <v>0.21310000000000001</v>
      </c>
      <c r="J98" s="14">
        <f t="shared" si="12"/>
        <v>1.65</v>
      </c>
      <c r="K98" s="14">
        <f t="shared" si="13"/>
        <v>2.1875</v>
      </c>
      <c r="L98" s="14">
        <f t="shared" si="14"/>
        <v>2.3374999999999999</v>
      </c>
      <c r="M98" s="14">
        <f t="shared" si="15"/>
        <v>2.0583</v>
      </c>
      <c r="N98" s="14">
        <f t="shared" si="16"/>
        <v>0.94640000000000002</v>
      </c>
      <c r="O98" s="14">
        <f t="shared" si="17"/>
        <v>0.11</v>
      </c>
      <c r="P98" s="14">
        <f t="shared" si="18"/>
        <v>0.25059999999999999</v>
      </c>
      <c r="Q98" s="14">
        <f t="shared" si="19"/>
        <v>0.19</v>
      </c>
      <c r="R98" s="14">
        <f t="shared" si="20"/>
        <v>0.1835</v>
      </c>
      <c r="S98" s="14">
        <f t="shared" si="21"/>
        <v>0.1573</v>
      </c>
      <c r="T98" s="14">
        <f t="shared" si="22"/>
        <v>0.36</v>
      </c>
      <c r="U98" s="14">
        <f t="shared" si="23"/>
        <v>0.59</v>
      </c>
      <c r="V98" s="14">
        <f t="shared" si="24"/>
        <v>0.57999999999999996</v>
      </c>
      <c r="W98" s="14">
        <f t="shared" si="25"/>
        <v>0.59</v>
      </c>
      <c r="X98" s="14">
        <f t="shared" si="26"/>
        <v>11.214499999999999</v>
      </c>
      <c r="Y98" s="14">
        <f t="shared" si="27"/>
        <v>0</v>
      </c>
      <c r="Z98" s="14">
        <f t="shared" si="28"/>
        <v>27.659600000000001</v>
      </c>
      <c r="AA98" s="14">
        <f t="shared" si="29"/>
        <v>0</v>
      </c>
      <c r="AB98" s="14">
        <f t="shared" si="30"/>
        <v>27.659600000000001</v>
      </c>
      <c r="AC98" s="14">
        <f t="shared" si="31"/>
        <v>6.383</v>
      </c>
      <c r="AD98" s="14">
        <f t="shared" si="32"/>
        <v>65.957400000000007</v>
      </c>
      <c r="AE98" s="14">
        <f t="shared" si="33"/>
        <v>0</v>
      </c>
      <c r="AF98" s="14">
        <f t="shared" si="34"/>
        <v>72.340400000000002</v>
      </c>
      <c r="AG98" s="14">
        <f t="shared" si="35"/>
        <v>65.957400000000007</v>
      </c>
      <c r="AH98" s="14">
        <f t="shared" si="36"/>
        <v>0.16200000000000001</v>
      </c>
      <c r="AI98" s="14">
        <f t="shared" si="37"/>
        <v>6.13E-2</v>
      </c>
      <c r="AJ98" s="14">
        <f t="shared" si="38"/>
        <v>0.13869999999999999</v>
      </c>
      <c r="AK98" s="14">
        <f t="shared" si="39"/>
        <v>0.1144</v>
      </c>
      <c r="AL98" s="14">
        <f t="shared" si="40"/>
        <v>0.19109999999999999</v>
      </c>
      <c r="AM98" s="14">
        <f t="shared" si="41"/>
        <v>0.93</v>
      </c>
      <c r="AN98" s="14">
        <f t="shared" si="42"/>
        <v>0.52</v>
      </c>
      <c r="AO98" s="14">
        <f t="shared" si="43"/>
        <v>0.6</v>
      </c>
      <c r="AP98" s="14">
        <f t="shared" si="44"/>
        <v>0.93</v>
      </c>
      <c r="AQ98" s="14">
        <f t="shared" si="45"/>
        <v>41.666699999999999</v>
      </c>
      <c r="AR98" s="14">
        <f t="shared" si="46"/>
        <v>0.33329999999999999</v>
      </c>
      <c r="AS98" s="14">
        <f t="shared" si="47"/>
        <v>0</v>
      </c>
      <c r="AT98" s="14">
        <f t="shared" si="48"/>
        <v>37.5</v>
      </c>
      <c r="AU98" s="14">
        <f t="shared" si="49"/>
        <v>37.5</v>
      </c>
      <c r="AV98" s="14">
        <f t="shared" si="50"/>
        <v>25</v>
      </c>
      <c r="AW98" s="14">
        <f t="shared" si="51"/>
        <v>41.666699999999999</v>
      </c>
      <c r="AX98" s="14">
        <f t="shared" si="52"/>
        <v>1.5</v>
      </c>
      <c r="AY98" s="14">
        <f t="shared" si="53"/>
        <v>41.666699999999999</v>
      </c>
      <c r="AZ98" s="14">
        <f t="shared" si="54"/>
        <v>0</v>
      </c>
      <c r="BA98" s="14">
        <f t="shared" si="55"/>
        <v>0</v>
      </c>
      <c r="BB98" s="14">
        <f t="shared" si="56"/>
        <v>0</v>
      </c>
      <c r="BC98" s="14">
        <f t="shared" si="57"/>
        <v>0</v>
      </c>
      <c r="BD98" s="14">
        <f t="shared" si="58"/>
        <v>8.3299999999999999E-2</v>
      </c>
      <c r="BE98" s="14">
        <f t="shared" si="59"/>
        <v>1</v>
      </c>
      <c r="BF98" s="14">
        <f t="shared" si="60"/>
        <v>2</v>
      </c>
      <c r="BG98" s="14">
        <f t="shared" si="61"/>
        <v>0.5</v>
      </c>
      <c r="BH98" s="14">
        <f t="shared" si="62"/>
        <v>1.1667000000000001</v>
      </c>
      <c r="BI98" s="14">
        <f t="shared" si="63"/>
        <v>0.25</v>
      </c>
      <c r="BJ98" s="14">
        <f t="shared" si="64"/>
        <v>0.25</v>
      </c>
      <c r="BK98" s="14">
        <f t="shared" si="65"/>
        <v>0</v>
      </c>
      <c r="BL98" s="14">
        <f t="shared" si="66"/>
        <v>0.16669999999999999</v>
      </c>
      <c r="BM98" s="14">
        <f t="shared" si="67"/>
        <v>0.75</v>
      </c>
      <c r="BN98" s="14">
        <f t="shared" si="68"/>
        <v>2.75</v>
      </c>
      <c r="BO98" s="14">
        <f t="shared" si="69"/>
        <v>1.75</v>
      </c>
      <c r="BP98" s="14">
        <f t="shared" si="70"/>
        <v>1.75</v>
      </c>
      <c r="BQ98" s="14">
        <f t="shared" si="71"/>
        <v>20.833300000000001</v>
      </c>
      <c r="BR98" s="14">
        <f t="shared" si="72"/>
        <v>45.833300000000001</v>
      </c>
      <c r="BS98" s="14">
        <f t="shared" si="73"/>
        <v>33.333300000000001</v>
      </c>
      <c r="BT98" s="14">
        <f t="shared" si="74"/>
        <v>43.333300000000001</v>
      </c>
      <c r="BU98" s="14">
        <f t="shared" si="75"/>
        <v>1.4167000000000001</v>
      </c>
      <c r="BV98" s="14">
        <f t="shared" si="76"/>
        <v>68.693700000000007</v>
      </c>
      <c r="BW98" s="14">
        <f t="shared" si="77"/>
        <v>13.519</v>
      </c>
      <c r="BX98" s="14">
        <f t="shared" si="78"/>
        <v>31.3063</v>
      </c>
      <c r="BY98" s="14">
        <f t="shared" si="79"/>
        <v>0</v>
      </c>
      <c r="BZ98" s="14">
        <f t="shared" si="80"/>
        <v>0</v>
      </c>
      <c r="CA98" s="14">
        <f t="shared" si="81"/>
        <v>0</v>
      </c>
      <c r="CB98" s="14">
        <f t="shared" si="82"/>
        <v>0</v>
      </c>
      <c r="CC98" s="14">
        <f t="shared" si="83"/>
        <v>0</v>
      </c>
    </row>
    <row r="99" spans="1:81" x14ac:dyDescent="0.25">
      <c r="A99">
        <v>13</v>
      </c>
      <c r="B99" s="14">
        <f t="shared" si="4"/>
        <v>15.9</v>
      </c>
      <c r="C99" s="14">
        <f t="shared" si="5"/>
        <v>8.1</v>
      </c>
      <c r="D99" s="14">
        <f t="shared" si="6"/>
        <v>9.74</v>
      </c>
      <c r="E99" s="14">
        <f t="shared" si="7"/>
        <v>1054</v>
      </c>
      <c r="F99" s="14">
        <f t="shared" si="8"/>
        <v>633</v>
      </c>
      <c r="G99" s="14">
        <f t="shared" si="9"/>
        <v>599</v>
      </c>
      <c r="H99" s="14">
        <f t="shared" si="10"/>
        <v>2286</v>
      </c>
      <c r="I99" s="14">
        <f t="shared" si="11"/>
        <v>0</v>
      </c>
      <c r="J99" s="14">
        <f t="shared" si="12"/>
        <v>4.8250000000000002</v>
      </c>
      <c r="K99" s="14">
        <f t="shared" si="13"/>
        <v>2.3875000000000002</v>
      </c>
      <c r="L99" s="14">
        <f t="shared" si="14"/>
        <v>3.7625000000000002</v>
      </c>
      <c r="M99" s="14">
        <f t="shared" si="15"/>
        <v>3.6583000000000001</v>
      </c>
      <c r="N99" s="14">
        <f t="shared" si="16"/>
        <v>1.4945999999999999</v>
      </c>
      <c r="O99" s="14">
        <f t="shared" si="17"/>
        <v>0.45469999999999999</v>
      </c>
      <c r="P99" s="14">
        <f t="shared" si="18"/>
        <v>0.33</v>
      </c>
      <c r="Q99" s="14">
        <f t="shared" si="19"/>
        <v>0.53380000000000005</v>
      </c>
      <c r="R99" s="14">
        <f t="shared" si="20"/>
        <v>0.43940000000000001</v>
      </c>
      <c r="S99" s="14">
        <f t="shared" si="21"/>
        <v>0.20860000000000001</v>
      </c>
      <c r="T99" s="14">
        <f t="shared" si="22"/>
        <v>0.78</v>
      </c>
      <c r="U99" s="14">
        <f t="shared" si="23"/>
        <v>0.46</v>
      </c>
      <c r="V99" s="14">
        <f t="shared" si="24"/>
        <v>0.88</v>
      </c>
      <c r="W99" s="14">
        <f t="shared" si="25"/>
        <v>0.88</v>
      </c>
      <c r="X99" s="14">
        <f t="shared" si="26"/>
        <v>8.3262</v>
      </c>
      <c r="Y99" s="14">
        <f t="shared" si="27"/>
        <v>0</v>
      </c>
      <c r="Z99" s="14">
        <f t="shared" si="28"/>
        <v>37.5</v>
      </c>
      <c r="AA99" s="14">
        <f t="shared" si="29"/>
        <v>6.25</v>
      </c>
      <c r="AB99" s="14">
        <f t="shared" si="30"/>
        <v>43.75</v>
      </c>
      <c r="AC99" s="14">
        <f t="shared" si="31"/>
        <v>6.25</v>
      </c>
      <c r="AD99" s="14">
        <f t="shared" si="32"/>
        <v>50</v>
      </c>
      <c r="AE99" s="14">
        <f t="shared" si="33"/>
        <v>0</v>
      </c>
      <c r="AF99" s="14">
        <f t="shared" si="34"/>
        <v>56.25</v>
      </c>
      <c r="AG99" s="14">
        <f t="shared" si="35"/>
        <v>50</v>
      </c>
      <c r="AH99" s="14">
        <f t="shared" si="36"/>
        <v>9.2899999999999996E-2</v>
      </c>
      <c r="AI99" s="14">
        <f t="shared" si="37"/>
        <v>0.2838</v>
      </c>
      <c r="AJ99" s="14">
        <f t="shared" si="38"/>
        <v>0.1638</v>
      </c>
      <c r="AK99" s="14">
        <f t="shared" si="39"/>
        <v>0.1681</v>
      </c>
      <c r="AL99" s="14">
        <f t="shared" si="40"/>
        <v>0.15429999999999999</v>
      </c>
      <c r="AM99" s="14">
        <f t="shared" si="41"/>
        <v>0.28999999999999998</v>
      </c>
      <c r="AN99" s="14">
        <f t="shared" si="42"/>
        <v>0.43</v>
      </c>
      <c r="AO99" s="14">
        <f t="shared" si="43"/>
        <v>0.6</v>
      </c>
      <c r="AP99" s="14">
        <f t="shared" si="44"/>
        <v>0.6</v>
      </c>
      <c r="AQ99" s="14">
        <f t="shared" si="45"/>
        <v>25</v>
      </c>
      <c r="AR99" s="14">
        <f t="shared" si="46"/>
        <v>0.29170000000000001</v>
      </c>
      <c r="AS99" s="14">
        <f t="shared" si="47"/>
        <v>62.5</v>
      </c>
      <c r="AT99" s="14">
        <f t="shared" si="48"/>
        <v>12.5</v>
      </c>
      <c r="AU99" s="14">
        <f t="shared" si="49"/>
        <v>62.5</v>
      </c>
      <c r="AV99" s="14">
        <f t="shared" si="50"/>
        <v>45.833300000000001</v>
      </c>
      <c r="AW99" s="14">
        <f t="shared" si="51"/>
        <v>37.5</v>
      </c>
      <c r="AX99" s="14">
        <f t="shared" si="52"/>
        <v>0.75</v>
      </c>
      <c r="AY99" s="14">
        <f t="shared" si="53"/>
        <v>16.666699999999999</v>
      </c>
      <c r="AZ99" s="14">
        <f t="shared" si="54"/>
        <v>0.75</v>
      </c>
      <c r="BA99" s="14">
        <f t="shared" si="55"/>
        <v>0</v>
      </c>
      <c r="BB99" s="14">
        <f t="shared" si="56"/>
        <v>0</v>
      </c>
      <c r="BC99" s="14">
        <f t="shared" si="57"/>
        <v>0.25</v>
      </c>
      <c r="BD99" s="14">
        <f t="shared" si="58"/>
        <v>0.95830000000000004</v>
      </c>
      <c r="BE99" s="14">
        <f t="shared" si="59"/>
        <v>0.25</v>
      </c>
      <c r="BF99" s="14">
        <f t="shared" si="60"/>
        <v>0.5</v>
      </c>
      <c r="BG99" s="14">
        <f t="shared" si="61"/>
        <v>0</v>
      </c>
      <c r="BH99" s="14">
        <f t="shared" si="62"/>
        <v>0.25</v>
      </c>
      <c r="BI99" s="14">
        <f t="shared" si="63"/>
        <v>0</v>
      </c>
      <c r="BJ99" s="14">
        <f t="shared" si="64"/>
        <v>0</v>
      </c>
      <c r="BK99" s="14">
        <f t="shared" si="65"/>
        <v>0</v>
      </c>
      <c r="BL99" s="14">
        <f t="shared" si="66"/>
        <v>0</v>
      </c>
      <c r="BM99" s="14">
        <f t="shared" si="67"/>
        <v>2.5</v>
      </c>
      <c r="BN99" s="14">
        <f t="shared" si="68"/>
        <v>0</v>
      </c>
      <c r="BO99" s="14">
        <f t="shared" si="69"/>
        <v>2.5</v>
      </c>
      <c r="BP99" s="14">
        <f t="shared" si="70"/>
        <v>1.6667000000000001</v>
      </c>
      <c r="BQ99" s="14">
        <f t="shared" si="71"/>
        <v>0</v>
      </c>
      <c r="BR99" s="14">
        <f t="shared" si="72"/>
        <v>83.333299999999994</v>
      </c>
      <c r="BS99" s="14">
        <f t="shared" si="73"/>
        <v>16.666699999999999</v>
      </c>
      <c r="BT99" s="14">
        <f t="shared" si="74"/>
        <v>44.375</v>
      </c>
      <c r="BU99" s="14">
        <f t="shared" si="75"/>
        <v>2.7082999999999999</v>
      </c>
      <c r="BV99" s="14">
        <f t="shared" si="76"/>
        <v>37.537500000000001</v>
      </c>
      <c r="BW99" s="14">
        <f t="shared" si="77"/>
        <v>15.665800000000001</v>
      </c>
      <c r="BX99" s="14">
        <f t="shared" si="78"/>
        <v>62.462499999999999</v>
      </c>
      <c r="BY99" s="14">
        <f t="shared" si="79"/>
        <v>0</v>
      </c>
      <c r="BZ99" s="14">
        <f t="shared" si="80"/>
        <v>0</v>
      </c>
      <c r="CA99" s="14">
        <f t="shared" si="81"/>
        <v>0</v>
      </c>
      <c r="CB99" s="14">
        <f t="shared" si="82"/>
        <v>0</v>
      </c>
      <c r="CC99" s="14">
        <f t="shared" si="83"/>
        <v>0</v>
      </c>
    </row>
    <row r="100" spans="1:81" x14ac:dyDescent="0.25">
      <c r="A100">
        <v>14</v>
      </c>
      <c r="B100" s="14">
        <f t="shared" si="4"/>
        <v>13.4</v>
      </c>
      <c r="C100" s="14">
        <f t="shared" si="5"/>
        <v>8.68</v>
      </c>
      <c r="D100" s="14">
        <f t="shared" si="6"/>
        <v>11.84</v>
      </c>
      <c r="E100" s="14">
        <f t="shared" si="7"/>
        <v>417</v>
      </c>
      <c r="F100" s="14">
        <f t="shared" si="8"/>
        <v>429</v>
      </c>
      <c r="G100" s="14">
        <f t="shared" si="9"/>
        <v>199</v>
      </c>
      <c r="H100" s="14">
        <f t="shared" si="10"/>
        <v>1045</v>
      </c>
      <c r="I100" s="14">
        <f t="shared" si="11"/>
        <v>0.1148</v>
      </c>
      <c r="J100" s="14">
        <f t="shared" si="12"/>
        <v>2.5874999999999999</v>
      </c>
      <c r="K100" s="14">
        <f t="shared" si="13"/>
        <v>2.8125</v>
      </c>
      <c r="L100" s="14">
        <f t="shared" si="14"/>
        <v>2.3250000000000002</v>
      </c>
      <c r="M100" s="14">
        <f t="shared" si="15"/>
        <v>2.5750000000000002</v>
      </c>
      <c r="N100" s="14">
        <f t="shared" si="16"/>
        <v>0.71030000000000004</v>
      </c>
      <c r="O100" s="14">
        <f t="shared" si="17"/>
        <v>0.18629999999999999</v>
      </c>
      <c r="P100" s="14">
        <f t="shared" si="18"/>
        <v>0.35560000000000003</v>
      </c>
      <c r="Q100" s="14">
        <f t="shared" si="19"/>
        <v>0.17469999999999999</v>
      </c>
      <c r="R100" s="14">
        <f t="shared" si="20"/>
        <v>0.2402</v>
      </c>
      <c r="S100" s="14">
        <f t="shared" si="21"/>
        <v>0.15970000000000001</v>
      </c>
      <c r="T100" s="14">
        <f t="shared" si="22"/>
        <v>0.36</v>
      </c>
      <c r="U100" s="14">
        <f t="shared" si="23"/>
        <v>0.62</v>
      </c>
      <c r="V100" s="14">
        <f t="shared" si="24"/>
        <v>0.28000000000000003</v>
      </c>
      <c r="W100" s="14">
        <f t="shared" si="25"/>
        <v>0.62</v>
      </c>
      <c r="X100" s="14">
        <f t="shared" si="26"/>
        <v>10.7197</v>
      </c>
      <c r="Y100" s="14">
        <f t="shared" si="27"/>
        <v>8.6957000000000004</v>
      </c>
      <c r="Z100" s="14">
        <f t="shared" si="28"/>
        <v>4.3478000000000003</v>
      </c>
      <c r="AA100" s="14">
        <f t="shared" si="29"/>
        <v>34.782600000000002</v>
      </c>
      <c r="AB100" s="14">
        <f t="shared" si="30"/>
        <v>47.826099999999997</v>
      </c>
      <c r="AC100" s="14">
        <f t="shared" si="31"/>
        <v>23.913</v>
      </c>
      <c r="AD100" s="14">
        <f t="shared" si="32"/>
        <v>28.260899999999999</v>
      </c>
      <c r="AE100" s="14">
        <f t="shared" si="33"/>
        <v>0</v>
      </c>
      <c r="AF100" s="14">
        <f t="shared" si="34"/>
        <v>52.173900000000003</v>
      </c>
      <c r="AG100" s="14">
        <f t="shared" si="35"/>
        <v>34.782600000000002</v>
      </c>
      <c r="AH100" s="14">
        <f t="shared" si="36"/>
        <v>0.32879999999999998</v>
      </c>
      <c r="AI100" s="14">
        <f t="shared" si="37"/>
        <v>0.18129999999999999</v>
      </c>
      <c r="AJ100" s="14">
        <f t="shared" si="38"/>
        <v>0.218</v>
      </c>
      <c r="AK100" s="14">
        <f t="shared" si="39"/>
        <v>0.2432</v>
      </c>
      <c r="AL100" s="14">
        <f t="shared" si="40"/>
        <v>0.1472</v>
      </c>
      <c r="AM100" s="14">
        <f t="shared" si="41"/>
        <v>0.74</v>
      </c>
      <c r="AN100" s="14">
        <f t="shared" si="42"/>
        <v>0.53</v>
      </c>
      <c r="AO100" s="14">
        <f t="shared" si="43"/>
        <v>0.42</v>
      </c>
      <c r="AP100" s="14">
        <f t="shared" si="44"/>
        <v>0.74</v>
      </c>
      <c r="AQ100" s="14">
        <f t="shared" si="45"/>
        <v>29.166699999999999</v>
      </c>
      <c r="AR100" s="14">
        <f t="shared" si="46"/>
        <v>0.58330000000000004</v>
      </c>
      <c r="AS100" s="14">
        <f t="shared" si="47"/>
        <v>0</v>
      </c>
      <c r="AT100" s="14">
        <f t="shared" si="48"/>
        <v>37.5</v>
      </c>
      <c r="AU100" s="14">
        <f t="shared" si="49"/>
        <v>0</v>
      </c>
      <c r="AV100" s="14">
        <f t="shared" si="50"/>
        <v>12.5</v>
      </c>
      <c r="AW100" s="14">
        <f t="shared" si="51"/>
        <v>58.333300000000001</v>
      </c>
      <c r="AX100" s="14">
        <f t="shared" si="52"/>
        <v>0.75</v>
      </c>
      <c r="AY100" s="14">
        <f t="shared" si="53"/>
        <v>25</v>
      </c>
      <c r="AZ100" s="14">
        <f t="shared" si="54"/>
        <v>0</v>
      </c>
      <c r="BA100" s="14">
        <f t="shared" si="55"/>
        <v>0</v>
      </c>
      <c r="BB100" s="14">
        <f t="shared" si="56"/>
        <v>0</v>
      </c>
      <c r="BC100" s="14">
        <f t="shared" si="57"/>
        <v>0</v>
      </c>
      <c r="BD100" s="14">
        <f t="shared" si="58"/>
        <v>0.58330000000000004</v>
      </c>
      <c r="BE100" s="14">
        <f t="shared" si="59"/>
        <v>0</v>
      </c>
      <c r="BF100" s="14">
        <f t="shared" si="60"/>
        <v>0.5</v>
      </c>
      <c r="BG100" s="14">
        <f t="shared" si="61"/>
        <v>0.5</v>
      </c>
      <c r="BH100" s="14">
        <f t="shared" si="62"/>
        <v>0.33329999999999999</v>
      </c>
      <c r="BI100" s="14">
        <f t="shared" si="63"/>
        <v>0.25</v>
      </c>
      <c r="BJ100" s="14">
        <f t="shared" si="64"/>
        <v>0</v>
      </c>
      <c r="BK100" s="14">
        <f t="shared" si="65"/>
        <v>0</v>
      </c>
      <c r="BL100" s="14">
        <f t="shared" si="66"/>
        <v>8.3299999999999999E-2</v>
      </c>
      <c r="BM100" s="14">
        <f t="shared" si="67"/>
        <v>0.25</v>
      </c>
      <c r="BN100" s="14">
        <f t="shared" si="68"/>
        <v>2.25</v>
      </c>
      <c r="BO100" s="14">
        <f t="shared" si="69"/>
        <v>0</v>
      </c>
      <c r="BP100" s="14">
        <f t="shared" si="70"/>
        <v>0.83330000000000004</v>
      </c>
      <c r="BQ100" s="14">
        <f t="shared" si="71"/>
        <v>12.5</v>
      </c>
      <c r="BR100" s="14">
        <f t="shared" si="72"/>
        <v>75</v>
      </c>
      <c r="BS100" s="14">
        <f t="shared" si="73"/>
        <v>12.5</v>
      </c>
      <c r="BT100" s="14">
        <f t="shared" si="74"/>
        <v>36.875</v>
      </c>
      <c r="BU100" s="14">
        <f t="shared" si="75"/>
        <v>0.58330000000000004</v>
      </c>
      <c r="BV100" s="14">
        <f t="shared" si="76"/>
        <v>81.681700000000006</v>
      </c>
      <c r="BW100" s="14">
        <f t="shared" si="77"/>
        <v>12.1069</v>
      </c>
      <c r="BX100" s="14">
        <f t="shared" si="78"/>
        <v>18.318300000000001</v>
      </c>
      <c r="BY100" s="14">
        <f t="shared" si="79"/>
        <v>0</v>
      </c>
      <c r="BZ100" s="14">
        <f t="shared" si="80"/>
        <v>0</v>
      </c>
      <c r="CA100" s="14">
        <f t="shared" si="81"/>
        <v>0</v>
      </c>
      <c r="CB100" s="14">
        <f t="shared" si="82"/>
        <v>0</v>
      </c>
      <c r="CC100" s="14">
        <f t="shared" si="83"/>
        <v>0</v>
      </c>
    </row>
    <row r="101" spans="1:81" x14ac:dyDescent="0.25">
      <c r="A101">
        <v>16</v>
      </c>
      <c r="B101" s="14">
        <f t="shared" si="4"/>
        <v>14.6</v>
      </c>
      <c r="C101" s="14">
        <f t="shared" si="5"/>
        <v>8.06</v>
      </c>
      <c r="D101" s="14">
        <f t="shared" si="6"/>
        <v>10.55</v>
      </c>
      <c r="E101" s="14">
        <f t="shared" si="7"/>
        <v>518</v>
      </c>
      <c r="F101" s="14">
        <f t="shared" si="8"/>
        <v>323</v>
      </c>
      <c r="G101" s="14">
        <f t="shared" si="9"/>
        <v>317</v>
      </c>
      <c r="H101" s="14">
        <f t="shared" si="10"/>
        <v>1158</v>
      </c>
      <c r="I101" s="14">
        <f t="shared" si="11"/>
        <v>0</v>
      </c>
      <c r="J101" s="14">
        <f t="shared" si="12"/>
        <v>1.8125</v>
      </c>
      <c r="K101" s="14">
        <f t="shared" si="13"/>
        <v>1.575</v>
      </c>
      <c r="L101" s="14">
        <f t="shared" si="14"/>
        <v>1.2250000000000001</v>
      </c>
      <c r="M101" s="14">
        <f t="shared" si="15"/>
        <v>1.5375000000000001</v>
      </c>
      <c r="N101" s="14">
        <f t="shared" si="16"/>
        <v>0.61980000000000002</v>
      </c>
      <c r="O101" s="14">
        <f t="shared" si="17"/>
        <v>0.26669999999999999</v>
      </c>
      <c r="P101" s="14">
        <f t="shared" si="18"/>
        <v>0.30330000000000001</v>
      </c>
      <c r="Q101" s="14">
        <f t="shared" si="19"/>
        <v>0.2767</v>
      </c>
      <c r="R101" s="14">
        <f t="shared" si="20"/>
        <v>0.28220000000000001</v>
      </c>
      <c r="S101" s="14">
        <f t="shared" si="21"/>
        <v>0.1071</v>
      </c>
      <c r="T101" s="14">
        <f t="shared" si="22"/>
        <v>0.42</v>
      </c>
      <c r="U101" s="14">
        <f t="shared" si="23"/>
        <v>0.5</v>
      </c>
      <c r="V101" s="14">
        <f t="shared" si="24"/>
        <v>0.44</v>
      </c>
      <c r="W101" s="14">
        <f t="shared" si="25"/>
        <v>0.5</v>
      </c>
      <c r="X101" s="14">
        <f t="shared" si="26"/>
        <v>5.4478</v>
      </c>
      <c r="Y101" s="14">
        <f t="shared" si="27"/>
        <v>0</v>
      </c>
      <c r="Z101" s="14">
        <f t="shared" si="28"/>
        <v>61.1111</v>
      </c>
      <c r="AA101" s="14">
        <f t="shared" si="29"/>
        <v>0</v>
      </c>
      <c r="AB101" s="14">
        <f t="shared" si="30"/>
        <v>61.1111</v>
      </c>
      <c r="AC101" s="14">
        <f t="shared" si="31"/>
        <v>2.7778</v>
      </c>
      <c r="AD101" s="14">
        <f t="shared" si="32"/>
        <v>36.1111</v>
      </c>
      <c r="AE101" s="14">
        <f t="shared" si="33"/>
        <v>0</v>
      </c>
      <c r="AF101" s="14">
        <f t="shared" si="34"/>
        <v>38.8889</v>
      </c>
      <c r="AG101" s="14">
        <f t="shared" si="35"/>
        <v>61.1111</v>
      </c>
      <c r="AH101" s="14">
        <f t="shared" si="36"/>
        <v>0.26179999999999998</v>
      </c>
      <c r="AI101" s="14">
        <f t="shared" si="37"/>
        <v>0.20449999999999999</v>
      </c>
      <c r="AJ101" s="14">
        <f t="shared" si="38"/>
        <v>0.24179999999999999</v>
      </c>
      <c r="AK101" s="14">
        <f t="shared" si="39"/>
        <v>0.23</v>
      </c>
      <c r="AL101" s="14">
        <f t="shared" si="40"/>
        <v>0.15690000000000001</v>
      </c>
      <c r="AM101" s="14">
        <f t="shared" si="41"/>
        <v>0.61</v>
      </c>
      <c r="AN101" s="14">
        <f t="shared" si="42"/>
        <v>0.54</v>
      </c>
      <c r="AO101" s="14">
        <f t="shared" si="43"/>
        <v>0.46</v>
      </c>
      <c r="AP101" s="14">
        <f t="shared" si="44"/>
        <v>0.61</v>
      </c>
      <c r="AQ101" s="14">
        <f t="shared" si="45"/>
        <v>12.5</v>
      </c>
      <c r="AR101" s="14">
        <f t="shared" si="46"/>
        <v>0.83330000000000004</v>
      </c>
      <c r="AS101" s="14">
        <f t="shared" si="47"/>
        <v>12.5</v>
      </c>
      <c r="AT101" s="14">
        <f t="shared" si="48"/>
        <v>0</v>
      </c>
      <c r="AU101" s="14">
        <f t="shared" si="49"/>
        <v>0</v>
      </c>
      <c r="AV101" s="14">
        <f t="shared" si="50"/>
        <v>4.1666999999999996</v>
      </c>
      <c r="AW101" s="14">
        <f t="shared" si="51"/>
        <v>83.333299999999994</v>
      </c>
      <c r="AX101" s="14">
        <f t="shared" si="52"/>
        <v>1.3332999999999999</v>
      </c>
      <c r="AY101" s="14">
        <f t="shared" si="53"/>
        <v>33.333300000000001</v>
      </c>
      <c r="AZ101" s="14">
        <f t="shared" si="54"/>
        <v>0.125</v>
      </c>
      <c r="BA101" s="14">
        <f t="shared" si="55"/>
        <v>0</v>
      </c>
      <c r="BB101" s="14">
        <f t="shared" si="56"/>
        <v>0</v>
      </c>
      <c r="BC101" s="14">
        <f t="shared" si="57"/>
        <v>4.1700000000000001E-2</v>
      </c>
      <c r="BD101" s="14">
        <f t="shared" si="58"/>
        <v>4.1700000000000001E-2</v>
      </c>
      <c r="BE101" s="14">
        <f t="shared" si="59"/>
        <v>0.5</v>
      </c>
      <c r="BF101" s="14">
        <f t="shared" si="60"/>
        <v>0.25</v>
      </c>
      <c r="BG101" s="14">
        <f t="shared" si="61"/>
        <v>0.5</v>
      </c>
      <c r="BH101" s="14">
        <f t="shared" si="62"/>
        <v>0.41670000000000001</v>
      </c>
      <c r="BI101" s="14">
        <f t="shared" si="63"/>
        <v>0</v>
      </c>
      <c r="BJ101" s="14">
        <f t="shared" si="64"/>
        <v>0</v>
      </c>
      <c r="BK101" s="14">
        <f t="shared" si="65"/>
        <v>0</v>
      </c>
      <c r="BL101" s="14">
        <f t="shared" si="66"/>
        <v>0</v>
      </c>
      <c r="BM101" s="14">
        <f t="shared" si="67"/>
        <v>0.75</v>
      </c>
      <c r="BN101" s="14">
        <f t="shared" si="68"/>
        <v>0.5</v>
      </c>
      <c r="BO101" s="14">
        <f t="shared" si="69"/>
        <v>0</v>
      </c>
      <c r="BP101" s="14">
        <f t="shared" si="70"/>
        <v>0.41670000000000001</v>
      </c>
      <c r="BQ101" s="14">
        <f t="shared" si="71"/>
        <v>20.833300000000001</v>
      </c>
      <c r="BR101" s="14">
        <f t="shared" si="72"/>
        <v>29.166699999999999</v>
      </c>
      <c r="BS101" s="14">
        <f t="shared" si="73"/>
        <v>50</v>
      </c>
      <c r="BT101" s="14">
        <f t="shared" si="74"/>
        <v>49.375</v>
      </c>
      <c r="BU101" s="14">
        <f t="shared" si="75"/>
        <v>1.375</v>
      </c>
      <c r="BV101" s="14">
        <f t="shared" si="76"/>
        <v>78.571399999999997</v>
      </c>
      <c r="BW101" s="14">
        <f t="shared" si="77"/>
        <v>15.7552</v>
      </c>
      <c r="BX101" s="14">
        <f t="shared" si="78"/>
        <v>21.428599999999999</v>
      </c>
      <c r="BY101" s="14">
        <f t="shared" si="79"/>
        <v>0</v>
      </c>
      <c r="BZ101" s="14">
        <f t="shared" si="80"/>
        <v>0</v>
      </c>
      <c r="CA101" s="14">
        <f t="shared" si="81"/>
        <v>0</v>
      </c>
      <c r="CB101" s="14">
        <f t="shared" si="82"/>
        <v>0</v>
      </c>
      <c r="CC101" s="14">
        <f t="shared" si="83"/>
        <v>0</v>
      </c>
    </row>
    <row r="102" spans="1:81" x14ac:dyDescent="0.25">
      <c r="A102">
        <v>18</v>
      </c>
      <c r="B102" s="14">
        <f t="shared" si="4"/>
        <v>15.6</v>
      </c>
      <c r="C102" s="14">
        <f t="shared" si="5"/>
        <v>8.85</v>
      </c>
      <c r="D102" s="14">
        <f t="shared" si="6"/>
        <v>14.3</v>
      </c>
      <c r="E102" s="14">
        <f t="shared" si="7"/>
        <v>781</v>
      </c>
      <c r="F102" s="14">
        <f t="shared" si="8"/>
        <v>739</v>
      </c>
      <c r="G102" s="14">
        <f t="shared" si="9"/>
        <v>531</v>
      </c>
      <c r="H102" s="14">
        <f t="shared" si="10"/>
        <v>2051</v>
      </c>
      <c r="I102" s="14">
        <f t="shared" si="11"/>
        <v>5.8500000000000003E-2</v>
      </c>
      <c r="J102" s="14">
        <f t="shared" si="12"/>
        <v>2.9874999999999998</v>
      </c>
      <c r="K102" s="14">
        <f t="shared" si="13"/>
        <v>2.7374999999999998</v>
      </c>
      <c r="L102" s="14">
        <f t="shared" si="14"/>
        <v>2.9750000000000001</v>
      </c>
      <c r="M102" s="14">
        <f t="shared" si="15"/>
        <v>2.9</v>
      </c>
      <c r="N102" s="14">
        <f t="shared" si="16"/>
        <v>0.69969999999999999</v>
      </c>
      <c r="O102" s="14">
        <f t="shared" si="17"/>
        <v>0.15060000000000001</v>
      </c>
      <c r="P102" s="14">
        <f t="shared" si="18"/>
        <v>0.14249999999999999</v>
      </c>
      <c r="Q102" s="14">
        <f t="shared" si="19"/>
        <v>0.18440000000000001</v>
      </c>
      <c r="R102" s="14">
        <f t="shared" si="20"/>
        <v>0.15920000000000001</v>
      </c>
      <c r="S102" s="14">
        <f t="shared" si="21"/>
        <v>0.10009999999999999</v>
      </c>
      <c r="T102" s="14">
        <f t="shared" si="22"/>
        <v>0.44</v>
      </c>
      <c r="U102" s="14">
        <f t="shared" si="23"/>
        <v>0.44</v>
      </c>
      <c r="V102" s="14">
        <f t="shared" si="24"/>
        <v>0.32</v>
      </c>
      <c r="W102" s="14">
        <f t="shared" si="25"/>
        <v>0.44</v>
      </c>
      <c r="X102" s="14">
        <f t="shared" si="26"/>
        <v>18.219899999999999</v>
      </c>
      <c r="Y102" s="14">
        <f t="shared" si="27"/>
        <v>0</v>
      </c>
      <c r="Z102" s="14">
        <f t="shared" si="28"/>
        <v>47.916699999999999</v>
      </c>
      <c r="AA102" s="14">
        <f t="shared" si="29"/>
        <v>2.0832999999999999</v>
      </c>
      <c r="AB102" s="14">
        <f t="shared" si="30"/>
        <v>50</v>
      </c>
      <c r="AC102" s="14">
        <f t="shared" si="31"/>
        <v>4.1666999999999996</v>
      </c>
      <c r="AD102" s="14">
        <f t="shared" si="32"/>
        <v>43.75</v>
      </c>
      <c r="AE102" s="14">
        <f t="shared" si="33"/>
        <v>2.0832999999999999</v>
      </c>
      <c r="AF102" s="14">
        <f t="shared" si="34"/>
        <v>50</v>
      </c>
      <c r="AG102" s="14">
        <f t="shared" si="35"/>
        <v>47.916699999999999</v>
      </c>
      <c r="AH102" s="14">
        <f t="shared" si="36"/>
        <v>4.9399999999999999E-2</v>
      </c>
      <c r="AI102" s="14">
        <f t="shared" si="37"/>
        <v>0.1381</v>
      </c>
      <c r="AJ102" s="14">
        <f t="shared" si="38"/>
        <v>1.1900000000000001E-2</v>
      </c>
      <c r="AK102" s="14">
        <f t="shared" si="39"/>
        <v>6.6500000000000004E-2</v>
      </c>
      <c r="AL102" s="14">
        <f t="shared" si="40"/>
        <v>0.123</v>
      </c>
      <c r="AM102" s="14">
        <f t="shared" si="41"/>
        <v>0.25</v>
      </c>
      <c r="AN102" s="14">
        <f t="shared" si="42"/>
        <v>0.61</v>
      </c>
      <c r="AO102" s="14">
        <f t="shared" si="43"/>
        <v>0.05</v>
      </c>
      <c r="AP102" s="14">
        <f t="shared" si="44"/>
        <v>0.61</v>
      </c>
      <c r="AQ102" s="14">
        <f t="shared" si="45"/>
        <v>29.166699999999999</v>
      </c>
      <c r="AR102" s="14">
        <f t="shared" si="46"/>
        <v>0.125</v>
      </c>
      <c r="AS102" s="14">
        <f t="shared" si="47"/>
        <v>50</v>
      </c>
      <c r="AT102" s="14">
        <f t="shared" si="48"/>
        <v>37.5</v>
      </c>
      <c r="AU102" s="14">
        <f t="shared" si="49"/>
        <v>87.5</v>
      </c>
      <c r="AV102" s="14">
        <f t="shared" si="50"/>
        <v>58.333300000000001</v>
      </c>
      <c r="AW102" s="14">
        <f t="shared" si="51"/>
        <v>58.333300000000001</v>
      </c>
      <c r="AX102" s="14">
        <f t="shared" si="52"/>
        <v>0.66669999999999996</v>
      </c>
      <c r="AY102" s="14">
        <f t="shared" si="53"/>
        <v>25</v>
      </c>
      <c r="AZ102" s="14">
        <f t="shared" si="54"/>
        <v>0.5</v>
      </c>
      <c r="BA102" s="14">
        <f t="shared" si="55"/>
        <v>0.125</v>
      </c>
      <c r="BB102" s="14">
        <f t="shared" si="56"/>
        <v>0</v>
      </c>
      <c r="BC102" s="14">
        <f t="shared" si="57"/>
        <v>0.20830000000000001</v>
      </c>
      <c r="BD102" s="14">
        <f t="shared" si="58"/>
        <v>0.45829999999999999</v>
      </c>
      <c r="BE102" s="14">
        <f t="shared" si="59"/>
        <v>0.25</v>
      </c>
      <c r="BF102" s="14">
        <f t="shared" si="60"/>
        <v>0</v>
      </c>
      <c r="BG102" s="14">
        <f t="shared" si="61"/>
        <v>0</v>
      </c>
      <c r="BH102" s="14">
        <f t="shared" si="62"/>
        <v>8.3299999999999999E-2</v>
      </c>
      <c r="BI102" s="14">
        <f t="shared" si="63"/>
        <v>1.25</v>
      </c>
      <c r="BJ102" s="14">
        <f t="shared" si="64"/>
        <v>1.5</v>
      </c>
      <c r="BK102" s="14">
        <f t="shared" si="65"/>
        <v>0</v>
      </c>
      <c r="BL102" s="14">
        <f t="shared" si="66"/>
        <v>0.91669999999999996</v>
      </c>
      <c r="BM102" s="14">
        <f t="shared" si="67"/>
        <v>2.5</v>
      </c>
      <c r="BN102" s="14">
        <f t="shared" si="68"/>
        <v>1.5</v>
      </c>
      <c r="BO102" s="14">
        <f t="shared" si="69"/>
        <v>4</v>
      </c>
      <c r="BP102" s="14">
        <f t="shared" si="70"/>
        <v>2.6667000000000001</v>
      </c>
      <c r="BQ102" s="14">
        <f t="shared" si="71"/>
        <v>20.833300000000001</v>
      </c>
      <c r="BR102" s="14">
        <f t="shared" si="72"/>
        <v>70.833299999999994</v>
      </c>
      <c r="BS102" s="14">
        <f t="shared" si="73"/>
        <v>8.3332999999999995</v>
      </c>
      <c r="BT102" s="14">
        <f t="shared" si="74"/>
        <v>29.791699999999999</v>
      </c>
      <c r="BU102" s="14">
        <f t="shared" si="75"/>
        <v>1.625</v>
      </c>
      <c r="BV102" s="14">
        <f t="shared" si="76"/>
        <v>33.258299999999998</v>
      </c>
      <c r="BW102" s="14">
        <f t="shared" si="77"/>
        <v>14.392099999999999</v>
      </c>
      <c r="BX102" s="14">
        <f t="shared" si="78"/>
        <v>66.741699999999994</v>
      </c>
      <c r="BY102" s="14">
        <f t="shared" si="79"/>
        <v>0</v>
      </c>
      <c r="BZ102" s="14">
        <f t="shared" si="80"/>
        <v>0</v>
      </c>
      <c r="CA102" s="14">
        <f t="shared" si="81"/>
        <v>0</v>
      </c>
      <c r="CB102" s="14">
        <f t="shared" si="82"/>
        <v>0</v>
      </c>
      <c r="CC102" s="14">
        <f t="shared" si="83"/>
        <v>0</v>
      </c>
    </row>
    <row r="103" spans="1:81" x14ac:dyDescent="0.25">
      <c r="A103">
        <v>22</v>
      </c>
      <c r="B103" s="14">
        <f t="shared" si="4"/>
        <v>16.600000000000001</v>
      </c>
      <c r="C103" s="14">
        <f t="shared" si="5"/>
        <v>8.1999999999999993</v>
      </c>
      <c r="D103" s="14">
        <f t="shared" si="6"/>
        <v>10.63</v>
      </c>
      <c r="E103" s="14">
        <f t="shared" si="7"/>
        <v>334</v>
      </c>
      <c r="F103" s="14">
        <f t="shared" si="8"/>
        <v>547</v>
      </c>
      <c r="G103" s="14">
        <f t="shared" si="9"/>
        <v>317</v>
      </c>
      <c r="H103" s="14">
        <f t="shared" si="10"/>
        <v>1198</v>
      </c>
      <c r="I103" s="14">
        <f t="shared" si="11"/>
        <v>2.0533999999999999</v>
      </c>
      <c r="J103" s="14">
        <f t="shared" si="12"/>
        <v>1.9125000000000001</v>
      </c>
      <c r="K103" s="14">
        <f t="shared" si="13"/>
        <v>2.4500000000000002</v>
      </c>
      <c r="L103" s="14">
        <f t="shared" si="14"/>
        <v>2.1875</v>
      </c>
      <c r="M103" s="14">
        <f t="shared" si="15"/>
        <v>2.1833</v>
      </c>
      <c r="N103" s="14">
        <f t="shared" si="16"/>
        <v>0.44790000000000002</v>
      </c>
      <c r="O103" s="14">
        <f t="shared" si="17"/>
        <v>0.21</v>
      </c>
      <c r="P103" s="14">
        <f t="shared" si="18"/>
        <v>0.24909999999999999</v>
      </c>
      <c r="Q103" s="14">
        <f t="shared" si="19"/>
        <v>0.32300000000000001</v>
      </c>
      <c r="R103" s="14">
        <f t="shared" si="20"/>
        <v>0.26029999999999998</v>
      </c>
      <c r="S103" s="14">
        <f t="shared" si="21"/>
        <v>9.98E-2</v>
      </c>
      <c r="T103" s="14">
        <f t="shared" si="22"/>
        <v>0.28000000000000003</v>
      </c>
      <c r="U103" s="14">
        <f t="shared" si="23"/>
        <v>0.52</v>
      </c>
      <c r="V103" s="14">
        <f t="shared" si="24"/>
        <v>0.46</v>
      </c>
      <c r="W103" s="14">
        <f t="shared" si="25"/>
        <v>0.52</v>
      </c>
      <c r="X103" s="14">
        <f t="shared" si="26"/>
        <v>8.3870000000000005</v>
      </c>
      <c r="Y103" s="14">
        <f t="shared" si="27"/>
        <v>0</v>
      </c>
      <c r="Z103" s="14">
        <f t="shared" si="28"/>
        <v>22.5806</v>
      </c>
      <c r="AA103" s="14">
        <f t="shared" si="29"/>
        <v>9.6774000000000004</v>
      </c>
      <c r="AB103" s="14">
        <f t="shared" si="30"/>
        <v>32.258099999999999</v>
      </c>
      <c r="AC103" s="14">
        <f t="shared" si="31"/>
        <v>25.8065</v>
      </c>
      <c r="AD103" s="14">
        <f t="shared" si="32"/>
        <v>41.935499999999998</v>
      </c>
      <c r="AE103" s="14">
        <f t="shared" si="33"/>
        <v>0</v>
      </c>
      <c r="AF103" s="14">
        <f t="shared" si="34"/>
        <v>67.741900000000001</v>
      </c>
      <c r="AG103" s="14">
        <f t="shared" si="35"/>
        <v>41.935499999999998</v>
      </c>
      <c r="AH103" s="14">
        <f t="shared" si="36"/>
        <v>0.36890000000000001</v>
      </c>
      <c r="AI103" s="14">
        <f t="shared" si="37"/>
        <v>0.28299999999999997</v>
      </c>
      <c r="AJ103" s="14">
        <f t="shared" si="38"/>
        <v>0.19220000000000001</v>
      </c>
      <c r="AK103" s="14">
        <f t="shared" si="39"/>
        <v>0.26840000000000003</v>
      </c>
      <c r="AL103" s="14">
        <f t="shared" si="40"/>
        <v>0.15679999999999999</v>
      </c>
      <c r="AM103" s="14">
        <f t="shared" si="41"/>
        <v>0.6</v>
      </c>
      <c r="AN103" s="14">
        <f t="shared" si="42"/>
        <v>0.72</v>
      </c>
      <c r="AO103" s="14">
        <f t="shared" si="43"/>
        <v>0.36</v>
      </c>
      <c r="AP103" s="14">
        <f t="shared" si="44"/>
        <v>0.72</v>
      </c>
      <c r="AQ103" s="14">
        <f t="shared" si="45"/>
        <v>37.5</v>
      </c>
      <c r="AR103" s="14">
        <f t="shared" si="46"/>
        <v>0.45829999999999999</v>
      </c>
      <c r="AS103" s="14">
        <f t="shared" si="47"/>
        <v>0</v>
      </c>
      <c r="AT103" s="14">
        <f t="shared" si="48"/>
        <v>12.5</v>
      </c>
      <c r="AU103" s="14">
        <f t="shared" si="49"/>
        <v>37.5</v>
      </c>
      <c r="AV103" s="14">
        <f t="shared" si="50"/>
        <v>16.666699999999999</v>
      </c>
      <c r="AW103" s="14">
        <f t="shared" si="51"/>
        <v>45.833300000000001</v>
      </c>
      <c r="AX103" s="14">
        <f t="shared" si="52"/>
        <v>0.83330000000000004</v>
      </c>
      <c r="AY103" s="14">
        <f t="shared" si="53"/>
        <v>25</v>
      </c>
      <c r="AZ103" s="14">
        <f t="shared" si="54"/>
        <v>0.375</v>
      </c>
      <c r="BA103" s="14">
        <f t="shared" si="55"/>
        <v>0.125</v>
      </c>
      <c r="BB103" s="14">
        <f t="shared" si="56"/>
        <v>0</v>
      </c>
      <c r="BC103" s="14">
        <f t="shared" si="57"/>
        <v>0.16669999999999999</v>
      </c>
      <c r="BD103" s="14">
        <f t="shared" si="58"/>
        <v>0.25</v>
      </c>
      <c r="BE103" s="14">
        <f t="shared" si="59"/>
        <v>1.5</v>
      </c>
      <c r="BF103" s="14">
        <f t="shared" si="60"/>
        <v>1.25</v>
      </c>
      <c r="BG103" s="14">
        <f t="shared" si="61"/>
        <v>1.5</v>
      </c>
      <c r="BH103" s="14">
        <f t="shared" si="62"/>
        <v>1.4167000000000001</v>
      </c>
      <c r="BI103" s="14">
        <f t="shared" si="63"/>
        <v>0</v>
      </c>
      <c r="BJ103" s="14">
        <f t="shared" si="64"/>
        <v>0</v>
      </c>
      <c r="BK103" s="14">
        <f t="shared" si="65"/>
        <v>0.5</v>
      </c>
      <c r="BL103" s="14">
        <f t="shared" si="66"/>
        <v>0.16669999999999999</v>
      </c>
      <c r="BM103" s="14">
        <f t="shared" si="67"/>
        <v>0</v>
      </c>
      <c r="BN103" s="14">
        <f t="shared" si="68"/>
        <v>0</v>
      </c>
      <c r="BO103" s="14">
        <f t="shared" si="69"/>
        <v>0.5</v>
      </c>
      <c r="BP103" s="14">
        <f t="shared" si="70"/>
        <v>0.16669999999999999</v>
      </c>
      <c r="BQ103" s="14">
        <f t="shared" si="71"/>
        <v>0</v>
      </c>
      <c r="BR103" s="14">
        <f t="shared" si="72"/>
        <v>95.833299999999994</v>
      </c>
      <c r="BS103" s="14">
        <f t="shared" si="73"/>
        <v>4.1666999999999996</v>
      </c>
      <c r="BT103" s="14">
        <f t="shared" si="74"/>
        <v>40</v>
      </c>
      <c r="BU103" s="14">
        <f t="shared" si="75"/>
        <v>0.79169999999999996</v>
      </c>
      <c r="BV103" s="14">
        <f t="shared" si="76"/>
        <v>96.3964</v>
      </c>
      <c r="BW103" s="14">
        <f t="shared" si="77"/>
        <v>2.9948999999999999</v>
      </c>
      <c r="BX103" s="14">
        <f t="shared" si="78"/>
        <v>3.6036000000000001</v>
      </c>
      <c r="BY103" s="14">
        <f t="shared" si="79"/>
        <v>0</v>
      </c>
      <c r="BZ103" s="14">
        <f t="shared" si="80"/>
        <v>0</v>
      </c>
      <c r="CA103" s="14">
        <f t="shared" si="81"/>
        <v>0</v>
      </c>
      <c r="CB103" s="14">
        <f t="shared" si="82"/>
        <v>0</v>
      </c>
      <c r="CC103" s="14">
        <f t="shared" si="83"/>
        <v>0</v>
      </c>
    </row>
    <row r="104" spans="1:81" x14ac:dyDescent="0.25">
      <c r="A104">
        <v>26</v>
      </c>
      <c r="B104" s="14">
        <f t="shared" si="4"/>
        <v>18.899999999999999</v>
      </c>
      <c r="C104" s="14">
        <f t="shared" si="5"/>
        <v>8.8800000000000008</v>
      </c>
      <c r="D104" s="14">
        <f t="shared" si="6"/>
        <v>10.58</v>
      </c>
      <c r="E104" s="14">
        <f t="shared" si="7"/>
        <v>2375</v>
      </c>
      <c r="F104" s="14">
        <f t="shared" si="8"/>
        <v>2435</v>
      </c>
      <c r="G104" s="14">
        <f t="shared" si="9"/>
        <v>2405</v>
      </c>
      <c r="H104" s="14">
        <f t="shared" si="10"/>
        <v>7215</v>
      </c>
      <c r="I104" s="14">
        <f t="shared" si="11"/>
        <v>3.3300000000000003E-2</v>
      </c>
      <c r="J104" s="14">
        <f t="shared" si="12"/>
        <v>6.0125000000000002</v>
      </c>
      <c r="K104" s="14">
        <f t="shared" si="13"/>
        <v>4.9249999999999998</v>
      </c>
      <c r="L104" s="14">
        <f t="shared" si="14"/>
        <v>6.25</v>
      </c>
      <c r="M104" s="14">
        <f t="shared" si="15"/>
        <v>5.7291999999999996</v>
      </c>
      <c r="N104" s="14">
        <f t="shared" si="16"/>
        <v>1.8360000000000001</v>
      </c>
      <c r="O104" s="14">
        <f t="shared" si="17"/>
        <v>0.24809999999999999</v>
      </c>
      <c r="P104" s="14">
        <f t="shared" si="18"/>
        <v>0.33879999999999999</v>
      </c>
      <c r="Q104" s="14">
        <f t="shared" si="19"/>
        <v>0.25750000000000001</v>
      </c>
      <c r="R104" s="14">
        <f t="shared" si="20"/>
        <v>0.28149999999999997</v>
      </c>
      <c r="S104" s="14">
        <f t="shared" si="21"/>
        <v>0.2288</v>
      </c>
      <c r="T104" s="14">
        <f t="shared" si="22"/>
        <v>0.54</v>
      </c>
      <c r="U104" s="14">
        <f t="shared" si="23"/>
        <v>1.5</v>
      </c>
      <c r="V104" s="14">
        <f t="shared" si="24"/>
        <v>0.48</v>
      </c>
      <c r="W104" s="14">
        <f t="shared" si="25"/>
        <v>1.5</v>
      </c>
      <c r="X104" s="14">
        <f t="shared" si="26"/>
        <v>20.3553</v>
      </c>
      <c r="Y104" s="14">
        <f t="shared" si="27"/>
        <v>0</v>
      </c>
      <c r="Z104" s="14">
        <f t="shared" si="28"/>
        <v>20.833300000000001</v>
      </c>
      <c r="AA104" s="14">
        <f t="shared" si="29"/>
        <v>0</v>
      </c>
      <c r="AB104" s="14">
        <f t="shared" si="30"/>
        <v>20.833300000000001</v>
      </c>
      <c r="AC104" s="14">
        <f t="shared" si="31"/>
        <v>0</v>
      </c>
      <c r="AD104" s="14">
        <f t="shared" si="32"/>
        <v>77.083299999999994</v>
      </c>
      <c r="AE104" s="14">
        <f t="shared" si="33"/>
        <v>2.0832999999999999</v>
      </c>
      <c r="AF104" s="14">
        <f t="shared" si="34"/>
        <v>79.166700000000006</v>
      </c>
      <c r="AG104" s="14">
        <f t="shared" si="35"/>
        <v>77.083299999999994</v>
      </c>
      <c r="AH104" s="14">
        <f t="shared" si="36"/>
        <v>0.33560000000000001</v>
      </c>
      <c r="AI104" s="14">
        <f t="shared" si="37"/>
        <v>0.46250000000000002</v>
      </c>
      <c r="AJ104" s="14">
        <f t="shared" si="38"/>
        <v>0.3306</v>
      </c>
      <c r="AK104" s="14">
        <f t="shared" si="39"/>
        <v>0.37630000000000002</v>
      </c>
      <c r="AL104" s="14">
        <f t="shared" si="40"/>
        <v>0.33539999999999998</v>
      </c>
      <c r="AM104" s="14">
        <f t="shared" si="41"/>
        <v>0.72</v>
      </c>
      <c r="AN104" s="14">
        <f t="shared" si="42"/>
        <v>1.34</v>
      </c>
      <c r="AO104" s="14">
        <f t="shared" si="43"/>
        <v>1.2</v>
      </c>
      <c r="AP104" s="14">
        <f t="shared" si="44"/>
        <v>1.34</v>
      </c>
      <c r="AQ104" s="14">
        <f t="shared" si="45"/>
        <v>29.166699999999999</v>
      </c>
      <c r="AR104" s="14">
        <f t="shared" si="46"/>
        <v>0.35</v>
      </c>
      <c r="AS104" s="14">
        <f t="shared" si="47"/>
        <v>12.5</v>
      </c>
      <c r="AT104" s="14">
        <f t="shared" si="48"/>
        <v>25</v>
      </c>
      <c r="AU104" s="14">
        <f t="shared" si="49"/>
        <v>37.5</v>
      </c>
      <c r="AV104" s="14">
        <f t="shared" si="50"/>
        <v>25</v>
      </c>
      <c r="AW104" s="14">
        <f t="shared" si="51"/>
        <v>29.166699999999999</v>
      </c>
      <c r="AX104" s="14">
        <f t="shared" si="52"/>
        <v>0.83330000000000004</v>
      </c>
      <c r="AY104" s="14">
        <f t="shared" si="53"/>
        <v>16.666699999999999</v>
      </c>
      <c r="AZ104" s="14">
        <f t="shared" si="54"/>
        <v>0.125</v>
      </c>
      <c r="BA104" s="14">
        <f t="shared" si="55"/>
        <v>0.25</v>
      </c>
      <c r="BB104" s="14">
        <f t="shared" si="56"/>
        <v>0.125</v>
      </c>
      <c r="BC104" s="14">
        <f t="shared" si="57"/>
        <v>0.16669999999999999</v>
      </c>
      <c r="BD104" s="14">
        <f t="shared" si="58"/>
        <v>0.54169999999999996</v>
      </c>
      <c r="BE104" s="14">
        <f t="shared" si="59"/>
        <v>0</v>
      </c>
      <c r="BF104" s="14">
        <f t="shared" si="60"/>
        <v>0</v>
      </c>
      <c r="BG104" s="14">
        <f t="shared" si="61"/>
        <v>0.5</v>
      </c>
      <c r="BH104" s="14">
        <f t="shared" si="62"/>
        <v>0.16669999999999999</v>
      </c>
      <c r="BI104" s="14">
        <f t="shared" si="63"/>
        <v>1</v>
      </c>
      <c r="BJ104" s="14">
        <f t="shared" si="64"/>
        <v>0</v>
      </c>
      <c r="BK104" s="14">
        <f t="shared" si="65"/>
        <v>0</v>
      </c>
      <c r="BL104" s="14">
        <f t="shared" si="66"/>
        <v>0.33329999999999999</v>
      </c>
      <c r="BM104" s="14">
        <f t="shared" si="67"/>
        <v>0.75</v>
      </c>
      <c r="BN104" s="14">
        <f t="shared" si="68"/>
        <v>1.25</v>
      </c>
      <c r="BO104" s="14">
        <f t="shared" si="69"/>
        <v>1</v>
      </c>
      <c r="BP104" s="14">
        <f t="shared" si="70"/>
        <v>1</v>
      </c>
      <c r="BQ104" s="14">
        <f t="shared" si="71"/>
        <v>50</v>
      </c>
      <c r="BR104" s="14">
        <f t="shared" si="72"/>
        <v>41.666699999999999</v>
      </c>
      <c r="BS104" s="14">
        <f t="shared" si="73"/>
        <v>8.3332999999999995</v>
      </c>
      <c r="BT104" s="14">
        <f t="shared" si="74"/>
        <v>21.833300000000001</v>
      </c>
      <c r="BU104" s="14">
        <f t="shared" si="75"/>
        <v>0.91669999999999996</v>
      </c>
      <c r="BV104" s="14">
        <f t="shared" si="76"/>
        <v>41.516500000000001</v>
      </c>
      <c r="BW104" s="14">
        <f t="shared" si="77"/>
        <v>14.4838</v>
      </c>
      <c r="BX104" s="14">
        <f t="shared" si="78"/>
        <v>58.483499999999999</v>
      </c>
      <c r="BY104" s="14">
        <f t="shared" si="79"/>
        <v>0</v>
      </c>
      <c r="BZ104" s="14">
        <f t="shared" si="80"/>
        <v>0</v>
      </c>
      <c r="CA104" s="14">
        <f t="shared" si="81"/>
        <v>0</v>
      </c>
      <c r="CB104" s="14">
        <f t="shared" si="82"/>
        <v>0</v>
      </c>
      <c r="CC104" s="14">
        <f t="shared" si="83"/>
        <v>0</v>
      </c>
    </row>
    <row r="105" spans="1:81" x14ac:dyDescent="0.25">
      <c r="A105">
        <v>27</v>
      </c>
      <c r="B105" s="14">
        <f t="shared" si="4"/>
        <v>10.9</v>
      </c>
      <c r="C105" s="14">
        <f t="shared" si="5"/>
        <v>10.199999999999999</v>
      </c>
      <c r="D105" s="14">
        <f t="shared" si="6"/>
        <v>12.7</v>
      </c>
      <c r="E105" s="14">
        <f t="shared" si="7"/>
        <v>1643</v>
      </c>
      <c r="F105" s="14">
        <f t="shared" si="8"/>
        <v>1896</v>
      </c>
      <c r="G105" s="14">
        <f t="shared" si="9"/>
        <v>1770</v>
      </c>
      <c r="H105" s="14">
        <f t="shared" si="10"/>
        <v>5309</v>
      </c>
      <c r="I105" s="14">
        <f t="shared" si="11"/>
        <v>0</v>
      </c>
      <c r="J105" s="14">
        <f t="shared" si="12"/>
        <v>3.95</v>
      </c>
      <c r="K105" s="14">
        <f t="shared" si="13"/>
        <v>3.8963000000000001</v>
      </c>
      <c r="L105" s="14">
        <f t="shared" si="14"/>
        <v>4.2874999999999996</v>
      </c>
      <c r="M105" s="14">
        <f t="shared" si="15"/>
        <v>4.0446</v>
      </c>
      <c r="N105" s="14">
        <f t="shared" si="16"/>
        <v>0.77090000000000003</v>
      </c>
      <c r="O105" s="14">
        <f t="shared" si="17"/>
        <v>0.3594</v>
      </c>
      <c r="P105" s="14">
        <f t="shared" si="18"/>
        <v>0.31230000000000002</v>
      </c>
      <c r="Q105" s="14">
        <f t="shared" si="19"/>
        <v>0.48380000000000001</v>
      </c>
      <c r="R105" s="14">
        <f t="shared" si="20"/>
        <v>0.39</v>
      </c>
      <c r="S105" s="14">
        <f t="shared" si="21"/>
        <v>0.1464</v>
      </c>
      <c r="T105" s="14">
        <f t="shared" si="22"/>
        <v>0.62</v>
      </c>
      <c r="U105" s="14">
        <f t="shared" si="23"/>
        <v>0.48</v>
      </c>
      <c r="V105" s="14">
        <f t="shared" si="24"/>
        <v>0.72</v>
      </c>
      <c r="W105" s="14">
        <f t="shared" si="25"/>
        <v>0.72</v>
      </c>
      <c r="X105" s="14">
        <f t="shared" si="26"/>
        <v>10.370699999999999</v>
      </c>
      <c r="Y105" s="14">
        <f t="shared" si="27"/>
        <v>0</v>
      </c>
      <c r="Z105" s="14">
        <f t="shared" si="28"/>
        <v>29.166699999999999</v>
      </c>
      <c r="AA105" s="14">
        <f t="shared" si="29"/>
        <v>4.1666999999999996</v>
      </c>
      <c r="AB105" s="14">
        <f t="shared" si="30"/>
        <v>33.333300000000001</v>
      </c>
      <c r="AC105" s="14">
        <f t="shared" si="31"/>
        <v>4.1666999999999996</v>
      </c>
      <c r="AD105" s="14">
        <f t="shared" si="32"/>
        <v>62.5</v>
      </c>
      <c r="AE105" s="14">
        <f t="shared" si="33"/>
        <v>0</v>
      </c>
      <c r="AF105" s="14">
        <f t="shared" si="34"/>
        <v>66.666700000000006</v>
      </c>
      <c r="AG105" s="14">
        <f t="shared" si="35"/>
        <v>62.5</v>
      </c>
      <c r="AH105" s="14">
        <f t="shared" si="36"/>
        <v>0.41670000000000001</v>
      </c>
      <c r="AI105" s="14">
        <f t="shared" si="37"/>
        <v>0.57399999999999995</v>
      </c>
      <c r="AJ105" s="14">
        <f t="shared" si="38"/>
        <v>0.216</v>
      </c>
      <c r="AK105" s="14">
        <f t="shared" si="39"/>
        <v>0.4073</v>
      </c>
      <c r="AL105" s="14">
        <f t="shared" si="40"/>
        <v>0.32519999999999999</v>
      </c>
      <c r="AM105" s="14">
        <f t="shared" si="41"/>
        <v>1.1499999999999999</v>
      </c>
      <c r="AN105" s="14">
        <f t="shared" si="42"/>
        <v>1.46</v>
      </c>
      <c r="AO105" s="14">
        <f t="shared" si="43"/>
        <v>0.4</v>
      </c>
      <c r="AP105" s="14">
        <f t="shared" si="44"/>
        <v>1.46</v>
      </c>
      <c r="AQ105" s="14">
        <f t="shared" si="45"/>
        <v>16.666699999999999</v>
      </c>
      <c r="AR105" s="14">
        <f t="shared" si="46"/>
        <v>0.71430000000000005</v>
      </c>
      <c r="AS105" s="14">
        <f t="shared" si="47"/>
        <v>12.5</v>
      </c>
      <c r="AT105" s="14">
        <f t="shared" si="48"/>
        <v>0</v>
      </c>
      <c r="AU105" s="14">
        <f t="shared" si="49"/>
        <v>12.5</v>
      </c>
      <c r="AV105" s="14">
        <f t="shared" si="50"/>
        <v>8.3332999999999995</v>
      </c>
      <c r="AW105" s="14">
        <f t="shared" si="51"/>
        <v>62.5</v>
      </c>
      <c r="AX105" s="14">
        <f t="shared" si="52"/>
        <v>1.1667000000000001</v>
      </c>
      <c r="AY105" s="14">
        <f t="shared" si="53"/>
        <v>33.333300000000001</v>
      </c>
      <c r="AZ105" s="14">
        <f t="shared" si="54"/>
        <v>0.125</v>
      </c>
      <c r="BA105" s="14">
        <f t="shared" si="55"/>
        <v>0.125</v>
      </c>
      <c r="BB105" s="14">
        <f t="shared" si="56"/>
        <v>1</v>
      </c>
      <c r="BC105" s="14">
        <f t="shared" si="57"/>
        <v>0.41670000000000001</v>
      </c>
      <c r="BD105" s="14">
        <f t="shared" si="58"/>
        <v>0.70830000000000004</v>
      </c>
      <c r="BE105" s="14">
        <f t="shared" si="59"/>
        <v>1</v>
      </c>
      <c r="BF105" s="14">
        <f t="shared" si="60"/>
        <v>0.75</v>
      </c>
      <c r="BG105" s="14">
        <f t="shared" si="61"/>
        <v>0.5</v>
      </c>
      <c r="BH105" s="14">
        <f t="shared" si="62"/>
        <v>0.75</v>
      </c>
      <c r="BI105" s="14">
        <f t="shared" si="63"/>
        <v>0.5</v>
      </c>
      <c r="BJ105" s="14">
        <f t="shared" si="64"/>
        <v>1.25</v>
      </c>
      <c r="BK105" s="14">
        <f t="shared" si="65"/>
        <v>0</v>
      </c>
      <c r="BL105" s="14">
        <f t="shared" si="66"/>
        <v>0.58330000000000004</v>
      </c>
      <c r="BM105" s="14">
        <f t="shared" si="67"/>
        <v>0.75</v>
      </c>
      <c r="BN105" s="14">
        <f t="shared" si="68"/>
        <v>0.25</v>
      </c>
      <c r="BO105" s="14">
        <f t="shared" si="69"/>
        <v>2.5</v>
      </c>
      <c r="BP105" s="14">
        <f t="shared" si="70"/>
        <v>1.1667000000000001</v>
      </c>
      <c r="BQ105" s="14">
        <f t="shared" si="71"/>
        <v>12.5</v>
      </c>
      <c r="BR105" s="14">
        <f t="shared" si="72"/>
        <v>54.166699999999999</v>
      </c>
      <c r="BS105" s="14">
        <f t="shared" si="73"/>
        <v>33.333300000000001</v>
      </c>
      <c r="BT105" s="14">
        <f t="shared" si="74"/>
        <v>40.625</v>
      </c>
      <c r="BU105" s="14">
        <f t="shared" si="75"/>
        <v>1.2917000000000001</v>
      </c>
      <c r="BV105" s="14">
        <f t="shared" si="76"/>
        <v>35.285299999999999</v>
      </c>
      <c r="BW105" s="14">
        <f t="shared" si="77"/>
        <v>13.829499999999999</v>
      </c>
      <c r="BX105" s="14">
        <f t="shared" si="78"/>
        <v>64.714699999999993</v>
      </c>
      <c r="BY105" s="14">
        <f t="shared" si="79"/>
        <v>0</v>
      </c>
      <c r="BZ105" s="14">
        <f t="shared" si="80"/>
        <v>0</v>
      </c>
      <c r="CA105" s="14">
        <f t="shared" si="81"/>
        <v>0</v>
      </c>
      <c r="CB105" s="14">
        <f t="shared" si="82"/>
        <v>0</v>
      </c>
      <c r="CC105" s="14">
        <f t="shared" si="83"/>
        <v>0</v>
      </c>
    </row>
    <row r="106" spans="1:81" x14ac:dyDescent="0.25">
      <c r="A106">
        <v>29</v>
      </c>
      <c r="B106" s="14">
        <f t="shared" si="4"/>
        <v>14.2</v>
      </c>
      <c r="C106" s="14">
        <f t="shared" si="5"/>
        <v>9.43</v>
      </c>
      <c r="D106" s="14">
        <f t="shared" si="6"/>
        <v>10.97</v>
      </c>
      <c r="E106" s="14">
        <f t="shared" si="7"/>
        <v>334</v>
      </c>
      <c r="F106" s="14">
        <f t="shared" si="8"/>
        <v>333</v>
      </c>
      <c r="G106" s="14">
        <f t="shared" si="9"/>
        <v>217</v>
      </c>
      <c r="H106" s="14">
        <f t="shared" si="10"/>
        <v>884</v>
      </c>
      <c r="I106" s="14">
        <f t="shared" si="11"/>
        <v>0</v>
      </c>
      <c r="J106" s="14">
        <f t="shared" si="12"/>
        <v>1.575</v>
      </c>
      <c r="K106" s="14">
        <f t="shared" si="13"/>
        <v>1.7625</v>
      </c>
      <c r="L106" s="14">
        <f t="shared" si="14"/>
        <v>1.1625000000000001</v>
      </c>
      <c r="M106" s="14">
        <f t="shared" si="15"/>
        <v>1.5</v>
      </c>
      <c r="N106" s="14">
        <f t="shared" si="16"/>
        <v>0.54690000000000005</v>
      </c>
      <c r="O106" s="14">
        <f t="shared" si="17"/>
        <v>0.27</v>
      </c>
      <c r="P106" s="14">
        <f t="shared" si="18"/>
        <v>0.1578</v>
      </c>
      <c r="Q106" s="14">
        <f t="shared" si="19"/>
        <v>0.12889999999999999</v>
      </c>
      <c r="R106" s="14">
        <f t="shared" si="20"/>
        <v>0.18229999999999999</v>
      </c>
      <c r="S106" s="14">
        <f t="shared" si="21"/>
        <v>0.13059999999999999</v>
      </c>
      <c r="T106" s="14">
        <f t="shared" si="22"/>
        <v>0.68</v>
      </c>
      <c r="U106" s="14">
        <f t="shared" si="23"/>
        <v>0.28000000000000003</v>
      </c>
      <c r="V106" s="14">
        <f t="shared" si="24"/>
        <v>0.18</v>
      </c>
      <c r="W106" s="14">
        <f t="shared" si="25"/>
        <v>0.68</v>
      </c>
      <c r="X106" s="14">
        <f t="shared" si="26"/>
        <v>8.2278000000000002</v>
      </c>
      <c r="Y106" s="14">
        <f t="shared" si="27"/>
        <v>0</v>
      </c>
      <c r="Z106" s="14">
        <f t="shared" si="28"/>
        <v>19.230799999999999</v>
      </c>
      <c r="AA106" s="14">
        <f t="shared" si="29"/>
        <v>0</v>
      </c>
      <c r="AB106" s="14">
        <f t="shared" si="30"/>
        <v>19.230799999999999</v>
      </c>
      <c r="AC106" s="14">
        <f t="shared" si="31"/>
        <v>7.6923000000000004</v>
      </c>
      <c r="AD106" s="14">
        <f t="shared" si="32"/>
        <v>73.076899999999995</v>
      </c>
      <c r="AE106" s="14">
        <f t="shared" si="33"/>
        <v>0</v>
      </c>
      <c r="AF106" s="14">
        <f t="shared" si="34"/>
        <v>80.769199999999998</v>
      </c>
      <c r="AG106" s="14">
        <f t="shared" si="35"/>
        <v>73.076899999999995</v>
      </c>
      <c r="AH106" s="14">
        <f t="shared" si="36"/>
        <v>9.5000000000000001E-2</v>
      </c>
      <c r="AI106" s="14">
        <f t="shared" si="37"/>
        <v>9.8799999999999999E-2</v>
      </c>
      <c r="AJ106" s="14">
        <f t="shared" si="38"/>
        <v>0.19670000000000001</v>
      </c>
      <c r="AK106" s="14">
        <f t="shared" si="39"/>
        <v>0.1288</v>
      </c>
      <c r="AL106" s="14">
        <f t="shared" si="40"/>
        <v>0.1208</v>
      </c>
      <c r="AM106" s="14">
        <f t="shared" si="41"/>
        <v>0.28000000000000003</v>
      </c>
      <c r="AN106" s="14">
        <f t="shared" si="42"/>
        <v>0.31</v>
      </c>
      <c r="AO106" s="14">
        <f t="shared" si="43"/>
        <v>0.49</v>
      </c>
      <c r="AP106" s="14">
        <f t="shared" si="44"/>
        <v>0.49</v>
      </c>
      <c r="AQ106" s="14">
        <f t="shared" si="45"/>
        <v>29.166699999999999</v>
      </c>
      <c r="AR106" s="14">
        <f t="shared" si="46"/>
        <v>0.33329999999999999</v>
      </c>
      <c r="AS106" s="14">
        <f t="shared" si="47"/>
        <v>62.5</v>
      </c>
      <c r="AT106" s="14">
        <f t="shared" si="48"/>
        <v>50</v>
      </c>
      <c r="AU106" s="14">
        <f t="shared" si="49"/>
        <v>0</v>
      </c>
      <c r="AV106" s="14">
        <f t="shared" si="50"/>
        <v>37.5</v>
      </c>
      <c r="AW106" s="14">
        <f t="shared" si="51"/>
        <v>33.333300000000001</v>
      </c>
      <c r="AX106" s="14">
        <f t="shared" si="52"/>
        <v>1.75</v>
      </c>
      <c r="AY106" s="14">
        <f t="shared" si="53"/>
        <v>58.333300000000001</v>
      </c>
      <c r="AZ106" s="14">
        <f t="shared" si="54"/>
        <v>0.375</v>
      </c>
      <c r="BA106" s="14">
        <f t="shared" si="55"/>
        <v>0.125</v>
      </c>
      <c r="BB106" s="14">
        <f t="shared" si="56"/>
        <v>0</v>
      </c>
      <c r="BC106" s="14">
        <f t="shared" si="57"/>
        <v>0.16669999999999999</v>
      </c>
      <c r="BD106" s="14">
        <f t="shared" si="58"/>
        <v>0.20830000000000001</v>
      </c>
      <c r="BE106" s="14">
        <f t="shared" si="59"/>
        <v>0</v>
      </c>
      <c r="BF106" s="14">
        <f t="shared" si="60"/>
        <v>0</v>
      </c>
      <c r="BG106" s="14">
        <f t="shared" si="61"/>
        <v>0</v>
      </c>
      <c r="BH106" s="14">
        <f t="shared" si="62"/>
        <v>0</v>
      </c>
      <c r="BI106" s="14">
        <f t="shared" si="63"/>
        <v>0.5</v>
      </c>
      <c r="BJ106" s="14">
        <f t="shared" si="64"/>
        <v>0</v>
      </c>
      <c r="BK106" s="14">
        <f t="shared" si="65"/>
        <v>0.25</v>
      </c>
      <c r="BL106" s="14">
        <f t="shared" si="66"/>
        <v>0.25</v>
      </c>
      <c r="BM106" s="14">
        <f t="shared" si="67"/>
        <v>2</v>
      </c>
      <c r="BN106" s="14">
        <f t="shared" si="68"/>
        <v>0</v>
      </c>
      <c r="BO106" s="14">
        <f t="shared" si="69"/>
        <v>0</v>
      </c>
      <c r="BP106" s="14">
        <f t="shared" si="70"/>
        <v>0.66669999999999996</v>
      </c>
      <c r="BQ106" s="14">
        <f t="shared" si="71"/>
        <v>8.3332999999999995</v>
      </c>
      <c r="BR106" s="14">
        <f t="shared" si="72"/>
        <v>75</v>
      </c>
      <c r="BS106" s="14">
        <f t="shared" si="73"/>
        <v>16.666699999999999</v>
      </c>
      <c r="BT106" s="14">
        <f t="shared" si="74"/>
        <v>37.5</v>
      </c>
      <c r="BU106" s="14">
        <f t="shared" si="75"/>
        <v>0.58330000000000004</v>
      </c>
      <c r="BV106" s="14">
        <f t="shared" si="76"/>
        <v>52.027000000000001</v>
      </c>
      <c r="BW106" s="14">
        <f t="shared" si="77"/>
        <v>13.4781</v>
      </c>
      <c r="BX106" s="14">
        <f t="shared" si="78"/>
        <v>47.972999999999999</v>
      </c>
      <c r="BY106" s="14">
        <f t="shared" si="79"/>
        <v>0</v>
      </c>
      <c r="BZ106" s="14">
        <f t="shared" si="80"/>
        <v>0</v>
      </c>
      <c r="CA106" s="14">
        <f t="shared" si="81"/>
        <v>0</v>
      </c>
      <c r="CB106" s="14">
        <f t="shared" si="82"/>
        <v>0</v>
      </c>
      <c r="CC106" s="14">
        <f t="shared" si="83"/>
        <v>0</v>
      </c>
    </row>
    <row r="107" spans="1:81" x14ac:dyDescent="0.25">
      <c r="A107">
        <v>32</v>
      </c>
      <c r="B107" s="14">
        <f t="shared" si="4"/>
        <v>15.3</v>
      </c>
      <c r="C107" s="14">
        <f t="shared" si="5"/>
        <v>8.32</v>
      </c>
      <c r="D107" s="14">
        <f t="shared" si="6"/>
        <v>10.88</v>
      </c>
      <c r="E107" s="14">
        <f t="shared" si="7"/>
        <v>400</v>
      </c>
      <c r="F107" s="14">
        <f t="shared" si="8"/>
        <v>396</v>
      </c>
      <c r="G107" s="14">
        <f t="shared" si="9"/>
        <v>435</v>
      </c>
      <c r="H107" s="14">
        <f t="shared" si="10"/>
        <v>1231</v>
      </c>
      <c r="I107" s="14">
        <f t="shared" si="11"/>
        <v>0</v>
      </c>
      <c r="J107" s="14">
        <f t="shared" si="12"/>
        <v>1.875</v>
      </c>
      <c r="K107" s="14">
        <f t="shared" si="13"/>
        <v>1.8125</v>
      </c>
      <c r="L107" s="14">
        <f t="shared" si="14"/>
        <v>2.0375000000000001</v>
      </c>
      <c r="M107" s="14">
        <f t="shared" si="15"/>
        <v>1.9083000000000001</v>
      </c>
      <c r="N107" s="14">
        <f t="shared" si="16"/>
        <v>0.52910000000000001</v>
      </c>
      <c r="O107" s="14">
        <f t="shared" si="17"/>
        <v>0.29749999999999999</v>
      </c>
      <c r="P107" s="14">
        <f t="shared" si="18"/>
        <v>0.30499999999999999</v>
      </c>
      <c r="Q107" s="14">
        <f t="shared" si="19"/>
        <v>0.26750000000000002</v>
      </c>
      <c r="R107" s="14">
        <f t="shared" si="20"/>
        <v>0.28999999999999998</v>
      </c>
      <c r="S107" s="14">
        <f t="shared" si="21"/>
        <v>0.1138</v>
      </c>
      <c r="T107" s="14">
        <f t="shared" si="22"/>
        <v>0.5</v>
      </c>
      <c r="U107" s="14">
        <f t="shared" si="23"/>
        <v>0.56000000000000005</v>
      </c>
      <c r="V107" s="14">
        <f t="shared" si="24"/>
        <v>0.38</v>
      </c>
      <c r="W107" s="14">
        <f t="shared" si="25"/>
        <v>0.56000000000000005</v>
      </c>
      <c r="X107" s="14">
        <f t="shared" si="26"/>
        <v>6.5804999999999998</v>
      </c>
      <c r="Y107" s="14">
        <f t="shared" si="27"/>
        <v>0</v>
      </c>
      <c r="Z107" s="14">
        <f t="shared" si="28"/>
        <v>16.666699999999999</v>
      </c>
      <c r="AA107" s="14">
        <f t="shared" si="29"/>
        <v>0</v>
      </c>
      <c r="AB107" s="14">
        <f t="shared" si="30"/>
        <v>16.666699999999999</v>
      </c>
      <c r="AC107" s="14">
        <f t="shared" si="31"/>
        <v>20.833300000000001</v>
      </c>
      <c r="AD107" s="14">
        <f t="shared" si="32"/>
        <v>62.5</v>
      </c>
      <c r="AE107" s="14">
        <f t="shared" si="33"/>
        <v>0</v>
      </c>
      <c r="AF107" s="14">
        <f t="shared" si="34"/>
        <v>83.333299999999994</v>
      </c>
      <c r="AG107" s="14">
        <f t="shared" si="35"/>
        <v>62.5</v>
      </c>
      <c r="AH107" s="14">
        <f t="shared" si="36"/>
        <v>0.41249999999999998</v>
      </c>
      <c r="AI107" s="14">
        <f t="shared" si="37"/>
        <v>0.4763</v>
      </c>
      <c r="AJ107" s="14">
        <f t="shared" si="38"/>
        <v>0.4</v>
      </c>
      <c r="AK107" s="14">
        <f t="shared" si="39"/>
        <v>0.42959999999999998</v>
      </c>
      <c r="AL107" s="14">
        <f t="shared" si="40"/>
        <v>0.2261</v>
      </c>
      <c r="AM107" s="14">
        <f t="shared" si="41"/>
        <v>0.99</v>
      </c>
      <c r="AN107" s="14">
        <f t="shared" si="42"/>
        <v>0.95</v>
      </c>
      <c r="AO107" s="14">
        <f t="shared" si="43"/>
        <v>0.83</v>
      </c>
      <c r="AP107" s="14">
        <f t="shared" si="44"/>
        <v>0.99</v>
      </c>
      <c r="AQ107" s="14">
        <f t="shared" si="45"/>
        <v>20.833300000000001</v>
      </c>
      <c r="AR107" s="14">
        <f t="shared" si="46"/>
        <v>0.79169999999999996</v>
      </c>
      <c r="AS107" s="14">
        <f t="shared" si="47"/>
        <v>0</v>
      </c>
      <c r="AT107" s="14">
        <f t="shared" si="48"/>
        <v>0</v>
      </c>
      <c r="AU107" s="14">
        <f t="shared" si="49"/>
        <v>0</v>
      </c>
      <c r="AV107" s="14">
        <f t="shared" si="50"/>
        <v>0</v>
      </c>
      <c r="AW107" s="14">
        <f t="shared" si="51"/>
        <v>79.166700000000006</v>
      </c>
      <c r="AX107" s="14">
        <f t="shared" si="52"/>
        <v>1.4167000000000001</v>
      </c>
      <c r="AY107" s="14">
        <f t="shared" si="53"/>
        <v>41.666699999999999</v>
      </c>
      <c r="AZ107" s="14">
        <f t="shared" si="54"/>
        <v>0.625</v>
      </c>
      <c r="BA107" s="14">
        <f t="shared" si="55"/>
        <v>0.125</v>
      </c>
      <c r="BB107" s="14">
        <f t="shared" si="56"/>
        <v>0.375</v>
      </c>
      <c r="BC107" s="14">
        <f t="shared" si="57"/>
        <v>0.375</v>
      </c>
      <c r="BD107" s="14">
        <f t="shared" si="58"/>
        <v>0.29170000000000001</v>
      </c>
      <c r="BE107" s="14">
        <f t="shared" si="59"/>
        <v>1.25</v>
      </c>
      <c r="BF107" s="14">
        <f t="shared" si="60"/>
        <v>1</v>
      </c>
      <c r="BG107" s="14">
        <f t="shared" si="61"/>
        <v>2</v>
      </c>
      <c r="BH107" s="14">
        <f t="shared" si="62"/>
        <v>1.4167000000000001</v>
      </c>
      <c r="BI107" s="14">
        <f t="shared" si="63"/>
        <v>0.25</v>
      </c>
      <c r="BJ107" s="14">
        <f t="shared" si="64"/>
        <v>0</v>
      </c>
      <c r="BK107" s="14">
        <f t="shared" si="65"/>
        <v>0</v>
      </c>
      <c r="BL107" s="14">
        <f t="shared" si="66"/>
        <v>8.3299999999999999E-2</v>
      </c>
      <c r="BM107" s="14">
        <f t="shared" si="67"/>
        <v>0</v>
      </c>
      <c r="BN107" s="14">
        <f t="shared" si="68"/>
        <v>0</v>
      </c>
      <c r="BO107" s="14">
        <f t="shared" si="69"/>
        <v>0.25</v>
      </c>
      <c r="BP107" s="14">
        <f t="shared" si="70"/>
        <v>8.3299999999999999E-2</v>
      </c>
      <c r="BQ107" s="14">
        <f t="shared" si="71"/>
        <v>4.1666999999999996</v>
      </c>
      <c r="BR107" s="14">
        <f t="shared" si="72"/>
        <v>45.833300000000001</v>
      </c>
      <c r="BS107" s="14">
        <f t="shared" si="73"/>
        <v>50</v>
      </c>
      <c r="BT107" s="14">
        <f t="shared" si="74"/>
        <v>50.625</v>
      </c>
      <c r="BU107" s="14">
        <f t="shared" si="75"/>
        <v>0.29170000000000001</v>
      </c>
      <c r="BV107" s="14">
        <f t="shared" si="76"/>
        <v>58.333300000000001</v>
      </c>
      <c r="BW107" s="14">
        <f t="shared" si="77"/>
        <v>15.894299999999999</v>
      </c>
      <c r="BX107" s="14">
        <f t="shared" si="78"/>
        <v>41.666699999999999</v>
      </c>
      <c r="BY107" s="14">
        <f t="shared" si="79"/>
        <v>0</v>
      </c>
      <c r="BZ107" s="14">
        <f t="shared" si="80"/>
        <v>0</v>
      </c>
      <c r="CA107" s="14">
        <f t="shared" si="81"/>
        <v>0</v>
      </c>
      <c r="CB107" s="14">
        <f t="shared" si="82"/>
        <v>0</v>
      </c>
      <c r="CC107" s="14">
        <f t="shared" si="83"/>
        <v>0</v>
      </c>
    </row>
    <row r="108" spans="1:81" x14ac:dyDescent="0.25">
      <c r="A108">
        <v>34</v>
      </c>
      <c r="B108" s="14">
        <f t="shared" si="4"/>
        <v>13.9</v>
      </c>
      <c r="C108" s="14">
        <f t="shared" si="5"/>
        <v>8.39</v>
      </c>
      <c r="D108" s="14">
        <f t="shared" si="6"/>
        <v>12.09</v>
      </c>
      <c r="E108" s="14">
        <f t="shared" si="7"/>
        <v>1054</v>
      </c>
      <c r="F108" s="14">
        <f t="shared" si="8"/>
        <v>701</v>
      </c>
      <c r="G108" s="14">
        <f t="shared" si="9"/>
        <v>1411</v>
      </c>
      <c r="H108" s="14">
        <f t="shared" si="10"/>
        <v>3166</v>
      </c>
      <c r="I108" s="14">
        <f t="shared" si="11"/>
        <v>0.30320000000000003</v>
      </c>
      <c r="J108" s="14">
        <f t="shared" si="12"/>
        <v>2.5125000000000002</v>
      </c>
      <c r="K108" s="14">
        <f t="shared" si="13"/>
        <v>2.95</v>
      </c>
      <c r="L108" s="14">
        <f t="shared" si="14"/>
        <v>4.3250000000000002</v>
      </c>
      <c r="M108" s="14">
        <f t="shared" si="15"/>
        <v>3.2625000000000002</v>
      </c>
      <c r="N108" s="14">
        <f t="shared" si="16"/>
        <v>1.4367000000000001</v>
      </c>
      <c r="O108" s="14">
        <f t="shared" si="17"/>
        <v>0.27</v>
      </c>
      <c r="P108" s="14">
        <f t="shared" si="18"/>
        <v>0.18329999999999999</v>
      </c>
      <c r="Q108" s="14">
        <f t="shared" si="19"/>
        <v>0.44829999999999998</v>
      </c>
      <c r="R108" s="14">
        <f t="shared" si="20"/>
        <v>0.30059999999999998</v>
      </c>
      <c r="S108" s="14">
        <f t="shared" si="21"/>
        <v>0.18229999999999999</v>
      </c>
      <c r="T108" s="14">
        <f t="shared" si="22"/>
        <v>0.68</v>
      </c>
      <c r="U108" s="14">
        <f t="shared" si="23"/>
        <v>0.36</v>
      </c>
      <c r="V108" s="14">
        <f t="shared" si="24"/>
        <v>0.84</v>
      </c>
      <c r="W108" s="14">
        <f t="shared" si="25"/>
        <v>0.84</v>
      </c>
      <c r="X108" s="14">
        <f t="shared" si="26"/>
        <v>10.854900000000001</v>
      </c>
      <c r="Y108" s="14">
        <f t="shared" si="27"/>
        <v>0</v>
      </c>
      <c r="Z108" s="14">
        <f t="shared" si="28"/>
        <v>8.5714000000000006</v>
      </c>
      <c r="AA108" s="14">
        <f t="shared" si="29"/>
        <v>5.7142999999999997</v>
      </c>
      <c r="AB108" s="14">
        <f t="shared" si="30"/>
        <v>14.2857</v>
      </c>
      <c r="AC108" s="14">
        <f t="shared" si="31"/>
        <v>2.8571</v>
      </c>
      <c r="AD108" s="14">
        <f t="shared" si="32"/>
        <v>77.142899999999997</v>
      </c>
      <c r="AE108" s="14">
        <f t="shared" si="33"/>
        <v>5.7142999999999997</v>
      </c>
      <c r="AF108" s="14">
        <f t="shared" si="34"/>
        <v>85.714299999999994</v>
      </c>
      <c r="AG108" s="14">
        <f t="shared" si="35"/>
        <v>77.142899999999997</v>
      </c>
      <c r="AH108" s="14">
        <f t="shared" si="36"/>
        <v>0.12</v>
      </c>
      <c r="AI108" s="14">
        <f t="shared" si="37"/>
        <v>0.13819999999999999</v>
      </c>
      <c r="AJ108" s="14">
        <f t="shared" si="38"/>
        <v>9.5500000000000002E-2</v>
      </c>
      <c r="AK108" s="14">
        <f t="shared" si="39"/>
        <v>0.1167</v>
      </c>
      <c r="AL108" s="14">
        <f t="shared" si="40"/>
        <v>0.13289999999999999</v>
      </c>
      <c r="AM108" s="14">
        <f t="shared" si="41"/>
        <v>0.53</v>
      </c>
      <c r="AN108" s="14">
        <f t="shared" si="42"/>
        <v>0.56999999999999995</v>
      </c>
      <c r="AO108" s="14">
        <f t="shared" si="43"/>
        <v>0.28000000000000003</v>
      </c>
      <c r="AP108" s="14">
        <f t="shared" si="44"/>
        <v>0.56999999999999995</v>
      </c>
      <c r="AQ108" s="14">
        <f t="shared" si="45"/>
        <v>16.666699999999999</v>
      </c>
      <c r="AR108" s="14">
        <f t="shared" si="46"/>
        <v>0.33329999999999999</v>
      </c>
      <c r="AS108" s="14">
        <f t="shared" si="47"/>
        <v>50</v>
      </c>
      <c r="AT108" s="14">
        <f t="shared" si="48"/>
        <v>50</v>
      </c>
      <c r="AU108" s="14">
        <f t="shared" si="49"/>
        <v>50</v>
      </c>
      <c r="AV108" s="14">
        <f t="shared" si="50"/>
        <v>50</v>
      </c>
      <c r="AW108" s="14">
        <f t="shared" si="51"/>
        <v>33.333300000000001</v>
      </c>
      <c r="AX108" s="14">
        <f t="shared" si="52"/>
        <v>1.0832999999999999</v>
      </c>
      <c r="AY108" s="14">
        <f t="shared" si="53"/>
        <v>25</v>
      </c>
      <c r="AZ108" s="14">
        <f t="shared" si="54"/>
        <v>0.25</v>
      </c>
      <c r="BA108" s="14">
        <f t="shared" si="55"/>
        <v>0.375</v>
      </c>
      <c r="BB108" s="14">
        <f t="shared" si="56"/>
        <v>0.125</v>
      </c>
      <c r="BC108" s="14">
        <f t="shared" si="57"/>
        <v>0.25</v>
      </c>
      <c r="BD108" s="14">
        <f t="shared" si="58"/>
        <v>0.54169999999999996</v>
      </c>
      <c r="BE108" s="14">
        <f t="shared" si="59"/>
        <v>0</v>
      </c>
      <c r="BF108" s="14">
        <f t="shared" si="60"/>
        <v>0.25</v>
      </c>
      <c r="BG108" s="14">
        <f t="shared" si="61"/>
        <v>1</v>
      </c>
      <c r="BH108" s="14">
        <f t="shared" si="62"/>
        <v>0.41670000000000001</v>
      </c>
      <c r="BI108" s="14">
        <f t="shared" si="63"/>
        <v>1.25</v>
      </c>
      <c r="BJ108" s="14">
        <f t="shared" si="64"/>
        <v>0.75</v>
      </c>
      <c r="BK108" s="14">
        <f t="shared" si="65"/>
        <v>0.5</v>
      </c>
      <c r="BL108" s="14">
        <f t="shared" si="66"/>
        <v>0.83330000000000004</v>
      </c>
      <c r="BM108" s="14">
        <f t="shared" si="67"/>
        <v>0.5</v>
      </c>
      <c r="BN108" s="14">
        <f t="shared" si="68"/>
        <v>0.5</v>
      </c>
      <c r="BO108" s="14">
        <f t="shared" si="69"/>
        <v>2.25</v>
      </c>
      <c r="BP108" s="14">
        <f t="shared" si="70"/>
        <v>1.0832999999999999</v>
      </c>
      <c r="BQ108" s="14">
        <f t="shared" si="71"/>
        <v>8.3332999999999995</v>
      </c>
      <c r="BR108" s="14">
        <f t="shared" si="72"/>
        <v>62.5</v>
      </c>
      <c r="BS108" s="14">
        <f t="shared" si="73"/>
        <v>29.166699999999999</v>
      </c>
      <c r="BT108" s="14">
        <f t="shared" si="74"/>
        <v>42.916699999999999</v>
      </c>
      <c r="BU108" s="14">
        <f t="shared" si="75"/>
        <v>1.0417000000000001</v>
      </c>
      <c r="BV108" s="14">
        <f t="shared" si="76"/>
        <v>28.153199999999998</v>
      </c>
      <c r="BW108" s="14">
        <f t="shared" si="77"/>
        <v>13.196</v>
      </c>
      <c r="BX108" s="14">
        <f t="shared" si="78"/>
        <v>71.846800000000002</v>
      </c>
      <c r="BY108" s="14">
        <f t="shared" si="79"/>
        <v>0</v>
      </c>
      <c r="BZ108" s="14">
        <f t="shared" si="80"/>
        <v>0</v>
      </c>
      <c r="CA108" s="14">
        <f t="shared" si="81"/>
        <v>0</v>
      </c>
      <c r="CB108" s="14">
        <f t="shared" si="82"/>
        <v>0</v>
      </c>
      <c r="CC108" s="14">
        <f t="shared" si="83"/>
        <v>0</v>
      </c>
    </row>
    <row r="109" spans="1:81" x14ac:dyDescent="0.25">
      <c r="A109">
        <v>35</v>
      </c>
      <c r="B109" s="14">
        <f t="shared" si="4"/>
        <v>12.2</v>
      </c>
      <c r="C109" s="14">
        <f t="shared" si="5"/>
        <v>8.4499999999999993</v>
      </c>
      <c r="D109" s="14">
        <f t="shared" si="6"/>
        <v>12.21</v>
      </c>
      <c r="E109" s="14">
        <f t="shared" si="7"/>
        <v>2124</v>
      </c>
      <c r="F109" s="14">
        <f t="shared" si="8"/>
        <v>1764</v>
      </c>
      <c r="G109" s="14">
        <f t="shared" si="9"/>
        <v>1950</v>
      </c>
      <c r="H109" s="14">
        <f t="shared" si="10"/>
        <v>5838</v>
      </c>
      <c r="I109" s="14">
        <f t="shared" si="11"/>
        <v>1.7472000000000001</v>
      </c>
      <c r="J109" s="14">
        <f t="shared" si="12"/>
        <v>8.2874999999999996</v>
      </c>
      <c r="K109" s="14">
        <f t="shared" si="13"/>
        <v>3.9125000000000001</v>
      </c>
      <c r="L109" s="14">
        <f t="shared" si="14"/>
        <v>5.5750000000000002</v>
      </c>
      <c r="M109" s="14">
        <f t="shared" si="15"/>
        <v>5.9249999999999998</v>
      </c>
      <c r="N109" s="14">
        <f t="shared" si="16"/>
        <v>2.7017000000000002</v>
      </c>
      <c r="O109" s="14">
        <f t="shared" si="17"/>
        <v>0.41560000000000002</v>
      </c>
      <c r="P109" s="14">
        <f t="shared" si="18"/>
        <v>0.33329999999999999</v>
      </c>
      <c r="Q109" s="14">
        <f t="shared" si="19"/>
        <v>0.2888</v>
      </c>
      <c r="R109" s="14">
        <f t="shared" si="20"/>
        <v>0.34699999999999998</v>
      </c>
      <c r="S109" s="14">
        <f t="shared" si="21"/>
        <v>0.27189999999999998</v>
      </c>
      <c r="T109" s="14">
        <f t="shared" si="22"/>
        <v>1.5</v>
      </c>
      <c r="U109" s="14">
        <f t="shared" si="23"/>
        <v>0.78</v>
      </c>
      <c r="V109" s="14">
        <f t="shared" si="24"/>
        <v>0.57999999999999996</v>
      </c>
      <c r="W109" s="14">
        <f t="shared" si="25"/>
        <v>1.5</v>
      </c>
      <c r="X109" s="14">
        <f t="shared" si="26"/>
        <v>17.072700000000001</v>
      </c>
      <c r="Y109" s="14">
        <f t="shared" si="27"/>
        <v>0</v>
      </c>
      <c r="Z109" s="14">
        <f t="shared" si="28"/>
        <v>13.6364</v>
      </c>
      <c r="AA109" s="14">
        <f t="shared" si="29"/>
        <v>0</v>
      </c>
      <c r="AB109" s="14">
        <f t="shared" si="30"/>
        <v>13.6364</v>
      </c>
      <c r="AC109" s="14">
        <f t="shared" si="31"/>
        <v>6.8182</v>
      </c>
      <c r="AD109" s="14">
        <f t="shared" si="32"/>
        <v>75</v>
      </c>
      <c r="AE109" s="14">
        <f t="shared" si="33"/>
        <v>4.5454999999999997</v>
      </c>
      <c r="AF109" s="14">
        <f t="shared" si="34"/>
        <v>86.363600000000005</v>
      </c>
      <c r="AG109" s="14">
        <f t="shared" si="35"/>
        <v>75</v>
      </c>
      <c r="AH109" s="14">
        <f t="shared" si="36"/>
        <v>0.11550000000000001</v>
      </c>
      <c r="AI109" s="14">
        <f t="shared" si="37"/>
        <v>0.31169999999999998</v>
      </c>
      <c r="AJ109" s="14">
        <f t="shared" si="38"/>
        <v>0.19</v>
      </c>
      <c r="AK109" s="14">
        <f t="shared" si="39"/>
        <v>0.19570000000000001</v>
      </c>
      <c r="AL109" s="14">
        <f t="shared" si="40"/>
        <v>0.18990000000000001</v>
      </c>
      <c r="AM109" s="14">
        <f t="shared" si="41"/>
        <v>0.55000000000000004</v>
      </c>
      <c r="AN109" s="14">
        <f t="shared" si="42"/>
        <v>0.65</v>
      </c>
      <c r="AO109" s="14">
        <f t="shared" si="43"/>
        <v>0.5</v>
      </c>
      <c r="AP109" s="14">
        <f t="shared" si="44"/>
        <v>0.65</v>
      </c>
      <c r="AQ109" s="14">
        <f t="shared" si="45"/>
        <v>29.166699999999999</v>
      </c>
      <c r="AR109" s="14">
        <f t="shared" si="46"/>
        <v>0.375</v>
      </c>
      <c r="AS109" s="14">
        <f t="shared" si="47"/>
        <v>37.5</v>
      </c>
      <c r="AT109" s="14">
        <f t="shared" si="48"/>
        <v>37.5</v>
      </c>
      <c r="AU109" s="14">
        <f t="shared" si="49"/>
        <v>25</v>
      </c>
      <c r="AV109" s="14">
        <f t="shared" si="50"/>
        <v>33.333300000000001</v>
      </c>
      <c r="AW109" s="14">
        <f t="shared" si="51"/>
        <v>37.5</v>
      </c>
      <c r="AX109" s="14">
        <f t="shared" si="52"/>
        <v>1.1667000000000001</v>
      </c>
      <c r="AY109" s="14">
        <f t="shared" si="53"/>
        <v>25</v>
      </c>
      <c r="AZ109" s="14">
        <f t="shared" si="54"/>
        <v>0</v>
      </c>
      <c r="BA109" s="14">
        <f t="shared" si="55"/>
        <v>0.25</v>
      </c>
      <c r="BB109" s="14">
        <f t="shared" si="56"/>
        <v>0</v>
      </c>
      <c r="BC109" s="14">
        <f t="shared" si="57"/>
        <v>8.3299999999999999E-2</v>
      </c>
      <c r="BD109" s="14">
        <f t="shared" si="58"/>
        <v>0.5</v>
      </c>
      <c r="BE109" s="14">
        <f t="shared" si="59"/>
        <v>0.75</v>
      </c>
      <c r="BF109" s="14">
        <f t="shared" si="60"/>
        <v>0</v>
      </c>
      <c r="BG109" s="14">
        <f t="shared" si="61"/>
        <v>0.25</v>
      </c>
      <c r="BH109" s="14">
        <f t="shared" si="62"/>
        <v>0.33329999999999999</v>
      </c>
      <c r="BI109" s="14">
        <f t="shared" si="63"/>
        <v>0.5</v>
      </c>
      <c r="BJ109" s="14">
        <f t="shared" si="64"/>
        <v>0.75</v>
      </c>
      <c r="BK109" s="14">
        <f t="shared" si="65"/>
        <v>1.5</v>
      </c>
      <c r="BL109" s="14">
        <f t="shared" si="66"/>
        <v>0.91669999999999996</v>
      </c>
      <c r="BM109" s="14">
        <f t="shared" si="67"/>
        <v>1</v>
      </c>
      <c r="BN109" s="14">
        <f t="shared" si="68"/>
        <v>1</v>
      </c>
      <c r="BO109" s="14">
        <f t="shared" si="69"/>
        <v>0.25</v>
      </c>
      <c r="BP109" s="14">
        <f t="shared" si="70"/>
        <v>0.75</v>
      </c>
      <c r="BQ109" s="14">
        <f t="shared" si="71"/>
        <v>25</v>
      </c>
      <c r="BR109" s="14">
        <f t="shared" si="72"/>
        <v>66.666700000000006</v>
      </c>
      <c r="BS109" s="14">
        <f t="shared" si="73"/>
        <v>4.1666999999999996</v>
      </c>
      <c r="BT109" s="14">
        <f t="shared" si="74"/>
        <v>28.130400000000002</v>
      </c>
      <c r="BU109" s="14">
        <f t="shared" si="75"/>
        <v>0.625</v>
      </c>
      <c r="BV109" s="14">
        <f t="shared" si="76"/>
        <v>71.939599999999999</v>
      </c>
      <c r="BW109" s="14">
        <f t="shared" si="77"/>
        <v>14.0044</v>
      </c>
      <c r="BX109" s="14">
        <f t="shared" si="78"/>
        <v>28.060400000000001</v>
      </c>
      <c r="BY109" s="14">
        <f t="shared" si="79"/>
        <v>0</v>
      </c>
      <c r="BZ109" s="14">
        <f t="shared" si="80"/>
        <v>0</v>
      </c>
      <c r="CA109" s="14">
        <f t="shared" si="81"/>
        <v>0</v>
      </c>
      <c r="CB109" s="14">
        <f t="shared" si="82"/>
        <v>0</v>
      </c>
      <c r="CC109" s="14">
        <f t="shared" si="83"/>
        <v>0</v>
      </c>
    </row>
    <row r="110" spans="1:81" x14ac:dyDescent="0.25">
      <c r="A110">
        <v>36</v>
      </c>
      <c r="B110" s="14">
        <f t="shared" si="4"/>
        <v>19.7</v>
      </c>
      <c r="C110" s="14">
        <f t="shared" si="5"/>
        <v>8.7200000000000006</v>
      </c>
      <c r="D110" s="14">
        <f t="shared" si="6"/>
        <v>11.66</v>
      </c>
      <c r="E110" s="14">
        <f t="shared" si="7"/>
        <v>360</v>
      </c>
      <c r="F110" s="14">
        <f t="shared" si="8"/>
        <v>280</v>
      </c>
      <c r="G110" s="14">
        <f t="shared" si="9"/>
        <v>190</v>
      </c>
      <c r="H110" s="14">
        <f t="shared" si="10"/>
        <v>830</v>
      </c>
      <c r="I110" s="14">
        <f t="shared" si="11"/>
        <v>0</v>
      </c>
      <c r="J110" s="14">
        <f t="shared" si="12"/>
        <v>2.3374999999999999</v>
      </c>
      <c r="K110" s="14">
        <f t="shared" si="13"/>
        <v>2.8875000000000002</v>
      </c>
      <c r="L110" s="14">
        <f t="shared" si="14"/>
        <v>1.9</v>
      </c>
      <c r="M110" s="14">
        <f t="shared" si="15"/>
        <v>2.375</v>
      </c>
      <c r="N110" s="14">
        <f t="shared" si="16"/>
        <v>0.90129999999999999</v>
      </c>
      <c r="O110" s="14">
        <f t="shared" si="17"/>
        <v>0.2455</v>
      </c>
      <c r="P110" s="14">
        <f t="shared" si="18"/>
        <v>0.27500000000000002</v>
      </c>
      <c r="Q110" s="14">
        <f t="shared" si="19"/>
        <v>0.2291</v>
      </c>
      <c r="R110" s="14">
        <f t="shared" si="20"/>
        <v>0.25059999999999999</v>
      </c>
      <c r="S110" s="14">
        <f t="shared" si="21"/>
        <v>0.1353</v>
      </c>
      <c r="T110" s="14">
        <f t="shared" si="22"/>
        <v>0.5</v>
      </c>
      <c r="U110" s="14">
        <f t="shared" si="23"/>
        <v>0.62</v>
      </c>
      <c r="V110" s="14">
        <f t="shared" si="24"/>
        <v>0.48</v>
      </c>
      <c r="W110" s="14">
        <f t="shared" si="25"/>
        <v>0.62</v>
      </c>
      <c r="X110" s="14">
        <f t="shared" si="26"/>
        <v>9.4777000000000005</v>
      </c>
      <c r="Y110" s="14">
        <f t="shared" si="27"/>
        <v>0</v>
      </c>
      <c r="Z110" s="14">
        <f t="shared" si="28"/>
        <v>11.764699999999999</v>
      </c>
      <c r="AA110" s="14">
        <f t="shared" si="29"/>
        <v>47.058799999999998</v>
      </c>
      <c r="AB110" s="14">
        <f t="shared" si="30"/>
        <v>58.823500000000003</v>
      </c>
      <c r="AC110" s="14">
        <f t="shared" si="31"/>
        <v>23.529399999999999</v>
      </c>
      <c r="AD110" s="14">
        <f t="shared" si="32"/>
        <v>17.647099999999998</v>
      </c>
      <c r="AE110" s="14">
        <f t="shared" si="33"/>
        <v>0</v>
      </c>
      <c r="AF110" s="14">
        <f t="shared" si="34"/>
        <v>41.176499999999997</v>
      </c>
      <c r="AG110" s="14">
        <f t="shared" si="35"/>
        <v>47.058799999999998</v>
      </c>
      <c r="AH110" s="14">
        <f t="shared" si="36"/>
        <v>0.32300000000000001</v>
      </c>
      <c r="AI110" s="14">
        <f t="shared" si="37"/>
        <v>0.27089999999999997</v>
      </c>
      <c r="AJ110" s="14">
        <f t="shared" si="38"/>
        <v>0.33200000000000002</v>
      </c>
      <c r="AK110" s="14">
        <f t="shared" si="39"/>
        <v>0.31180000000000002</v>
      </c>
      <c r="AL110" s="14">
        <f t="shared" si="40"/>
        <v>0.19620000000000001</v>
      </c>
      <c r="AM110" s="14">
        <f t="shared" si="41"/>
        <v>0.64</v>
      </c>
      <c r="AN110" s="14">
        <f t="shared" si="42"/>
        <v>0.83</v>
      </c>
      <c r="AO110" s="14">
        <f t="shared" si="43"/>
        <v>0.64</v>
      </c>
      <c r="AP110" s="14">
        <f t="shared" si="44"/>
        <v>0.83</v>
      </c>
      <c r="AQ110" s="14">
        <f t="shared" si="45"/>
        <v>12.5</v>
      </c>
      <c r="AR110" s="14">
        <f t="shared" si="46"/>
        <v>0.79169999999999996</v>
      </c>
      <c r="AS110" s="14">
        <f t="shared" si="47"/>
        <v>0</v>
      </c>
      <c r="AT110" s="14">
        <f t="shared" si="48"/>
        <v>25</v>
      </c>
      <c r="AU110" s="14">
        <f t="shared" si="49"/>
        <v>0</v>
      </c>
      <c r="AV110" s="14">
        <f t="shared" si="50"/>
        <v>8.3332999999999995</v>
      </c>
      <c r="AW110" s="14">
        <f t="shared" si="51"/>
        <v>79.166700000000006</v>
      </c>
      <c r="AX110" s="14">
        <f t="shared" si="52"/>
        <v>0.5</v>
      </c>
      <c r="AY110" s="14">
        <f t="shared" si="53"/>
        <v>25</v>
      </c>
      <c r="AZ110" s="14">
        <f t="shared" si="54"/>
        <v>0</v>
      </c>
      <c r="BA110" s="14">
        <f t="shared" si="55"/>
        <v>0</v>
      </c>
      <c r="BB110" s="14">
        <f t="shared" si="56"/>
        <v>0</v>
      </c>
      <c r="BC110" s="14">
        <f t="shared" si="57"/>
        <v>0</v>
      </c>
      <c r="BD110" s="14">
        <f t="shared" si="58"/>
        <v>0.66669999999999996</v>
      </c>
      <c r="BE110" s="14">
        <f t="shared" si="59"/>
        <v>0.25</v>
      </c>
      <c r="BF110" s="14">
        <f t="shared" si="60"/>
        <v>0.5</v>
      </c>
      <c r="BG110" s="14">
        <f t="shared" si="61"/>
        <v>1</v>
      </c>
      <c r="BH110" s="14">
        <f t="shared" si="62"/>
        <v>0.58330000000000004</v>
      </c>
      <c r="BI110" s="14">
        <f t="shared" si="63"/>
        <v>0.25</v>
      </c>
      <c r="BJ110" s="14">
        <f t="shared" si="64"/>
        <v>0</v>
      </c>
      <c r="BK110" s="14">
        <f t="shared" si="65"/>
        <v>0</v>
      </c>
      <c r="BL110" s="14">
        <f t="shared" si="66"/>
        <v>8.3299999999999999E-2</v>
      </c>
      <c r="BM110" s="14">
        <f t="shared" si="67"/>
        <v>0</v>
      </c>
      <c r="BN110" s="14">
        <f t="shared" si="68"/>
        <v>0.5</v>
      </c>
      <c r="BO110" s="14">
        <f t="shared" si="69"/>
        <v>0</v>
      </c>
      <c r="BP110" s="14">
        <f t="shared" si="70"/>
        <v>0.16669999999999999</v>
      </c>
      <c r="BQ110" s="14">
        <f t="shared" si="71"/>
        <v>4.1666999999999996</v>
      </c>
      <c r="BR110" s="14">
        <f t="shared" si="72"/>
        <v>58.333300000000001</v>
      </c>
      <c r="BS110" s="14">
        <f t="shared" si="73"/>
        <v>37.5</v>
      </c>
      <c r="BT110" s="14">
        <f t="shared" si="74"/>
        <v>46.875</v>
      </c>
      <c r="BU110" s="14">
        <f t="shared" si="75"/>
        <v>0.91669999999999996</v>
      </c>
      <c r="BV110" s="14">
        <f t="shared" si="76"/>
        <v>89.114099999999993</v>
      </c>
      <c r="BW110" s="14">
        <f t="shared" si="77"/>
        <v>10.349600000000001</v>
      </c>
      <c r="BX110" s="14">
        <f t="shared" si="78"/>
        <v>10.885899999999999</v>
      </c>
      <c r="BY110" s="14">
        <f t="shared" si="79"/>
        <v>0</v>
      </c>
      <c r="BZ110" s="14">
        <f t="shared" si="80"/>
        <v>0</v>
      </c>
      <c r="CA110" s="14">
        <f t="shared" si="81"/>
        <v>0</v>
      </c>
      <c r="CB110" s="14">
        <f t="shared" si="82"/>
        <v>0</v>
      </c>
      <c r="CC110" s="14">
        <f t="shared" si="83"/>
        <v>0</v>
      </c>
    </row>
    <row r="111" spans="1:81" x14ac:dyDescent="0.25">
      <c r="A111">
        <v>38</v>
      </c>
      <c r="B111" s="14">
        <f t="shared" si="4"/>
        <v>11.8</v>
      </c>
      <c r="C111" s="14">
        <f t="shared" si="5"/>
        <v>8.5500000000000007</v>
      </c>
      <c r="D111" s="14">
        <f t="shared" si="6"/>
        <v>10.5</v>
      </c>
      <c r="E111" s="14">
        <f t="shared" si="7"/>
        <v>891</v>
      </c>
      <c r="F111" s="14">
        <f t="shared" si="8"/>
        <v>471</v>
      </c>
      <c r="G111" s="14">
        <f t="shared" si="9"/>
        <v>525</v>
      </c>
      <c r="H111" s="14">
        <f t="shared" si="10"/>
        <v>1887</v>
      </c>
      <c r="I111" s="14">
        <f t="shared" si="11"/>
        <v>1.1447000000000001</v>
      </c>
      <c r="J111" s="14">
        <f t="shared" si="12"/>
        <v>2.6625000000000001</v>
      </c>
      <c r="K111" s="14">
        <f t="shared" si="13"/>
        <v>2.3250000000000002</v>
      </c>
      <c r="L111" s="14">
        <f t="shared" si="14"/>
        <v>2.0249999999999999</v>
      </c>
      <c r="M111" s="14">
        <f t="shared" si="15"/>
        <v>2.3374999999999999</v>
      </c>
      <c r="N111" s="14">
        <f t="shared" si="16"/>
        <v>0.52649999999999997</v>
      </c>
      <c r="O111" s="14">
        <f t="shared" si="17"/>
        <v>0.3533</v>
      </c>
      <c r="P111" s="14">
        <f t="shared" si="18"/>
        <v>0.47170000000000001</v>
      </c>
      <c r="Q111" s="14">
        <f t="shared" si="19"/>
        <v>0.39079999999999998</v>
      </c>
      <c r="R111" s="14">
        <f t="shared" si="20"/>
        <v>0.40489999999999998</v>
      </c>
      <c r="S111" s="14">
        <f t="shared" si="21"/>
        <v>0.15409999999999999</v>
      </c>
      <c r="T111" s="14">
        <f t="shared" si="22"/>
        <v>0.56000000000000005</v>
      </c>
      <c r="U111" s="14">
        <f t="shared" si="23"/>
        <v>0.7</v>
      </c>
      <c r="V111" s="14">
        <f t="shared" si="24"/>
        <v>0.57999999999999996</v>
      </c>
      <c r="W111" s="14">
        <f t="shared" si="25"/>
        <v>0.7</v>
      </c>
      <c r="X111" s="14">
        <f t="shared" si="26"/>
        <v>5.7735000000000003</v>
      </c>
      <c r="Y111" s="14">
        <f t="shared" si="27"/>
        <v>0</v>
      </c>
      <c r="Z111" s="14">
        <f t="shared" si="28"/>
        <v>43.243200000000002</v>
      </c>
      <c r="AA111" s="14">
        <f t="shared" si="29"/>
        <v>0</v>
      </c>
      <c r="AB111" s="14">
        <f t="shared" si="30"/>
        <v>43.243200000000002</v>
      </c>
      <c r="AC111" s="14">
        <f t="shared" si="31"/>
        <v>18.918900000000001</v>
      </c>
      <c r="AD111" s="14">
        <f t="shared" si="32"/>
        <v>37.837800000000001</v>
      </c>
      <c r="AE111" s="14">
        <f t="shared" si="33"/>
        <v>0</v>
      </c>
      <c r="AF111" s="14">
        <f t="shared" si="34"/>
        <v>56.756799999999998</v>
      </c>
      <c r="AG111" s="14">
        <f t="shared" si="35"/>
        <v>43.243200000000002</v>
      </c>
      <c r="AH111" s="14">
        <f t="shared" si="36"/>
        <v>0.22450000000000001</v>
      </c>
      <c r="AI111" s="14">
        <f t="shared" si="37"/>
        <v>0.17</v>
      </c>
      <c r="AJ111" s="14">
        <f t="shared" si="38"/>
        <v>0.29499999999999998</v>
      </c>
      <c r="AK111" s="14">
        <f t="shared" si="39"/>
        <v>0.23810000000000001</v>
      </c>
      <c r="AL111" s="14">
        <f t="shared" si="40"/>
        <v>0.12570000000000001</v>
      </c>
      <c r="AM111" s="14">
        <f t="shared" si="41"/>
        <v>0.35</v>
      </c>
      <c r="AN111" s="14">
        <f t="shared" si="42"/>
        <v>0.28999999999999998</v>
      </c>
      <c r="AO111" s="14">
        <f t="shared" si="43"/>
        <v>0.55000000000000004</v>
      </c>
      <c r="AP111" s="14">
        <f t="shared" si="44"/>
        <v>0.55000000000000004</v>
      </c>
      <c r="AQ111" s="14">
        <f t="shared" si="45"/>
        <v>8.3332999999999995</v>
      </c>
      <c r="AR111" s="14">
        <f t="shared" si="46"/>
        <v>0.83330000000000004</v>
      </c>
      <c r="AS111" s="14">
        <f t="shared" si="47"/>
        <v>0</v>
      </c>
      <c r="AT111" s="14">
        <f t="shared" si="48"/>
        <v>25</v>
      </c>
      <c r="AU111" s="14">
        <f t="shared" si="49"/>
        <v>0</v>
      </c>
      <c r="AV111" s="14">
        <f t="shared" si="50"/>
        <v>8.3332999999999995</v>
      </c>
      <c r="AW111" s="14">
        <f t="shared" si="51"/>
        <v>83.333299999999994</v>
      </c>
      <c r="AX111" s="14">
        <f t="shared" si="52"/>
        <v>0.33329999999999999</v>
      </c>
      <c r="AY111" s="14">
        <f t="shared" si="53"/>
        <v>16.666699999999999</v>
      </c>
      <c r="AZ111" s="14">
        <f t="shared" si="54"/>
        <v>0.125</v>
      </c>
      <c r="BA111" s="14">
        <f t="shared" si="55"/>
        <v>0.125</v>
      </c>
      <c r="BB111" s="14">
        <f t="shared" si="56"/>
        <v>0</v>
      </c>
      <c r="BC111" s="14">
        <f t="shared" si="57"/>
        <v>8.3299999999999999E-2</v>
      </c>
      <c r="BD111" s="14">
        <f t="shared" si="58"/>
        <v>0.41670000000000001</v>
      </c>
      <c r="BE111" s="14">
        <f t="shared" si="59"/>
        <v>2.5</v>
      </c>
      <c r="BF111" s="14">
        <f t="shared" si="60"/>
        <v>2.75</v>
      </c>
      <c r="BG111" s="14">
        <f t="shared" si="61"/>
        <v>1</v>
      </c>
      <c r="BH111" s="14">
        <f t="shared" si="62"/>
        <v>2.0832999999999999</v>
      </c>
      <c r="BI111" s="14">
        <f t="shared" si="63"/>
        <v>0</v>
      </c>
      <c r="BJ111" s="14">
        <f t="shared" si="64"/>
        <v>0</v>
      </c>
      <c r="BK111" s="14">
        <f t="shared" si="65"/>
        <v>0</v>
      </c>
      <c r="BL111" s="14">
        <f t="shared" si="66"/>
        <v>0</v>
      </c>
      <c r="BM111" s="14">
        <f t="shared" si="67"/>
        <v>0.75</v>
      </c>
      <c r="BN111" s="14">
        <f t="shared" si="68"/>
        <v>2</v>
      </c>
      <c r="BO111" s="14">
        <f t="shared" si="69"/>
        <v>0.75</v>
      </c>
      <c r="BP111" s="14">
        <f t="shared" si="70"/>
        <v>1.1667000000000001</v>
      </c>
      <c r="BQ111" s="14">
        <f t="shared" si="71"/>
        <v>0</v>
      </c>
      <c r="BR111" s="14">
        <f t="shared" si="72"/>
        <v>75</v>
      </c>
      <c r="BS111" s="14">
        <f t="shared" si="73"/>
        <v>25</v>
      </c>
      <c r="BT111" s="14">
        <f t="shared" si="74"/>
        <v>46.666699999999999</v>
      </c>
      <c r="BU111" s="14">
        <f t="shared" si="75"/>
        <v>0.83330000000000004</v>
      </c>
      <c r="BV111" s="14">
        <f t="shared" si="76"/>
        <v>95.030500000000004</v>
      </c>
      <c r="BW111" s="14">
        <f t="shared" si="77"/>
        <v>2.8412999999999999</v>
      </c>
      <c r="BX111" s="14">
        <f t="shared" si="78"/>
        <v>4.9695</v>
      </c>
      <c r="BY111" s="14">
        <f t="shared" si="79"/>
        <v>0</v>
      </c>
      <c r="BZ111" s="14">
        <f t="shared" si="80"/>
        <v>0</v>
      </c>
      <c r="CA111" s="14">
        <f t="shared" si="81"/>
        <v>0</v>
      </c>
      <c r="CB111" s="14">
        <f t="shared" si="82"/>
        <v>0</v>
      </c>
      <c r="CC111" s="14">
        <f t="shared" si="83"/>
        <v>0</v>
      </c>
    </row>
    <row r="112" spans="1:81" x14ac:dyDescent="0.25">
      <c r="A112">
        <v>41</v>
      </c>
      <c r="B112" s="14">
        <f t="shared" si="4"/>
        <v>21.7</v>
      </c>
      <c r="C112" s="14">
        <f t="shared" si="5"/>
        <v>8.92</v>
      </c>
      <c r="D112" s="14">
        <f t="shared" si="6"/>
        <v>15.05</v>
      </c>
      <c r="E112" s="14">
        <f t="shared" si="7"/>
        <v>260</v>
      </c>
      <c r="F112" s="14">
        <f t="shared" si="8"/>
        <v>208</v>
      </c>
      <c r="G112" s="14">
        <f t="shared" si="9"/>
        <v>391</v>
      </c>
      <c r="H112" s="14">
        <f t="shared" si="10"/>
        <v>859</v>
      </c>
      <c r="I112" s="14">
        <f t="shared" si="11"/>
        <v>0</v>
      </c>
      <c r="J112" s="14">
        <f t="shared" si="12"/>
        <v>2.85</v>
      </c>
      <c r="K112" s="14">
        <f t="shared" si="13"/>
        <v>2.125</v>
      </c>
      <c r="L112" s="14">
        <f t="shared" si="14"/>
        <v>3.1875</v>
      </c>
      <c r="M112" s="14">
        <f t="shared" si="15"/>
        <v>2.7208000000000001</v>
      </c>
      <c r="N112" s="14">
        <f t="shared" si="16"/>
        <v>0.92779999999999996</v>
      </c>
      <c r="O112" s="14">
        <f t="shared" si="17"/>
        <v>0.2717</v>
      </c>
      <c r="P112" s="14">
        <f t="shared" si="18"/>
        <v>0.14000000000000001</v>
      </c>
      <c r="Q112" s="14">
        <f t="shared" si="19"/>
        <v>0.34</v>
      </c>
      <c r="R112" s="14">
        <f t="shared" si="20"/>
        <v>0.25369999999999998</v>
      </c>
      <c r="S112" s="14">
        <f t="shared" si="21"/>
        <v>0.14499999999999999</v>
      </c>
      <c r="T112" s="14">
        <f t="shared" si="22"/>
        <v>0.4</v>
      </c>
      <c r="U112" s="14">
        <f t="shared" si="23"/>
        <v>0.24</v>
      </c>
      <c r="V112" s="14">
        <f t="shared" si="24"/>
        <v>0.76</v>
      </c>
      <c r="W112" s="14">
        <f t="shared" si="25"/>
        <v>0.76</v>
      </c>
      <c r="X112" s="14">
        <f t="shared" si="26"/>
        <v>10.724</v>
      </c>
      <c r="Y112" s="14">
        <f t="shared" si="27"/>
        <v>0</v>
      </c>
      <c r="Z112" s="14">
        <f t="shared" si="28"/>
        <v>60</v>
      </c>
      <c r="AA112" s="14">
        <f t="shared" si="29"/>
        <v>0</v>
      </c>
      <c r="AB112" s="14">
        <f t="shared" si="30"/>
        <v>60</v>
      </c>
      <c r="AC112" s="14">
        <f t="shared" si="31"/>
        <v>0</v>
      </c>
      <c r="AD112" s="14">
        <f t="shared" si="32"/>
        <v>40</v>
      </c>
      <c r="AE112" s="14">
        <f t="shared" si="33"/>
        <v>0</v>
      </c>
      <c r="AF112" s="14">
        <f t="shared" si="34"/>
        <v>40</v>
      </c>
      <c r="AG112" s="14">
        <f t="shared" si="35"/>
        <v>60</v>
      </c>
      <c r="AH112" s="14">
        <f t="shared" si="36"/>
        <v>7.2700000000000001E-2</v>
      </c>
      <c r="AI112" s="14">
        <f t="shared" si="37"/>
        <v>0.20699999999999999</v>
      </c>
      <c r="AJ112" s="14">
        <f t="shared" si="38"/>
        <v>7.8200000000000006E-2</v>
      </c>
      <c r="AK112" s="14">
        <f t="shared" si="39"/>
        <v>0.1089</v>
      </c>
      <c r="AL112" s="14">
        <f t="shared" si="40"/>
        <v>0.15840000000000001</v>
      </c>
      <c r="AM112" s="14">
        <f t="shared" si="41"/>
        <v>0.3</v>
      </c>
      <c r="AN112" s="14">
        <f t="shared" si="42"/>
        <v>0.56000000000000005</v>
      </c>
      <c r="AO112" s="14">
        <f t="shared" si="43"/>
        <v>0.56999999999999995</v>
      </c>
      <c r="AP112" s="14">
        <f t="shared" si="44"/>
        <v>0.56999999999999995</v>
      </c>
      <c r="AQ112" s="14">
        <f t="shared" si="45"/>
        <v>16.666699999999999</v>
      </c>
      <c r="AR112" s="14">
        <f t="shared" si="46"/>
        <v>0.29170000000000001</v>
      </c>
      <c r="AS112" s="14">
        <f t="shared" si="47"/>
        <v>50</v>
      </c>
      <c r="AT112" s="14">
        <f t="shared" si="48"/>
        <v>25</v>
      </c>
      <c r="AU112" s="14">
        <f t="shared" si="49"/>
        <v>87.5</v>
      </c>
      <c r="AV112" s="14">
        <f t="shared" si="50"/>
        <v>54.166699999999999</v>
      </c>
      <c r="AW112" s="14">
        <f t="shared" si="51"/>
        <v>37.5</v>
      </c>
      <c r="AX112" s="14">
        <f t="shared" si="52"/>
        <v>0.75</v>
      </c>
      <c r="AY112" s="14">
        <f t="shared" si="53"/>
        <v>25</v>
      </c>
      <c r="AZ112" s="14">
        <f t="shared" si="54"/>
        <v>0</v>
      </c>
      <c r="BA112" s="14">
        <f t="shared" si="55"/>
        <v>0</v>
      </c>
      <c r="BB112" s="14">
        <f t="shared" si="56"/>
        <v>0</v>
      </c>
      <c r="BC112" s="14">
        <f t="shared" si="57"/>
        <v>0</v>
      </c>
      <c r="BD112" s="14">
        <f t="shared" si="58"/>
        <v>0.125</v>
      </c>
      <c r="BE112" s="14">
        <f t="shared" si="59"/>
        <v>0</v>
      </c>
      <c r="BF112" s="14">
        <f t="shared" si="60"/>
        <v>0</v>
      </c>
      <c r="BG112" s="14">
        <f t="shared" si="61"/>
        <v>0</v>
      </c>
      <c r="BH112" s="14">
        <f t="shared" si="62"/>
        <v>0</v>
      </c>
      <c r="BI112" s="14">
        <f t="shared" si="63"/>
        <v>0</v>
      </c>
      <c r="BJ112" s="14">
        <f t="shared" si="64"/>
        <v>0</v>
      </c>
      <c r="BK112" s="14">
        <f t="shared" si="65"/>
        <v>0</v>
      </c>
      <c r="BL112" s="14">
        <f t="shared" si="66"/>
        <v>0</v>
      </c>
      <c r="BM112" s="14">
        <f t="shared" si="67"/>
        <v>0.75</v>
      </c>
      <c r="BN112" s="14">
        <f t="shared" si="68"/>
        <v>0.5</v>
      </c>
      <c r="BO112" s="14">
        <f t="shared" si="69"/>
        <v>2</v>
      </c>
      <c r="BP112" s="14">
        <f t="shared" si="70"/>
        <v>1.0832999999999999</v>
      </c>
      <c r="BQ112" s="14">
        <f t="shared" si="71"/>
        <v>8.3332999999999995</v>
      </c>
      <c r="BR112" s="14">
        <f t="shared" si="72"/>
        <v>75</v>
      </c>
      <c r="BS112" s="14">
        <f t="shared" si="73"/>
        <v>16.666699999999999</v>
      </c>
      <c r="BT112" s="14">
        <f t="shared" si="74"/>
        <v>38.958300000000001</v>
      </c>
      <c r="BU112" s="14">
        <f t="shared" si="75"/>
        <v>1.7082999999999999</v>
      </c>
      <c r="BV112" s="14">
        <f t="shared" si="76"/>
        <v>57.5075</v>
      </c>
      <c r="BW112" s="14">
        <f t="shared" si="77"/>
        <v>14.632</v>
      </c>
      <c r="BX112" s="14">
        <f t="shared" si="78"/>
        <v>42.4925</v>
      </c>
      <c r="BY112" s="14">
        <f t="shared" si="79"/>
        <v>0</v>
      </c>
      <c r="BZ112" s="14">
        <f t="shared" si="80"/>
        <v>0</v>
      </c>
      <c r="CA112" s="14">
        <f t="shared" si="81"/>
        <v>0</v>
      </c>
      <c r="CB112" s="14">
        <f t="shared" si="82"/>
        <v>0</v>
      </c>
      <c r="CC112" s="14">
        <f t="shared" si="83"/>
        <v>0</v>
      </c>
    </row>
    <row r="113" spans="1:81" x14ac:dyDescent="0.25">
      <c r="A113">
        <v>48</v>
      </c>
      <c r="B113" s="14">
        <f t="shared" si="4"/>
        <v>15</v>
      </c>
      <c r="C113" s="14">
        <f t="shared" si="5"/>
        <v>8.58</v>
      </c>
      <c r="D113" s="14">
        <f t="shared" si="6"/>
        <v>14.08</v>
      </c>
      <c r="E113" s="14">
        <f t="shared" si="7"/>
        <v>698</v>
      </c>
      <c r="F113" s="14">
        <f t="shared" si="8"/>
        <v>603</v>
      </c>
      <c r="G113" s="14">
        <f t="shared" si="9"/>
        <v>658</v>
      </c>
      <c r="H113" s="14">
        <f t="shared" si="10"/>
        <v>1959</v>
      </c>
      <c r="I113" s="14">
        <f t="shared" si="11"/>
        <v>0</v>
      </c>
      <c r="J113" s="14">
        <f t="shared" si="12"/>
        <v>4.0625</v>
      </c>
      <c r="K113" s="14">
        <f t="shared" si="13"/>
        <v>3.5125000000000002</v>
      </c>
      <c r="L113" s="14">
        <f t="shared" si="14"/>
        <v>2.8125</v>
      </c>
      <c r="M113" s="14">
        <f t="shared" si="15"/>
        <v>3.4624999999999999</v>
      </c>
      <c r="N113" s="14">
        <f t="shared" si="16"/>
        <v>1.05</v>
      </c>
      <c r="O113" s="14">
        <f t="shared" si="17"/>
        <v>0.18</v>
      </c>
      <c r="P113" s="14">
        <f t="shared" si="18"/>
        <v>0.26</v>
      </c>
      <c r="Q113" s="14">
        <f t="shared" si="19"/>
        <v>0.21859999999999999</v>
      </c>
      <c r="R113" s="14">
        <f t="shared" si="20"/>
        <v>0.22040000000000001</v>
      </c>
      <c r="S113" s="14">
        <f t="shared" si="21"/>
        <v>0.13320000000000001</v>
      </c>
      <c r="T113" s="14">
        <f t="shared" si="22"/>
        <v>0.44</v>
      </c>
      <c r="U113" s="14">
        <f t="shared" si="23"/>
        <v>0.54</v>
      </c>
      <c r="V113" s="14">
        <f t="shared" si="24"/>
        <v>0.66</v>
      </c>
      <c r="W113" s="14">
        <f t="shared" si="25"/>
        <v>0.66</v>
      </c>
      <c r="X113" s="14">
        <f t="shared" si="26"/>
        <v>15.706899999999999</v>
      </c>
      <c r="Y113" s="14">
        <f t="shared" si="27"/>
        <v>0</v>
      </c>
      <c r="Z113" s="14">
        <f t="shared" si="28"/>
        <v>11.1111</v>
      </c>
      <c r="AA113" s="14">
        <f t="shared" si="29"/>
        <v>0</v>
      </c>
      <c r="AB113" s="14">
        <f t="shared" si="30"/>
        <v>11.1111</v>
      </c>
      <c r="AC113" s="14">
        <f t="shared" si="31"/>
        <v>6.6666999999999996</v>
      </c>
      <c r="AD113" s="14">
        <f t="shared" si="32"/>
        <v>82.222200000000001</v>
      </c>
      <c r="AE113" s="14">
        <f t="shared" si="33"/>
        <v>0</v>
      </c>
      <c r="AF113" s="14">
        <f t="shared" si="34"/>
        <v>88.888900000000007</v>
      </c>
      <c r="AG113" s="14">
        <f t="shared" si="35"/>
        <v>82.222200000000001</v>
      </c>
      <c r="AH113" s="14">
        <f t="shared" si="36"/>
        <v>0.2767</v>
      </c>
      <c r="AI113" s="14">
        <f t="shared" si="37"/>
        <v>0.15379999999999999</v>
      </c>
      <c r="AJ113" s="14">
        <f t="shared" si="38"/>
        <v>0.27860000000000001</v>
      </c>
      <c r="AK113" s="14">
        <f t="shared" si="39"/>
        <v>0.2336</v>
      </c>
      <c r="AL113" s="14">
        <f t="shared" si="40"/>
        <v>0.20469999999999999</v>
      </c>
      <c r="AM113" s="14">
        <f t="shared" si="41"/>
        <v>0.61</v>
      </c>
      <c r="AN113" s="14">
        <f t="shared" si="42"/>
        <v>0.62</v>
      </c>
      <c r="AO113" s="14">
        <f t="shared" si="43"/>
        <v>0.76</v>
      </c>
      <c r="AP113" s="14">
        <f t="shared" si="44"/>
        <v>0.76</v>
      </c>
      <c r="AQ113" s="14">
        <f t="shared" si="45"/>
        <v>41.666699999999999</v>
      </c>
      <c r="AR113" s="14">
        <f t="shared" si="46"/>
        <v>0.45829999999999999</v>
      </c>
      <c r="AS113" s="14">
        <f t="shared" si="47"/>
        <v>0</v>
      </c>
      <c r="AT113" s="14">
        <f t="shared" si="48"/>
        <v>25</v>
      </c>
      <c r="AU113" s="14">
        <f t="shared" si="49"/>
        <v>12.5</v>
      </c>
      <c r="AV113" s="14">
        <f t="shared" si="50"/>
        <v>12.5</v>
      </c>
      <c r="AW113" s="14">
        <f t="shared" si="51"/>
        <v>45.833300000000001</v>
      </c>
      <c r="AX113" s="14">
        <f t="shared" si="52"/>
        <v>1.6667000000000001</v>
      </c>
      <c r="AY113" s="14">
        <f t="shared" si="53"/>
        <v>50</v>
      </c>
      <c r="AZ113" s="14">
        <f t="shared" si="54"/>
        <v>0.625</v>
      </c>
      <c r="BA113" s="14">
        <f t="shared" si="55"/>
        <v>0.75</v>
      </c>
      <c r="BB113" s="14">
        <f t="shared" si="56"/>
        <v>0.125</v>
      </c>
      <c r="BC113" s="14">
        <f t="shared" si="57"/>
        <v>0.5</v>
      </c>
      <c r="BD113" s="14">
        <f t="shared" si="58"/>
        <v>0.16669999999999999</v>
      </c>
      <c r="BE113" s="14">
        <f t="shared" si="59"/>
        <v>0</v>
      </c>
      <c r="BF113" s="14">
        <f t="shared" si="60"/>
        <v>0.5</v>
      </c>
      <c r="BG113" s="14">
        <f t="shared" si="61"/>
        <v>0.25</v>
      </c>
      <c r="BH113" s="14">
        <f t="shared" si="62"/>
        <v>0.25</v>
      </c>
      <c r="BI113" s="14">
        <f t="shared" si="63"/>
        <v>0</v>
      </c>
      <c r="BJ113" s="14">
        <f t="shared" si="64"/>
        <v>0.25</v>
      </c>
      <c r="BK113" s="14">
        <f t="shared" si="65"/>
        <v>0</v>
      </c>
      <c r="BL113" s="14">
        <f t="shared" si="66"/>
        <v>8.3299999999999999E-2</v>
      </c>
      <c r="BM113" s="14">
        <f t="shared" si="67"/>
        <v>1</v>
      </c>
      <c r="BN113" s="14">
        <f t="shared" si="68"/>
        <v>1</v>
      </c>
      <c r="BO113" s="14">
        <f t="shared" si="69"/>
        <v>0.25</v>
      </c>
      <c r="BP113" s="14">
        <f t="shared" si="70"/>
        <v>0.75</v>
      </c>
      <c r="BQ113" s="14">
        <f t="shared" si="71"/>
        <v>16.666699999999999</v>
      </c>
      <c r="BR113" s="14">
        <f t="shared" si="72"/>
        <v>33.333300000000001</v>
      </c>
      <c r="BS113" s="14">
        <f t="shared" si="73"/>
        <v>50</v>
      </c>
      <c r="BT113" s="14">
        <f t="shared" si="74"/>
        <v>45.625</v>
      </c>
      <c r="BU113" s="14">
        <f t="shared" si="75"/>
        <v>1.0832999999999999</v>
      </c>
      <c r="BV113" s="14">
        <f t="shared" si="76"/>
        <v>33.933900000000001</v>
      </c>
      <c r="BW113" s="14">
        <f t="shared" si="77"/>
        <v>17.0486</v>
      </c>
      <c r="BX113" s="14">
        <f t="shared" si="78"/>
        <v>66.066100000000006</v>
      </c>
      <c r="BY113" s="14">
        <f t="shared" si="79"/>
        <v>0</v>
      </c>
      <c r="BZ113" s="14">
        <f t="shared" si="80"/>
        <v>0</v>
      </c>
      <c r="CA113" s="14">
        <f t="shared" si="81"/>
        <v>0</v>
      </c>
      <c r="CB113" s="14">
        <f t="shared" si="82"/>
        <v>0</v>
      </c>
      <c r="CC113" s="14">
        <f t="shared" si="83"/>
        <v>0</v>
      </c>
    </row>
    <row r="114" spans="1:81" x14ac:dyDescent="0.25">
      <c r="A114">
        <v>57</v>
      </c>
      <c r="B114" s="14">
        <f t="shared" si="4"/>
        <v>14.3</v>
      </c>
      <c r="C114" s="14">
        <f t="shared" si="5"/>
        <v>7.91</v>
      </c>
      <c r="D114" s="14">
        <f t="shared" si="6"/>
        <v>8.19</v>
      </c>
      <c r="E114" s="14">
        <f t="shared" si="7"/>
        <v>188</v>
      </c>
      <c r="F114" s="14">
        <f t="shared" si="8"/>
        <v>119</v>
      </c>
      <c r="G114" s="14">
        <f t="shared" si="9"/>
        <v>97</v>
      </c>
      <c r="H114" s="14">
        <f t="shared" si="10"/>
        <v>404</v>
      </c>
      <c r="I114" s="14">
        <f t="shared" si="11"/>
        <v>0</v>
      </c>
      <c r="J114" s="14">
        <f t="shared" si="12"/>
        <v>0.91249999999999998</v>
      </c>
      <c r="K114" s="14">
        <f t="shared" si="13"/>
        <v>1.0249999999999999</v>
      </c>
      <c r="L114" s="14">
        <f t="shared" si="14"/>
        <v>0.91249999999999998</v>
      </c>
      <c r="M114" s="14">
        <f t="shared" si="15"/>
        <v>0.95</v>
      </c>
      <c r="N114" s="14">
        <f t="shared" si="16"/>
        <v>0.30070000000000002</v>
      </c>
      <c r="O114" s="14">
        <f t="shared" si="17"/>
        <v>0.23250000000000001</v>
      </c>
      <c r="P114" s="14">
        <f t="shared" si="18"/>
        <v>0.2213</v>
      </c>
      <c r="Q114" s="14">
        <f t="shared" si="19"/>
        <v>0.1925</v>
      </c>
      <c r="R114" s="14">
        <f t="shared" si="20"/>
        <v>0.21540000000000001</v>
      </c>
      <c r="S114" s="14">
        <f t="shared" si="21"/>
        <v>8.4000000000000005E-2</v>
      </c>
      <c r="T114" s="14">
        <f t="shared" si="22"/>
        <v>0.36</v>
      </c>
      <c r="U114" s="14">
        <f t="shared" si="23"/>
        <v>0.36</v>
      </c>
      <c r="V114" s="14">
        <f t="shared" si="24"/>
        <v>0.3</v>
      </c>
      <c r="W114" s="14">
        <f t="shared" si="25"/>
        <v>0.36</v>
      </c>
      <c r="X114" s="14">
        <f t="shared" si="26"/>
        <v>4.4100999999999999</v>
      </c>
      <c r="Y114" s="14">
        <f t="shared" si="27"/>
        <v>0</v>
      </c>
      <c r="Z114" s="14">
        <f t="shared" si="28"/>
        <v>54.166699999999999</v>
      </c>
      <c r="AA114" s="14">
        <f t="shared" si="29"/>
        <v>20.833300000000001</v>
      </c>
      <c r="AB114" s="14">
        <f t="shared" si="30"/>
        <v>75</v>
      </c>
      <c r="AC114" s="14">
        <f t="shared" si="31"/>
        <v>12.5</v>
      </c>
      <c r="AD114" s="14">
        <f t="shared" si="32"/>
        <v>12.5</v>
      </c>
      <c r="AE114" s="14">
        <f t="shared" si="33"/>
        <v>0</v>
      </c>
      <c r="AF114" s="14">
        <f t="shared" si="34"/>
        <v>25</v>
      </c>
      <c r="AG114" s="14">
        <f t="shared" si="35"/>
        <v>54.166699999999999</v>
      </c>
      <c r="AH114" s="14">
        <f t="shared" si="36"/>
        <v>0.11749999999999999</v>
      </c>
      <c r="AI114" s="14">
        <f t="shared" si="37"/>
        <v>0.11</v>
      </c>
      <c r="AJ114" s="14">
        <f t="shared" si="38"/>
        <v>0.18379999999999999</v>
      </c>
      <c r="AK114" s="14">
        <f t="shared" si="39"/>
        <v>0.1371</v>
      </c>
      <c r="AL114" s="14">
        <f t="shared" si="40"/>
        <v>9.5399999999999999E-2</v>
      </c>
      <c r="AM114" s="14">
        <f t="shared" si="41"/>
        <v>0.25</v>
      </c>
      <c r="AN114" s="14">
        <f t="shared" si="42"/>
        <v>0.25</v>
      </c>
      <c r="AO114" s="14">
        <f t="shared" si="43"/>
        <v>0.37</v>
      </c>
      <c r="AP114" s="14">
        <f t="shared" si="44"/>
        <v>0.37</v>
      </c>
      <c r="AQ114" s="14">
        <f t="shared" si="45"/>
        <v>8.3332999999999995</v>
      </c>
      <c r="AR114" s="14">
        <f t="shared" si="46"/>
        <v>0.58330000000000004</v>
      </c>
      <c r="AS114" s="14">
        <f t="shared" si="47"/>
        <v>37.5</v>
      </c>
      <c r="AT114" s="14">
        <f t="shared" si="48"/>
        <v>25</v>
      </c>
      <c r="AU114" s="14">
        <f t="shared" si="49"/>
        <v>37.5</v>
      </c>
      <c r="AV114" s="14">
        <f t="shared" si="50"/>
        <v>33.333300000000001</v>
      </c>
      <c r="AW114" s="14">
        <f t="shared" si="51"/>
        <v>58.333300000000001</v>
      </c>
      <c r="AX114" s="14">
        <f t="shared" si="52"/>
        <v>0.41670000000000001</v>
      </c>
      <c r="AY114" s="14">
        <f t="shared" si="53"/>
        <v>8.3332999999999995</v>
      </c>
      <c r="AZ114" s="14">
        <f t="shared" si="54"/>
        <v>0</v>
      </c>
      <c r="BA114" s="14">
        <f t="shared" si="55"/>
        <v>0</v>
      </c>
      <c r="BB114" s="14">
        <f t="shared" si="56"/>
        <v>0.375</v>
      </c>
      <c r="BC114" s="14">
        <f t="shared" si="57"/>
        <v>0.125</v>
      </c>
      <c r="BD114" s="14">
        <f t="shared" si="58"/>
        <v>0.45829999999999999</v>
      </c>
      <c r="BE114" s="14">
        <f t="shared" si="59"/>
        <v>2</v>
      </c>
      <c r="BF114" s="14">
        <f t="shared" si="60"/>
        <v>1.75</v>
      </c>
      <c r="BG114" s="14">
        <f t="shared" si="61"/>
        <v>1.5</v>
      </c>
      <c r="BH114" s="14">
        <f t="shared" si="62"/>
        <v>1.75</v>
      </c>
      <c r="BI114" s="14">
        <f t="shared" si="63"/>
        <v>0.25</v>
      </c>
      <c r="BJ114" s="14">
        <f t="shared" si="64"/>
        <v>0</v>
      </c>
      <c r="BK114" s="14">
        <f t="shared" si="65"/>
        <v>0</v>
      </c>
      <c r="BL114" s="14">
        <f t="shared" si="66"/>
        <v>8.3299999999999999E-2</v>
      </c>
      <c r="BM114" s="14">
        <f t="shared" si="67"/>
        <v>0</v>
      </c>
      <c r="BN114" s="14">
        <f t="shared" si="68"/>
        <v>0.25</v>
      </c>
      <c r="BO114" s="14">
        <f t="shared" si="69"/>
        <v>0.5</v>
      </c>
      <c r="BP114" s="14">
        <f t="shared" si="70"/>
        <v>0.25</v>
      </c>
      <c r="BQ114" s="14">
        <f t="shared" si="71"/>
        <v>4.1666999999999996</v>
      </c>
      <c r="BR114" s="14">
        <f t="shared" si="72"/>
        <v>45.833300000000001</v>
      </c>
      <c r="BS114" s="14">
        <f t="shared" si="73"/>
        <v>50</v>
      </c>
      <c r="BT114" s="14">
        <f t="shared" si="74"/>
        <v>48.916699999999999</v>
      </c>
      <c r="BU114" s="14">
        <f t="shared" si="75"/>
        <v>0.25</v>
      </c>
      <c r="BV114" s="14">
        <f t="shared" si="76"/>
        <v>85.585599999999999</v>
      </c>
      <c r="BW114" s="14">
        <f t="shared" si="77"/>
        <v>10.342599999999999</v>
      </c>
      <c r="BX114" s="14">
        <f t="shared" si="78"/>
        <v>14.414400000000001</v>
      </c>
      <c r="BY114" s="14">
        <f t="shared" si="79"/>
        <v>0</v>
      </c>
      <c r="BZ114" s="14">
        <f t="shared" si="80"/>
        <v>0</v>
      </c>
      <c r="CA114" s="14">
        <f t="shared" si="81"/>
        <v>0</v>
      </c>
      <c r="CB114" s="14">
        <f t="shared" si="82"/>
        <v>0</v>
      </c>
      <c r="CC114" s="14">
        <f t="shared" si="83"/>
        <v>0</v>
      </c>
    </row>
    <row r="115" spans="1:81" x14ac:dyDescent="0.25">
      <c r="A115">
        <v>61</v>
      </c>
      <c r="B115" s="14">
        <f t="shared" si="4"/>
        <v>16.2</v>
      </c>
      <c r="C115" s="14">
        <f t="shared" si="5"/>
        <v>8.7799999999999994</v>
      </c>
      <c r="D115" s="14">
        <f t="shared" si="6"/>
        <v>11.76</v>
      </c>
      <c r="E115" s="14">
        <f t="shared" si="7"/>
        <v>380</v>
      </c>
      <c r="F115" s="14">
        <f t="shared" si="8"/>
        <v>166</v>
      </c>
      <c r="G115" s="14">
        <f t="shared" si="9"/>
        <v>166</v>
      </c>
      <c r="H115" s="14">
        <f t="shared" si="10"/>
        <v>712</v>
      </c>
      <c r="I115" s="14">
        <f t="shared" si="11"/>
        <v>0.42130000000000001</v>
      </c>
      <c r="J115" s="14">
        <f t="shared" si="12"/>
        <v>2.6625000000000001</v>
      </c>
      <c r="K115" s="14">
        <f t="shared" si="13"/>
        <v>2.1375000000000002</v>
      </c>
      <c r="L115" s="14">
        <f t="shared" si="14"/>
        <v>1.95</v>
      </c>
      <c r="M115" s="14">
        <f t="shared" si="15"/>
        <v>2.25</v>
      </c>
      <c r="N115" s="14">
        <f t="shared" si="16"/>
        <v>1.0232000000000001</v>
      </c>
      <c r="O115" s="14">
        <f t="shared" si="17"/>
        <v>0.29449999999999998</v>
      </c>
      <c r="P115" s="14">
        <f t="shared" si="18"/>
        <v>9.11E-2</v>
      </c>
      <c r="Q115" s="14">
        <f t="shared" si="19"/>
        <v>0.1663</v>
      </c>
      <c r="R115" s="14">
        <f t="shared" si="20"/>
        <v>0.1925</v>
      </c>
      <c r="S115" s="14">
        <f t="shared" si="21"/>
        <v>0.21010000000000001</v>
      </c>
      <c r="T115" s="14">
        <f t="shared" si="22"/>
        <v>0.8</v>
      </c>
      <c r="U115" s="14">
        <f t="shared" si="23"/>
        <v>0.16</v>
      </c>
      <c r="V115" s="14">
        <f t="shared" si="24"/>
        <v>0.6</v>
      </c>
      <c r="W115" s="14">
        <f t="shared" si="25"/>
        <v>0.8</v>
      </c>
      <c r="X115" s="14">
        <f t="shared" si="26"/>
        <v>11.6883</v>
      </c>
      <c r="Y115" s="14">
        <f t="shared" si="27"/>
        <v>0</v>
      </c>
      <c r="Z115" s="14">
        <f t="shared" si="28"/>
        <v>16.666699999999999</v>
      </c>
      <c r="AA115" s="14">
        <f t="shared" si="29"/>
        <v>0</v>
      </c>
      <c r="AB115" s="14">
        <f t="shared" si="30"/>
        <v>16.666699999999999</v>
      </c>
      <c r="AC115" s="14">
        <f t="shared" si="31"/>
        <v>8.3332999999999995</v>
      </c>
      <c r="AD115" s="14">
        <f t="shared" si="32"/>
        <v>75</v>
      </c>
      <c r="AE115" s="14">
        <f t="shared" si="33"/>
        <v>0</v>
      </c>
      <c r="AF115" s="14">
        <f t="shared" si="34"/>
        <v>83.333299999999994</v>
      </c>
      <c r="AG115" s="14">
        <f t="shared" si="35"/>
        <v>75</v>
      </c>
      <c r="AH115" s="14">
        <f t="shared" si="36"/>
        <v>8.1799999999999998E-2</v>
      </c>
      <c r="AI115" s="14">
        <f t="shared" si="37"/>
        <v>0.28889999999999999</v>
      </c>
      <c r="AJ115" s="14">
        <f t="shared" si="38"/>
        <v>0.1888</v>
      </c>
      <c r="AK115" s="14">
        <f t="shared" si="39"/>
        <v>0.1789</v>
      </c>
      <c r="AL115" s="14">
        <f t="shared" si="40"/>
        <v>0.15010000000000001</v>
      </c>
      <c r="AM115" s="14">
        <f t="shared" si="41"/>
        <v>0.36</v>
      </c>
      <c r="AN115" s="14">
        <f t="shared" si="42"/>
        <v>0.53</v>
      </c>
      <c r="AO115" s="14">
        <f t="shared" si="43"/>
        <v>0.39</v>
      </c>
      <c r="AP115" s="14">
        <f t="shared" si="44"/>
        <v>0.53</v>
      </c>
      <c r="AQ115" s="14">
        <f t="shared" si="45"/>
        <v>66.666700000000006</v>
      </c>
      <c r="AR115" s="14">
        <f t="shared" si="46"/>
        <v>8.3299999999999999E-2</v>
      </c>
      <c r="AS115" s="14">
        <f t="shared" si="47"/>
        <v>50</v>
      </c>
      <c r="AT115" s="14">
        <f t="shared" si="48"/>
        <v>0</v>
      </c>
      <c r="AU115" s="14">
        <f t="shared" si="49"/>
        <v>25</v>
      </c>
      <c r="AV115" s="14">
        <f t="shared" si="50"/>
        <v>25</v>
      </c>
      <c r="AW115" s="14">
        <f t="shared" si="51"/>
        <v>66.666700000000006</v>
      </c>
      <c r="AX115" s="14">
        <f t="shared" si="52"/>
        <v>0.5</v>
      </c>
      <c r="AY115" s="14">
        <f t="shared" si="53"/>
        <v>25</v>
      </c>
      <c r="AZ115" s="14">
        <f t="shared" si="54"/>
        <v>0.375</v>
      </c>
      <c r="BA115" s="14">
        <f t="shared" si="55"/>
        <v>0.375</v>
      </c>
      <c r="BB115" s="14">
        <f t="shared" si="56"/>
        <v>0.125</v>
      </c>
      <c r="BC115" s="14">
        <f t="shared" si="57"/>
        <v>0.29170000000000001</v>
      </c>
      <c r="BD115" s="14">
        <f t="shared" si="58"/>
        <v>0.41670000000000001</v>
      </c>
      <c r="BE115" s="14">
        <f t="shared" si="59"/>
        <v>0</v>
      </c>
      <c r="BF115" s="14">
        <f t="shared" si="60"/>
        <v>0</v>
      </c>
      <c r="BG115" s="14">
        <f t="shared" si="61"/>
        <v>0</v>
      </c>
      <c r="BH115" s="14">
        <f t="shared" si="62"/>
        <v>0</v>
      </c>
      <c r="BI115" s="14">
        <f t="shared" si="63"/>
        <v>0.5</v>
      </c>
      <c r="BJ115" s="14">
        <f t="shared" si="64"/>
        <v>0.25</v>
      </c>
      <c r="BK115" s="14">
        <f t="shared" si="65"/>
        <v>0.75</v>
      </c>
      <c r="BL115" s="14">
        <f t="shared" si="66"/>
        <v>0.5</v>
      </c>
      <c r="BM115" s="14">
        <f t="shared" si="67"/>
        <v>2</v>
      </c>
      <c r="BN115" s="14">
        <f t="shared" si="68"/>
        <v>0</v>
      </c>
      <c r="BO115" s="14">
        <f t="shared" si="69"/>
        <v>0.25</v>
      </c>
      <c r="BP115" s="14">
        <f t="shared" si="70"/>
        <v>0.75</v>
      </c>
      <c r="BQ115" s="14">
        <f t="shared" si="71"/>
        <v>33.333300000000001</v>
      </c>
      <c r="BR115" s="14">
        <f t="shared" si="72"/>
        <v>62.5</v>
      </c>
      <c r="BS115" s="14">
        <f t="shared" si="73"/>
        <v>4.1666999999999996</v>
      </c>
      <c r="BT115" s="14">
        <f t="shared" si="74"/>
        <v>25.625</v>
      </c>
      <c r="BU115" s="14">
        <f t="shared" si="75"/>
        <v>0.33329999999999999</v>
      </c>
      <c r="BV115" s="14">
        <f t="shared" si="76"/>
        <v>10.180199999999999</v>
      </c>
      <c r="BW115" s="14">
        <f t="shared" si="77"/>
        <v>7.2191000000000001</v>
      </c>
      <c r="BX115" s="14">
        <f t="shared" si="78"/>
        <v>89.819800000000001</v>
      </c>
      <c r="BY115" s="14">
        <f t="shared" si="79"/>
        <v>0</v>
      </c>
      <c r="BZ115" s="14">
        <f t="shared" si="80"/>
        <v>0</v>
      </c>
      <c r="CA115" s="14">
        <f t="shared" si="81"/>
        <v>0</v>
      </c>
      <c r="CB115" s="14">
        <f t="shared" si="82"/>
        <v>0</v>
      </c>
      <c r="CC115" s="14">
        <f t="shared" si="83"/>
        <v>0</v>
      </c>
    </row>
    <row r="116" spans="1:81" x14ac:dyDescent="0.25">
      <c r="A116">
        <v>75</v>
      </c>
      <c r="B116" s="14">
        <f t="shared" si="4"/>
        <v>16.100000000000001</v>
      </c>
      <c r="C116" s="14">
        <f t="shared" si="5"/>
        <v>8.0299999999999994</v>
      </c>
      <c r="D116" s="14">
        <f t="shared" si="6"/>
        <v>11.66</v>
      </c>
      <c r="E116" s="14">
        <f t="shared" si="7"/>
        <v>338</v>
      </c>
      <c r="F116" s="14">
        <f t="shared" si="8"/>
        <v>237</v>
      </c>
      <c r="G116" s="14">
        <f t="shared" si="9"/>
        <v>310</v>
      </c>
      <c r="H116" s="14">
        <f t="shared" si="10"/>
        <v>885</v>
      </c>
      <c r="I116" s="14">
        <f t="shared" si="11"/>
        <v>0</v>
      </c>
      <c r="J116" s="14">
        <f t="shared" si="12"/>
        <v>1.5874999999999999</v>
      </c>
      <c r="K116" s="14">
        <f t="shared" si="13"/>
        <v>1.5125</v>
      </c>
      <c r="L116" s="14">
        <f t="shared" si="14"/>
        <v>2</v>
      </c>
      <c r="M116" s="14">
        <f t="shared" si="15"/>
        <v>1.7</v>
      </c>
      <c r="N116" s="14">
        <f t="shared" si="16"/>
        <v>0.49959999999999999</v>
      </c>
      <c r="O116" s="14">
        <f t="shared" si="17"/>
        <v>0.27750000000000002</v>
      </c>
      <c r="P116" s="14">
        <f t="shared" si="18"/>
        <v>0.2263</v>
      </c>
      <c r="Q116" s="14">
        <f t="shared" si="19"/>
        <v>0.37</v>
      </c>
      <c r="R116" s="14">
        <f t="shared" si="20"/>
        <v>0.2913</v>
      </c>
      <c r="S116" s="14">
        <f t="shared" si="21"/>
        <v>0.12479999999999999</v>
      </c>
      <c r="T116" s="14">
        <f t="shared" si="22"/>
        <v>0.5</v>
      </c>
      <c r="U116" s="14">
        <f t="shared" si="23"/>
        <v>0.5</v>
      </c>
      <c r="V116" s="14">
        <f t="shared" si="24"/>
        <v>0.5</v>
      </c>
      <c r="W116" s="14">
        <f t="shared" si="25"/>
        <v>0.5</v>
      </c>
      <c r="X116" s="14">
        <f t="shared" si="26"/>
        <v>5.8369</v>
      </c>
      <c r="Y116" s="14">
        <f t="shared" si="27"/>
        <v>0</v>
      </c>
      <c r="Z116" s="14">
        <f t="shared" si="28"/>
        <v>20.833300000000001</v>
      </c>
      <c r="AA116" s="14">
        <f t="shared" si="29"/>
        <v>0</v>
      </c>
      <c r="AB116" s="14">
        <f t="shared" si="30"/>
        <v>20.833300000000001</v>
      </c>
      <c r="AC116" s="14">
        <f t="shared" si="31"/>
        <v>0</v>
      </c>
      <c r="AD116" s="14">
        <f t="shared" si="32"/>
        <v>79.166700000000006</v>
      </c>
      <c r="AE116" s="14">
        <f t="shared" si="33"/>
        <v>0</v>
      </c>
      <c r="AF116" s="14">
        <f t="shared" si="34"/>
        <v>79.166700000000006</v>
      </c>
      <c r="AG116" s="14">
        <f t="shared" si="35"/>
        <v>79.166700000000006</v>
      </c>
      <c r="AH116" s="14">
        <f t="shared" si="36"/>
        <v>0.43880000000000002</v>
      </c>
      <c r="AI116" s="14">
        <f t="shared" si="37"/>
        <v>0.50749999999999995</v>
      </c>
      <c r="AJ116" s="14">
        <f t="shared" si="38"/>
        <v>0.26879999999999998</v>
      </c>
      <c r="AK116" s="14">
        <f t="shared" si="39"/>
        <v>0.40500000000000003</v>
      </c>
      <c r="AL116" s="14">
        <f t="shared" si="40"/>
        <v>0.25900000000000001</v>
      </c>
      <c r="AM116" s="14">
        <f t="shared" si="41"/>
        <v>0.79</v>
      </c>
      <c r="AN116" s="14">
        <f t="shared" si="42"/>
        <v>0.96</v>
      </c>
      <c r="AO116" s="14">
        <f t="shared" si="43"/>
        <v>0.57999999999999996</v>
      </c>
      <c r="AP116" s="14">
        <f t="shared" si="44"/>
        <v>0.96</v>
      </c>
      <c r="AQ116" s="14">
        <f t="shared" si="45"/>
        <v>12.5</v>
      </c>
      <c r="AR116" s="14">
        <f t="shared" si="46"/>
        <v>0.79169999999999996</v>
      </c>
      <c r="AS116" s="14">
        <f t="shared" si="47"/>
        <v>0</v>
      </c>
      <c r="AT116" s="14">
        <f t="shared" si="48"/>
        <v>0</v>
      </c>
      <c r="AU116" s="14">
        <f t="shared" si="49"/>
        <v>25</v>
      </c>
      <c r="AV116" s="14">
        <f t="shared" si="50"/>
        <v>8.3332999999999995</v>
      </c>
      <c r="AW116" s="14">
        <f t="shared" si="51"/>
        <v>79.166700000000006</v>
      </c>
      <c r="AX116" s="14">
        <f t="shared" si="52"/>
        <v>1.3332999999999999</v>
      </c>
      <c r="AY116" s="14">
        <f t="shared" si="53"/>
        <v>33.333300000000001</v>
      </c>
      <c r="AZ116" s="14">
        <f t="shared" si="54"/>
        <v>0</v>
      </c>
      <c r="BA116" s="14">
        <f t="shared" si="55"/>
        <v>0</v>
      </c>
      <c r="BB116" s="14">
        <f t="shared" si="56"/>
        <v>0.75</v>
      </c>
      <c r="BC116" s="14">
        <f t="shared" si="57"/>
        <v>0.25</v>
      </c>
      <c r="BD116" s="14">
        <f t="shared" si="58"/>
        <v>0.625</v>
      </c>
      <c r="BE116" s="14">
        <f t="shared" si="59"/>
        <v>0.5</v>
      </c>
      <c r="BF116" s="14">
        <f t="shared" si="60"/>
        <v>0.25</v>
      </c>
      <c r="BG116" s="14">
        <f t="shared" si="61"/>
        <v>0.25</v>
      </c>
      <c r="BH116" s="14">
        <f t="shared" si="62"/>
        <v>0.33329999999999999</v>
      </c>
      <c r="BI116" s="14">
        <f t="shared" si="63"/>
        <v>0</v>
      </c>
      <c r="BJ116" s="14">
        <f t="shared" si="64"/>
        <v>0</v>
      </c>
      <c r="BK116" s="14">
        <f t="shared" si="65"/>
        <v>0</v>
      </c>
      <c r="BL116" s="14">
        <f t="shared" si="66"/>
        <v>0</v>
      </c>
      <c r="BM116" s="14">
        <f t="shared" si="67"/>
        <v>0.25</v>
      </c>
      <c r="BN116" s="14">
        <f t="shared" si="68"/>
        <v>0.5</v>
      </c>
      <c r="BO116" s="14">
        <f t="shared" si="69"/>
        <v>0.25</v>
      </c>
      <c r="BP116" s="14">
        <f t="shared" si="70"/>
        <v>0.33329999999999999</v>
      </c>
      <c r="BQ116" s="14">
        <f t="shared" si="71"/>
        <v>0</v>
      </c>
      <c r="BR116" s="14">
        <f t="shared" si="72"/>
        <v>95.833299999999994</v>
      </c>
      <c r="BS116" s="14">
        <f t="shared" si="73"/>
        <v>4.1666999999999996</v>
      </c>
      <c r="BT116" s="14">
        <f t="shared" si="74"/>
        <v>41.666699999999999</v>
      </c>
      <c r="BU116" s="14">
        <f t="shared" si="75"/>
        <v>0.20830000000000001</v>
      </c>
      <c r="BV116" s="14">
        <f t="shared" si="76"/>
        <v>97.972999999999999</v>
      </c>
      <c r="BW116" s="14">
        <f t="shared" si="77"/>
        <v>2.5981000000000001</v>
      </c>
      <c r="BX116" s="14">
        <f t="shared" si="78"/>
        <v>2.0270000000000001</v>
      </c>
      <c r="BY116" s="14">
        <f t="shared" si="79"/>
        <v>0</v>
      </c>
      <c r="BZ116" s="14">
        <f t="shared" si="80"/>
        <v>0</v>
      </c>
      <c r="CA116" s="14">
        <f t="shared" si="81"/>
        <v>0</v>
      </c>
      <c r="CB116" s="14">
        <f t="shared" si="82"/>
        <v>0</v>
      </c>
      <c r="CC116" s="14">
        <f t="shared" si="83"/>
        <v>0</v>
      </c>
    </row>
    <row r="117" spans="1:81" x14ac:dyDescent="0.25">
      <c r="A117">
        <v>84</v>
      </c>
      <c r="B117" s="14">
        <f t="shared" si="4"/>
        <v>15.6</v>
      </c>
      <c r="C117" s="14">
        <f t="shared" si="5"/>
        <v>7.99</v>
      </c>
      <c r="D117" s="14">
        <f t="shared" si="6"/>
        <v>10.52</v>
      </c>
      <c r="E117" s="14">
        <f t="shared" si="7"/>
        <v>122</v>
      </c>
      <c r="F117" s="14">
        <f t="shared" si="8"/>
        <v>141</v>
      </c>
      <c r="G117" s="14">
        <f t="shared" si="9"/>
        <v>167</v>
      </c>
      <c r="H117" s="14">
        <f t="shared" si="10"/>
        <v>430</v>
      </c>
      <c r="I117" s="14">
        <f t="shared" si="11"/>
        <v>0</v>
      </c>
      <c r="J117" s="14">
        <f t="shared" si="12"/>
        <v>1.9</v>
      </c>
      <c r="K117" s="14">
        <f t="shared" si="13"/>
        <v>2.2374999999999998</v>
      </c>
      <c r="L117" s="14">
        <f t="shared" si="14"/>
        <v>2.2124999999999999</v>
      </c>
      <c r="M117" s="14">
        <f t="shared" si="15"/>
        <v>2.1166999999999998</v>
      </c>
      <c r="N117" s="14">
        <f t="shared" si="16"/>
        <v>0.35589999999999999</v>
      </c>
      <c r="O117" s="14">
        <f t="shared" si="17"/>
        <v>0.2455</v>
      </c>
      <c r="P117" s="14">
        <f t="shared" si="18"/>
        <v>0.14580000000000001</v>
      </c>
      <c r="Q117" s="14">
        <f t="shared" si="19"/>
        <v>0.1067</v>
      </c>
      <c r="R117" s="14">
        <f t="shared" si="20"/>
        <v>0.16370000000000001</v>
      </c>
      <c r="S117" s="14">
        <f t="shared" si="21"/>
        <v>9.8100000000000007E-2</v>
      </c>
      <c r="T117" s="14">
        <f t="shared" si="22"/>
        <v>0.48</v>
      </c>
      <c r="U117" s="14">
        <f t="shared" si="23"/>
        <v>0.26</v>
      </c>
      <c r="V117" s="14">
        <f t="shared" si="24"/>
        <v>0.2</v>
      </c>
      <c r="W117" s="14">
        <f t="shared" si="25"/>
        <v>0.48</v>
      </c>
      <c r="X117" s="14">
        <f t="shared" si="26"/>
        <v>12.929</v>
      </c>
      <c r="Y117" s="14">
        <f t="shared" si="27"/>
        <v>0</v>
      </c>
      <c r="Z117" s="14">
        <f t="shared" si="28"/>
        <v>65.714299999999994</v>
      </c>
      <c r="AA117" s="14">
        <f t="shared" si="29"/>
        <v>17.142900000000001</v>
      </c>
      <c r="AB117" s="14">
        <f t="shared" si="30"/>
        <v>82.857100000000003</v>
      </c>
      <c r="AC117" s="14">
        <f t="shared" si="31"/>
        <v>0</v>
      </c>
      <c r="AD117" s="14">
        <f t="shared" si="32"/>
        <v>17.142900000000001</v>
      </c>
      <c r="AE117" s="14">
        <f t="shared" si="33"/>
        <v>0</v>
      </c>
      <c r="AF117" s="14">
        <f t="shared" si="34"/>
        <v>17.142900000000001</v>
      </c>
      <c r="AG117" s="14">
        <f t="shared" si="35"/>
        <v>65.714299999999994</v>
      </c>
      <c r="AH117" s="14">
        <f t="shared" si="36"/>
        <v>0.19639999999999999</v>
      </c>
      <c r="AI117" s="14">
        <f t="shared" si="37"/>
        <v>0.16639999999999999</v>
      </c>
      <c r="AJ117" s="14">
        <f t="shared" si="38"/>
        <v>0.28179999999999999</v>
      </c>
      <c r="AK117" s="14">
        <f t="shared" si="39"/>
        <v>0.2094</v>
      </c>
      <c r="AL117" s="14">
        <f t="shared" si="40"/>
        <v>0.12559999999999999</v>
      </c>
      <c r="AM117" s="14">
        <f t="shared" si="41"/>
        <v>0.56000000000000005</v>
      </c>
      <c r="AN117" s="14">
        <f t="shared" si="42"/>
        <v>0.38</v>
      </c>
      <c r="AO117" s="14">
        <f t="shared" si="43"/>
        <v>0.46</v>
      </c>
      <c r="AP117" s="14">
        <f t="shared" si="44"/>
        <v>0.56000000000000005</v>
      </c>
      <c r="AQ117" s="14">
        <f t="shared" si="45"/>
        <v>8.3332999999999995</v>
      </c>
      <c r="AR117" s="14">
        <f t="shared" si="46"/>
        <v>0.75</v>
      </c>
      <c r="AS117" s="14">
        <f t="shared" si="47"/>
        <v>25</v>
      </c>
      <c r="AT117" s="14">
        <f t="shared" si="48"/>
        <v>25</v>
      </c>
      <c r="AU117" s="14">
        <f t="shared" si="49"/>
        <v>0</v>
      </c>
      <c r="AV117" s="14">
        <f t="shared" si="50"/>
        <v>16.666699999999999</v>
      </c>
      <c r="AW117" s="14">
        <f t="shared" si="51"/>
        <v>75</v>
      </c>
      <c r="AX117" s="14">
        <f t="shared" si="52"/>
        <v>0.25</v>
      </c>
      <c r="AY117" s="14">
        <f t="shared" si="53"/>
        <v>8.3332999999999995</v>
      </c>
      <c r="AZ117" s="14">
        <f t="shared" si="54"/>
        <v>1</v>
      </c>
      <c r="BA117" s="14">
        <f t="shared" si="55"/>
        <v>0.5</v>
      </c>
      <c r="BB117" s="14">
        <f t="shared" si="56"/>
        <v>0.875</v>
      </c>
      <c r="BC117" s="14">
        <f t="shared" si="57"/>
        <v>0.79169999999999996</v>
      </c>
      <c r="BD117" s="14">
        <f t="shared" si="58"/>
        <v>1.8332999999999999</v>
      </c>
      <c r="BE117" s="14">
        <f t="shared" si="59"/>
        <v>1</v>
      </c>
      <c r="BF117" s="14">
        <f t="shared" si="60"/>
        <v>0.5</v>
      </c>
      <c r="BG117" s="14">
        <f t="shared" si="61"/>
        <v>0.25</v>
      </c>
      <c r="BH117" s="14">
        <f t="shared" si="62"/>
        <v>0.58330000000000004</v>
      </c>
      <c r="BI117" s="14">
        <f t="shared" si="63"/>
        <v>0.5</v>
      </c>
      <c r="BJ117" s="14">
        <f t="shared" si="64"/>
        <v>0</v>
      </c>
      <c r="BK117" s="14">
        <f t="shared" si="65"/>
        <v>0</v>
      </c>
      <c r="BL117" s="14">
        <f t="shared" si="66"/>
        <v>0.16669999999999999</v>
      </c>
      <c r="BM117" s="14">
        <f t="shared" si="67"/>
        <v>1</v>
      </c>
      <c r="BN117" s="14">
        <f t="shared" si="68"/>
        <v>0.25</v>
      </c>
      <c r="BO117" s="14">
        <f t="shared" si="69"/>
        <v>0.25</v>
      </c>
      <c r="BP117" s="14">
        <f t="shared" si="70"/>
        <v>0.5</v>
      </c>
      <c r="BQ117" s="14">
        <f t="shared" si="71"/>
        <v>20.833300000000001</v>
      </c>
      <c r="BR117" s="14">
        <f t="shared" si="72"/>
        <v>50</v>
      </c>
      <c r="BS117" s="14">
        <f t="shared" si="73"/>
        <v>29.166699999999999</v>
      </c>
      <c r="BT117" s="14">
        <f t="shared" si="74"/>
        <v>36.666699999999999</v>
      </c>
      <c r="BU117" s="14">
        <f t="shared" si="75"/>
        <v>0.79169999999999996</v>
      </c>
      <c r="BV117" s="14">
        <f t="shared" si="76"/>
        <v>35.472999999999999</v>
      </c>
      <c r="BW117" s="14">
        <f t="shared" si="77"/>
        <v>13.6669</v>
      </c>
      <c r="BX117" s="14">
        <f t="shared" si="78"/>
        <v>64.527000000000001</v>
      </c>
      <c r="BY117" s="14">
        <f t="shared" si="79"/>
        <v>0</v>
      </c>
      <c r="BZ117" s="14">
        <f t="shared" si="80"/>
        <v>0</v>
      </c>
      <c r="CA117" s="14">
        <f t="shared" si="81"/>
        <v>0</v>
      </c>
      <c r="CB117" s="14">
        <f t="shared" si="82"/>
        <v>0</v>
      </c>
      <c r="CC117" s="14">
        <f t="shared" si="83"/>
        <v>0</v>
      </c>
    </row>
    <row r="118" spans="1:81" x14ac:dyDescent="0.25">
      <c r="A118">
        <v>85</v>
      </c>
      <c r="B118" s="14">
        <f t="shared" si="4"/>
        <v>15.9</v>
      </c>
      <c r="C118" s="14">
        <f t="shared" si="5"/>
        <v>8.11</v>
      </c>
      <c r="D118" s="14">
        <f t="shared" si="6"/>
        <v>11.78</v>
      </c>
      <c r="E118" s="14">
        <f t="shared" si="7"/>
        <v>949</v>
      </c>
      <c r="F118" s="14">
        <f t="shared" si="8"/>
        <v>490</v>
      </c>
      <c r="G118" s="14">
        <f t="shared" si="9"/>
        <v>427</v>
      </c>
      <c r="H118" s="14">
        <f t="shared" si="10"/>
        <v>1866</v>
      </c>
      <c r="I118" s="14">
        <f t="shared" si="11"/>
        <v>3.2153999999999998</v>
      </c>
      <c r="J118" s="14">
        <f t="shared" si="12"/>
        <v>2.8624999999999998</v>
      </c>
      <c r="K118" s="14">
        <f t="shared" si="13"/>
        <v>3.5750000000000002</v>
      </c>
      <c r="L118" s="14">
        <f t="shared" si="14"/>
        <v>4.2428999999999997</v>
      </c>
      <c r="M118" s="14">
        <f t="shared" si="15"/>
        <v>3.5304000000000002</v>
      </c>
      <c r="N118" s="14">
        <f t="shared" si="16"/>
        <v>1.0743</v>
      </c>
      <c r="O118" s="14">
        <f t="shared" si="17"/>
        <v>0.35299999999999998</v>
      </c>
      <c r="P118" s="14">
        <f t="shared" si="18"/>
        <v>0.2379</v>
      </c>
      <c r="Q118" s="14">
        <f t="shared" si="19"/>
        <v>0.16550000000000001</v>
      </c>
      <c r="R118" s="14">
        <f t="shared" si="20"/>
        <v>0.248</v>
      </c>
      <c r="S118" s="14">
        <f t="shared" si="21"/>
        <v>0.16020000000000001</v>
      </c>
      <c r="T118" s="14">
        <f t="shared" si="22"/>
        <v>0.68</v>
      </c>
      <c r="U118" s="14">
        <f t="shared" si="23"/>
        <v>0.54</v>
      </c>
      <c r="V118" s="14">
        <f t="shared" si="24"/>
        <v>0.3</v>
      </c>
      <c r="W118" s="14">
        <f t="shared" si="25"/>
        <v>0.68</v>
      </c>
      <c r="X118" s="14">
        <f t="shared" si="26"/>
        <v>14.2356</v>
      </c>
      <c r="Y118" s="14">
        <f t="shared" si="27"/>
        <v>0</v>
      </c>
      <c r="Z118" s="14">
        <f t="shared" si="28"/>
        <v>0</v>
      </c>
      <c r="AA118" s="14">
        <f t="shared" si="29"/>
        <v>0</v>
      </c>
      <c r="AB118" s="14">
        <f t="shared" si="30"/>
        <v>0</v>
      </c>
      <c r="AC118" s="14">
        <f t="shared" si="31"/>
        <v>5.7142999999999997</v>
      </c>
      <c r="AD118" s="14">
        <f t="shared" si="32"/>
        <v>94.285700000000006</v>
      </c>
      <c r="AE118" s="14">
        <f t="shared" si="33"/>
        <v>0</v>
      </c>
      <c r="AF118" s="14">
        <f t="shared" si="34"/>
        <v>100</v>
      </c>
      <c r="AG118" s="14">
        <f t="shared" si="35"/>
        <v>94.285700000000006</v>
      </c>
      <c r="AH118" s="14">
        <f t="shared" si="36"/>
        <v>0.2389</v>
      </c>
      <c r="AI118" s="14">
        <f t="shared" si="37"/>
        <v>0.16769999999999999</v>
      </c>
      <c r="AJ118" s="14">
        <f t="shared" si="38"/>
        <v>0.27300000000000002</v>
      </c>
      <c r="AK118" s="14">
        <f t="shared" si="39"/>
        <v>0.20399999999999999</v>
      </c>
      <c r="AL118" s="14">
        <f t="shared" si="40"/>
        <v>0.18140000000000001</v>
      </c>
      <c r="AM118" s="14">
        <f t="shared" si="41"/>
        <v>0.54</v>
      </c>
      <c r="AN118" s="14">
        <f t="shared" si="42"/>
        <v>0.48</v>
      </c>
      <c r="AO118" s="14">
        <f t="shared" si="43"/>
        <v>0.67</v>
      </c>
      <c r="AP118" s="14">
        <f t="shared" si="44"/>
        <v>0.67</v>
      </c>
      <c r="AQ118" s="14">
        <f t="shared" si="45"/>
        <v>54.166699999999999</v>
      </c>
      <c r="AR118" s="14">
        <f t="shared" si="46"/>
        <v>0.13039999999999999</v>
      </c>
      <c r="AS118" s="14">
        <f t="shared" si="47"/>
        <v>37.5</v>
      </c>
      <c r="AT118" s="14">
        <f t="shared" si="48"/>
        <v>50</v>
      </c>
      <c r="AU118" s="14">
        <f t="shared" si="49"/>
        <v>0</v>
      </c>
      <c r="AV118" s="14">
        <f t="shared" si="50"/>
        <v>29.166699999999999</v>
      </c>
      <c r="AW118" s="14">
        <f t="shared" si="51"/>
        <v>54.166699999999999</v>
      </c>
      <c r="AX118" s="14">
        <f t="shared" si="52"/>
        <v>1</v>
      </c>
      <c r="AY118" s="14">
        <f t="shared" si="53"/>
        <v>33.333300000000001</v>
      </c>
      <c r="AZ118" s="14">
        <f t="shared" si="54"/>
        <v>0.25</v>
      </c>
      <c r="BA118" s="14">
        <f t="shared" si="55"/>
        <v>0.25</v>
      </c>
      <c r="BB118" s="14">
        <f t="shared" si="56"/>
        <v>0.1429</v>
      </c>
      <c r="BC118" s="14">
        <f t="shared" si="57"/>
        <v>0.21740000000000001</v>
      </c>
      <c r="BD118" s="14">
        <f t="shared" si="58"/>
        <v>0.6522</v>
      </c>
      <c r="BE118" s="14">
        <f t="shared" si="59"/>
        <v>1</v>
      </c>
      <c r="BF118" s="14">
        <f t="shared" si="60"/>
        <v>0.5</v>
      </c>
      <c r="BG118" s="14">
        <f t="shared" si="61"/>
        <v>0.75</v>
      </c>
      <c r="BH118" s="14">
        <f t="shared" si="62"/>
        <v>0.75</v>
      </c>
      <c r="BI118" s="14">
        <f t="shared" si="63"/>
        <v>1</v>
      </c>
      <c r="BJ118" s="14">
        <f t="shared" si="64"/>
        <v>0.25</v>
      </c>
      <c r="BK118" s="14">
        <f t="shared" si="65"/>
        <v>1</v>
      </c>
      <c r="BL118" s="14">
        <f t="shared" si="66"/>
        <v>0.75</v>
      </c>
      <c r="BM118" s="14">
        <f t="shared" si="67"/>
        <v>1.5</v>
      </c>
      <c r="BN118" s="14">
        <f t="shared" si="68"/>
        <v>0.5</v>
      </c>
      <c r="BO118" s="14">
        <f t="shared" si="69"/>
        <v>0</v>
      </c>
      <c r="BP118" s="14">
        <f t="shared" si="70"/>
        <v>0.66669999999999996</v>
      </c>
      <c r="BQ118" s="14">
        <f t="shared" si="71"/>
        <v>33.333300000000001</v>
      </c>
      <c r="BR118" s="14">
        <f t="shared" si="72"/>
        <v>50</v>
      </c>
      <c r="BS118" s="14">
        <f t="shared" si="73"/>
        <v>16.666699999999999</v>
      </c>
      <c r="BT118" s="14">
        <f t="shared" si="74"/>
        <v>30.416699999999999</v>
      </c>
      <c r="BU118" s="14">
        <f t="shared" si="75"/>
        <v>0.625</v>
      </c>
      <c r="BV118" s="14">
        <f t="shared" si="76"/>
        <v>8.9189000000000007</v>
      </c>
      <c r="BW118" s="14">
        <f t="shared" si="77"/>
        <v>4.7354000000000003</v>
      </c>
      <c r="BX118" s="14">
        <f t="shared" si="78"/>
        <v>91.081100000000006</v>
      </c>
      <c r="BY118" s="14">
        <f t="shared" si="79"/>
        <v>0</v>
      </c>
      <c r="BZ118" s="14">
        <f t="shared" si="80"/>
        <v>0</v>
      </c>
      <c r="CA118" s="14">
        <f t="shared" si="81"/>
        <v>0</v>
      </c>
      <c r="CB118" s="14">
        <f t="shared" si="82"/>
        <v>0</v>
      </c>
      <c r="CC118" s="14">
        <f t="shared" si="83"/>
        <v>0</v>
      </c>
    </row>
    <row r="119" spans="1:81" x14ac:dyDescent="0.25">
      <c r="A119">
        <v>86</v>
      </c>
      <c r="B119" s="14">
        <f t="shared" si="4"/>
        <v>15.6</v>
      </c>
      <c r="C119" s="14">
        <f t="shared" si="5"/>
        <v>8.39</v>
      </c>
      <c r="D119" s="14">
        <f t="shared" si="6"/>
        <v>11.56</v>
      </c>
      <c r="E119" s="14">
        <f t="shared" si="7"/>
        <v>448</v>
      </c>
      <c r="F119" s="14">
        <f t="shared" si="8"/>
        <v>475</v>
      </c>
      <c r="G119" s="14">
        <f t="shared" si="9"/>
        <v>545</v>
      </c>
      <c r="H119" s="14">
        <f t="shared" si="10"/>
        <v>1468</v>
      </c>
      <c r="I119" s="14">
        <f t="shared" si="11"/>
        <v>0.57220000000000004</v>
      </c>
      <c r="J119" s="14">
        <f t="shared" si="12"/>
        <v>2.6749999999999998</v>
      </c>
      <c r="K119" s="14">
        <f t="shared" si="13"/>
        <v>3.1375000000000002</v>
      </c>
      <c r="L119" s="14">
        <f t="shared" si="14"/>
        <v>2.7625000000000002</v>
      </c>
      <c r="M119" s="14">
        <f t="shared" si="15"/>
        <v>2.8582999999999998</v>
      </c>
      <c r="N119" s="14">
        <f t="shared" si="16"/>
        <v>0.84019999999999995</v>
      </c>
      <c r="O119" s="14">
        <f t="shared" si="17"/>
        <v>0.2225</v>
      </c>
      <c r="P119" s="14">
        <f t="shared" si="18"/>
        <v>0.25</v>
      </c>
      <c r="Q119" s="14">
        <f t="shared" si="19"/>
        <v>0.1983</v>
      </c>
      <c r="R119" s="14">
        <f t="shared" si="20"/>
        <v>0.22359999999999999</v>
      </c>
      <c r="S119" s="14">
        <f t="shared" si="21"/>
        <v>0.12230000000000001</v>
      </c>
      <c r="T119" s="14">
        <f t="shared" si="22"/>
        <v>0.54</v>
      </c>
      <c r="U119" s="14">
        <f t="shared" si="23"/>
        <v>0.56000000000000005</v>
      </c>
      <c r="V119" s="14">
        <f t="shared" si="24"/>
        <v>0.44</v>
      </c>
      <c r="W119" s="14">
        <f t="shared" si="25"/>
        <v>0.56000000000000005</v>
      </c>
      <c r="X119" s="14">
        <f t="shared" si="26"/>
        <v>12.7826</v>
      </c>
      <c r="Y119" s="14">
        <f t="shared" si="27"/>
        <v>3.3332999999999999</v>
      </c>
      <c r="Z119" s="14">
        <f t="shared" si="28"/>
        <v>0</v>
      </c>
      <c r="AA119" s="14">
        <f t="shared" si="29"/>
        <v>6.6666999999999996</v>
      </c>
      <c r="AB119" s="14">
        <f t="shared" si="30"/>
        <v>10</v>
      </c>
      <c r="AC119" s="14">
        <f t="shared" si="31"/>
        <v>0</v>
      </c>
      <c r="AD119" s="14">
        <f t="shared" si="32"/>
        <v>90</v>
      </c>
      <c r="AE119" s="14">
        <f t="shared" si="33"/>
        <v>0</v>
      </c>
      <c r="AF119" s="14">
        <f t="shared" si="34"/>
        <v>90</v>
      </c>
      <c r="AG119" s="14">
        <f t="shared" si="35"/>
        <v>90</v>
      </c>
      <c r="AH119" s="14">
        <f t="shared" si="36"/>
        <v>0.25580000000000003</v>
      </c>
      <c r="AI119" s="14">
        <f t="shared" si="37"/>
        <v>0.23669999999999999</v>
      </c>
      <c r="AJ119" s="14">
        <f t="shared" si="38"/>
        <v>0.20330000000000001</v>
      </c>
      <c r="AK119" s="14">
        <f t="shared" si="39"/>
        <v>0.2319</v>
      </c>
      <c r="AL119" s="14">
        <f t="shared" si="40"/>
        <v>0.22570000000000001</v>
      </c>
      <c r="AM119" s="14">
        <f t="shared" si="41"/>
        <v>0.72</v>
      </c>
      <c r="AN119" s="14">
        <f t="shared" si="42"/>
        <v>0.92</v>
      </c>
      <c r="AO119" s="14">
        <f t="shared" si="43"/>
        <v>0.46</v>
      </c>
      <c r="AP119" s="14">
        <f t="shared" si="44"/>
        <v>0.92</v>
      </c>
      <c r="AQ119" s="14">
        <f t="shared" si="45"/>
        <v>37.5</v>
      </c>
      <c r="AR119" s="14">
        <f t="shared" si="46"/>
        <v>0.33329999999999999</v>
      </c>
      <c r="AS119" s="14">
        <f t="shared" si="47"/>
        <v>37.5</v>
      </c>
      <c r="AT119" s="14">
        <f t="shared" si="48"/>
        <v>37.5</v>
      </c>
      <c r="AU119" s="14">
        <f t="shared" si="49"/>
        <v>12.5</v>
      </c>
      <c r="AV119" s="14">
        <f t="shared" si="50"/>
        <v>29.166699999999999</v>
      </c>
      <c r="AW119" s="14">
        <f t="shared" si="51"/>
        <v>37.5</v>
      </c>
      <c r="AX119" s="14">
        <f t="shared" si="52"/>
        <v>1.75</v>
      </c>
      <c r="AY119" s="14">
        <f t="shared" si="53"/>
        <v>58.333300000000001</v>
      </c>
      <c r="AZ119" s="14">
        <f t="shared" si="54"/>
        <v>0</v>
      </c>
      <c r="BA119" s="14">
        <f t="shared" si="55"/>
        <v>0</v>
      </c>
      <c r="BB119" s="14">
        <f t="shared" si="56"/>
        <v>0</v>
      </c>
      <c r="BC119" s="14">
        <f t="shared" si="57"/>
        <v>0</v>
      </c>
      <c r="BD119" s="14">
        <f t="shared" si="58"/>
        <v>0.375</v>
      </c>
      <c r="BE119" s="14">
        <f t="shared" si="59"/>
        <v>0</v>
      </c>
      <c r="BF119" s="14">
        <f t="shared" si="60"/>
        <v>0</v>
      </c>
      <c r="BG119" s="14">
        <f t="shared" si="61"/>
        <v>0</v>
      </c>
      <c r="BH119" s="14">
        <f t="shared" si="62"/>
        <v>0</v>
      </c>
      <c r="BI119" s="14">
        <f t="shared" si="63"/>
        <v>0.25</v>
      </c>
      <c r="BJ119" s="14">
        <f t="shared" si="64"/>
        <v>0</v>
      </c>
      <c r="BK119" s="14">
        <f t="shared" si="65"/>
        <v>1</v>
      </c>
      <c r="BL119" s="14">
        <f t="shared" si="66"/>
        <v>0.41670000000000001</v>
      </c>
      <c r="BM119" s="14">
        <f t="shared" si="67"/>
        <v>0.75</v>
      </c>
      <c r="BN119" s="14">
        <f t="shared" si="68"/>
        <v>0.5</v>
      </c>
      <c r="BO119" s="14">
        <f t="shared" si="69"/>
        <v>0.75</v>
      </c>
      <c r="BP119" s="14">
        <f t="shared" si="70"/>
        <v>0.66669999999999996</v>
      </c>
      <c r="BQ119" s="14">
        <f t="shared" si="71"/>
        <v>33.333300000000001</v>
      </c>
      <c r="BR119" s="14">
        <f t="shared" si="72"/>
        <v>54.166699999999999</v>
      </c>
      <c r="BS119" s="14">
        <f t="shared" si="73"/>
        <v>12.5</v>
      </c>
      <c r="BT119" s="14">
        <f t="shared" si="74"/>
        <v>29.166699999999999</v>
      </c>
      <c r="BU119" s="14">
        <f t="shared" si="75"/>
        <v>1.6667000000000001</v>
      </c>
      <c r="BV119" s="14">
        <f t="shared" si="76"/>
        <v>64.264300000000006</v>
      </c>
      <c r="BW119" s="14">
        <f t="shared" si="77"/>
        <v>16.0305</v>
      </c>
      <c r="BX119" s="14">
        <f t="shared" si="78"/>
        <v>35.735700000000001</v>
      </c>
      <c r="BY119" s="14">
        <f t="shared" si="79"/>
        <v>0</v>
      </c>
      <c r="BZ119" s="14">
        <f t="shared" si="80"/>
        <v>0</v>
      </c>
      <c r="CA119" s="14">
        <f t="shared" si="81"/>
        <v>0</v>
      </c>
      <c r="CB119" s="14">
        <f t="shared" si="82"/>
        <v>0</v>
      </c>
      <c r="CC119" s="14">
        <f t="shared" si="83"/>
        <v>0</v>
      </c>
    </row>
    <row r="120" spans="1:81" x14ac:dyDescent="0.25">
      <c r="A120">
        <v>93</v>
      </c>
      <c r="B120" s="14">
        <f t="shared" si="4"/>
        <v>15.7</v>
      </c>
      <c r="C120" s="14">
        <f t="shared" si="5"/>
        <v>8.5399999999999991</v>
      </c>
      <c r="D120" s="14">
        <f t="shared" si="6"/>
        <v>11.63</v>
      </c>
      <c r="E120" s="14">
        <f t="shared" si="7"/>
        <v>441</v>
      </c>
      <c r="F120" s="14">
        <f t="shared" si="8"/>
        <v>310</v>
      </c>
      <c r="G120" s="14">
        <f t="shared" si="9"/>
        <v>488</v>
      </c>
      <c r="H120" s="14">
        <f t="shared" si="10"/>
        <v>1239</v>
      </c>
      <c r="I120" s="14">
        <f t="shared" si="11"/>
        <v>0</v>
      </c>
      <c r="J120" s="14">
        <f t="shared" si="12"/>
        <v>1.4</v>
      </c>
      <c r="K120" s="14">
        <f t="shared" si="13"/>
        <v>1.5625</v>
      </c>
      <c r="L120" s="14">
        <f t="shared" si="14"/>
        <v>1.9375</v>
      </c>
      <c r="M120" s="14">
        <f t="shared" si="15"/>
        <v>1.6333</v>
      </c>
      <c r="N120" s="14">
        <f t="shared" si="16"/>
        <v>0.74809999999999999</v>
      </c>
      <c r="O120" s="14">
        <f t="shared" si="17"/>
        <v>0.1222</v>
      </c>
      <c r="P120" s="14">
        <f t="shared" si="18"/>
        <v>0.13</v>
      </c>
      <c r="Q120" s="14">
        <f t="shared" si="19"/>
        <v>0.26800000000000002</v>
      </c>
      <c r="R120" s="14">
        <f t="shared" si="20"/>
        <v>0.17519999999999999</v>
      </c>
      <c r="S120" s="14">
        <f t="shared" si="21"/>
        <v>0.14499999999999999</v>
      </c>
      <c r="T120" s="14">
        <f t="shared" si="22"/>
        <v>0.28000000000000003</v>
      </c>
      <c r="U120" s="14">
        <f t="shared" si="23"/>
        <v>0.2</v>
      </c>
      <c r="V120" s="14">
        <f t="shared" si="24"/>
        <v>0.68</v>
      </c>
      <c r="W120" s="14">
        <f t="shared" si="25"/>
        <v>0.68</v>
      </c>
      <c r="X120" s="14">
        <f t="shared" si="26"/>
        <v>9.3240999999999996</v>
      </c>
      <c r="Y120" s="14">
        <f t="shared" si="27"/>
        <v>0</v>
      </c>
      <c r="Z120" s="14">
        <f t="shared" si="28"/>
        <v>14.8148</v>
      </c>
      <c r="AA120" s="14">
        <f t="shared" si="29"/>
        <v>7.4074</v>
      </c>
      <c r="AB120" s="14">
        <f t="shared" si="30"/>
        <v>22.222200000000001</v>
      </c>
      <c r="AC120" s="14">
        <f t="shared" si="31"/>
        <v>11.1111</v>
      </c>
      <c r="AD120" s="14">
        <f t="shared" si="32"/>
        <v>66.666700000000006</v>
      </c>
      <c r="AE120" s="14">
        <f t="shared" si="33"/>
        <v>0</v>
      </c>
      <c r="AF120" s="14">
        <f t="shared" si="34"/>
        <v>77.777799999999999</v>
      </c>
      <c r="AG120" s="14">
        <f t="shared" si="35"/>
        <v>66.666700000000006</v>
      </c>
      <c r="AH120" s="14">
        <f t="shared" si="36"/>
        <v>0.2311</v>
      </c>
      <c r="AI120" s="14">
        <f t="shared" si="37"/>
        <v>0.13900000000000001</v>
      </c>
      <c r="AJ120" s="14">
        <f t="shared" si="38"/>
        <v>0.14699999999999999</v>
      </c>
      <c r="AK120" s="14">
        <f t="shared" si="39"/>
        <v>0.17030000000000001</v>
      </c>
      <c r="AL120" s="14">
        <f t="shared" si="40"/>
        <v>0.1615</v>
      </c>
      <c r="AM120" s="14">
        <f t="shared" si="41"/>
        <v>0.5</v>
      </c>
      <c r="AN120" s="14">
        <f t="shared" si="42"/>
        <v>0.26</v>
      </c>
      <c r="AO120" s="14">
        <f t="shared" si="43"/>
        <v>0.56000000000000005</v>
      </c>
      <c r="AP120" s="14">
        <f t="shared" si="44"/>
        <v>0.56000000000000005</v>
      </c>
      <c r="AQ120" s="14">
        <f t="shared" si="45"/>
        <v>29.166699999999999</v>
      </c>
      <c r="AR120" s="14">
        <f t="shared" si="46"/>
        <v>0.45829999999999999</v>
      </c>
      <c r="AS120" s="14">
        <f t="shared" si="47"/>
        <v>0</v>
      </c>
      <c r="AT120" s="14">
        <f t="shared" si="48"/>
        <v>25</v>
      </c>
      <c r="AU120" s="14">
        <f t="shared" si="49"/>
        <v>50</v>
      </c>
      <c r="AV120" s="14">
        <f t="shared" si="50"/>
        <v>25</v>
      </c>
      <c r="AW120" s="14">
        <f t="shared" si="51"/>
        <v>45.833300000000001</v>
      </c>
      <c r="AX120" s="14">
        <f t="shared" si="52"/>
        <v>1.3332999999999999</v>
      </c>
      <c r="AY120" s="14">
        <f t="shared" si="53"/>
        <v>50</v>
      </c>
      <c r="AZ120" s="14">
        <f t="shared" si="54"/>
        <v>0</v>
      </c>
      <c r="BA120" s="14">
        <f t="shared" si="55"/>
        <v>0.125</v>
      </c>
      <c r="BB120" s="14">
        <f t="shared" si="56"/>
        <v>0</v>
      </c>
      <c r="BC120" s="14">
        <f t="shared" si="57"/>
        <v>4.1700000000000001E-2</v>
      </c>
      <c r="BD120" s="14">
        <f t="shared" si="58"/>
        <v>0.54169999999999996</v>
      </c>
      <c r="BE120" s="14">
        <f t="shared" si="59"/>
        <v>0</v>
      </c>
      <c r="BF120" s="14">
        <f t="shared" si="60"/>
        <v>0</v>
      </c>
      <c r="BG120" s="14">
        <f t="shared" si="61"/>
        <v>0.5</v>
      </c>
      <c r="BH120" s="14">
        <f t="shared" si="62"/>
        <v>0.16669999999999999</v>
      </c>
      <c r="BI120" s="14">
        <f t="shared" si="63"/>
        <v>0</v>
      </c>
      <c r="BJ120" s="14">
        <f t="shared" si="64"/>
        <v>0</v>
      </c>
      <c r="BK120" s="14">
        <f t="shared" si="65"/>
        <v>0</v>
      </c>
      <c r="BL120" s="14">
        <f t="shared" si="66"/>
        <v>0</v>
      </c>
      <c r="BM120" s="14">
        <f t="shared" si="67"/>
        <v>0</v>
      </c>
      <c r="BN120" s="14">
        <f t="shared" si="68"/>
        <v>0</v>
      </c>
      <c r="BO120" s="14">
        <f t="shared" si="69"/>
        <v>1.5</v>
      </c>
      <c r="BP120" s="14">
        <f t="shared" si="70"/>
        <v>0.5</v>
      </c>
      <c r="BQ120" s="14">
        <f t="shared" si="71"/>
        <v>37.5</v>
      </c>
      <c r="BR120" s="14">
        <f t="shared" si="72"/>
        <v>62.5</v>
      </c>
      <c r="BS120" s="14">
        <f t="shared" si="73"/>
        <v>0</v>
      </c>
      <c r="BT120" s="14">
        <f t="shared" si="74"/>
        <v>23.125</v>
      </c>
      <c r="BU120" s="14">
        <f t="shared" si="75"/>
        <v>4.5499999999999999E-2</v>
      </c>
      <c r="BV120" s="14">
        <f t="shared" si="76"/>
        <v>34.459499999999998</v>
      </c>
      <c r="BW120" s="14">
        <f t="shared" si="77"/>
        <v>14.0656</v>
      </c>
      <c r="BX120" s="14">
        <f t="shared" si="78"/>
        <v>65.540499999999994</v>
      </c>
      <c r="BY120" s="14">
        <f t="shared" si="79"/>
        <v>0</v>
      </c>
      <c r="BZ120" s="14">
        <f t="shared" si="80"/>
        <v>0</v>
      </c>
      <c r="CA120" s="14">
        <f t="shared" si="81"/>
        <v>0</v>
      </c>
      <c r="CB120" s="14">
        <f t="shared" si="82"/>
        <v>0</v>
      </c>
      <c r="CC120" s="14">
        <f t="shared" si="83"/>
        <v>0</v>
      </c>
    </row>
    <row r="121" spans="1:81" x14ac:dyDescent="0.25">
      <c r="A121">
        <v>96</v>
      </c>
      <c r="B121" s="14">
        <f t="shared" si="4"/>
        <v>17.600000000000001</v>
      </c>
      <c r="C121" s="14">
        <f t="shared" si="5"/>
        <v>8.4700000000000006</v>
      </c>
      <c r="D121" s="14">
        <f t="shared" si="6"/>
        <v>8.81</v>
      </c>
      <c r="E121" s="14">
        <f t="shared" si="7"/>
        <v>2146</v>
      </c>
      <c r="F121" s="14">
        <f t="shared" si="8"/>
        <v>1481</v>
      </c>
      <c r="G121" s="14">
        <f t="shared" si="9"/>
        <v>969</v>
      </c>
      <c r="H121" s="14">
        <f t="shared" si="10"/>
        <v>4596</v>
      </c>
      <c r="I121" s="14">
        <f t="shared" si="11"/>
        <v>0</v>
      </c>
      <c r="J121" s="14">
        <f t="shared" si="12"/>
        <v>5.0999999999999996</v>
      </c>
      <c r="K121" s="14">
        <f t="shared" si="13"/>
        <v>4.7750000000000004</v>
      </c>
      <c r="L121" s="14">
        <f t="shared" si="14"/>
        <v>4.6375000000000002</v>
      </c>
      <c r="M121" s="14">
        <f t="shared" si="15"/>
        <v>4.8375000000000004</v>
      </c>
      <c r="N121" s="14">
        <f t="shared" si="16"/>
        <v>1.2218</v>
      </c>
      <c r="O121" s="14">
        <f t="shared" si="17"/>
        <v>0.34499999999999997</v>
      </c>
      <c r="P121" s="14">
        <f t="shared" si="18"/>
        <v>0.21940000000000001</v>
      </c>
      <c r="Q121" s="14">
        <f t="shared" si="19"/>
        <v>0.27879999999999999</v>
      </c>
      <c r="R121" s="14">
        <f t="shared" si="20"/>
        <v>0.28100000000000003</v>
      </c>
      <c r="S121" s="14">
        <f t="shared" si="21"/>
        <v>0.1459</v>
      </c>
      <c r="T121" s="14">
        <f t="shared" si="22"/>
        <v>0.84</v>
      </c>
      <c r="U121" s="14">
        <f t="shared" si="23"/>
        <v>0.39</v>
      </c>
      <c r="V121" s="14">
        <f t="shared" si="24"/>
        <v>0.42</v>
      </c>
      <c r="W121" s="14">
        <f t="shared" si="25"/>
        <v>0.84</v>
      </c>
      <c r="X121" s="14">
        <f t="shared" si="26"/>
        <v>17.212800000000001</v>
      </c>
      <c r="Y121" s="14">
        <f t="shared" si="27"/>
        <v>0</v>
      </c>
      <c r="Z121" s="14">
        <f t="shared" si="28"/>
        <v>19.148900000000001</v>
      </c>
      <c r="AA121" s="14">
        <f t="shared" si="29"/>
        <v>2.1276999999999999</v>
      </c>
      <c r="AB121" s="14">
        <f t="shared" si="30"/>
        <v>21.276599999999998</v>
      </c>
      <c r="AC121" s="14">
        <f t="shared" si="31"/>
        <v>0</v>
      </c>
      <c r="AD121" s="14">
        <f t="shared" si="32"/>
        <v>74.468100000000007</v>
      </c>
      <c r="AE121" s="14">
        <f t="shared" si="33"/>
        <v>4.2553000000000001</v>
      </c>
      <c r="AF121" s="14">
        <f t="shared" si="34"/>
        <v>78.723399999999998</v>
      </c>
      <c r="AG121" s="14">
        <f t="shared" si="35"/>
        <v>74.468100000000007</v>
      </c>
      <c r="AH121" s="14">
        <f t="shared" si="36"/>
        <v>0.26</v>
      </c>
      <c r="AI121" s="14">
        <f t="shared" si="37"/>
        <v>0.35599999999999998</v>
      </c>
      <c r="AJ121" s="14">
        <f t="shared" si="38"/>
        <v>0.27600000000000002</v>
      </c>
      <c r="AK121" s="14">
        <f t="shared" si="39"/>
        <v>0.29189999999999999</v>
      </c>
      <c r="AL121" s="14">
        <f t="shared" si="40"/>
        <v>0.23430000000000001</v>
      </c>
      <c r="AM121" s="14">
        <f t="shared" si="41"/>
        <v>0.89</v>
      </c>
      <c r="AN121" s="14">
        <f t="shared" si="42"/>
        <v>0.89</v>
      </c>
      <c r="AO121" s="14">
        <f t="shared" si="43"/>
        <v>0.53</v>
      </c>
      <c r="AP121" s="14">
        <f t="shared" si="44"/>
        <v>0.89</v>
      </c>
      <c r="AQ121" s="14">
        <f t="shared" si="45"/>
        <v>33.333300000000001</v>
      </c>
      <c r="AR121" s="14">
        <f t="shared" si="46"/>
        <v>0.45829999999999999</v>
      </c>
      <c r="AS121" s="14">
        <f t="shared" si="47"/>
        <v>37.5</v>
      </c>
      <c r="AT121" s="14">
        <f t="shared" si="48"/>
        <v>25</v>
      </c>
      <c r="AU121" s="14">
        <f t="shared" si="49"/>
        <v>0</v>
      </c>
      <c r="AV121" s="14">
        <f t="shared" si="50"/>
        <v>20.833300000000001</v>
      </c>
      <c r="AW121" s="14">
        <f t="shared" si="51"/>
        <v>45.833300000000001</v>
      </c>
      <c r="AX121" s="14">
        <f t="shared" si="52"/>
        <v>1</v>
      </c>
      <c r="AY121" s="14">
        <f t="shared" si="53"/>
        <v>41.666699999999999</v>
      </c>
      <c r="AZ121" s="14">
        <f t="shared" si="54"/>
        <v>0</v>
      </c>
      <c r="BA121" s="14">
        <f t="shared" si="55"/>
        <v>0</v>
      </c>
      <c r="BB121" s="14">
        <f t="shared" si="56"/>
        <v>0.875</v>
      </c>
      <c r="BC121" s="14">
        <f t="shared" si="57"/>
        <v>0.29170000000000001</v>
      </c>
      <c r="BD121" s="14">
        <f t="shared" si="58"/>
        <v>0.625</v>
      </c>
      <c r="BE121" s="14">
        <f t="shared" si="59"/>
        <v>0</v>
      </c>
      <c r="BF121" s="14">
        <f t="shared" si="60"/>
        <v>0</v>
      </c>
      <c r="BG121" s="14">
        <f t="shared" si="61"/>
        <v>0</v>
      </c>
      <c r="BH121" s="14">
        <f t="shared" si="62"/>
        <v>0</v>
      </c>
      <c r="BI121" s="14">
        <f t="shared" si="63"/>
        <v>0.25</v>
      </c>
      <c r="BJ121" s="14">
        <f t="shared" si="64"/>
        <v>0.5</v>
      </c>
      <c r="BK121" s="14">
        <f t="shared" si="65"/>
        <v>0.25</v>
      </c>
      <c r="BL121" s="14">
        <f t="shared" si="66"/>
        <v>0.33329999999999999</v>
      </c>
      <c r="BM121" s="14">
        <f t="shared" si="67"/>
        <v>0.5</v>
      </c>
      <c r="BN121" s="14">
        <f t="shared" si="68"/>
        <v>0</v>
      </c>
      <c r="BO121" s="14">
        <f t="shared" si="69"/>
        <v>0.5</v>
      </c>
      <c r="BP121" s="14">
        <f t="shared" si="70"/>
        <v>0.33329999999999999</v>
      </c>
      <c r="BQ121" s="14">
        <f t="shared" si="71"/>
        <v>8.3332999999999995</v>
      </c>
      <c r="BR121" s="14">
        <f t="shared" si="72"/>
        <v>66.666700000000006</v>
      </c>
      <c r="BS121" s="14">
        <f t="shared" si="73"/>
        <v>25</v>
      </c>
      <c r="BT121" s="14">
        <f t="shared" si="74"/>
        <v>42.5</v>
      </c>
      <c r="BU121" s="14">
        <f t="shared" si="75"/>
        <v>1.7917000000000001</v>
      </c>
      <c r="BV121" s="14">
        <f t="shared" si="76"/>
        <v>40.015000000000001</v>
      </c>
      <c r="BW121" s="14">
        <f t="shared" si="77"/>
        <v>14.583399999999999</v>
      </c>
      <c r="BX121" s="14">
        <f t="shared" si="78"/>
        <v>59.984999999999999</v>
      </c>
      <c r="BY121" s="14">
        <f t="shared" si="79"/>
        <v>0</v>
      </c>
      <c r="BZ121" s="14">
        <f t="shared" si="80"/>
        <v>0</v>
      </c>
      <c r="CA121" s="14">
        <f t="shared" si="81"/>
        <v>0</v>
      </c>
      <c r="CB121" s="14">
        <f t="shared" si="82"/>
        <v>0</v>
      </c>
      <c r="CC121" s="14">
        <f t="shared" si="83"/>
        <v>0</v>
      </c>
    </row>
    <row r="122" spans="1:81" x14ac:dyDescent="0.25">
      <c r="A122">
        <v>108</v>
      </c>
      <c r="B122" s="14">
        <f t="shared" si="4"/>
        <v>17.7</v>
      </c>
      <c r="C122" s="14">
        <f t="shared" si="5"/>
        <v>7.97</v>
      </c>
      <c r="D122" s="14">
        <f t="shared" si="6"/>
        <v>12.27</v>
      </c>
      <c r="E122" s="14">
        <f t="shared" si="7"/>
        <v>1076</v>
      </c>
      <c r="F122" s="14">
        <f t="shared" si="8"/>
        <v>737</v>
      </c>
      <c r="G122" s="14">
        <f t="shared" si="9"/>
        <v>511</v>
      </c>
      <c r="H122" s="14">
        <f t="shared" si="10"/>
        <v>2324</v>
      </c>
      <c r="I122" s="14">
        <f t="shared" si="11"/>
        <v>0</v>
      </c>
      <c r="J122" s="14">
        <f t="shared" si="12"/>
        <v>3.4249999999999998</v>
      </c>
      <c r="K122" s="14">
        <f t="shared" si="13"/>
        <v>2.5874999999999999</v>
      </c>
      <c r="L122" s="14">
        <f t="shared" si="14"/>
        <v>2.8875000000000002</v>
      </c>
      <c r="M122" s="14">
        <f t="shared" si="15"/>
        <v>2.9666999999999999</v>
      </c>
      <c r="N122" s="14">
        <f t="shared" si="16"/>
        <v>1.0639000000000001</v>
      </c>
      <c r="O122" s="14">
        <f t="shared" si="17"/>
        <v>0.30149999999999999</v>
      </c>
      <c r="P122" s="14">
        <f t="shared" si="18"/>
        <v>0.48830000000000001</v>
      </c>
      <c r="Q122" s="14">
        <f t="shared" si="19"/>
        <v>0.29420000000000002</v>
      </c>
      <c r="R122" s="14">
        <f t="shared" si="20"/>
        <v>0.35970000000000002</v>
      </c>
      <c r="S122" s="14">
        <f t="shared" si="21"/>
        <v>0.28299999999999997</v>
      </c>
      <c r="T122" s="14">
        <f t="shared" si="22"/>
        <v>1.3</v>
      </c>
      <c r="U122" s="14">
        <f t="shared" si="23"/>
        <v>1.2</v>
      </c>
      <c r="V122" s="14">
        <f t="shared" si="24"/>
        <v>0.78</v>
      </c>
      <c r="W122" s="14">
        <f t="shared" si="25"/>
        <v>1.3</v>
      </c>
      <c r="X122" s="14">
        <f t="shared" si="26"/>
        <v>8.2469000000000001</v>
      </c>
      <c r="Y122" s="14">
        <f t="shared" si="27"/>
        <v>0</v>
      </c>
      <c r="Z122" s="14">
        <f t="shared" si="28"/>
        <v>8.1081000000000003</v>
      </c>
      <c r="AA122" s="14">
        <f t="shared" si="29"/>
        <v>2.7027000000000001</v>
      </c>
      <c r="AB122" s="14">
        <f t="shared" si="30"/>
        <v>10.8108</v>
      </c>
      <c r="AC122" s="14">
        <f t="shared" si="31"/>
        <v>8.1081000000000003</v>
      </c>
      <c r="AD122" s="14">
        <f t="shared" si="32"/>
        <v>81.081100000000006</v>
      </c>
      <c r="AE122" s="14">
        <f t="shared" si="33"/>
        <v>0</v>
      </c>
      <c r="AF122" s="14">
        <f t="shared" si="34"/>
        <v>89.1892</v>
      </c>
      <c r="AG122" s="14">
        <f t="shared" si="35"/>
        <v>81.081100000000006</v>
      </c>
      <c r="AH122" s="14">
        <f t="shared" si="36"/>
        <v>0.31919999999999998</v>
      </c>
      <c r="AI122" s="14">
        <f t="shared" si="37"/>
        <v>0.20449999999999999</v>
      </c>
      <c r="AJ122" s="14">
        <f t="shared" si="38"/>
        <v>0.27089999999999997</v>
      </c>
      <c r="AK122" s="14">
        <f t="shared" si="39"/>
        <v>0.25969999999999999</v>
      </c>
      <c r="AL122" s="14">
        <f t="shared" si="40"/>
        <v>0.24540000000000001</v>
      </c>
      <c r="AM122" s="14">
        <f t="shared" si="41"/>
        <v>0.84</v>
      </c>
      <c r="AN122" s="14">
        <f t="shared" si="42"/>
        <v>0.67</v>
      </c>
      <c r="AO122" s="14">
        <f t="shared" si="43"/>
        <v>1.01</v>
      </c>
      <c r="AP122" s="14">
        <f t="shared" si="44"/>
        <v>1.01</v>
      </c>
      <c r="AQ122" s="14">
        <f t="shared" si="45"/>
        <v>25</v>
      </c>
      <c r="AR122" s="14">
        <f t="shared" si="46"/>
        <v>0.39129999999999998</v>
      </c>
      <c r="AS122" s="14">
        <f t="shared" si="47"/>
        <v>12.5</v>
      </c>
      <c r="AT122" s="14">
        <f t="shared" si="48"/>
        <v>50</v>
      </c>
      <c r="AU122" s="14">
        <f t="shared" si="49"/>
        <v>37.5</v>
      </c>
      <c r="AV122" s="14">
        <f t="shared" si="50"/>
        <v>33.333300000000001</v>
      </c>
      <c r="AW122" s="14">
        <f t="shared" si="51"/>
        <v>37.5</v>
      </c>
      <c r="AX122" s="14">
        <f t="shared" si="52"/>
        <v>1.4167000000000001</v>
      </c>
      <c r="AY122" s="14">
        <f t="shared" si="53"/>
        <v>41.666699999999999</v>
      </c>
      <c r="AZ122" s="14">
        <f t="shared" si="54"/>
        <v>0</v>
      </c>
      <c r="BA122" s="14">
        <f t="shared" si="55"/>
        <v>0.25</v>
      </c>
      <c r="BB122" s="14">
        <f t="shared" si="56"/>
        <v>0</v>
      </c>
      <c r="BC122" s="14">
        <f t="shared" si="57"/>
        <v>8.3299999999999999E-2</v>
      </c>
      <c r="BD122" s="14">
        <f t="shared" si="58"/>
        <v>4.1700000000000001E-2</v>
      </c>
      <c r="BE122" s="14">
        <f t="shared" si="59"/>
        <v>1.25</v>
      </c>
      <c r="BF122" s="14">
        <f t="shared" si="60"/>
        <v>1.75</v>
      </c>
      <c r="BG122" s="14">
        <f t="shared" si="61"/>
        <v>0.25</v>
      </c>
      <c r="BH122" s="14">
        <f t="shared" si="62"/>
        <v>1.0832999999999999</v>
      </c>
      <c r="BI122" s="14">
        <f t="shared" si="63"/>
        <v>0.25</v>
      </c>
      <c r="BJ122" s="14">
        <f t="shared" si="64"/>
        <v>0</v>
      </c>
      <c r="BK122" s="14">
        <f t="shared" si="65"/>
        <v>0</v>
      </c>
      <c r="BL122" s="14">
        <f t="shared" si="66"/>
        <v>8.3299999999999999E-2</v>
      </c>
      <c r="BM122" s="14">
        <f t="shared" si="67"/>
        <v>0.5</v>
      </c>
      <c r="BN122" s="14">
        <f t="shared" si="68"/>
        <v>1.75</v>
      </c>
      <c r="BO122" s="14">
        <f t="shared" si="69"/>
        <v>0.5</v>
      </c>
      <c r="BP122" s="14">
        <f t="shared" si="70"/>
        <v>0.91669999999999996</v>
      </c>
      <c r="BQ122" s="14">
        <f t="shared" si="71"/>
        <v>16.666699999999999</v>
      </c>
      <c r="BR122" s="14">
        <f t="shared" si="72"/>
        <v>79.166700000000006</v>
      </c>
      <c r="BS122" s="14">
        <f t="shared" si="73"/>
        <v>4.1666999999999996</v>
      </c>
      <c r="BT122" s="14">
        <f t="shared" si="74"/>
        <v>33.541699999999999</v>
      </c>
      <c r="BU122" s="14">
        <f t="shared" si="75"/>
        <v>0.91669999999999996</v>
      </c>
      <c r="BV122" s="14">
        <f t="shared" si="76"/>
        <v>100</v>
      </c>
      <c r="BW122" s="14">
        <f t="shared" si="77"/>
        <v>0</v>
      </c>
      <c r="BX122" s="14">
        <f t="shared" si="78"/>
        <v>0</v>
      </c>
      <c r="BY122" s="14">
        <f t="shared" si="79"/>
        <v>0</v>
      </c>
      <c r="BZ122" s="14">
        <f t="shared" si="80"/>
        <v>0</v>
      </c>
      <c r="CA122" s="14">
        <f t="shared" si="81"/>
        <v>0</v>
      </c>
      <c r="CB122" s="14">
        <f t="shared" si="82"/>
        <v>0</v>
      </c>
      <c r="CC122" s="14">
        <f t="shared" si="83"/>
        <v>0</v>
      </c>
    </row>
    <row r="123" spans="1:81" x14ac:dyDescent="0.25">
      <c r="A123">
        <v>109</v>
      </c>
      <c r="B123" s="14">
        <f t="shared" si="4"/>
        <v>13.6</v>
      </c>
      <c r="C123" s="14">
        <f t="shared" si="5"/>
        <v>8.9499999999999993</v>
      </c>
      <c r="D123" s="14">
        <f t="shared" si="6"/>
        <v>11.36</v>
      </c>
      <c r="E123" s="14">
        <f t="shared" si="7"/>
        <v>931</v>
      </c>
      <c r="F123" s="14">
        <f t="shared" si="8"/>
        <v>261</v>
      </c>
      <c r="G123" s="14">
        <f t="shared" si="9"/>
        <v>262</v>
      </c>
      <c r="H123" s="14">
        <f t="shared" si="10"/>
        <v>1454</v>
      </c>
      <c r="I123" s="14">
        <f t="shared" si="11"/>
        <v>0.82530000000000003</v>
      </c>
      <c r="J123" s="14">
        <f t="shared" si="12"/>
        <v>3.75</v>
      </c>
      <c r="K123" s="14">
        <f t="shared" si="13"/>
        <v>4.3375000000000004</v>
      </c>
      <c r="L123" s="14">
        <f t="shared" si="14"/>
        <v>3.2250000000000001</v>
      </c>
      <c r="M123" s="14">
        <f t="shared" si="15"/>
        <v>3.7707999999999999</v>
      </c>
      <c r="N123" s="14">
        <f t="shared" si="16"/>
        <v>1.4048</v>
      </c>
      <c r="O123" s="14">
        <f t="shared" si="17"/>
        <v>0.27910000000000001</v>
      </c>
      <c r="P123" s="14">
        <f t="shared" si="18"/>
        <v>0.14000000000000001</v>
      </c>
      <c r="Q123" s="14">
        <f t="shared" si="19"/>
        <v>0.27250000000000002</v>
      </c>
      <c r="R123" s="14">
        <f t="shared" si="20"/>
        <v>0.2293</v>
      </c>
      <c r="S123" s="14">
        <f t="shared" si="21"/>
        <v>0.19189999999999999</v>
      </c>
      <c r="T123" s="14">
        <f t="shared" si="22"/>
        <v>0.8</v>
      </c>
      <c r="U123" s="14">
        <f t="shared" si="23"/>
        <v>0.24</v>
      </c>
      <c r="V123" s="14">
        <f t="shared" si="24"/>
        <v>0.66</v>
      </c>
      <c r="W123" s="14">
        <f t="shared" si="25"/>
        <v>0.8</v>
      </c>
      <c r="X123" s="14">
        <f t="shared" si="26"/>
        <v>16.444199999999999</v>
      </c>
      <c r="Y123" s="14">
        <f t="shared" si="27"/>
        <v>0</v>
      </c>
      <c r="Z123" s="14">
        <f t="shared" si="28"/>
        <v>0</v>
      </c>
      <c r="AA123" s="14">
        <f t="shared" si="29"/>
        <v>0</v>
      </c>
      <c r="AB123" s="14">
        <f t="shared" si="30"/>
        <v>0</v>
      </c>
      <c r="AC123" s="14">
        <f t="shared" si="31"/>
        <v>3.5714000000000001</v>
      </c>
      <c r="AD123" s="14">
        <f t="shared" si="32"/>
        <v>92.857100000000003</v>
      </c>
      <c r="AE123" s="14">
        <f t="shared" si="33"/>
        <v>3.5714000000000001</v>
      </c>
      <c r="AF123" s="14">
        <f t="shared" si="34"/>
        <v>100</v>
      </c>
      <c r="AG123" s="14">
        <f t="shared" si="35"/>
        <v>92.857100000000003</v>
      </c>
      <c r="AH123" s="14">
        <f t="shared" si="36"/>
        <v>0.315</v>
      </c>
      <c r="AI123" s="14">
        <f t="shared" si="37"/>
        <v>0.19400000000000001</v>
      </c>
      <c r="AJ123" s="14">
        <f t="shared" si="38"/>
        <v>0.22</v>
      </c>
      <c r="AK123" s="14">
        <f t="shared" si="39"/>
        <v>0.23719999999999999</v>
      </c>
      <c r="AL123" s="14">
        <f t="shared" si="40"/>
        <v>0.19320000000000001</v>
      </c>
      <c r="AM123" s="14">
        <f t="shared" si="41"/>
        <v>0.71</v>
      </c>
      <c r="AN123" s="14">
        <f t="shared" si="42"/>
        <v>0.45</v>
      </c>
      <c r="AO123" s="14">
        <f t="shared" si="43"/>
        <v>0.64</v>
      </c>
      <c r="AP123" s="14">
        <f t="shared" si="44"/>
        <v>0.71</v>
      </c>
      <c r="AQ123" s="14">
        <f t="shared" si="45"/>
        <v>33.333300000000001</v>
      </c>
      <c r="AR123" s="14">
        <f t="shared" si="46"/>
        <v>0.5</v>
      </c>
      <c r="AS123" s="14">
        <f t="shared" si="47"/>
        <v>12.5</v>
      </c>
      <c r="AT123" s="14">
        <f t="shared" si="48"/>
        <v>12.5</v>
      </c>
      <c r="AU123" s="14">
        <f t="shared" si="49"/>
        <v>25</v>
      </c>
      <c r="AV123" s="14">
        <f t="shared" si="50"/>
        <v>16.666699999999999</v>
      </c>
      <c r="AW123" s="14">
        <f t="shared" si="51"/>
        <v>50</v>
      </c>
      <c r="AX123" s="14">
        <f t="shared" si="52"/>
        <v>1.0832999999999999</v>
      </c>
      <c r="AY123" s="14">
        <f t="shared" si="53"/>
        <v>25</v>
      </c>
      <c r="AZ123" s="14">
        <f t="shared" si="54"/>
        <v>0</v>
      </c>
      <c r="BA123" s="14">
        <f t="shared" si="55"/>
        <v>0</v>
      </c>
      <c r="BB123" s="14">
        <f t="shared" si="56"/>
        <v>0</v>
      </c>
      <c r="BC123" s="14">
        <f t="shared" si="57"/>
        <v>0</v>
      </c>
      <c r="BD123" s="14">
        <f t="shared" si="58"/>
        <v>0.25</v>
      </c>
      <c r="BE123" s="14">
        <f t="shared" si="59"/>
        <v>0.25</v>
      </c>
      <c r="BF123" s="14">
        <f t="shared" si="60"/>
        <v>0</v>
      </c>
      <c r="BG123" s="14">
        <f t="shared" si="61"/>
        <v>0</v>
      </c>
      <c r="BH123" s="14">
        <f t="shared" si="62"/>
        <v>8.3299999999999999E-2</v>
      </c>
      <c r="BI123" s="14">
        <f t="shared" si="63"/>
        <v>0.75</v>
      </c>
      <c r="BJ123" s="14">
        <f t="shared" si="64"/>
        <v>0.25</v>
      </c>
      <c r="BK123" s="14">
        <f t="shared" si="65"/>
        <v>0</v>
      </c>
      <c r="BL123" s="14">
        <f t="shared" si="66"/>
        <v>0.33329999999999999</v>
      </c>
      <c r="BM123" s="14">
        <f t="shared" si="67"/>
        <v>1</v>
      </c>
      <c r="BN123" s="14">
        <f t="shared" si="68"/>
        <v>0</v>
      </c>
      <c r="BO123" s="14">
        <f t="shared" si="69"/>
        <v>0.75</v>
      </c>
      <c r="BP123" s="14">
        <f t="shared" si="70"/>
        <v>0.58330000000000004</v>
      </c>
      <c r="BQ123" s="14">
        <f t="shared" si="71"/>
        <v>37.5</v>
      </c>
      <c r="BR123" s="14">
        <f t="shared" si="72"/>
        <v>41.666699999999999</v>
      </c>
      <c r="BS123" s="14">
        <f t="shared" si="73"/>
        <v>20.833300000000001</v>
      </c>
      <c r="BT123" s="14">
        <f t="shared" si="74"/>
        <v>33.541699999999999</v>
      </c>
      <c r="BU123" s="14">
        <f t="shared" si="75"/>
        <v>0.625</v>
      </c>
      <c r="BV123" s="14">
        <f t="shared" si="76"/>
        <v>53.378399999999999</v>
      </c>
      <c r="BW123" s="14">
        <f t="shared" si="77"/>
        <v>12.8805</v>
      </c>
      <c r="BX123" s="14">
        <f t="shared" si="78"/>
        <v>46.621600000000001</v>
      </c>
      <c r="BY123" s="14">
        <f t="shared" si="79"/>
        <v>0</v>
      </c>
      <c r="BZ123" s="14">
        <f t="shared" si="80"/>
        <v>0</v>
      </c>
      <c r="CA123" s="14">
        <f t="shared" si="81"/>
        <v>0</v>
      </c>
      <c r="CB123" s="14">
        <f t="shared" si="82"/>
        <v>0</v>
      </c>
      <c r="CC123" s="14">
        <f t="shared" si="83"/>
        <v>0</v>
      </c>
    </row>
    <row r="124" spans="1:81" x14ac:dyDescent="0.25">
      <c r="A124">
        <v>117</v>
      </c>
      <c r="B124" s="14">
        <f t="shared" si="4"/>
        <v>12.4</v>
      </c>
      <c r="C124" s="14">
        <f t="shared" si="5"/>
        <v>7.84</v>
      </c>
      <c r="D124" s="14">
        <f t="shared" si="6"/>
        <v>12.06</v>
      </c>
      <c r="E124" s="14">
        <f t="shared" si="7"/>
        <v>1038</v>
      </c>
      <c r="F124" s="14">
        <f t="shared" si="8"/>
        <v>593</v>
      </c>
      <c r="G124" s="14">
        <f t="shared" si="9"/>
        <v>480</v>
      </c>
      <c r="H124" s="14">
        <f t="shared" si="10"/>
        <v>2111</v>
      </c>
      <c r="I124" s="14">
        <f t="shared" si="11"/>
        <v>2.6433</v>
      </c>
      <c r="J124" s="14">
        <f t="shared" si="12"/>
        <v>3.95</v>
      </c>
      <c r="K124" s="14">
        <f t="shared" si="13"/>
        <v>3.45</v>
      </c>
      <c r="L124" s="14">
        <f t="shared" si="14"/>
        <v>3.1625000000000001</v>
      </c>
      <c r="M124" s="14">
        <f t="shared" si="15"/>
        <v>3.5207999999999999</v>
      </c>
      <c r="N124" s="14">
        <f t="shared" si="16"/>
        <v>0.95420000000000005</v>
      </c>
      <c r="O124" s="14">
        <f t="shared" si="17"/>
        <v>0.28860000000000002</v>
      </c>
      <c r="P124" s="14">
        <f t="shared" si="18"/>
        <v>0.23150000000000001</v>
      </c>
      <c r="Q124" s="14">
        <f t="shared" si="19"/>
        <v>0.20399999999999999</v>
      </c>
      <c r="R124" s="14">
        <f t="shared" si="20"/>
        <v>0.2407</v>
      </c>
      <c r="S124" s="14">
        <f t="shared" si="21"/>
        <v>0.13769999999999999</v>
      </c>
      <c r="T124" s="14">
        <f t="shared" si="22"/>
        <v>0.7</v>
      </c>
      <c r="U124" s="14">
        <f t="shared" si="23"/>
        <v>0.48</v>
      </c>
      <c r="V124" s="14">
        <f t="shared" si="24"/>
        <v>0.46</v>
      </c>
      <c r="W124" s="14">
        <f t="shared" si="25"/>
        <v>0.7</v>
      </c>
      <c r="X124" s="14">
        <f t="shared" si="26"/>
        <v>14.6266</v>
      </c>
      <c r="Y124" s="14">
        <f t="shared" si="27"/>
        <v>0</v>
      </c>
      <c r="Z124" s="14">
        <f t="shared" si="28"/>
        <v>12.1951</v>
      </c>
      <c r="AA124" s="14">
        <f t="shared" si="29"/>
        <v>9.7561</v>
      </c>
      <c r="AB124" s="14">
        <f t="shared" si="30"/>
        <v>21.9512</v>
      </c>
      <c r="AC124" s="14">
        <f t="shared" si="31"/>
        <v>0</v>
      </c>
      <c r="AD124" s="14">
        <f t="shared" si="32"/>
        <v>73.170699999999997</v>
      </c>
      <c r="AE124" s="14">
        <f t="shared" si="33"/>
        <v>4.8780000000000001</v>
      </c>
      <c r="AF124" s="14">
        <f t="shared" si="34"/>
        <v>78.0488</v>
      </c>
      <c r="AG124" s="14">
        <f t="shared" si="35"/>
        <v>73.170699999999997</v>
      </c>
      <c r="AH124" s="14">
        <f t="shared" si="36"/>
        <v>0.1246</v>
      </c>
      <c r="AI124" s="14">
        <f t="shared" si="37"/>
        <v>0.26500000000000001</v>
      </c>
      <c r="AJ124" s="14">
        <f t="shared" si="38"/>
        <v>0.1643</v>
      </c>
      <c r="AK124" s="14">
        <f t="shared" si="39"/>
        <v>0.18759999999999999</v>
      </c>
      <c r="AL124" s="14">
        <f t="shared" si="40"/>
        <v>0.1656</v>
      </c>
      <c r="AM124" s="14">
        <f t="shared" si="41"/>
        <v>0.6</v>
      </c>
      <c r="AN124" s="14">
        <f t="shared" si="42"/>
        <v>0.52</v>
      </c>
      <c r="AO124" s="14">
        <f t="shared" si="43"/>
        <v>0.28999999999999998</v>
      </c>
      <c r="AP124" s="14">
        <f t="shared" si="44"/>
        <v>0.6</v>
      </c>
      <c r="AQ124" s="14">
        <f t="shared" si="45"/>
        <v>29.166699999999999</v>
      </c>
      <c r="AR124" s="14">
        <f t="shared" si="46"/>
        <v>0.33329999999999999</v>
      </c>
      <c r="AS124" s="14">
        <f t="shared" si="47"/>
        <v>62.5</v>
      </c>
      <c r="AT124" s="14">
        <f t="shared" si="48"/>
        <v>25</v>
      </c>
      <c r="AU124" s="14">
        <f t="shared" si="49"/>
        <v>25</v>
      </c>
      <c r="AV124" s="14">
        <f t="shared" si="50"/>
        <v>37.5</v>
      </c>
      <c r="AW124" s="14">
        <f t="shared" si="51"/>
        <v>33.333300000000001</v>
      </c>
      <c r="AX124" s="14">
        <f t="shared" si="52"/>
        <v>1.25</v>
      </c>
      <c r="AY124" s="14">
        <f t="shared" si="53"/>
        <v>33.333300000000001</v>
      </c>
      <c r="AZ124" s="14">
        <f t="shared" si="54"/>
        <v>0</v>
      </c>
      <c r="BA124" s="14">
        <f t="shared" si="55"/>
        <v>0.125</v>
      </c>
      <c r="BB124" s="14">
        <f t="shared" si="56"/>
        <v>0.125</v>
      </c>
      <c r="BC124" s="14">
        <f t="shared" si="57"/>
        <v>8.3299999999999999E-2</v>
      </c>
      <c r="BD124" s="14">
        <f t="shared" si="58"/>
        <v>0.58330000000000004</v>
      </c>
      <c r="BE124" s="14">
        <f t="shared" si="59"/>
        <v>0.25</v>
      </c>
      <c r="BF124" s="14">
        <f t="shared" si="60"/>
        <v>0.25</v>
      </c>
      <c r="BG124" s="14">
        <f t="shared" si="61"/>
        <v>0.5</v>
      </c>
      <c r="BH124" s="14">
        <f t="shared" si="62"/>
        <v>0.33329999999999999</v>
      </c>
      <c r="BI124" s="14">
        <f t="shared" si="63"/>
        <v>0.25</v>
      </c>
      <c r="BJ124" s="14">
        <f t="shared" si="64"/>
        <v>0.25</v>
      </c>
      <c r="BK124" s="14">
        <f t="shared" si="65"/>
        <v>0.75</v>
      </c>
      <c r="BL124" s="14">
        <f t="shared" si="66"/>
        <v>0.41670000000000001</v>
      </c>
      <c r="BM124" s="14">
        <f t="shared" si="67"/>
        <v>0.75</v>
      </c>
      <c r="BN124" s="14">
        <f t="shared" si="68"/>
        <v>0.75</v>
      </c>
      <c r="BO124" s="14">
        <f t="shared" si="69"/>
        <v>0.75</v>
      </c>
      <c r="BP124" s="14">
        <f t="shared" si="70"/>
        <v>0.75</v>
      </c>
      <c r="BQ124" s="14">
        <f t="shared" si="71"/>
        <v>37.5</v>
      </c>
      <c r="BR124" s="14">
        <f t="shared" si="72"/>
        <v>50</v>
      </c>
      <c r="BS124" s="14">
        <f t="shared" si="73"/>
        <v>12.5</v>
      </c>
      <c r="BT124" s="14">
        <f t="shared" si="74"/>
        <v>27.916699999999999</v>
      </c>
      <c r="BU124" s="14">
        <f t="shared" si="75"/>
        <v>0.29170000000000001</v>
      </c>
      <c r="BV124" s="14">
        <f t="shared" si="76"/>
        <v>67.329099999999997</v>
      </c>
      <c r="BW124" s="14">
        <f t="shared" si="77"/>
        <v>11.0299</v>
      </c>
      <c r="BX124" s="14">
        <f t="shared" si="78"/>
        <v>32.670900000000003</v>
      </c>
      <c r="BY124" s="14">
        <f t="shared" si="79"/>
        <v>0</v>
      </c>
      <c r="BZ124" s="14">
        <f t="shared" si="80"/>
        <v>0</v>
      </c>
      <c r="CA124" s="14">
        <f t="shared" si="81"/>
        <v>0</v>
      </c>
      <c r="CB124" s="14">
        <f t="shared" si="82"/>
        <v>0</v>
      </c>
      <c r="CC124" s="14">
        <f t="shared" si="83"/>
        <v>0</v>
      </c>
    </row>
    <row r="125" spans="1:81" x14ac:dyDescent="0.25">
      <c r="A125">
        <v>118</v>
      </c>
      <c r="B125" s="14">
        <f t="shared" si="4"/>
        <v>20</v>
      </c>
      <c r="C125" s="14">
        <f t="shared" si="5"/>
        <v>8.5</v>
      </c>
      <c r="D125" s="14">
        <f t="shared" si="6"/>
        <v>12.23</v>
      </c>
      <c r="E125" s="14">
        <f t="shared" si="7"/>
        <v>1323</v>
      </c>
      <c r="F125" s="14">
        <f t="shared" si="8"/>
        <v>1277</v>
      </c>
      <c r="G125" s="14">
        <f t="shared" si="9"/>
        <v>1233</v>
      </c>
      <c r="H125" s="14">
        <f t="shared" si="10"/>
        <v>3833</v>
      </c>
      <c r="I125" s="14">
        <f t="shared" si="11"/>
        <v>0</v>
      </c>
      <c r="J125" s="14">
        <f t="shared" si="12"/>
        <v>5.5875000000000004</v>
      </c>
      <c r="K125" s="14">
        <f t="shared" si="13"/>
        <v>5.3624999999999998</v>
      </c>
      <c r="L125" s="14">
        <f t="shared" si="14"/>
        <v>5.3624999999999998</v>
      </c>
      <c r="M125" s="14">
        <f t="shared" si="15"/>
        <v>5.4375</v>
      </c>
      <c r="N125" s="14">
        <f t="shared" si="16"/>
        <v>0.82820000000000005</v>
      </c>
      <c r="O125" s="14">
        <f t="shared" si="17"/>
        <v>0.39069999999999999</v>
      </c>
      <c r="P125" s="14">
        <f t="shared" si="18"/>
        <v>0.31940000000000002</v>
      </c>
      <c r="Q125" s="14">
        <f t="shared" si="19"/>
        <v>0.34329999999999999</v>
      </c>
      <c r="R125" s="14">
        <f t="shared" si="20"/>
        <v>0.35039999999999999</v>
      </c>
      <c r="S125" s="14">
        <f t="shared" si="21"/>
        <v>0.12379999999999999</v>
      </c>
      <c r="T125" s="14">
        <f t="shared" si="22"/>
        <v>0.62</v>
      </c>
      <c r="U125" s="14">
        <f t="shared" si="23"/>
        <v>0.56000000000000005</v>
      </c>
      <c r="V125" s="14">
        <f t="shared" si="24"/>
        <v>0.59</v>
      </c>
      <c r="W125" s="14">
        <f t="shared" si="25"/>
        <v>0.62</v>
      </c>
      <c r="X125" s="14">
        <f t="shared" si="26"/>
        <v>15.516400000000001</v>
      </c>
      <c r="Y125" s="14">
        <f t="shared" si="27"/>
        <v>2.1739000000000002</v>
      </c>
      <c r="Z125" s="14">
        <f t="shared" si="28"/>
        <v>10.8696</v>
      </c>
      <c r="AA125" s="14">
        <f t="shared" si="29"/>
        <v>8.6957000000000004</v>
      </c>
      <c r="AB125" s="14">
        <f t="shared" si="30"/>
        <v>21.739100000000001</v>
      </c>
      <c r="AC125" s="14">
        <f t="shared" si="31"/>
        <v>2.1739000000000002</v>
      </c>
      <c r="AD125" s="14">
        <f t="shared" si="32"/>
        <v>76.087000000000003</v>
      </c>
      <c r="AE125" s="14">
        <f t="shared" si="33"/>
        <v>0</v>
      </c>
      <c r="AF125" s="14">
        <f t="shared" si="34"/>
        <v>78.260900000000007</v>
      </c>
      <c r="AG125" s="14">
        <f t="shared" si="35"/>
        <v>76.087000000000003</v>
      </c>
      <c r="AH125" s="14">
        <f t="shared" si="36"/>
        <v>0.2767</v>
      </c>
      <c r="AI125" s="14">
        <f t="shared" si="37"/>
        <v>0.46310000000000001</v>
      </c>
      <c r="AJ125" s="14">
        <f t="shared" si="38"/>
        <v>0.33879999999999999</v>
      </c>
      <c r="AK125" s="14">
        <f t="shared" si="39"/>
        <v>0.36130000000000001</v>
      </c>
      <c r="AL125" s="14">
        <f t="shared" si="40"/>
        <v>0.24160000000000001</v>
      </c>
      <c r="AM125" s="14">
        <f t="shared" si="41"/>
        <v>0.6</v>
      </c>
      <c r="AN125" s="14">
        <f t="shared" si="42"/>
        <v>1.04</v>
      </c>
      <c r="AO125" s="14">
        <f t="shared" si="43"/>
        <v>0.91</v>
      </c>
      <c r="AP125" s="14">
        <f t="shared" si="44"/>
        <v>1.04</v>
      </c>
      <c r="AQ125" s="14">
        <f t="shared" si="45"/>
        <v>16.666699999999999</v>
      </c>
      <c r="AR125" s="14">
        <f t="shared" si="46"/>
        <v>0.77270000000000005</v>
      </c>
      <c r="AS125" s="14">
        <f t="shared" si="47"/>
        <v>0</v>
      </c>
      <c r="AT125" s="14">
        <f t="shared" si="48"/>
        <v>0</v>
      </c>
      <c r="AU125" s="14">
        <f t="shared" si="49"/>
        <v>12.5</v>
      </c>
      <c r="AV125" s="14">
        <f t="shared" si="50"/>
        <v>4.1666999999999996</v>
      </c>
      <c r="AW125" s="14">
        <f t="shared" si="51"/>
        <v>70.833299999999994</v>
      </c>
      <c r="AX125" s="14">
        <f t="shared" si="52"/>
        <v>1.1000000000000001</v>
      </c>
      <c r="AY125" s="14">
        <f t="shared" si="53"/>
        <v>8.3332999999999995</v>
      </c>
      <c r="AZ125" s="14">
        <f t="shared" si="54"/>
        <v>0</v>
      </c>
      <c r="BA125" s="14">
        <f t="shared" si="55"/>
        <v>0.625</v>
      </c>
      <c r="BB125" s="14">
        <f t="shared" si="56"/>
        <v>0.28570000000000001</v>
      </c>
      <c r="BC125" s="14">
        <f t="shared" si="57"/>
        <v>0.31819999999999998</v>
      </c>
      <c r="BD125" s="14">
        <f t="shared" si="58"/>
        <v>0.43480000000000002</v>
      </c>
      <c r="BE125" s="14">
        <f t="shared" si="59"/>
        <v>0</v>
      </c>
      <c r="BF125" s="14">
        <f t="shared" si="60"/>
        <v>0</v>
      </c>
      <c r="BG125" s="14">
        <f t="shared" si="61"/>
        <v>0</v>
      </c>
      <c r="BH125" s="14">
        <f t="shared" si="62"/>
        <v>0</v>
      </c>
      <c r="BI125" s="14">
        <f t="shared" si="63"/>
        <v>0</v>
      </c>
      <c r="BJ125" s="14">
        <f t="shared" si="64"/>
        <v>0</v>
      </c>
      <c r="BK125" s="14">
        <f t="shared" si="65"/>
        <v>0</v>
      </c>
      <c r="BL125" s="14">
        <f t="shared" si="66"/>
        <v>0</v>
      </c>
      <c r="BM125" s="14">
        <f t="shared" si="67"/>
        <v>1.5</v>
      </c>
      <c r="BN125" s="14">
        <f t="shared" si="68"/>
        <v>0.5</v>
      </c>
      <c r="BO125" s="14">
        <f t="shared" si="69"/>
        <v>0</v>
      </c>
      <c r="BP125" s="14">
        <f t="shared" si="70"/>
        <v>0.66669999999999996</v>
      </c>
      <c r="BQ125" s="14">
        <f t="shared" si="71"/>
        <v>0</v>
      </c>
      <c r="BR125" s="14">
        <f t="shared" si="72"/>
        <v>45.833300000000001</v>
      </c>
      <c r="BS125" s="14">
        <f t="shared" si="73"/>
        <v>50</v>
      </c>
      <c r="BT125" s="14">
        <f t="shared" si="74"/>
        <v>50.869599999999998</v>
      </c>
      <c r="BU125" s="14">
        <f t="shared" si="75"/>
        <v>1.1667000000000001</v>
      </c>
      <c r="BV125" s="14">
        <f t="shared" si="76"/>
        <v>38.438400000000001</v>
      </c>
      <c r="BW125" s="14">
        <f t="shared" si="77"/>
        <v>14.658200000000001</v>
      </c>
      <c r="BX125" s="14">
        <f t="shared" si="78"/>
        <v>61.561599999999999</v>
      </c>
      <c r="BY125" s="14">
        <f t="shared" si="79"/>
        <v>0</v>
      </c>
      <c r="BZ125" s="14">
        <f t="shared" si="80"/>
        <v>0</v>
      </c>
      <c r="CA125" s="14">
        <f t="shared" si="81"/>
        <v>0</v>
      </c>
      <c r="CB125" s="14">
        <f t="shared" si="82"/>
        <v>0</v>
      </c>
      <c r="CC125" s="14">
        <f t="shared" si="83"/>
        <v>0</v>
      </c>
    </row>
    <row r="126" spans="1:81" x14ac:dyDescent="0.25">
      <c r="A126">
        <v>123</v>
      </c>
      <c r="B126" s="14">
        <f t="shared" si="4"/>
        <v>14.3</v>
      </c>
      <c r="C126" s="14">
        <f t="shared" si="5"/>
        <v>10.210000000000001</v>
      </c>
      <c r="D126" s="14">
        <f t="shared" si="6"/>
        <v>9.65</v>
      </c>
      <c r="E126" s="14">
        <f t="shared" si="7"/>
        <v>1090</v>
      </c>
      <c r="F126" s="14">
        <f t="shared" si="8"/>
        <v>929</v>
      </c>
      <c r="G126" s="14">
        <f t="shared" si="9"/>
        <v>1284</v>
      </c>
      <c r="H126" s="14">
        <f t="shared" si="10"/>
        <v>3303</v>
      </c>
      <c r="I126" s="14">
        <f t="shared" si="11"/>
        <v>0.32700000000000001</v>
      </c>
      <c r="J126" s="14">
        <f t="shared" si="12"/>
        <v>4.4625000000000004</v>
      </c>
      <c r="K126" s="14">
        <f t="shared" si="13"/>
        <v>4.2374999999999998</v>
      </c>
      <c r="L126" s="14">
        <f t="shared" si="14"/>
        <v>4.6624999999999996</v>
      </c>
      <c r="M126" s="14">
        <f t="shared" si="15"/>
        <v>4.4542000000000002</v>
      </c>
      <c r="N126" s="14">
        <f t="shared" si="16"/>
        <v>1.4632000000000001</v>
      </c>
      <c r="O126" s="14">
        <f t="shared" si="17"/>
        <v>0.35</v>
      </c>
      <c r="P126" s="14">
        <f t="shared" si="18"/>
        <v>0.18429999999999999</v>
      </c>
      <c r="Q126" s="14">
        <f t="shared" si="19"/>
        <v>0.37569999999999998</v>
      </c>
      <c r="R126" s="14">
        <f t="shared" si="20"/>
        <v>0.30549999999999999</v>
      </c>
      <c r="S126" s="14">
        <f t="shared" si="21"/>
        <v>0.18770000000000001</v>
      </c>
      <c r="T126" s="14">
        <f t="shared" si="22"/>
        <v>0.8</v>
      </c>
      <c r="U126" s="14">
        <f t="shared" si="23"/>
        <v>0.34</v>
      </c>
      <c r="V126" s="14">
        <f t="shared" si="24"/>
        <v>0.76</v>
      </c>
      <c r="W126" s="14">
        <f t="shared" si="25"/>
        <v>0.8</v>
      </c>
      <c r="X126" s="14">
        <f t="shared" si="26"/>
        <v>14.582100000000001</v>
      </c>
      <c r="Y126" s="14">
        <f t="shared" si="27"/>
        <v>0</v>
      </c>
      <c r="Z126" s="14">
        <f t="shared" si="28"/>
        <v>2.2726999999999999</v>
      </c>
      <c r="AA126" s="14">
        <f t="shared" si="29"/>
        <v>4.5454999999999997</v>
      </c>
      <c r="AB126" s="14">
        <f t="shared" si="30"/>
        <v>6.8182</v>
      </c>
      <c r="AC126" s="14">
        <f t="shared" si="31"/>
        <v>2.2726999999999999</v>
      </c>
      <c r="AD126" s="14">
        <f t="shared" si="32"/>
        <v>90.909099999999995</v>
      </c>
      <c r="AE126" s="14">
        <f t="shared" si="33"/>
        <v>0</v>
      </c>
      <c r="AF126" s="14">
        <f t="shared" si="34"/>
        <v>93.181799999999996</v>
      </c>
      <c r="AG126" s="14">
        <f t="shared" si="35"/>
        <v>90.909099999999995</v>
      </c>
      <c r="AH126" s="14">
        <f t="shared" si="36"/>
        <v>0.1807</v>
      </c>
      <c r="AI126" s="14">
        <f t="shared" si="37"/>
        <v>0.3523</v>
      </c>
      <c r="AJ126" s="14">
        <f t="shared" si="38"/>
        <v>0.18149999999999999</v>
      </c>
      <c r="AK126" s="14">
        <f t="shared" si="39"/>
        <v>0.23449999999999999</v>
      </c>
      <c r="AL126" s="14">
        <f t="shared" si="40"/>
        <v>0.21709999999999999</v>
      </c>
      <c r="AM126" s="14">
        <f t="shared" si="41"/>
        <v>0.51</v>
      </c>
      <c r="AN126" s="14">
        <f t="shared" si="42"/>
        <v>1.24</v>
      </c>
      <c r="AO126" s="14">
        <f t="shared" si="43"/>
        <v>0.34</v>
      </c>
      <c r="AP126" s="14">
        <f t="shared" si="44"/>
        <v>1.24</v>
      </c>
      <c r="AQ126" s="14">
        <f t="shared" si="45"/>
        <v>29.166699999999999</v>
      </c>
      <c r="AR126" s="14">
        <f t="shared" si="46"/>
        <v>0.52170000000000005</v>
      </c>
      <c r="AS126" s="14">
        <f t="shared" si="47"/>
        <v>12.5</v>
      </c>
      <c r="AT126" s="14">
        <f t="shared" si="48"/>
        <v>25</v>
      </c>
      <c r="AU126" s="14">
        <f t="shared" si="49"/>
        <v>12.5</v>
      </c>
      <c r="AV126" s="14">
        <f t="shared" si="50"/>
        <v>16.666699999999999</v>
      </c>
      <c r="AW126" s="14">
        <f t="shared" si="51"/>
        <v>50</v>
      </c>
      <c r="AX126" s="14">
        <f t="shared" si="52"/>
        <v>1.75</v>
      </c>
      <c r="AY126" s="14">
        <f t="shared" si="53"/>
        <v>66.666700000000006</v>
      </c>
      <c r="AZ126" s="14">
        <f t="shared" si="54"/>
        <v>0</v>
      </c>
      <c r="BA126" s="14">
        <f t="shared" si="55"/>
        <v>0.375</v>
      </c>
      <c r="BB126" s="14">
        <f t="shared" si="56"/>
        <v>0.25</v>
      </c>
      <c r="BC126" s="14">
        <f t="shared" si="57"/>
        <v>0.20830000000000001</v>
      </c>
      <c r="BD126" s="14">
        <f t="shared" si="58"/>
        <v>0.625</v>
      </c>
      <c r="BE126" s="14">
        <f t="shared" si="59"/>
        <v>0</v>
      </c>
      <c r="BF126" s="14">
        <f t="shared" si="60"/>
        <v>0</v>
      </c>
      <c r="BG126" s="14">
        <f t="shared" si="61"/>
        <v>0.75</v>
      </c>
      <c r="BH126" s="14">
        <f t="shared" si="62"/>
        <v>0.25</v>
      </c>
      <c r="BI126" s="14">
        <f t="shared" si="63"/>
        <v>0.5</v>
      </c>
      <c r="BJ126" s="14">
        <f t="shared" si="64"/>
        <v>0</v>
      </c>
      <c r="BK126" s="14">
        <f t="shared" si="65"/>
        <v>0</v>
      </c>
      <c r="BL126" s="14">
        <f t="shared" si="66"/>
        <v>0.16669999999999999</v>
      </c>
      <c r="BM126" s="14">
        <f t="shared" si="67"/>
        <v>0.25</v>
      </c>
      <c r="BN126" s="14">
        <f t="shared" si="68"/>
        <v>0</v>
      </c>
      <c r="BO126" s="14">
        <f t="shared" si="69"/>
        <v>0.75</v>
      </c>
      <c r="BP126" s="14">
        <f t="shared" si="70"/>
        <v>0.33329999999999999</v>
      </c>
      <c r="BQ126" s="14">
        <f t="shared" si="71"/>
        <v>29.166699999999999</v>
      </c>
      <c r="BR126" s="14">
        <f t="shared" si="72"/>
        <v>50</v>
      </c>
      <c r="BS126" s="14">
        <f t="shared" si="73"/>
        <v>20.833300000000001</v>
      </c>
      <c r="BT126" s="14">
        <f t="shared" si="74"/>
        <v>34.375</v>
      </c>
      <c r="BU126" s="14">
        <f t="shared" si="75"/>
        <v>1.0832999999999999</v>
      </c>
      <c r="BV126" s="14">
        <f t="shared" si="76"/>
        <v>11.208299999999999</v>
      </c>
      <c r="BW126" s="14">
        <f t="shared" si="77"/>
        <v>7.2201000000000004</v>
      </c>
      <c r="BX126" s="14">
        <f t="shared" si="78"/>
        <v>88.791700000000006</v>
      </c>
      <c r="BY126" s="14">
        <f t="shared" si="79"/>
        <v>0</v>
      </c>
      <c r="BZ126" s="14">
        <f t="shared" si="80"/>
        <v>0</v>
      </c>
      <c r="CA126" s="14">
        <f t="shared" si="81"/>
        <v>0</v>
      </c>
      <c r="CB126" s="14">
        <f t="shared" si="82"/>
        <v>0</v>
      </c>
      <c r="CC126" s="14">
        <f t="shared" si="83"/>
        <v>0</v>
      </c>
    </row>
    <row r="127" spans="1:81" x14ac:dyDescent="0.25">
      <c r="A127">
        <v>128</v>
      </c>
      <c r="B127" s="14">
        <f t="shared" si="4"/>
        <v>15.7</v>
      </c>
      <c r="C127" s="14">
        <f t="shared" si="5"/>
        <v>7.68</v>
      </c>
      <c r="D127" s="14">
        <f t="shared" si="6"/>
        <v>11.04</v>
      </c>
      <c r="E127" s="14">
        <f t="shared" si="7"/>
        <v>641</v>
      </c>
      <c r="F127" s="14">
        <f t="shared" si="8"/>
        <v>360</v>
      </c>
      <c r="G127" s="14">
        <f t="shared" si="9"/>
        <v>217</v>
      </c>
      <c r="H127" s="14">
        <f t="shared" si="10"/>
        <v>1218</v>
      </c>
      <c r="I127" s="14">
        <f t="shared" si="11"/>
        <v>0</v>
      </c>
      <c r="J127" s="14">
        <f t="shared" si="12"/>
        <v>3.3875000000000002</v>
      </c>
      <c r="K127" s="14">
        <f t="shared" si="13"/>
        <v>3.5874999999999999</v>
      </c>
      <c r="L127" s="14">
        <f t="shared" si="14"/>
        <v>2.5375000000000001</v>
      </c>
      <c r="M127" s="14">
        <f t="shared" si="15"/>
        <v>3.1707999999999998</v>
      </c>
      <c r="N127" s="14">
        <f t="shared" si="16"/>
        <v>0.7893</v>
      </c>
      <c r="O127" s="14">
        <f t="shared" si="17"/>
        <v>0.38379999999999997</v>
      </c>
      <c r="P127" s="14">
        <f t="shared" si="18"/>
        <v>0.215</v>
      </c>
      <c r="Q127" s="14">
        <f t="shared" si="19"/>
        <v>0.33</v>
      </c>
      <c r="R127" s="14">
        <f t="shared" si="20"/>
        <v>0.29920000000000002</v>
      </c>
      <c r="S127" s="14">
        <f t="shared" si="21"/>
        <v>0.13539999999999999</v>
      </c>
      <c r="T127" s="14">
        <f t="shared" si="22"/>
        <v>0.64</v>
      </c>
      <c r="U127" s="14">
        <f t="shared" si="23"/>
        <v>0.36</v>
      </c>
      <c r="V127" s="14">
        <f t="shared" si="24"/>
        <v>0.44</v>
      </c>
      <c r="W127" s="14">
        <f t="shared" si="25"/>
        <v>0.64</v>
      </c>
      <c r="X127" s="14">
        <f t="shared" si="26"/>
        <v>10.598100000000001</v>
      </c>
      <c r="Y127" s="14">
        <f t="shared" si="27"/>
        <v>8.1081000000000003</v>
      </c>
      <c r="Z127" s="14">
        <f t="shared" si="28"/>
        <v>62.162199999999999</v>
      </c>
      <c r="AA127" s="14">
        <f t="shared" si="29"/>
        <v>13.513500000000001</v>
      </c>
      <c r="AB127" s="14">
        <f t="shared" si="30"/>
        <v>83.783799999999999</v>
      </c>
      <c r="AC127" s="14">
        <f t="shared" si="31"/>
        <v>10.8108</v>
      </c>
      <c r="AD127" s="14">
        <f t="shared" si="32"/>
        <v>5.4054000000000002</v>
      </c>
      <c r="AE127" s="14">
        <f t="shared" si="33"/>
        <v>0</v>
      </c>
      <c r="AF127" s="14">
        <f t="shared" si="34"/>
        <v>16.216200000000001</v>
      </c>
      <c r="AG127" s="14">
        <f t="shared" si="35"/>
        <v>62.162199999999999</v>
      </c>
      <c r="AH127" s="14">
        <f t="shared" si="36"/>
        <v>3.1425000000000001</v>
      </c>
      <c r="AI127" s="14">
        <f t="shared" si="37"/>
        <v>0.28470000000000001</v>
      </c>
      <c r="AJ127" s="14">
        <f t="shared" si="38"/>
        <v>0.34499999999999997</v>
      </c>
      <c r="AK127" s="14">
        <f t="shared" si="39"/>
        <v>1.2235</v>
      </c>
      <c r="AL127" s="14">
        <f t="shared" si="40"/>
        <v>5.8780000000000001</v>
      </c>
      <c r="AM127" s="14">
        <f t="shared" si="41"/>
        <v>36</v>
      </c>
      <c r="AN127" s="14">
        <f t="shared" si="42"/>
        <v>0.55000000000000004</v>
      </c>
      <c r="AO127" s="14">
        <f t="shared" si="43"/>
        <v>0.79</v>
      </c>
      <c r="AP127" s="14">
        <f t="shared" si="44"/>
        <v>36</v>
      </c>
      <c r="AQ127" s="14">
        <f t="shared" si="45"/>
        <v>4.1666999999999996</v>
      </c>
      <c r="AR127" s="14">
        <f t="shared" si="46"/>
        <v>0.79169999999999996</v>
      </c>
      <c r="AS127" s="14">
        <f t="shared" si="47"/>
        <v>50</v>
      </c>
      <c r="AT127" s="14">
        <f t="shared" si="48"/>
        <v>0</v>
      </c>
      <c r="AU127" s="14">
        <f t="shared" si="49"/>
        <v>0</v>
      </c>
      <c r="AV127" s="14">
        <f t="shared" si="50"/>
        <v>16.666699999999999</v>
      </c>
      <c r="AW127" s="14">
        <f t="shared" si="51"/>
        <v>79.166700000000006</v>
      </c>
      <c r="AX127" s="14">
        <f t="shared" si="52"/>
        <v>0.33329999999999999</v>
      </c>
      <c r="AY127" s="14">
        <f t="shared" si="53"/>
        <v>8.3332999999999995</v>
      </c>
      <c r="AZ127" s="14">
        <f t="shared" si="54"/>
        <v>0.625</v>
      </c>
      <c r="BA127" s="14">
        <f t="shared" si="55"/>
        <v>0</v>
      </c>
      <c r="BB127" s="14">
        <f t="shared" si="56"/>
        <v>0</v>
      </c>
      <c r="BC127" s="14">
        <f t="shared" si="57"/>
        <v>0.20830000000000001</v>
      </c>
      <c r="BD127" s="14">
        <f t="shared" si="58"/>
        <v>0.70830000000000004</v>
      </c>
      <c r="BE127" s="14">
        <f t="shared" si="59"/>
        <v>0.25</v>
      </c>
      <c r="BF127" s="14">
        <f t="shared" si="60"/>
        <v>0.25</v>
      </c>
      <c r="BG127" s="14">
        <f t="shared" si="61"/>
        <v>0</v>
      </c>
      <c r="BH127" s="14">
        <f t="shared" si="62"/>
        <v>0.16669999999999999</v>
      </c>
      <c r="BI127" s="14">
        <f t="shared" si="63"/>
        <v>0</v>
      </c>
      <c r="BJ127" s="14">
        <f t="shared" si="64"/>
        <v>0</v>
      </c>
      <c r="BK127" s="14">
        <f t="shared" si="65"/>
        <v>0</v>
      </c>
      <c r="BL127" s="14">
        <f t="shared" si="66"/>
        <v>0</v>
      </c>
      <c r="BM127" s="14">
        <f t="shared" si="67"/>
        <v>4</v>
      </c>
      <c r="BN127" s="14">
        <f t="shared" si="68"/>
        <v>0.25</v>
      </c>
      <c r="BO127" s="14">
        <f t="shared" si="69"/>
        <v>0.25</v>
      </c>
      <c r="BP127" s="14">
        <f t="shared" si="70"/>
        <v>1.5</v>
      </c>
      <c r="BQ127" s="14">
        <f t="shared" si="71"/>
        <v>33.333300000000001</v>
      </c>
      <c r="BR127" s="14">
        <f t="shared" si="72"/>
        <v>50</v>
      </c>
      <c r="BS127" s="14">
        <f t="shared" si="73"/>
        <v>16.666699999999999</v>
      </c>
      <c r="BT127" s="14">
        <f t="shared" si="74"/>
        <v>27.916699999999999</v>
      </c>
      <c r="BU127" s="14">
        <f t="shared" si="75"/>
        <v>1.25</v>
      </c>
      <c r="BV127" s="14">
        <f t="shared" si="76"/>
        <v>52.648600000000002</v>
      </c>
      <c r="BW127" s="14">
        <f t="shared" si="77"/>
        <v>16.696100000000001</v>
      </c>
      <c r="BX127" s="14">
        <f t="shared" si="78"/>
        <v>47.351399999999998</v>
      </c>
      <c r="BY127" s="14">
        <f t="shared" si="79"/>
        <v>0</v>
      </c>
      <c r="BZ127" s="14">
        <f t="shared" si="80"/>
        <v>0</v>
      </c>
      <c r="CA127" s="14">
        <f t="shared" si="81"/>
        <v>0</v>
      </c>
      <c r="CB127" s="14">
        <f t="shared" si="82"/>
        <v>0</v>
      </c>
      <c r="CC127" s="14">
        <f t="shared" si="83"/>
        <v>0</v>
      </c>
    </row>
    <row r="128" spans="1:81" x14ac:dyDescent="0.25">
      <c r="A128">
        <v>130</v>
      </c>
      <c r="B128" s="14">
        <f t="shared" si="4"/>
        <v>11.2</v>
      </c>
      <c r="C128" s="14">
        <f t="shared" si="5"/>
        <v>7.7</v>
      </c>
      <c r="D128" s="14">
        <f t="shared" si="6"/>
        <v>7.4</v>
      </c>
      <c r="E128" s="14">
        <f t="shared" si="7"/>
        <v>406</v>
      </c>
      <c r="F128" s="14">
        <f t="shared" si="8"/>
        <v>653</v>
      </c>
      <c r="G128" s="14">
        <f t="shared" si="9"/>
        <v>530</v>
      </c>
      <c r="H128" s="14">
        <f t="shared" si="10"/>
        <v>1589</v>
      </c>
      <c r="I128" s="14">
        <f t="shared" si="11"/>
        <v>0.4909</v>
      </c>
      <c r="J128" s="14">
        <f t="shared" si="12"/>
        <v>3.2749999999999999</v>
      </c>
      <c r="K128" s="14">
        <f t="shared" si="13"/>
        <v>2.3374999999999999</v>
      </c>
      <c r="L128" s="14">
        <f t="shared" si="14"/>
        <v>3.1625000000000001</v>
      </c>
      <c r="M128" s="14">
        <f t="shared" si="15"/>
        <v>2.9249999999999998</v>
      </c>
      <c r="N128" s="14">
        <f t="shared" si="16"/>
        <v>1.6141000000000001</v>
      </c>
      <c r="O128" s="14">
        <f t="shared" si="17"/>
        <v>0.2833</v>
      </c>
      <c r="P128" s="14">
        <f t="shared" si="18"/>
        <v>0.17</v>
      </c>
      <c r="Q128" s="14">
        <f t="shared" si="19"/>
        <v>0.40379999999999999</v>
      </c>
      <c r="R128" s="14">
        <f t="shared" si="20"/>
        <v>0.2858</v>
      </c>
      <c r="S128" s="14">
        <f t="shared" si="21"/>
        <v>0.19850000000000001</v>
      </c>
      <c r="T128" s="14">
        <f t="shared" si="22"/>
        <v>0.57999999999999996</v>
      </c>
      <c r="U128" s="14">
        <f t="shared" si="23"/>
        <v>0.38</v>
      </c>
      <c r="V128" s="14">
        <f t="shared" si="24"/>
        <v>0.78</v>
      </c>
      <c r="W128" s="14">
        <f t="shared" si="25"/>
        <v>0.78</v>
      </c>
      <c r="X128" s="14">
        <f t="shared" si="26"/>
        <v>10.2348</v>
      </c>
      <c r="Y128" s="14">
        <f t="shared" si="27"/>
        <v>0</v>
      </c>
      <c r="Z128" s="14">
        <f t="shared" si="28"/>
        <v>45.945900000000002</v>
      </c>
      <c r="AA128" s="14">
        <f t="shared" si="29"/>
        <v>0</v>
      </c>
      <c r="AB128" s="14">
        <f t="shared" si="30"/>
        <v>45.945900000000002</v>
      </c>
      <c r="AC128" s="14">
        <f t="shared" si="31"/>
        <v>0</v>
      </c>
      <c r="AD128" s="14">
        <f t="shared" si="32"/>
        <v>54.054099999999998</v>
      </c>
      <c r="AE128" s="14">
        <f t="shared" si="33"/>
        <v>0</v>
      </c>
      <c r="AF128" s="14">
        <f t="shared" si="34"/>
        <v>54.054099999999998</v>
      </c>
      <c r="AG128" s="14">
        <f t="shared" si="35"/>
        <v>54.054099999999998</v>
      </c>
      <c r="AH128" s="14">
        <f t="shared" si="36"/>
        <v>3.0800000000000001E-2</v>
      </c>
      <c r="AI128" s="14">
        <f t="shared" si="37"/>
        <v>0.1062</v>
      </c>
      <c r="AJ128" s="14">
        <f t="shared" si="38"/>
        <v>6.7500000000000004E-2</v>
      </c>
      <c r="AK128" s="14">
        <f t="shared" si="39"/>
        <v>6.7400000000000002E-2</v>
      </c>
      <c r="AL128" s="14">
        <f t="shared" si="40"/>
        <v>0.10979999999999999</v>
      </c>
      <c r="AM128" s="14">
        <f t="shared" si="41"/>
        <v>0.15</v>
      </c>
      <c r="AN128" s="14">
        <f t="shared" si="42"/>
        <v>0.33</v>
      </c>
      <c r="AO128" s="14">
        <f t="shared" si="43"/>
        <v>0.46</v>
      </c>
      <c r="AP128" s="14">
        <f t="shared" si="44"/>
        <v>0.46</v>
      </c>
      <c r="AQ128" s="14">
        <f t="shared" si="45"/>
        <v>16.666699999999999</v>
      </c>
      <c r="AR128" s="14">
        <f t="shared" si="46"/>
        <v>0.20830000000000001</v>
      </c>
      <c r="AS128" s="14">
        <f t="shared" si="47"/>
        <v>87.5</v>
      </c>
      <c r="AT128" s="14">
        <f t="shared" si="48"/>
        <v>37.5</v>
      </c>
      <c r="AU128" s="14">
        <f t="shared" si="49"/>
        <v>62.5</v>
      </c>
      <c r="AV128" s="14">
        <f t="shared" si="50"/>
        <v>62.5</v>
      </c>
      <c r="AW128" s="14">
        <f t="shared" si="51"/>
        <v>41.666699999999999</v>
      </c>
      <c r="AX128" s="14">
        <f t="shared" si="52"/>
        <v>1.3332999999999999</v>
      </c>
      <c r="AY128" s="14">
        <f t="shared" si="53"/>
        <v>41.666699999999999</v>
      </c>
      <c r="AZ128" s="14">
        <f t="shared" si="54"/>
        <v>0.25</v>
      </c>
      <c r="BA128" s="14">
        <f t="shared" si="55"/>
        <v>0.5</v>
      </c>
      <c r="BB128" s="14">
        <f t="shared" si="56"/>
        <v>1</v>
      </c>
      <c r="BC128" s="14">
        <f t="shared" si="57"/>
        <v>0.58330000000000004</v>
      </c>
      <c r="BD128" s="14">
        <f t="shared" si="58"/>
        <v>0.79169999999999996</v>
      </c>
      <c r="BE128" s="14">
        <f t="shared" si="59"/>
        <v>0</v>
      </c>
      <c r="BF128" s="14">
        <f t="shared" si="60"/>
        <v>0</v>
      </c>
      <c r="BG128" s="14">
        <f t="shared" si="61"/>
        <v>0</v>
      </c>
      <c r="BH128" s="14">
        <f t="shared" si="62"/>
        <v>0</v>
      </c>
      <c r="BI128" s="14">
        <f t="shared" si="63"/>
        <v>3.5</v>
      </c>
      <c r="BJ128" s="14">
        <f t="shared" si="64"/>
        <v>0.5</v>
      </c>
      <c r="BK128" s="14">
        <f t="shared" si="65"/>
        <v>1.25</v>
      </c>
      <c r="BL128" s="14">
        <f t="shared" si="66"/>
        <v>1.75</v>
      </c>
      <c r="BM128" s="14">
        <f t="shared" si="67"/>
        <v>0.66669999999999996</v>
      </c>
      <c r="BN128" s="14">
        <f t="shared" si="68"/>
        <v>0.5</v>
      </c>
      <c r="BO128" s="14">
        <f t="shared" si="69"/>
        <v>2</v>
      </c>
      <c r="BP128" s="14">
        <f t="shared" si="70"/>
        <v>1.0909</v>
      </c>
      <c r="BQ128" s="14">
        <f t="shared" si="71"/>
        <v>16.666699999999999</v>
      </c>
      <c r="BR128" s="14">
        <f t="shared" si="72"/>
        <v>70.833299999999994</v>
      </c>
      <c r="BS128" s="14">
        <f t="shared" si="73"/>
        <v>12.5</v>
      </c>
      <c r="BT128" s="14">
        <f t="shared" si="74"/>
        <v>32.083300000000001</v>
      </c>
      <c r="BU128" s="14">
        <f t="shared" si="75"/>
        <v>0.41670000000000001</v>
      </c>
      <c r="BV128" s="14">
        <f t="shared" si="76"/>
        <v>9.0090000000000003</v>
      </c>
      <c r="BW128" s="14">
        <f t="shared" si="77"/>
        <v>5.1302000000000003</v>
      </c>
      <c r="BX128" s="14">
        <f t="shared" si="78"/>
        <v>90.991</v>
      </c>
      <c r="BY128" s="14">
        <f t="shared" si="79"/>
        <v>0</v>
      </c>
      <c r="BZ128" s="14">
        <f t="shared" si="80"/>
        <v>0</v>
      </c>
      <c r="CA128" s="14">
        <f t="shared" si="81"/>
        <v>0</v>
      </c>
      <c r="CB128" s="14">
        <f t="shared" si="82"/>
        <v>0</v>
      </c>
      <c r="CC128" s="14">
        <f t="shared" si="83"/>
        <v>0</v>
      </c>
    </row>
    <row r="129" spans="1:81" x14ac:dyDescent="0.25">
      <c r="A129">
        <v>135</v>
      </c>
      <c r="B129" s="14">
        <f t="shared" si="4"/>
        <v>14.5</v>
      </c>
      <c r="C129" s="14">
        <f t="shared" si="5"/>
        <v>7.78</v>
      </c>
      <c r="D129" s="14">
        <f t="shared" si="6"/>
        <v>10.3</v>
      </c>
      <c r="E129" s="14">
        <f t="shared" si="7"/>
        <v>697</v>
      </c>
      <c r="F129" s="14">
        <f t="shared" si="8"/>
        <v>627</v>
      </c>
      <c r="G129" s="14">
        <f t="shared" si="9"/>
        <v>267</v>
      </c>
      <c r="H129" s="14">
        <f t="shared" si="10"/>
        <v>1591</v>
      </c>
      <c r="I129" s="14">
        <f t="shared" si="11"/>
        <v>0</v>
      </c>
      <c r="J129" s="14">
        <f t="shared" si="12"/>
        <v>1.3625</v>
      </c>
      <c r="K129" s="14">
        <f t="shared" si="13"/>
        <v>1.425</v>
      </c>
      <c r="L129" s="14">
        <f t="shared" si="14"/>
        <v>1.4375</v>
      </c>
      <c r="M129" s="14">
        <f t="shared" si="15"/>
        <v>1.4083000000000001</v>
      </c>
      <c r="N129" s="14">
        <f t="shared" si="16"/>
        <v>0.43030000000000002</v>
      </c>
      <c r="O129" s="14">
        <f t="shared" si="17"/>
        <v>0.246</v>
      </c>
      <c r="P129" s="14">
        <f t="shared" si="18"/>
        <v>0.23799999999999999</v>
      </c>
      <c r="Q129" s="14">
        <f t="shared" si="19"/>
        <v>0.17199999999999999</v>
      </c>
      <c r="R129" s="14">
        <f t="shared" si="20"/>
        <v>0.21870000000000001</v>
      </c>
      <c r="S129" s="14">
        <f t="shared" si="21"/>
        <v>0.11409999999999999</v>
      </c>
      <c r="T129" s="14">
        <f t="shared" si="22"/>
        <v>0.56000000000000005</v>
      </c>
      <c r="U129" s="14">
        <f t="shared" si="23"/>
        <v>0.38</v>
      </c>
      <c r="V129" s="14">
        <f t="shared" si="24"/>
        <v>0.24</v>
      </c>
      <c r="W129" s="14">
        <f t="shared" si="25"/>
        <v>0.56000000000000005</v>
      </c>
      <c r="X129" s="14">
        <f t="shared" si="26"/>
        <v>6.4405000000000001</v>
      </c>
      <c r="Y129" s="14">
        <f t="shared" si="27"/>
        <v>0</v>
      </c>
      <c r="Z129" s="14">
        <f t="shared" si="28"/>
        <v>76.666700000000006</v>
      </c>
      <c r="AA129" s="14">
        <f t="shared" si="29"/>
        <v>0</v>
      </c>
      <c r="AB129" s="14">
        <f t="shared" si="30"/>
        <v>76.666700000000006</v>
      </c>
      <c r="AC129" s="14">
        <f t="shared" si="31"/>
        <v>3.3332999999999999</v>
      </c>
      <c r="AD129" s="14">
        <f t="shared" si="32"/>
        <v>20</v>
      </c>
      <c r="AE129" s="14">
        <f t="shared" si="33"/>
        <v>0</v>
      </c>
      <c r="AF129" s="14">
        <f t="shared" si="34"/>
        <v>23.333300000000001</v>
      </c>
      <c r="AG129" s="14">
        <f t="shared" si="35"/>
        <v>76.666700000000006</v>
      </c>
      <c r="AH129" s="14">
        <f t="shared" si="36"/>
        <v>0.26900000000000002</v>
      </c>
      <c r="AI129" s="14">
        <f t="shared" si="37"/>
        <v>0.15440000000000001</v>
      </c>
      <c r="AJ129" s="14">
        <f t="shared" si="38"/>
        <v>0.19</v>
      </c>
      <c r="AK129" s="14">
        <f t="shared" si="39"/>
        <v>0.1983</v>
      </c>
      <c r="AL129" s="14">
        <f t="shared" si="40"/>
        <v>0.1671</v>
      </c>
      <c r="AM129" s="14">
        <f t="shared" si="41"/>
        <v>0.9</v>
      </c>
      <c r="AN129" s="14">
        <f t="shared" si="42"/>
        <v>0.24</v>
      </c>
      <c r="AO129" s="14">
        <f t="shared" si="43"/>
        <v>0.42</v>
      </c>
      <c r="AP129" s="14">
        <f t="shared" si="44"/>
        <v>0.9</v>
      </c>
      <c r="AQ129" s="14">
        <f t="shared" si="45"/>
        <v>20.833300000000001</v>
      </c>
      <c r="AR129" s="14">
        <f t="shared" si="46"/>
        <v>0.41670000000000001</v>
      </c>
      <c r="AS129" s="14">
        <f t="shared" si="47"/>
        <v>37.5</v>
      </c>
      <c r="AT129" s="14">
        <f t="shared" si="48"/>
        <v>62.5</v>
      </c>
      <c r="AU129" s="14">
        <f t="shared" si="49"/>
        <v>12.5</v>
      </c>
      <c r="AV129" s="14">
        <f t="shared" si="50"/>
        <v>37.5</v>
      </c>
      <c r="AW129" s="14">
        <f t="shared" si="51"/>
        <v>41.666699999999999</v>
      </c>
      <c r="AX129" s="14">
        <f t="shared" si="52"/>
        <v>0.58330000000000004</v>
      </c>
      <c r="AY129" s="14">
        <f t="shared" si="53"/>
        <v>25</v>
      </c>
      <c r="AZ129" s="14">
        <f t="shared" si="54"/>
        <v>0.375</v>
      </c>
      <c r="BA129" s="14">
        <f t="shared" si="55"/>
        <v>0</v>
      </c>
      <c r="BB129" s="14">
        <f t="shared" si="56"/>
        <v>0.25</v>
      </c>
      <c r="BC129" s="14">
        <f t="shared" si="57"/>
        <v>0.20830000000000001</v>
      </c>
      <c r="BD129" s="14">
        <f t="shared" si="58"/>
        <v>0.45829999999999999</v>
      </c>
      <c r="BE129" s="14">
        <f t="shared" si="59"/>
        <v>1.25</v>
      </c>
      <c r="BF129" s="14">
        <f t="shared" si="60"/>
        <v>1.25</v>
      </c>
      <c r="BG129" s="14">
        <f t="shared" si="61"/>
        <v>0.75</v>
      </c>
      <c r="BH129" s="14">
        <f t="shared" si="62"/>
        <v>1.0832999999999999</v>
      </c>
      <c r="BI129" s="14">
        <f t="shared" si="63"/>
        <v>0</v>
      </c>
      <c r="BJ129" s="14">
        <f t="shared" si="64"/>
        <v>0</v>
      </c>
      <c r="BK129" s="14">
        <f t="shared" si="65"/>
        <v>0</v>
      </c>
      <c r="BL129" s="14">
        <f t="shared" si="66"/>
        <v>0</v>
      </c>
      <c r="BM129" s="14">
        <f t="shared" si="67"/>
        <v>1.25</v>
      </c>
      <c r="BN129" s="14">
        <f t="shared" si="68"/>
        <v>0.5</v>
      </c>
      <c r="BO129" s="14">
        <f t="shared" si="69"/>
        <v>0</v>
      </c>
      <c r="BP129" s="14">
        <f t="shared" si="70"/>
        <v>0.58330000000000004</v>
      </c>
      <c r="BQ129" s="14">
        <f t="shared" si="71"/>
        <v>0</v>
      </c>
      <c r="BR129" s="14">
        <f t="shared" si="72"/>
        <v>66.666700000000006</v>
      </c>
      <c r="BS129" s="14">
        <f t="shared" si="73"/>
        <v>33.333300000000001</v>
      </c>
      <c r="BT129" s="14">
        <f t="shared" si="74"/>
        <v>42.708300000000001</v>
      </c>
      <c r="BU129" s="14">
        <f t="shared" si="75"/>
        <v>0.58330000000000004</v>
      </c>
      <c r="BV129" s="14">
        <f t="shared" si="76"/>
        <v>94.144099999999995</v>
      </c>
      <c r="BW129" s="14">
        <f t="shared" si="77"/>
        <v>5.4116</v>
      </c>
      <c r="BX129" s="14">
        <f t="shared" si="78"/>
        <v>5.8559000000000001</v>
      </c>
      <c r="BY129" s="14">
        <f t="shared" si="79"/>
        <v>0</v>
      </c>
      <c r="BZ129" s="14">
        <f t="shared" si="80"/>
        <v>0</v>
      </c>
      <c r="CA129" s="14">
        <f t="shared" si="81"/>
        <v>0</v>
      </c>
      <c r="CB129" s="14">
        <f t="shared" si="82"/>
        <v>0</v>
      </c>
      <c r="CC129" s="14">
        <f t="shared" si="83"/>
        <v>0</v>
      </c>
    </row>
    <row r="130" spans="1:81" x14ac:dyDescent="0.25">
      <c r="A130">
        <v>149</v>
      </c>
      <c r="B130" s="14">
        <f t="shared" si="4"/>
        <v>13.1</v>
      </c>
      <c r="C130" s="14">
        <f t="shared" si="5"/>
        <v>8.1199999999999992</v>
      </c>
      <c r="D130" s="14">
        <f t="shared" si="6"/>
        <v>11.52</v>
      </c>
      <c r="E130" s="14">
        <f t="shared" si="7"/>
        <v>2178</v>
      </c>
      <c r="F130" s="14">
        <f t="shared" si="8"/>
        <v>2164</v>
      </c>
      <c r="G130" s="14">
        <f t="shared" si="9"/>
        <v>1094</v>
      </c>
      <c r="H130" s="14">
        <f t="shared" si="10"/>
        <v>5436</v>
      </c>
      <c r="I130" s="14">
        <f t="shared" si="11"/>
        <v>2.0087999999999999</v>
      </c>
      <c r="J130" s="14">
        <f t="shared" si="12"/>
        <v>4.6124999999999998</v>
      </c>
      <c r="K130" s="14">
        <f t="shared" si="13"/>
        <v>4.3188000000000004</v>
      </c>
      <c r="L130" s="14">
        <f t="shared" si="14"/>
        <v>7.3688000000000002</v>
      </c>
      <c r="M130" s="14">
        <f t="shared" si="15"/>
        <v>5.4333</v>
      </c>
      <c r="N130" s="14">
        <f t="shared" si="16"/>
        <v>1.9114</v>
      </c>
      <c r="O130" s="14">
        <f t="shared" si="17"/>
        <v>0.29530000000000001</v>
      </c>
      <c r="P130" s="14">
        <f t="shared" si="18"/>
        <v>0.2331</v>
      </c>
      <c r="Q130" s="14">
        <f t="shared" si="19"/>
        <v>0.65190000000000003</v>
      </c>
      <c r="R130" s="14">
        <f t="shared" si="20"/>
        <v>0.39550000000000002</v>
      </c>
      <c r="S130" s="14">
        <f t="shared" si="21"/>
        <v>0.25919999999999999</v>
      </c>
      <c r="T130" s="14">
        <f t="shared" si="22"/>
        <v>0.68</v>
      </c>
      <c r="U130" s="14">
        <f t="shared" si="23"/>
        <v>0.66</v>
      </c>
      <c r="V130" s="14">
        <f t="shared" si="24"/>
        <v>0.98</v>
      </c>
      <c r="W130" s="14">
        <f t="shared" si="25"/>
        <v>0.98</v>
      </c>
      <c r="X130" s="14">
        <f t="shared" si="26"/>
        <v>13.736800000000001</v>
      </c>
      <c r="Y130" s="14">
        <f t="shared" si="27"/>
        <v>2.1739000000000002</v>
      </c>
      <c r="Z130" s="14">
        <f t="shared" si="28"/>
        <v>30.434799999999999</v>
      </c>
      <c r="AA130" s="14">
        <f t="shared" si="29"/>
        <v>0</v>
      </c>
      <c r="AB130" s="14">
        <f t="shared" si="30"/>
        <v>32.608699999999999</v>
      </c>
      <c r="AC130" s="14">
        <f t="shared" si="31"/>
        <v>0</v>
      </c>
      <c r="AD130" s="14">
        <f t="shared" si="32"/>
        <v>65.217399999999998</v>
      </c>
      <c r="AE130" s="14">
        <f t="shared" si="33"/>
        <v>2.1739000000000002</v>
      </c>
      <c r="AF130" s="14">
        <f t="shared" si="34"/>
        <v>67.391300000000001</v>
      </c>
      <c r="AG130" s="14">
        <f t="shared" si="35"/>
        <v>65.217399999999998</v>
      </c>
      <c r="AH130" s="14">
        <f t="shared" si="36"/>
        <v>0.3513</v>
      </c>
      <c r="AI130" s="14">
        <f t="shared" si="37"/>
        <v>0.31130000000000002</v>
      </c>
      <c r="AJ130" s="14">
        <f t="shared" si="38"/>
        <v>2.2499999999999999E-2</v>
      </c>
      <c r="AK130" s="14">
        <f t="shared" si="39"/>
        <v>0.22570000000000001</v>
      </c>
      <c r="AL130" s="14">
        <f t="shared" si="40"/>
        <v>0.2782</v>
      </c>
      <c r="AM130" s="14">
        <f t="shared" si="41"/>
        <v>1.02</v>
      </c>
      <c r="AN130" s="14">
        <f t="shared" si="42"/>
        <v>0.85</v>
      </c>
      <c r="AO130" s="14">
        <f t="shared" si="43"/>
        <v>7.0000000000000007E-2</v>
      </c>
      <c r="AP130" s="14">
        <f t="shared" si="44"/>
        <v>1.02</v>
      </c>
      <c r="AQ130" s="14">
        <f t="shared" si="45"/>
        <v>33.333300000000001</v>
      </c>
      <c r="AR130" s="14">
        <f t="shared" si="46"/>
        <v>0.13039999999999999</v>
      </c>
      <c r="AS130" s="14">
        <f t="shared" si="47"/>
        <v>37.5</v>
      </c>
      <c r="AT130" s="14">
        <f t="shared" si="48"/>
        <v>12.5</v>
      </c>
      <c r="AU130" s="14">
        <f t="shared" si="49"/>
        <v>100</v>
      </c>
      <c r="AV130" s="14">
        <f t="shared" si="50"/>
        <v>50</v>
      </c>
      <c r="AW130" s="14">
        <f t="shared" si="51"/>
        <v>41.666699999999999</v>
      </c>
      <c r="AX130" s="14">
        <f t="shared" si="52"/>
        <v>0.41670000000000001</v>
      </c>
      <c r="AY130" s="14">
        <f t="shared" si="53"/>
        <v>8.3332999999999995</v>
      </c>
      <c r="AZ130" s="14">
        <f t="shared" si="54"/>
        <v>0.5</v>
      </c>
      <c r="BA130" s="14">
        <f t="shared" si="55"/>
        <v>0.25</v>
      </c>
      <c r="BB130" s="14">
        <f t="shared" si="56"/>
        <v>0</v>
      </c>
      <c r="BC130" s="14">
        <f t="shared" si="57"/>
        <v>0.25</v>
      </c>
      <c r="BD130" s="14">
        <f t="shared" si="58"/>
        <v>1.0832999999999999</v>
      </c>
      <c r="BE130" s="14">
        <f t="shared" si="59"/>
        <v>0.75</v>
      </c>
      <c r="BF130" s="14">
        <f t="shared" si="60"/>
        <v>0</v>
      </c>
      <c r="BG130" s="14">
        <f t="shared" si="61"/>
        <v>1.25</v>
      </c>
      <c r="BH130" s="14">
        <f t="shared" si="62"/>
        <v>0.66669999999999996</v>
      </c>
      <c r="BI130" s="14">
        <f t="shared" si="63"/>
        <v>0.5</v>
      </c>
      <c r="BJ130" s="14">
        <f t="shared" si="64"/>
        <v>0</v>
      </c>
      <c r="BK130" s="14">
        <f t="shared" si="65"/>
        <v>0.5</v>
      </c>
      <c r="BL130" s="14">
        <f t="shared" si="66"/>
        <v>0.33329999999999999</v>
      </c>
      <c r="BM130" s="14">
        <f t="shared" si="67"/>
        <v>2</v>
      </c>
      <c r="BN130" s="14">
        <f t="shared" si="68"/>
        <v>0</v>
      </c>
      <c r="BO130" s="14">
        <f t="shared" si="69"/>
        <v>3.25</v>
      </c>
      <c r="BP130" s="14">
        <f t="shared" si="70"/>
        <v>1.75</v>
      </c>
      <c r="BQ130" s="14">
        <f t="shared" si="71"/>
        <v>16.666699999999999</v>
      </c>
      <c r="BR130" s="14">
        <f t="shared" si="72"/>
        <v>66.666700000000006</v>
      </c>
      <c r="BS130" s="14">
        <f t="shared" si="73"/>
        <v>16.666699999999999</v>
      </c>
      <c r="BT130" s="14">
        <f t="shared" si="74"/>
        <v>37.708300000000001</v>
      </c>
      <c r="BU130" s="14">
        <f t="shared" si="75"/>
        <v>0.45829999999999999</v>
      </c>
      <c r="BV130" s="14">
        <f t="shared" si="76"/>
        <v>53.753799999999998</v>
      </c>
      <c r="BW130" s="14">
        <f t="shared" si="77"/>
        <v>11.9971</v>
      </c>
      <c r="BX130" s="14">
        <f t="shared" si="78"/>
        <v>46.246200000000002</v>
      </c>
      <c r="BY130" s="14">
        <f t="shared" si="79"/>
        <v>0</v>
      </c>
      <c r="BZ130" s="14">
        <f t="shared" si="80"/>
        <v>0</v>
      </c>
      <c r="CA130" s="14">
        <f t="shared" si="81"/>
        <v>0</v>
      </c>
      <c r="CB130" s="14">
        <f t="shared" si="82"/>
        <v>0</v>
      </c>
      <c r="CC130" s="14">
        <f t="shared" si="83"/>
        <v>0</v>
      </c>
    </row>
    <row r="131" spans="1:81" x14ac:dyDescent="0.25">
      <c r="A131">
        <v>154</v>
      </c>
      <c r="B131" s="14">
        <f t="shared" si="4"/>
        <v>15.4</v>
      </c>
      <c r="C131" s="14">
        <f t="shared" si="5"/>
        <v>8.44</v>
      </c>
      <c r="D131" s="14">
        <f t="shared" si="6"/>
        <v>14.32</v>
      </c>
      <c r="E131" s="14">
        <f t="shared" si="7"/>
        <v>1593</v>
      </c>
      <c r="F131" s="14">
        <f t="shared" si="8"/>
        <v>1509</v>
      </c>
      <c r="G131" s="14">
        <f t="shared" si="9"/>
        <v>1473</v>
      </c>
      <c r="H131" s="14">
        <f t="shared" si="10"/>
        <v>4575</v>
      </c>
      <c r="I131" s="14">
        <f t="shared" si="11"/>
        <v>0.93110000000000004</v>
      </c>
      <c r="J131" s="14">
        <f t="shared" si="12"/>
        <v>4.1500000000000004</v>
      </c>
      <c r="K131" s="14">
        <f t="shared" si="13"/>
        <v>3.375</v>
      </c>
      <c r="L131" s="14">
        <f t="shared" si="14"/>
        <v>4.2374999999999998</v>
      </c>
      <c r="M131" s="14">
        <f t="shared" si="15"/>
        <v>3.9207999999999998</v>
      </c>
      <c r="N131" s="14">
        <f t="shared" si="16"/>
        <v>1.7988</v>
      </c>
      <c r="O131" s="14">
        <f t="shared" si="17"/>
        <v>0.34770000000000001</v>
      </c>
      <c r="P131" s="14">
        <f t="shared" si="18"/>
        <v>0.23</v>
      </c>
      <c r="Q131" s="14">
        <f t="shared" si="19"/>
        <v>0.35170000000000001</v>
      </c>
      <c r="R131" s="14">
        <f t="shared" si="20"/>
        <v>0.31080000000000002</v>
      </c>
      <c r="S131" s="14">
        <f t="shared" si="21"/>
        <v>0.22270000000000001</v>
      </c>
      <c r="T131" s="14">
        <f t="shared" si="22"/>
        <v>0.74</v>
      </c>
      <c r="U131" s="14">
        <f t="shared" si="23"/>
        <v>0.57999999999999996</v>
      </c>
      <c r="V131" s="14">
        <f t="shared" si="24"/>
        <v>1</v>
      </c>
      <c r="W131" s="14">
        <f t="shared" si="25"/>
        <v>1</v>
      </c>
      <c r="X131" s="14">
        <f t="shared" si="26"/>
        <v>12.6149</v>
      </c>
      <c r="Y131" s="14">
        <f t="shared" si="27"/>
        <v>0</v>
      </c>
      <c r="Z131" s="14">
        <f t="shared" si="28"/>
        <v>2.7027000000000001</v>
      </c>
      <c r="AA131" s="14">
        <f t="shared" si="29"/>
        <v>0</v>
      </c>
      <c r="AB131" s="14">
        <f t="shared" si="30"/>
        <v>2.7027000000000001</v>
      </c>
      <c r="AC131" s="14">
        <f t="shared" si="31"/>
        <v>0</v>
      </c>
      <c r="AD131" s="14">
        <f t="shared" si="32"/>
        <v>94.5946</v>
      </c>
      <c r="AE131" s="14">
        <f t="shared" si="33"/>
        <v>2.7027000000000001</v>
      </c>
      <c r="AF131" s="14">
        <f t="shared" si="34"/>
        <v>97.297300000000007</v>
      </c>
      <c r="AG131" s="14">
        <f t="shared" si="35"/>
        <v>94.5946</v>
      </c>
      <c r="AH131" s="14">
        <f t="shared" si="36"/>
        <v>0.15579999999999999</v>
      </c>
      <c r="AI131" s="14">
        <f t="shared" si="37"/>
        <v>0.31180000000000002</v>
      </c>
      <c r="AJ131" s="14">
        <f t="shared" si="38"/>
        <v>0.2492</v>
      </c>
      <c r="AK131" s="14">
        <f t="shared" si="39"/>
        <v>0.23139999999999999</v>
      </c>
      <c r="AL131" s="14">
        <f t="shared" si="40"/>
        <v>0.26200000000000001</v>
      </c>
      <c r="AM131" s="14">
        <f t="shared" si="41"/>
        <v>0.97</v>
      </c>
      <c r="AN131" s="14">
        <f t="shared" si="42"/>
        <v>0.74</v>
      </c>
      <c r="AO131" s="14">
        <f t="shared" si="43"/>
        <v>0.8</v>
      </c>
      <c r="AP131" s="14">
        <f t="shared" si="44"/>
        <v>0.97</v>
      </c>
      <c r="AQ131" s="14">
        <f t="shared" si="45"/>
        <v>41.666699999999999</v>
      </c>
      <c r="AR131" s="14">
        <f t="shared" si="46"/>
        <v>0.20830000000000001</v>
      </c>
      <c r="AS131" s="14">
        <f t="shared" si="47"/>
        <v>50</v>
      </c>
      <c r="AT131" s="14">
        <f t="shared" si="48"/>
        <v>12.5</v>
      </c>
      <c r="AU131" s="14">
        <f t="shared" si="49"/>
        <v>50</v>
      </c>
      <c r="AV131" s="14">
        <f t="shared" si="50"/>
        <v>37.5</v>
      </c>
      <c r="AW131" s="14">
        <f t="shared" si="51"/>
        <v>41.666699999999999</v>
      </c>
      <c r="AX131" s="14">
        <f t="shared" si="52"/>
        <v>0.75</v>
      </c>
      <c r="AY131" s="14">
        <f t="shared" si="53"/>
        <v>8.3332999999999995</v>
      </c>
      <c r="AZ131" s="14">
        <f t="shared" si="54"/>
        <v>0</v>
      </c>
      <c r="BA131" s="14">
        <f t="shared" si="55"/>
        <v>0</v>
      </c>
      <c r="BB131" s="14">
        <f t="shared" si="56"/>
        <v>0</v>
      </c>
      <c r="BC131" s="14">
        <f t="shared" si="57"/>
        <v>0</v>
      </c>
      <c r="BD131" s="14">
        <f t="shared" si="58"/>
        <v>0.20830000000000001</v>
      </c>
      <c r="BE131" s="14">
        <f t="shared" si="59"/>
        <v>0</v>
      </c>
      <c r="BF131" s="14">
        <f t="shared" si="60"/>
        <v>1.25</v>
      </c>
      <c r="BG131" s="14">
        <f t="shared" si="61"/>
        <v>1.75</v>
      </c>
      <c r="BH131" s="14">
        <f t="shared" si="62"/>
        <v>1</v>
      </c>
      <c r="BI131" s="14">
        <f t="shared" si="63"/>
        <v>0.25</v>
      </c>
      <c r="BJ131" s="14">
        <f t="shared" si="64"/>
        <v>0.25</v>
      </c>
      <c r="BK131" s="14">
        <f t="shared" si="65"/>
        <v>0.75</v>
      </c>
      <c r="BL131" s="14">
        <f t="shared" si="66"/>
        <v>0.41670000000000001</v>
      </c>
      <c r="BM131" s="14">
        <f t="shared" si="67"/>
        <v>2.25</v>
      </c>
      <c r="BN131" s="14">
        <f t="shared" si="68"/>
        <v>0.75</v>
      </c>
      <c r="BO131" s="14">
        <f t="shared" si="69"/>
        <v>1.5</v>
      </c>
      <c r="BP131" s="14">
        <f t="shared" si="70"/>
        <v>1.5</v>
      </c>
      <c r="BQ131" s="14">
        <f t="shared" si="71"/>
        <v>16.666699999999999</v>
      </c>
      <c r="BR131" s="14">
        <f t="shared" si="72"/>
        <v>62.5</v>
      </c>
      <c r="BS131" s="14">
        <f t="shared" si="73"/>
        <v>20.833300000000001</v>
      </c>
      <c r="BT131" s="14">
        <f t="shared" si="74"/>
        <v>38.75</v>
      </c>
      <c r="BU131" s="14">
        <f t="shared" si="75"/>
        <v>0.25</v>
      </c>
      <c r="BV131" s="14">
        <f t="shared" si="76"/>
        <v>89.348200000000006</v>
      </c>
      <c r="BW131" s="14">
        <f t="shared" si="77"/>
        <v>10.742000000000001</v>
      </c>
      <c r="BX131" s="14">
        <f t="shared" si="78"/>
        <v>10.6518</v>
      </c>
      <c r="BY131" s="14">
        <f t="shared" si="79"/>
        <v>0</v>
      </c>
      <c r="BZ131" s="14">
        <f t="shared" si="80"/>
        <v>0</v>
      </c>
      <c r="CA131" s="14">
        <f t="shared" si="81"/>
        <v>0</v>
      </c>
      <c r="CB131" s="14">
        <f t="shared" si="82"/>
        <v>0</v>
      </c>
      <c r="CC131" s="14">
        <f t="shared" si="83"/>
        <v>0</v>
      </c>
    </row>
    <row r="132" spans="1:81" x14ac:dyDescent="0.25">
      <c r="A132">
        <v>156</v>
      </c>
      <c r="B132" s="14">
        <f t="shared" si="4"/>
        <v>10.5</v>
      </c>
      <c r="C132" s="14">
        <f t="shared" si="5"/>
        <v>8.3800000000000008</v>
      </c>
      <c r="D132" s="14">
        <f t="shared" si="6"/>
        <v>13.25</v>
      </c>
      <c r="E132" s="14">
        <f t="shared" si="7"/>
        <v>443</v>
      </c>
      <c r="F132" s="14">
        <f t="shared" si="8"/>
        <v>358</v>
      </c>
      <c r="G132" s="14">
        <f t="shared" si="9"/>
        <v>437</v>
      </c>
      <c r="H132" s="14">
        <f t="shared" si="10"/>
        <v>1238</v>
      </c>
      <c r="I132" s="14">
        <f t="shared" si="11"/>
        <v>0.33929999999999999</v>
      </c>
      <c r="J132" s="14">
        <f t="shared" si="12"/>
        <v>4.4000000000000004</v>
      </c>
      <c r="K132" s="14">
        <f t="shared" si="13"/>
        <v>3.1124999999999998</v>
      </c>
      <c r="L132" s="14">
        <f t="shared" si="14"/>
        <v>2.4874999999999998</v>
      </c>
      <c r="M132" s="14">
        <f t="shared" si="15"/>
        <v>3.3332999999999999</v>
      </c>
      <c r="N132" s="14">
        <f t="shared" si="16"/>
        <v>1.4686999999999999</v>
      </c>
      <c r="O132" s="14">
        <f t="shared" si="17"/>
        <v>0.23250000000000001</v>
      </c>
      <c r="P132" s="14">
        <f t="shared" si="18"/>
        <v>0.1933</v>
      </c>
      <c r="Q132" s="14">
        <f t="shared" si="19"/>
        <v>0.15329999999999999</v>
      </c>
      <c r="R132" s="14">
        <f t="shared" si="20"/>
        <v>0.19700000000000001</v>
      </c>
      <c r="S132" s="14">
        <f t="shared" si="21"/>
        <v>0.11990000000000001</v>
      </c>
      <c r="T132" s="14">
        <f t="shared" si="22"/>
        <v>0.54</v>
      </c>
      <c r="U132" s="14">
        <f t="shared" si="23"/>
        <v>0.52</v>
      </c>
      <c r="V132" s="14">
        <f t="shared" si="24"/>
        <v>0.3</v>
      </c>
      <c r="W132" s="14">
        <f t="shared" si="25"/>
        <v>0.54</v>
      </c>
      <c r="X132" s="14">
        <f t="shared" si="26"/>
        <v>16.920500000000001</v>
      </c>
      <c r="Y132" s="14">
        <f t="shared" si="27"/>
        <v>2.5</v>
      </c>
      <c r="Z132" s="14">
        <f t="shared" si="28"/>
        <v>5</v>
      </c>
      <c r="AA132" s="14">
        <f t="shared" si="29"/>
        <v>7.5</v>
      </c>
      <c r="AB132" s="14">
        <f t="shared" si="30"/>
        <v>15</v>
      </c>
      <c r="AC132" s="14">
        <f t="shared" si="31"/>
        <v>2.5</v>
      </c>
      <c r="AD132" s="14">
        <f t="shared" si="32"/>
        <v>82.5</v>
      </c>
      <c r="AE132" s="14">
        <f t="shared" si="33"/>
        <v>0</v>
      </c>
      <c r="AF132" s="14">
        <f t="shared" si="34"/>
        <v>85</v>
      </c>
      <c r="AG132" s="14">
        <f t="shared" si="35"/>
        <v>82.5</v>
      </c>
      <c r="AH132" s="14">
        <f t="shared" si="36"/>
        <v>0.19670000000000001</v>
      </c>
      <c r="AI132" s="14">
        <f t="shared" si="37"/>
        <v>0.27360000000000001</v>
      </c>
      <c r="AJ132" s="14">
        <f t="shared" si="38"/>
        <v>0.30359999999999998</v>
      </c>
      <c r="AK132" s="14">
        <f t="shared" si="39"/>
        <v>0.26650000000000001</v>
      </c>
      <c r="AL132" s="14">
        <f t="shared" si="40"/>
        <v>0.19520000000000001</v>
      </c>
      <c r="AM132" s="14">
        <f t="shared" si="41"/>
        <v>0.42</v>
      </c>
      <c r="AN132" s="14">
        <f t="shared" si="42"/>
        <v>0.56000000000000005</v>
      </c>
      <c r="AO132" s="14">
        <f t="shared" si="43"/>
        <v>0.8</v>
      </c>
      <c r="AP132" s="14">
        <f t="shared" si="44"/>
        <v>0.8</v>
      </c>
      <c r="AQ132" s="14">
        <f t="shared" si="45"/>
        <v>62.5</v>
      </c>
      <c r="AR132" s="14">
        <f t="shared" si="46"/>
        <v>0.25</v>
      </c>
      <c r="AS132" s="14">
        <f t="shared" si="47"/>
        <v>25</v>
      </c>
      <c r="AT132" s="14">
        <f t="shared" si="48"/>
        <v>12.5</v>
      </c>
      <c r="AU132" s="14">
        <f t="shared" si="49"/>
        <v>0</v>
      </c>
      <c r="AV132" s="14">
        <f t="shared" si="50"/>
        <v>12.5</v>
      </c>
      <c r="AW132" s="14">
        <f t="shared" si="51"/>
        <v>62.5</v>
      </c>
      <c r="AX132" s="14">
        <f t="shared" si="52"/>
        <v>0.83330000000000004</v>
      </c>
      <c r="AY132" s="14">
        <f t="shared" si="53"/>
        <v>16.666699999999999</v>
      </c>
      <c r="AZ132" s="14">
        <f t="shared" si="54"/>
        <v>1.25</v>
      </c>
      <c r="BA132" s="14">
        <f t="shared" si="55"/>
        <v>0</v>
      </c>
      <c r="BB132" s="14">
        <f t="shared" si="56"/>
        <v>0.75</v>
      </c>
      <c r="BC132" s="14">
        <f t="shared" si="57"/>
        <v>0.66669999999999996</v>
      </c>
      <c r="BD132" s="14">
        <f t="shared" si="58"/>
        <v>1.0832999999999999</v>
      </c>
      <c r="BE132" s="14">
        <f t="shared" si="59"/>
        <v>0</v>
      </c>
      <c r="BF132" s="14">
        <f t="shared" si="60"/>
        <v>0.25</v>
      </c>
      <c r="BG132" s="14">
        <f t="shared" si="61"/>
        <v>0</v>
      </c>
      <c r="BH132" s="14">
        <f t="shared" si="62"/>
        <v>8.3299999999999999E-2</v>
      </c>
      <c r="BI132" s="14">
        <f t="shared" si="63"/>
        <v>0.25</v>
      </c>
      <c r="BJ132" s="14">
        <f t="shared" si="64"/>
        <v>1</v>
      </c>
      <c r="BK132" s="14">
        <f t="shared" si="65"/>
        <v>1</v>
      </c>
      <c r="BL132" s="14">
        <f t="shared" si="66"/>
        <v>0.75</v>
      </c>
      <c r="BM132" s="14">
        <f t="shared" si="67"/>
        <v>0.75</v>
      </c>
      <c r="BN132" s="14">
        <f t="shared" si="68"/>
        <v>0.25</v>
      </c>
      <c r="BO132" s="14">
        <f t="shared" si="69"/>
        <v>1</v>
      </c>
      <c r="BP132" s="14">
        <f t="shared" si="70"/>
        <v>0.66669999999999996</v>
      </c>
      <c r="BQ132" s="14">
        <f t="shared" si="71"/>
        <v>29.166699999999999</v>
      </c>
      <c r="BR132" s="14">
        <f t="shared" si="72"/>
        <v>50</v>
      </c>
      <c r="BS132" s="14">
        <f t="shared" si="73"/>
        <v>20.833300000000001</v>
      </c>
      <c r="BT132" s="14">
        <f t="shared" si="74"/>
        <v>30</v>
      </c>
      <c r="BU132" s="14">
        <f t="shared" si="75"/>
        <v>0.58330000000000004</v>
      </c>
      <c r="BV132" s="14">
        <f t="shared" si="76"/>
        <v>2.7778</v>
      </c>
      <c r="BW132" s="14">
        <f t="shared" si="77"/>
        <v>2.1711</v>
      </c>
      <c r="BX132" s="14">
        <f t="shared" si="78"/>
        <v>97.222200000000001</v>
      </c>
      <c r="BY132" s="14">
        <f t="shared" si="79"/>
        <v>0</v>
      </c>
      <c r="BZ132" s="14">
        <f t="shared" si="80"/>
        <v>0</v>
      </c>
      <c r="CA132" s="14">
        <f t="shared" si="81"/>
        <v>0</v>
      </c>
      <c r="CB132" s="14">
        <f t="shared" si="82"/>
        <v>0</v>
      </c>
      <c r="CC132" s="14">
        <f t="shared" si="83"/>
        <v>0</v>
      </c>
    </row>
    <row r="133" spans="1:81" x14ac:dyDescent="0.25">
      <c r="A133">
        <v>157</v>
      </c>
      <c r="B133" s="14">
        <f t="shared" si="4"/>
        <v>14.8</v>
      </c>
      <c r="C133" s="14">
        <f t="shared" si="5"/>
        <v>8.1999999999999993</v>
      </c>
      <c r="D133" s="14">
        <f t="shared" si="6"/>
        <v>10.8</v>
      </c>
      <c r="E133" s="14">
        <f t="shared" si="7"/>
        <v>1260</v>
      </c>
      <c r="F133" s="14">
        <f t="shared" si="8"/>
        <v>1262</v>
      </c>
      <c r="G133" s="14">
        <f t="shared" si="9"/>
        <v>804</v>
      </c>
      <c r="H133" s="14">
        <f t="shared" si="10"/>
        <v>3326</v>
      </c>
      <c r="I133" s="14">
        <f t="shared" si="11"/>
        <v>2.8683000000000001</v>
      </c>
      <c r="J133" s="14">
        <f t="shared" si="12"/>
        <v>7.65</v>
      </c>
      <c r="K133" s="14">
        <f t="shared" si="13"/>
        <v>5.7</v>
      </c>
      <c r="L133" s="14">
        <f t="shared" si="14"/>
        <v>3.8875000000000002</v>
      </c>
      <c r="M133" s="14">
        <f t="shared" si="15"/>
        <v>5.7458</v>
      </c>
      <c r="N133" s="14">
        <f t="shared" si="16"/>
        <v>2.3361000000000001</v>
      </c>
      <c r="O133" s="14">
        <f t="shared" si="17"/>
        <v>0.36130000000000001</v>
      </c>
      <c r="P133" s="14">
        <f t="shared" si="18"/>
        <v>0.35060000000000002</v>
      </c>
      <c r="Q133" s="14">
        <f t="shared" si="19"/>
        <v>0.58440000000000003</v>
      </c>
      <c r="R133" s="14">
        <f t="shared" si="20"/>
        <v>0.43209999999999998</v>
      </c>
      <c r="S133" s="14">
        <f t="shared" si="21"/>
        <v>0.184</v>
      </c>
      <c r="T133" s="14">
        <f t="shared" si="22"/>
        <v>0.6</v>
      </c>
      <c r="U133" s="14">
        <f t="shared" si="23"/>
        <v>0.65</v>
      </c>
      <c r="V133" s="14">
        <f t="shared" si="24"/>
        <v>0.8</v>
      </c>
      <c r="W133" s="14">
        <f t="shared" si="25"/>
        <v>0.8</v>
      </c>
      <c r="X133" s="14">
        <f t="shared" si="26"/>
        <v>13.298</v>
      </c>
      <c r="Y133" s="14">
        <f t="shared" si="27"/>
        <v>0</v>
      </c>
      <c r="Z133" s="14">
        <f t="shared" si="28"/>
        <v>45.833300000000001</v>
      </c>
      <c r="AA133" s="14">
        <f t="shared" si="29"/>
        <v>0</v>
      </c>
      <c r="AB133" s="14">
        <f t="shared" si="30"/>
        <v>45.833300000000001</v>
      </c>
      <c r="AC133" s="14">
        <f t="shared" si="31"/>
        <v>0</v>
      </c>
      <c r="AD133" s="14">
        <f t="shared" si="32"/>
        <v>50</v>
      </c>
      <c r="AE133" s="14">
        <f t="shared" si="33"/>
        <v>4.1666999999999996</v>
      </c>
      <c r="AF133" s="14">
        <f t="shared" si="34"/>
        <v>54.166699999999999</v>
      </c>
      <c r="AG133" s="14">
        <f t="shared" si="35"/>
        <v>50</v>
      </c>
      <c r="AH133" s="14">
        <f t="shared" si="36"/>
        <v>0.2419</v>
      </c>
      <c r="AI133" s="14">
        <f t="shared" si="37"/>
        <v>0.19500000000000001</v>
      </c>
      <c r="AJ133" s="14">
        <f t="shared" si="38"/>
        <v>9.7500000000000003E-2</v>
      </c>
      <c r="AK133" s="14">
        <f t="shared" si="39"/>
        <v>0.17810000000000001</v>
      </c>
      <c r="AL133" s="14">
        <f t="shared" si="40"/>
        <v>0.2009</v>
      </c>
      <c r="AM133" s="14">
        <f t="shared" si="41"/>
        <v>1.1000000000000001</v>
      </c>
      <c r="AN133" s="14">
        <f t="shared" si="42"/>
        <v>0.38</v>
      </c>
      <c r="AO133" s="14">
        <f t="shared" si="43"/>
        <v>0.17</v>
      </c>
      <c r="AP133" s="14">
        <f t="shared" si="44"/>
        <v>1.1000000000000001</v>
      </c>
      <c r="AQ133" s="14">
        <f t="shared" si="45"/>
        <v>8.3332999999999995</v>
      </c>
      <c r="AR133" s="14">
        <f t="shared" si="46"/>
        <v>0.52170000000000005</v>
      </c>
      <c r="AS133" s="14">
        <f t="shared" si="47"/>
        <v>12.5</v>
      </c>
      <c r="AT133" s="14">
        <f t="shared" si="48"/>
        <v>12.5</v>
      </c>
      <c r="AU133" s="14">
        <f t="shared" si="49"/>
        <v>87.5</v>
      </c>
      <c r="AV133" s="14">
        <f t="shared" si="50"/>
        <v>37.5</v>
      </c>
      <c r="AW133" s="14">
        <f t="shared" si="51"/>
        <v>50</v>
      </c>
      <c r="AX133" s="14">
        <f t="shared" si="52"/>
        <v>0.66669999999999996</v>
      </c>
      <c r="AY133" s="14">
        <f t="shared" si="53"/>
        <v>25</v>
      </c>
      <c r="AZ133" s="14">
        <f t="shared" si="54"/>
        <v>0</v>
      </c>
      <c r="BA133" s="14">
        <f t="shared" si="55"/>
        <v>0.25</v>
      </c>
      <c r="BB133" s="14">
        <f t="shared" si="56"/>
        <v>0</v>
      </c>
      <c r="BC133" s="14">
        <f t="shared" si="57"/>
        <v>8.3299999999999999E-2</v>
      </c>
      <c r="BD133" s="14">
        <f t="shared" si="58"/>
        <v>0.29170000000000001</v>
      </c>
      <c r="BE133" s="14">
        <f t="shared" si="59"/>
        <v>0.25</v>
      </c>
      <c r="BF133" s="14">
        <f t="shared" si="60"/>
        <v>0.5</v>
      </c>
      <c r="BG133" s="14">
        <f t="shared" si="61"/>
        <v>1</v>
      </c>
      <c r="BH133" s="14">
        <f t="shared" si="62"/>
        <v>0.58330000000000004</v>
      </c>
      <c r="BI133" s="14">
        <f t="shared" si="63"/>
        <v>1</v>
      </c>
      <c r="BJ133" s="14">
        <f t="shared" si="64"/>
        <v>1.25</v>
      </c>
      <c r="BK133" s="14">
        <f t="shared" si="65"/>
        <v>0</v>
      </c>
      <c r="BL133" s="14">
        <f t="shared" si="66"/>
        <v>0.75</v>
      </c>
      <c r="BM133" s="14">
        <f t="shared" si="67"/>
        <v>1.25</v>
      </c>
      <c r="BN133" s="14">
        <f t="shared" si="68"/>
        <v>1</v>
      </c>
      <c r="BO133" s="14">
        <f t="shared" si="69"/>
        <v>1.75</v>
      </c>
      <c r="BP133" s="14">
        <f t="shared" si="70"/>
        <v>1.3332999999999999</v>
      </c>
      <c r="BQ133" s="14">
        <f t="shared" si="71"/>
        <v>20.833300000000001</v>
      </c>
      <c r="BR133" s="14">
        <f t="shared" si="72"/>
        <v>58.333300000000001</v>
      </c>
      <c r="BS133" s="14">
        <f t="shared" si="73"/>
        <v>20.833300000000001</v>
      </c>
      <c r="BT133" s="14">
        <f t="shared" si="74"/>
        <v>37.5</v>
      </c>
      <c r="BU133" s="14">
        <f t="shared" si="75"/>
        <v>0.41670000000000001</v>
      </c>
      <c r="BV133" s="14">
        <f t="shared" si="76"/>
        <v>64.864900000000006</v>
      </c>
      <c r="BW133" s="14">
        <f t="shared" si="77"/>
        <v>15.831799999999999</v>
      </c>
      <c r="BX133" s="14">
        <f t="shared" si="78"/>
        <v>35.135100000000001</v>
      </c>
      <c r="BY133" s="14">
        <f t="shared" si="79"/>
        <v>0</v>
      </c>
      <c r="BZ133" s="14">
        <f t="shared" si="80"/>
        <v>0</v>
      </c>
      <c r="CA133" s="14">
        <f t="shared" si="81"/>
        <v>0</v>
      </c>
      <c r="CB133" s="14">
        <f t="shared" si="82"/>
        <v>0</v>
      </c>
      <c r="CC133" s="14">
        <f t="shared" si="83"/>
        <v>0</v>
      </c>
    </row>
    <row r="134" spans="1:81" x14ac:dyDescent="0.25">
      <c r="A134">
        <v>163</v>
      </c>
      <c r="B134" s="14">
        <f t="shared" si="4"/>
        <v>16</v>
      </c>
      <c r="C134" s="14">
        <f t="shared" si="5"/>
        <v>8.5</v>
      </c>
      <c r="D134" s="14">
        <f t="shared" si="6"/>
        <v>10.29</v>
      </c>
      <c r="E134" s="14">
        <f t="shared" si="7"/>
        <v>615</v>
      </c>
      <c r="F134" s="14">
        <f t="shared" si="8"/>
        <v>552</v>
      </c>
      <c r="G134" s="14">
        <f t="shared" si="9"/>
        <v>402</v>
      </c>
      <c r="H134" s="14">
        <f t="shared" si="10"/>
        <v>1569</v>
      </c>
      <c r="I134" s="14">
        <f t="shared" si="11"/>
        <v>2.4091999999999998</v>
      </c>
      <c r="J134" s="14">
        <f t="shared" si="12"/>
        <v>4.0875000000000004</v>
      </c>
      <c r="K134" s="14">
        <f t="shared" si="13"/>
        <v>4.5374999999999996</v>
      </c>
      <c r="L134" s="14">
        <f t="shared" si="14"/>
        <v>4.4124999999999996</v>
      </c>
      <c r="M134" s="14">
        <f t="shared" si="15"/>
        <v>4.3457999999999997</v>
      </c>
      <c r="N134" s="14">
        <f t="shared" si="16"/>
        <v>1.4673</v>
      </c>
      <c r="O134" s="14">
        <f t="shared" si="17"/>
        <v>0.29859999999999998</v>
      </c>
      <c r="P134" s="14">
        <f t="shared" si="18"/>
        <v>0.1225</v>
      </c>
      <c r="Q134" s="14">
        <f t="shared" si="19"/>
        <v>0.33329999999999999</v>
      </c>
      <c r="R134" s="14">
        <f t="shared" si="20"/>
        <v>0.24759999999999999</v>
      </c>
      <c r="S134" s="14">
        <f t="shared" si="21"/>
        <v>0.20449999999999999</v>
      </c>
      <c r="T134" s="14">
        <f t="shared" si="22"/>
        <v>0.88</v>
      </c>
      <c r="U134" s="14">
        <f t="shared" si="23"/>
        <v>0.26</v>
      </c>
      <c r="V134" s="14">
        <f t="shared" si="24"/>
        <v>0.82</v>
      </c>
      <c r="W134" s="14">
        <f t="shared" si="25"/>
        <v>0.88</v>
      </c>
      <c r="X134" s="14">
        <f t="shared" si="26"/>
        <v>17.555</v>
      </c>
      <c r="Y134" s="14">
        <f t="shared" si="27"/>
        <v>0</v>
      </c>
      <c r="Z134" s="14">
        <f t="shared" si="28"/>
        <v>8.8888999999999996</v>
      </c>
      <c r="AA134" s="14">
        <f t="shared" si="29"/>
        <v>0</v>
      </c>
      <c r="AB134" s="14">
        <f t="shared" si="30"/>
        <v>8.8888999999999996</v>
      </c>
      <c r="AC134" s="14">
        <f t="shared" si="31"/>
        <v>2.2222</v>
      </c>
      <c r="AD134" s="14">
        <f t="shared" si="32"/>
        <v>88.888900000000007</v>
      </c>
      <c r="AE134" s="14">
        <f t="shared" si="33"/>
        <v>0</v>
      </c>
      <c r="AF134" s="14">
        <f t="shared" si="34"/>
        <v>91.111099999999993</v>
      </c>
      <c r="AG134" s="14">
        <f t="shared" si="35"/>
        <v>88.888900000000007</v>
      </c>
      <c r="AH134" s="14">
        <f t="shared" si="36"/>
        <v>9.1499999999999998E-2</v>
      </c>
      <c r="AI134" s="14">
        <f t="shared" si="37"/>
        <v>0.20130000000000001</v>
      </c>
      <c r="AJ134" s="14">
        <f t="shared" si="38"/>
        <v>0.1171</v>
      </c>
      <c r="AK134" s="14">
        <f t="shared" si="39"/>
        <v>0.1353</v>
      </c>
      <c r="AL134" s="14">
        <f t="shared" si="40"/>
        <v>0.13350000000000001</v>
      </c>
      <c r="AM134" s="14">
        <f t="shared" si="41"/>
        <v>0.47</v>
      </c>
      <c r="AN134" s="14">
        <f t="shared" si="42"/>
        <v>0.43</v>
      </c>
      <c r="AO134" s="14">
        <f t="shared" si="43"/>
        <v>0.42</v>
      </c>
      <c r="AP134" s="14">
        <f t="shared" si="44"/>
        <v>0.47</v>
      </c>
      <c r="AQ134" s="14">
        <f t="shared" si="45"/>
        <v>25</v>
      </c>
      <c r="AR134" s="14">
        <f t="shared" si="46"/>
        <v>0.375</v>
      </c>
      <c r="AS134" s="14">
        <f t="shared" si="47"/>
        <v>62.5</v>
      </c>
      <c r="AT134" s="14">
        <f t="shared" si="48"/>
        <v>0</v>
      </c>
      <c r="AU134" s="14">
        <f t="shared" si="49"/>
        <v>50</v>
      </c>
      <c r="AV134" s="14">
        <f t="shared" si="50"/>
        <v>37.5</v>
      </c>
      <c r="AW134" s="14">
        <f t="shared" si="51"/>
        <v>37.5</v>
      </c>
      <c r="AX134" s="14">
        <f t="shared" si="52"/>
        <v>1.9167000000000001</v>
      </c>
      <c r="AY134" s="14">
        <f t="shared" si="53"/>
        <v>58.333300000000001</v>
      </c>
      <c r="AZ134" s="14">
        <f t="shared" si="54"/>
        <v>0</v>
      </c>
      <c r="BA134" s="14">
        <f t="shared" si="55"/>
        <v>0.375</v>
      </c>
      <c r="BB134" s="14">
        <f t="shared" si="56"/>
        <v>0</v>
      </c>
      <c r="BC134" s="14">
        <f t="shared" si="57"/>
        <v>0.125</v>
      </c>
      <c r="BD134" s="14">
        <f t="shared" si="58"/>
        <v>0.5</v>
      </c>
      <c r="BE134" s="14">
        <f t="shared" si="59"/>
        <v>0</v>
      </c>
      <c r="BF134" s="14">
        <f t="shared" si="60"/>
        <v>0</v>
      </c>
      <c r="BG134" s="14">
        <f t="shared" si="61"/>
        <v>0</v>
      </c>
      <c r="BH134" s="14">
        <f t="shared" si="62"/>
        <v>0</v>
      </c>
      <c r="BI134" s="14">
        <f t="shared" si="63"/>
        <v>0.75</v>
      </c>
      <c r="BJ134" s="14">
        <f t="shared" si="64"/>
        <v>1</v>
      </c>
      <c r="BK134" s="14">
        <f t="shared" si="65"/>
        <v>0.25</v>
      </c>
      <c r="BL134" s="14">
        <f t="shared" si="66"/>
        <v>0.66669999999999996</v>
      </c>
      <c r="BM134" s="14">
        <f t="shared" si="67"/>
        <v>1.5</v>
      </c>
      <c r="BN134" s="14">
        <f t="shared" si="68"/>
        <v>0.5</v>
      </c>
      <c r="BO134" s="14">
        <f t="shared" si="69"/>
        <v>2.75</v>
      </c>
      <c r="BP134" s="14">
        <f t="shared" si="70"/>
        <v>1.5832999999999999</v>
      </c>
      <c r="BQ134" s="14">
        <f t="shared" si="71"/>
        <v>25</v>
      </c>
      <c r="BR134" s="14">
        <f t="shared" si="72"/>
        <v>54.166699999999999</v>
      </c>
      <c r="BS134" s="14">
        <f t="shared" si="73"/>
        <v>20.833300000000001</v>
      </c>
      <c r="BT134" s="14">
        <f t="shared" si="74"/>
        <v>32.708300000000001</v>
      </c>
      <c r="BU134" s="14">
        <f t="shared" si="75"/>
        <v>0.5</v>
      </c>
      <c r="BV134" s="14">
        <f t="shared" si="76"/>
        <v>27.1815</v>
      </c>
      <c r="BW134" s="14">
        <f t="shared" si="77"/>
        <v>13.370200000000001</v>
      </c>
      <c r="BX134" s="14">
        <f t="shared" si="78"/>
        <v>72.8185</v>
      </c>
      <c r="BY134" s="14">
        <f t="shared" si="79"/>
        <v>0</v>
      </c>
      <c r="BZ134" s="14">
        <f t="shared" si="80"/>
        <v>0</v>
      </c>
      <c r="CA134" s="14">
        <f t="shared" si="81"/>
        <v>0</v>
      </c>
      <c r="CB134" s="14">
        <f t="shared" si="82"/>
        <v>0</v>
      </c>
      <c r="CC134" s="14">
        <f t="shared" si="83"/>
        <v>0</v>
      </c>
    </row>
    <row r="135" spans="1:81" x14ac:dyDescent="0.25">
      <c r="A135">
        <v>170</v>
      </c>
      <c r="B135" s="14">
        <f t="shared" si="4"/>
        <v>14.6</v>
      </c>
      <c r="C135" s="14">
        <f t="shared" si="5"/>
        <v>8.81</v>
      </c>
      <c r="D135" s="14">
        <f t="shared" si="6"/>
        <v>8.91</v>
      </c>
      <c r="E135" s="14">
        <f t="shared" si="7"/>
        <v>217</v>
      </c>
      <c r="F135" s="14">
        <f t="shared" si="8"/>
        <v>128</v>
      </c>
      <c r="G135" s="14">
        <f t="shared" si="9"/>
        <v>220</v>
      </c>
      <c r="H135" s="14">
        <f t="shared" si="10"/>
        <v>565</v>
      </c>
      <c r="I135" s="14">
        <f t="shared" si="11"/>
        <v>0</v>
      </c>
      <c r="J135" s="14">
        <f t="shared" si="12"/>
        <v>1.85</v>
      </c>
      <c r="K135" s="14">
        <f t="shared" si="13"/>
        <v>1.7</v>
      </c>
      <c r="L135" s="14">
        <f t="shared" si="14"/>
        <v>1.9875</v>
      </c>
      <c r="M135" s="14">
        <f t="shared" si="15"/>
        <v>1.8458000000000001</v>
      </c>
      <c r="N135" s="14">
        <f t="shared" si="16"/>
        <v>0.7984</v>
      </c>
      <c r="O135" s="14">
        <f t="shared" si="17"/>
        <v>0.14000000000000001</v>
      </c>
      <c r="P135" s="14">
        <f t="shared" si="18"/>
        <v>0.11749999999999999</v>
      </c>
      <c r="Q135" s="14">
        <f t="shared" si="19"/>
        <v>9.2499999999999999E-2</v>
      </c>
      <c r="R135" s="14">
        <f t="shared" si="20"/>
        <v>0.1167</v>
      </c>
      <c r="S135" s="14">
        <f t="shared" si="21"/>
        <v>7.1900000000000006E-2</v>
      </c>
      <c r="T135" s="14">
        <f t="shared" si="22"/>
        <v>0.3</v>
      </c>
      <c r="U135" s="14">
        <f t="shared" si="23"/>
        <v>0.24</v>
      </c>
      <c r="V135" s="14">
        <f t="shared" si="24"/>
        <v>0.16</v>
      </c>
      <c r="W135" s="14">
        <f t="shared" si="25"/>
        <v>0.3</v>
      </c>
      <c r="X135" s="14">
        <f t="shared" si="26"/>
        <v>15.821400000000001</v>
      </c>
      <c r="Y135" s="14">
        <f t="shared" si="27"/>
        <v>0</v>
      </c>
      <c r="Z135" s="14">
        <f t="shared" si="28"/>
        <v>33.333300000000001</v>
      </c>
      <c r="AA135" s="14">
        <f t="shared" si="29"/>
        <v>0</v>
      </c>
      <c r="AB135" s="14">
        <f t="shared" si="30"/>
        <v>33.333300000000001</v>
      </c>
      <c r="AC135" s="14">
        <f t="shared" si="31"/>
        <v>0</v>
      </c>
      <c r="AD135" s="14">
        <f t="shared" si="32"/>
        <v>66.666700000000006</v>
      </c>
      <c r="AE135" s="14">
        <f t="shared" si="33"/>
        <v>0</v>
      </c>
      <c r="AF135" s="14">
        <f t="shared" si="34"/>
        <v>66.666700000000006</v>
      </c>
      <c r="AG135" s="14">
        <f t="shared" si="35"/>
        <v>66.666700000000006</v>
      </c>
      <c r="AH135" s="14">
        <f t="shared" si="36"/>
        <v>9.1300000000000006E-2</v>
      </c>
      <c r="AI135" s="14">
        <f t="shared" si="37"/>
        <v>7.4999999999999997E-2</v>
      </c>
      <c r="AJ135" s="14">
        <f t="shared" si="38"/>
        <v>9.6299999999999997E-2</v>
      </c>
      <c r="AK135" s="14">
        <f t="shared" si="39"/>
        <v>8.7499999999999994E-2</v>
      </c>
      <c r="AL135" s="14">
        <f t="shared" si="40"/>
        <v>8.7999999999999995E-2</v>
      </c>
      <c r="AM135" s="14">
        <f t="shared" si="41"/>
        <v>0.28999999999999998</v>
      </c>
      <c r="AN135" s="14">
        <f t="shared" si="42"/>
        <v>0.23</v>
      </c>
      <c r="AO135" s="14">
        <f t="shared" si="43"/>
        <v>0.25</v>
      </c>
      <c r="AP135" s="14">
        <f t="shared" si="44"/>
        <v>0.28999999999999998</v>
      </c>
      <c r="AQ135" s="14">
        <f t="shared" si="45"/>
        <v>0</v>
      </c>
      <c r="AR135" s="14">
        <f t="shared" si="46"/>
        <v>0.45829999999999999</v>
      </c>
      <c r="AS135" s="14">
        <f t="shared" si="47"/>
        <v>75</v>
      </c>
      <c r="AT135" s="14">
        <f t="shared" si="48"/>
        <v>50</v>
      </c>
      <c r="AU135" s="14">
        <f t="shared" si="49"/>
        <v>37.5</v>
      </c>
      <c r="AV135" s="14">
        <f t="shared" si="50"/>
        <v>54.166699999999999</v>
      </c>
      <c r="AW135" s="14">
        <f t="shared" si="51"/>
        <v>54.166699999999999</v>
      </c>
      <c r="AX135" s="14">
        <f t="shared" si="52"/>
        <v>0.83330000000000004</v>
      </c>
      <c r="AY135" s="14">
        <f t="shared" si="53"/>
        <v>33.333300000000001</v>
      </c>
      <c r="AZ135" s="14">
        <f t="shared" si="54"/>
        <v>0.5</v>
      </c>
      <c r="BA135" s="14">
        <f t="shared" si="55"/>
        <v>0.625</v>
      </c>
      <c r="BB135" s="14">
        <f t="shared" si="56"/>
        <v>0.5</v>
      </c>
      <c r="BC135" s="14">
        <f t="shared" si="57"/>
        <v>0.54169999999999996</v>
      </c>
      <c r="BD135" s="14">
        <f t="shared" si="58"/>
        <v>0.5</v>
      </c>
      <c r="BE135" s="14">
        <f t="shared" si="59"/>
        <v>0.25</v>
      </c>
      <c r="BF135" s="14">
        <f t="shared" si="60"/>
        <v>0</v>
      </c>
      <c r="BG135" s="14">
        <f t="shared" si="61"/>
        <v>0</v>
      </c>
      <c r="BH135" s="14">
        <f t="shared" si="62"/>
        <v>8.3299999999999999E-2</v>
      </c>
      <c r="BI135" s="14">
        <f t="shared" si="63"/>
        <v>0.5</v>
      </c>
      <c r="BJ135" s="14">
        <f t="shared" si="64"/>
        <v>1.25</v>
      </c>
      <c r="BK135" s="14">
        <f t="shared" si="65"/>
        <v>0.75</v>
      </c>
      <c r="BL135" s="14">
        <f t="shared" si="66"/>
        <v>0.83330000000000004</v>
      </c>
      <c r="BM135" s="14">
        <f t="shared" si="67"/>
        <v>0.75</v>
      </c>
      <c r="BN135" s="14">
        <f t="shared" si="68"/>
        <v>0.5</v>
      </c>
      <c r="BO135" s="14">
        <f t="shared" si="69"/>
        <v>0.5</v>
      </c>
      <c r="BP135" s="14">
        <f t="shared" si="70"/>
        <v>0.58330000000000004</v>
      </c>
      <c r="BQ135" s="14">
        <f t="shared" si="71"/>
        <v>33.333300000000001</v>
      </c>
      <c r="BR135" s="14">
        <f t="shared" si="72"/>
        <v>62.5</v>
      </c>
      <c r="BS135" s="14">
        <f t="shared" si="73"/>
        <v>4.1666999999999996</v>
      </c>
      <c r="BT135" s="14">
        <f t="shared" si="74"/>
        <v>26.25</v>
      </c>
      <c r="BU135" s="14">
        <f t="shared" si="75"/>
        <v>0.625</v>
      </c>
      <c r="BV135" s="14">
        <f t="shared" si="76"/>
        <v>4.5045000000000002</v>
      </c>
      <c r="BW135" s="14">
        <f t="shared" si="77"/>
        <v>3.4466000000000001</v>
      </c>
      <c r="BX135" s="14">
        <f t="shared" si="78"/>
        <v>95.495500000000007</v>
      </c>
      <c r="BY135" s="14">
        <f t="shared" si="79"/>
        <v>0</v>
      </c>
      <c r="BZ135" s="14">
        <f t="shared" si="80"/>
        <v>0</v>
      </c>
      <c r="CA135" s="14">
        <f t="shared" si="81"/>
        <v>0</v>
      </c>
      <c r="CB135" s="14">
        <f t="shared" si="82"/>
        <v>0</v>
      </c>
      <c r="CC135" s="14">
        <f t="shared" si="83"/>
        <v>0</v>
      </c>
    </row>
    <row r="136" spans="1:81" x14ac:dyDescent="0.25">
      <c r="A136" t="s">
        <v>4</v>
      </c>
      <c r="B136" s="14">
        <f t="shared" si="4"/>
        <v>12.2</v>
      </c>
      <c r="C136" s="14">
        <f t="shared" si="5"/>
        <v>8.27</v>
      </c>
      <c r="D136" s="14">
        <f t="shared" si="6"/>
        <v>11.8</v>
      </c>
      <c r="E136" s="14">
        <f t="shared" si="7"/>
        <v>527</v>
      </c>
      <c r="F136" s="14">
        <f t="shared" si="8"/>
        <v>413</v>
      </c>
      <c r="G136" s="14">
        <f t="shared" si="9"/>
        <v>586</v>
      </c>
      <c r="H136" s="14">
        <f t="shared" si="10"/>
        <v>1526</v>
      </c>
      <c r="I136" s="14">
        <f t="shared" si="11"/>
        <v>0.78639999999999999</v>
      </c>
      <c r="J136" s="14">
        <f t="shared" si="12"/>
        <v>1.85</v>
      </c>
      <c r="K136" s="14">
        <f t="shared" si="13"/>
        <v>1.85</v>
      </c>
      <c r="L136" s="14">
        <f t="shared" si="14"/>
        <v>4.0125000000000002</v>
      </c>
      <c r="M136" s="14">
        <f t="shared" si="15"/>
        <v>2.5708000000000002</v>
      </c>
      <c r="N136" s="14">
        <f t="shared" si="16"/>
        <v>1.3363</v>
      </c>
      <c r="O136" s="14">
        <f t="shared" si="17"/>
        <v>0.27</v>
      </c>
      <c r="P136" s="14">
        <f t="shared" si="18"/>
        <v>0.16550000000000001</v>
      </c>
      <c r="Q136" s="14">
        <f t="shared" si="19"/>
        <v>0.57640000000000002</v>
      </c>
      <c r="R136" s="14">
        <f t="shared" si="20"/>
        <v>0.33939999999999998</v>
      </c>
      <c r="S136" s="14">
        <f t="shared" si="21"/>
        <v>0.2087</v>
      </c>
      <c r="T136" s="14">
        <f t="shared" si="22"/>
        <v>0.5</v>
      </c>
      <c r="U136" s="14">
        <f t="shared" si="23"/>
        <v>0.26</v>
      </c>
      <c r="V136" s="14">
        <f t="shared" si="24"/>
        <v>0.78</v>
      </c>
      <c r="W136" s="14">
        <f t="shared" si="25"/>
        <v>0.78</v>
      </c>
      <c r="X136" s="14">
        <f t="shared" si="26"/>
        <v>7.5751999999999997</v>
      </c>
      <c r="Y136" s="14">
        <f t="shared" si="27"/>
        <v>0</v>
      </c>
      <c r="Z136" s="14">
        <f t="shared" si="28"/>
        <v>43.75</v>
      </c>
      <c r="AA136" s="14">
        <f t="shared" si="29"/>
        <v>18.75</v>
      </c>
      <c r="AB136" s="14">
        <f t="shared" si="30"/>
        <v>62.5</v>
      </c>
      <c r="AC136" s="14">
        <f t="shared" si="31"/>
        <v>9.375</v>
      </c>
      <c r="AD136" s="14">
        <f t="shared" si="32"/>
        <v>28.125</v>
      </c>
      <c r="AE136" s="14">
        <f t="shared" si="33"/>
        <v>0</v>
      </c>
      <c r="AF136" s="14">
        <f t="shared" si="34"/>
        <v>37.5</v>
      </c>
      <c r="AG136" s="14">
        <f t="shared" si="35"/>
        <v>43.75</v>
      </c>
      <c r="AH136" s="14">
        <f t="shared" si="36"/>
        <v>0.32</v>
      </c>
      <c r="AI136" s="14">
        <f t="shared" si="37"/>
        <v>0.55640000000000001</v>
      </c>
      <c r="AJ136" s="14">
        <f t="shared" si="38"/>
        <v>0.05</v>
      </c>
      <c r="AK136" s="14">
        <f t="shared" si="39"/>
        <v>0.30840000000000001</v>
      </c>
      <c r="AL136" s="14">
        <f t="shared" si="40"/>
        <v>0.29630000000000001</v>
      </c>
      <c r="AM136" s="14">
        <f t="shared" si="41"/>
        <v>1.1000000000000001</v>
      </c>
      <c r="AN136" s="14">
        <f t="shared" si="42"/>
        <v>0.89</v>
      </c>
      <c r="AO136" s="14">
        <f t="shared" si="43"/>
        <v>0.09</v>
      </c>
      <c r="AP136" s="14">
        <f t="shared" si="44"/>
        <v>1.1000000000000001</v>
      </c>
      <c r="AQ136" s="14">
        <f t="shared" si="45"/>
        <v>25</v>
      </c>
      <c r="AR136" s="14">
        <f t="shared" si="46"/>
        <v>0.41670000000000001</v>
      </c>
      <c r="AS136" s="14">
        <f t="shared" si="47"/>
        <v>0</v>
      </c>
      <c r="AT136" s="14">
        <f t="shared" si="48"/>
        <v>0</v>
      </c>
      <c r="AU136" s="14">
        <f t="shared" si="49"/>
        <v>100</v>
      </c>
      <c r="AV136" s="14">
        <f t="shared" si="50"/>
        <v>33.333300000000001</v>
      </c>
      <c r="AW136" s="14">
        <f t="shared" si="51"/>
        <v>41.666699999999999</v>
      </c>
      <c r="AX136" s="14">
        <f t="shared" si="52"/>
        <v>0.41670000000000001</v>
      </c>
      <c r="AY136" s="14">
        <f t="shared" si="53"/>
        <v>8.3332999999999995</v>
      </c>
      <c r="AZ136" s="14">
        <f t="shared" si="54"/>
        <v>0</v>
      </c>
      <c r="BA136" s="14">
        <f t="shared" si="55"/>
        <v>0</v>
      </c>
      <c r="BB136" s="14">
        <f t="shared" si="56"/>
        <v>0.25</v>
      </c>
      <c r="BC136" s="14">
        <f t="shared" si="57"/>
        <v>8.3299999999999999E-2</v>
      </c>
      <c r="BD136" s="14">
        <f t="shared" si="58"/>
        <v>0.125</v>
      </c>
      <c r="BE136" s="14">
        <f t="shared" si="59"/>
        <v>0.25</v>
      </c>
      <c r="BF136" s="14">
        <f t="shared" si="60"/>
        <v>1.25</v>
      </c>
      <c r="BG136" s="14">
        <f t="shared" si="61"/>
        <v>0.25</v>
      </c>
      <c r="BH136" s="14">
        <f t="shared" si="62"/>
        <v>0.58330000000000004</v>
      </c>
      <c r="BI136" s="14">
        <f t="shared" si="63"/>
        <v>0</v>
      </c>
      <c r="BJ136" s="14">
        <f t="shared" si="64"/>
        <v>0</v>
      </c>
      <c r="BK136" s="14">
        <f t="shared" si="65"/>
        <v>0</v>
      </c>
      <c r="BL136" s="14">
        <f t="shared" si="66"/>
        <v>0</v>
      </c>
      <c r="BM136" s="14">
        <f t="shared" si="67"/>
        <v>0.75</v>
      </c>
      <c r="BN136" s="14">
        <f t="shared" si="68"/>
        <v>0.25</v>
      </c>
      <c r="BO136" s="14">
        <f t="shared" si="69"/>
        <v>3.75</v>
      </c>
      <c r="BP136" s="14">
        <f t="shared" si="70"/>
        <v>1.5832999999999999</v>
      </c>
      <c r="BQ136" s="14">
        <f t="shared" si="71"/>
        <v>8.3332999999999995</v>
      </c>
      <c r="BR136" s="14">
        <f t="shared" si="72"/>
        <v>66.666700000000006</v>
      </c>
      <c r="BS136" s="14">
        <f t="shared" si="73"/>
        <v>20.833300000000001</v>
      </c>
      <c r="BT136" s="14">
        <f t="shared" si="74"/>
        <v>37.826099999999997</v>
      </c>
      <c r="BU136" s="14">
        <f t="shared" si="75"/>
        <v>0</v>
      </c>
      <c r="BV136" s="14">
        <f t="shared" si="76"/>
        <v>100</v>
      </c>
      <c r="BW136" s="14">
        <f t="shared" si="77"/>
        <v>0</v>
      </c>
      <c r="BX136" s="14">
        <f t="shared" si="78"/>
        <v>0</v>
      </c>
      <c r="BY136" s="14">
        <f t="shared" si="79"/>
        <v>0</v>
      </c>
      <c r="BZ136" s="14">
        <f t="shared" si="80"/>
        <v>0</v>
      </c>
      <c r="CA136" s="14">
        <f t="shared" si="81"/>
        <v>0</v>
      </c>
      <c r="CB136" s="14">
        <f t="shared" si="82"/>
        <v>0</v>
      </c>
      <c r="CC136" s="14">
        <f t="shared" si="83"/>
        <v>0</v>
      </c>
    </row>
    <row r="137" spans="1:81" x14ac:dyDescent="0.25">
      <c r="A137" t="s">
        <v>5</v>
      </c>
      <c r="B137" s="14">
        <f t="shared" si="4"/>
        <v>18.100000000000001</v>
      </c>
      <c r="C137" s="14">
        <f t="shared" si="5"/>
        <v>8.6300000000000008</v>
      </c>
      <c r="D137" s="14">
        <f t="shared" si="6"/>
        <v>12.16</v>
      </c>
      <c r="E137" s="14">
        <f t="shared" si="7"/>
        <v>442</v>
      </c>
      <c r="F137" s="14">
        <f t="shared" si="8"/>
        <v>503</v>
      </c>
      <c r="G137" s="14">
        <f t="shared" si="9"/>
        <v>424</v>
      </c>
      <c r="H137" s="14">
        <f t="shared" si="10"/>
        <v>1369</v>
      </c>
      <c r="I137" s="14">
        <f t="shared" si="11"/>
        <v>0</v>
      </c>
      <c r="J137" s="14">
        <f t="shared" si="12"/>
        <v>2.0125000000000002</v>
      </c>
      <c r="K137" s="14">
        <f t="shared" si="13"/>
        <v>2.0874999999999999</v>
      </c>
      <c r="L137" s="14">
        <f t="shared" si="14"/>
        <v>1.85</v>
      </c>
      <c r="M137" s="14">
        <f t="shared" si="15"/>
        <v>1.9833000000000001</v>
      </c>
      <c r="N137" s="14">
        <f t="shared" si="16"/>
        <v>0.28539999999999999</v>
      </c>
      <c r="O137" s="14">
        <f t="shared" si="17"/>
        <v>0.22140000000000001</v>
      </c>
      <c r="P137" s="14">
        <f t="shared" si="18"/>
        <v>0.32190000000000002</v>
      </c>
      <c r="Q137" s="14">
        <f t="shared" si="19"/>
        <v>0.41</v>
      </c>
      <c r="R137" s="14">
        <f t="shared" si="20"/>
        <v>0.3034</v>
      </c>
      <c r="S137" s="14">
        <f t="shared" si="21"/>
        <v>0.12089999999999999</v>
      </c>
      <c r="T137" s="14">
        <f t="shared" si="22"/>
        <v>0.38</v>
      </c>
      <c r="U137" s="14">
        <f t="shared" si="23"/>
        <v>0.48</v>
      </c>
      <c r="V137" s="14">
        <f t="shared" si="24"/>
        <v>0.52</v>
      </c>
      <c r="W137" s="14">
        <f t="shared" si="25"/>
        <v>0.52</v>
      </c>
      <c r="X137" s="14">
        <f t="shared" si="26"/>
        <v>6.5366</v>
      </c>
      <c r="Y137" s="14">
        <f t="shared" si="27"/>
        <v>0</v>
      </c>
      <c r="Z137" s="14">
        <f t="shared" si="28"/>
        <v>15.7895</v>
      </c>
      <c r="AA137" s="14">
        <f t="shared" si="29"/>
        <v>2.6316000000000002</v>
      </c>
      <c r="AB137" s="14">
        <f t="shared" si="30"/>
        <v>18.421099999999999</v>
      </c>
      <c r="AC137" s="14">
        <f t="shared" si="31"/>
        <v>15.7895</v>
      </c>
      <c r="AD137" s="14">
        <f t="shared" si="32"/>
        <v>65.789500000000004</v>
      </c>
      <c r="AE137" s="14">
        <f t="shared" si="33"/>
        <v>0</v>
      </c>
      <c r="AF137" s="14">
        <f t="shared" si="34"/>
        <v>81.578900000000004</v>
      </c>
      <c r="AG137" s="14">
        <f t="shared" si="35"/>
        <v>65.789500000000004</v>
      </c>
      <c r="AH137" s="14">
        <f t="shared" si="36"/>
        <v>0.37919999999999998</v>
      </c>
      <c r="AI137" s="14">
        <f t="shared" si="37"/>
        <v>0.25530000000000003</v>
      </c>
      <c r="AJ137" s="14">
        <f t="shared" si="38"/>
        <v>0.32379999999999998</v>
      </c>
      <c r="AK137" s="14">
        <f t="shared" si="39"/>
        <v>0.31030000000000002</v>
      </c>
      <c r="AL137" s="14">
        <f t="shared" si="40"/>
        <v>0.1973</v>
      </c>
      <c r="AM137" s="14">
        <f t="shared" si="41"/>
        <v>0.77</v>
      </c>
      <c r="AN137" s="14">
        <f t="shared" si="42"/>
        <v>0.57999999999999996</v>
      </c>
      <c r="AO137" s="14">
        <f t="shared" si="43"/>
        <v>0.83</v>
      </c>
      <c r="AP137" s="14">
        <f t="shared" si="44"/>
        <v>0.83</v>
      </c>
      <c r="AQ137" s="14">
        <f t="shared" si="45"/>
        <v>8.3332999999999995</v>
      </c>
      <c r="AR137" s="14">
        <f t="shared" si="46"/>
        <v>0.91300000000000003</v>
      </c>
      <c r="AS137" s="14">
        <f t="shared" si="47"/>
        <v>0</v>
      </c>
      <c r="AT137" s="14">
        <f t="shared" si="48"/>
        <v>0</v>
      </c>
      <c r="AU137" s="14">
        <f t="shared" si="49"/>
        <v>0</v>
      </c>
      <c r="AV137" s="14">
        <f t="shared" si="50"/>
        <v>0</v>
      </c>
      <c r="AW137" s="14">
        <f t="shared" si="51"/>
        <v>87.5</v>
      </c>
      <c r="AX137" s="14">
        <f t="shared" si="52"/>
        <v>1.1667000000000001</v>
      </c>
      <c r="AY137" s="14">
        <f t="shared" si="53"/>
        <v>25</v>
      </c>
      <c r="AZ137" s="14">
        <f t="shared" si="54"/>
        <v>0</v>
      </c>
      <c r="BA137" s="14">
        <f t="shared" si="55"/>
        <v>0</v>
      </c>
      <c r="BB137" s="14">
        <f t="shared" si="56"/>
        <v>0</v>
      </c>
      <c r="BC137" s="14">
        <f t="shared" si="57"/>
        <v>0</v>
      </c>
      <c r="BD137" s="14">
        <f t="shared" si="58"/>
        <v>0.16669999999999999</v>
      </c>
      <c r="BE137" s="14">
        <f t="shared" si="59"/>
        <v>1</v>
      </c>
      <c r="BF137" s="14">
        <f t="shared" si="60"/>
        <v>1</v>
      </c>
      <c r="BG137" s="14">
        <f t="shared" si="61"/>
        <v>1</v>
      </c>
      <c r="BH137" s="14">
        <f t="shared" si="62"/>
        <v>1</v>
      </c>
      <c r="BI137" s="14">
        <f t="shared" si="63"/>
        <v>0.25</v>
      </c>
      <c r="BJ137" s="14">
        <f t="shared" si="64"/>
        <v>0</v>
      </c>
      <c r="BK137" s="14">
        <f t="shared" si="65"/>
        <v>0.5</v>
      </c>
      <c r="BL137" s="14">
        <f t="shared" si="66"/>
        <v>0.25</v>
      </c>
      <c r="BM137" s="14">
        <f t="shared" si="67"/>
        <v>0.5</v>
      </c>
      <c r="BN137" s="14">
        <f t="shared" si="68"/>
        <v>0.5</v>
      </c>
      <c r="BO137" s="14">
        <f t="shared" si="69"/>
        <v>0.25</v>
      </c>
      <c r="BP137" s="14">
        <f t="shared" si="70"/>
        <v>0.41670000000000001</v>
      </c>
      <c r="BQ137" s="14">
        <f t="shared" si="71"/>
        <v>0</v>
      </c>
      <c r="BR137" s="14">
        <f t="shared" si="72"/>
        <v>91.666700000000006</v>
      </c>
      <c r="BS137" s="14">
        <f t="shared" si="73"/>
        <v>8.3332999999999995</v>
      </c>
      <c r="BT137" s="14">
        <f t="shared" si="74"/>
        <v>39.791699999999999</v>
      </c>
      <c r="BU137" s="14">
        <f t="shared" si="75"/>
        <v>0.41670000000000001</v>
      </c>
      <c r="BV137" s="14">
        <f t="shared" si="76"/>
        <v>92.942899999999995</v>
      </c>
      <c r="BW137" s="14">
        <f t="shared" si="77"/>
        <v>6.0888999999999998</v>
      </c>
      <c r="BX137" s="14">
        <f t="shared" si="78"/>
        <v>7.0571000000000002</v>
      </c>
      <c r="BY137" s="14">
        <f t="shared" si="79"/>
        <v>0</v>
      </c>
      <c r="BZ137" s="14">
        <f t="shared" si="80"/>
        <v>0</v>
      </c>
      <c r="CA137" s="14">
        <f t="shared" si="81"/>
        <v>0</v>
      </c>
      <c r="CB137" s="14">
        <f t="shared" si="82"/>
        <v>0</v>
      </c>
      <c r="CC137" s="14">
        <f t="shared" si="83"/>
        <v>0</v>
      </c>
    </row>
    <row r="138" spans="1:81" x14ac:dyDescent="0.25">
      <c r="A138" t="s">
        <v>6</v>
      </c>
      <c r="B138" s="14">
        <f t="shared" si="4"/>
        <v>17.5</v>
      </c>
      <c r="C138" s="14">
        <f t="shared" si="5"/>
        <v>7.99</v>
      </c>
      <c r="D138" s="14">
        <f t="shared" si="6"/>
        <v>11.08</v>
      </c>
      <c r="E138" s="14">
        <f t="shared" si="7"/>
        <v>420</v>
      </c>
      <c r="F138" s="14">
        <f t="shared" si="8"/>
        <v>573</v>
      </c>
      <c r="G138" s="14">
        <f t="shared" si="9"/>
        <v>1025</v>
      </c>
      <c r="H138" s="14">
        <f t="shared" si="10"/>
        <v>2018</v>
      </c>
      <c r="I138" s="14">
        <f t="shared" si="11"/>
        <v>0</v>
      </c>
      <c r="J138" s="14">
        <f t="shared" si="12"/>
        <v>2.3875000000000002</v>
      </c>
      <c r="K138" s="14">
        <f t="shared" si="13"/>
        <v>3.1124999999999998</v>
      </c>
      <c r="L138" s="14">
        <f t="shared" si="14"/>
        <v>3.5249999999999999</v>
      </c>
      <c r="M138" s="14">
        <f t="shared" si="15"/>
        <v>3.0083000000000002</v>
      </c>
      <c r="N138" s="14">
        <f t="shared" si="16"/>
        <v>0.76549999999999996</v>
      </c>
      <c r="O138" s="14">
        <f t="shared" si="17"/>
        <v>0.19089999999999999</v>
      </c>
      <c r="P138" s="14">
        <f t="shared" si="18"/>
        <v>0.32550000000000001</v>
      </c>
      <c r="Q138" s="14">
        <f t="shared" si="19"/>
        <v>0.55920000000000003</v>
      </c>
      <c r="R138" s="14">
        <f t="shared" si="20"/>
        <v>0.3644</v>
      </c>
      <c r="S138" s="14">
        <f t="shared" si="21"/>
        <v>0.21870000000000001</v>
      </c>
      <c r="T138" s="14">
        <f t="shared" si="22"/>
        <v>0.46</v>
      </c>
      <c r="U138" s="14">
        <f t="shared" si="23"/>
        <v>0.62</v>
      </c>
      <c r="V138" s="14">
        <f t="shared" si="24"/>
        <v>0.82</v>
      </c>
      <c r="W138" s="14">
        <f t="shared" si="25"/>
        <v>0.82</v>
      </c>
      <c r="X138" s="14">
        <f t="shared" si="26"/>
        <v>8.2553000000000001</v>
      </c>
      <c r="Y138" s="14">
        <f t="shared" si="27"/>
        <v>0</v>
      </c>
      <c r="Z138" s="14">
        <f t="shared" si="28"/>
        <v>78.125</v>
      </c>
      <c r="AA138" s="14">
        <f t="shared" si="29"/>
        <v>3.125</v>
      </c>
      <c r="AB138" s="14">
        <f t="shared" si="30"/>
        <v>81.25</v>
      </c>
      <c r="AC138" s="14">
        <f t="shared" si="31"/>
        <v>0</v>
      </c>
      <c r="AD138" s="14">
        <f t="shared" si="32"/>
        <v>18.75</v>
      </c>
      <c r="AE138" s="14">
        <f t="shared" si="33"/>
        <v>0</v>
      </c>
      <c r="AF138" s="14">
        <f t="shared" si="34"/>
        <v>18.75</v>
      </c>
      <c r="AG138" s="14">
        <f t="shared" si="35"/>
        <v>78.125</v>
      </c>
      <c r="AH138" s="14">
        <f t="shared" si="36"/>
        <v>0.13730000000000001</v>
      </c>
      <c r="AI138" s="14">
        <f t="shared" si="37"/>
        <v>0.1545</v>
      </c>
      <c r="AJ138" s="14">
        <f t="shared" si="38"/>
        <v>2.8299999999999999E-2</v>
      </c>
      <c r="AK138" s="14">
        <f t="shared" si="39"/>
        <v>0.10440000000000001</v>
      </c>
      <c r="AL138" s="14">
        <f t="shared" si="40"/>
        <v>0.16259999999999999</v>
      </c>
      <c r="AM138" s="14">
        <f t="shared" si="41"/>
        <v>0.32</v>
      </c>
      <c r="AN138" s="14">
        <f t="shared" si="42"/>
        <v>0.78</v>
      </c>
      <c r="AO138" s="14">
        <f t="shared" si="43"/>
        <v>0.09</v>
      </c>
      <c r="AP138" s="14">
        <f t="shared" si="44"/>
        <v>0.78</v>
      </c>
      <c r="AQ138" s="14">
        <f t="shared" si="45"/>
        <v>12.5</v>
      </c>
      <c r="AR138" s="14">
        <f t="shared" si="46"/>
        <v>0.29170000000000001</v>
      </c>
      <c r="AS138" s="14">
        <f t="shared" si="47"/>
        <v>12.5</v>
      </c>
      <c r="AT138" s="14">
        <f t="shared" si="48"/>
        <v>62.5</v>
      </c>
      <c r="AU138" s="14">
        <f t="shared" si="49"/>
        <v>100</v>
      </c>
      <c r="AV138" s="14">
        <f t="shared" si="50"/>
        <v>58.333300000000001</v>
      </c>
      <c r="AW138" s="14">
        <f t="shared" si="51"/>
        <v>45.833300000000001</v>
      </c>
      <c r="AX138" s="14">
        <f t="shared" si="52"/>
        <v>0.16669999999999999</v>
      </c>
      <c r="AY138" s="14">
        <f t="shared" si="53"/>
        <v>8.3332999999999995</v>
      </c>
      <c r="AZ138" s="14">
        <f t="shared" si="54"/>
        <v>0.375</v>
      </c>
      <c r="BA138" s="14">
        <f t="shared" si="55"/>
        <v>0.625</v>
      </c>
      <c r="BB138" s="14">
        <f t="shared" si="56"/>
        <v>0.25</v>
      </c>
      <c r="BC138" s="14">
        <f t="shared" si="57"/>
        <v>0.41670000000000001</v>
      </c>
      <c r="BD138" s="14">
        <f t="shared" si="58"/>
        <v>0.95830000000000004</v>
      </c>
      <c r="BE138" s="14">
        <f t="shared" si="59"/>
        <v>0</v>
      </c>
      <c r="BF138" s="14">
        <f t="shared" si="60"/>
        <v>0.25</v>
      </c>
      <c r="BG138" s="14">
        <f t="shared" si="61"/>
        <v>0</v>
      </c>
      <c r="BH138" s="14">
        <f t="shared" si="62"/>
        <v>8.3299999999999999E-2</v>
      </c>
      <c r="BI138" s="14">
        <f t="shared" si="63"/>
        <v>0</v>
      </c>
      <c r="BJ138" s="14">
        <f t="shared" si="64"/>
        <v>0</v>
      </c>
      <c r="BK138" s="14">
        <f t="shared" si="65"/>
        <v>0</v>
      </c>
      <c r="BL138" s="14">
        <f t="shared" si="66"/>
        <v>0</v>
      </c>
      <c r="BM138" s="14">
        <f t="shared" si="67"/>
        <v>1.5</v>
      </c>
      <c r="BN138" s="14">
        <f t="shared" si="68"/>
        <v>2.25</v>
      </c>
      <c r="BO138" s="14">
        <f t="shared" si="69"/>
        <v>4</v>
      </c>
      <c r="BP138" s="14">
        <f t="shared" si="70"/>
        <v>2.5832999999999999</v>
      </c>
      <c r="BQ138" s="14">
        <f t="shared" si="71"/>
        <v>8.3332999999999995</v>
      </c>
      <c r="BR138" s="14">
        <f t="shared" si="72"/>
        <v>87.5</v>
      </c>
      <c r="BS138" s="14">
        <f t="shared" si="73"/>
        <v>4.1666999999999996</v>
      </c>
      <c r="BT138" s="14">
        <f t="shared" si="74"/>
        <v>38.333300000000001</v>
      </c>
      <c r="BU138" s="14">
        <f t="shared" si="75"/>
        <v>3.1667000000000001</v>
      </c>
      <c r="BV138" s="14">
        <f t="shared" si="76"/>
        <v>60.585599999999999</v>
      </c>
      <c r="BW138" s="14">
        <f t="shared" si="77"/>
        <v>15.921900000000001</v>
      </c>
      <c r="BX138" s="14">
        <f t="shared" si="78"/>
        <v>39.414400000000001</v>
      </c>
      <c r="BY138" s="14">
        <f t="shared" si="79"/>
        <v>0</v>
      </c>
      <c r="BZ138" s="14">
        <f t="shared" si="80"/>
        <v>0</v>
      </c>
      <c r="CA138" s="14">
        <f t="shared" si="81"/>
        <v>0</v>
      </c>
      <c r="CB138" s="14">
        <f t="shared" si="82"/>
        <v>0</v>
      </c>
      <c r="CC138" s="14">
        <f t="shared" si="83"/>
        <v>0</v>
      </c>
    </row>
    <row r="139" spans="1:81" x14ac:dyDescent="0.25">
      <c r="A139" t="s">
        <v>7</v>
      </c>
      <c r="B139" s="14">
        <f t="shared" si="4"/>
        <v>13.5</v>
      </c>
      <c r="C139" s="14">
        <f t="shared" si="5"/>
        <v>8.49</v>
      </c>
      <c r="D139" s="14">
        <f t="shared" si="6"/>
        <v>12.65</v>
      </c>
      <c r="E139" s="14">
        <f t="shared" si="7"/>
        <v>512</v>
      </c>
      <c r="F139" s="14">
        <f t="shared" si="8"/>
        <v>432</v>
      </c>
      <c r="G139" s="14">
        <f t="shared" si="9"/>
        <v>401</v>
      </c>
      <c r="H139" s="14">
        <f t="shared" si="10"/>
        <v>1345</v>
      </c>
      <c r="I139" s="14">
        <f t="shared" si="11"/>
        <v>2.2305000000000001</v>
      </c>
      <c r="J139" s="14">
        <f t="shared" si="12"/>
        <v>4.7374999999999998</v>
      </c>
      <c r="K139" s="14">
        <f t="shared" si="13"/>
        <v>4.1500000000000004</v>
      </c>
      <c r="L139" s="14">
        <f t="shared" si="14"/>
        <v>4.9874999999999998</v>
      </c>
      <c r="M139" s="14">
        <f t="shared" si="15"/>
        <v>4.625</v>
      </c>
      <c r="N139" s="14">
        <f t="shared" si="16"/>
        <v>1.4555</v>
      </c>
      <c r="O139" s="14">
        <f t="shared" si="17"/>
        <v>0.21329999999999999</v>
      </c>
      <c r="P139" s="14">
        <f t="shared" si="18"/>
        <v>0.1358</v>
      </c>
      <c r="Q139" s="14">
        <f t="shared" si="19"/>
        <v>0.16420000000000001</v>
      </c>
      <c r="R139" s="14">
        <f t="shared" si="20"/>
        <v>0.1711</v>
      </c>
      <c r="S139" s="14">
        <f t="shared" si="21"/>
        <v>0.12470000000000001</v>
      </c>
      <c r="T139" s="14">
        <f t="shared" si="22"/>
        <v>0.5</v>
      </c>
      <c r="U139" s="14">
        <f t="shared" si="23"/>
        <v>0.32</v>
      </c>
      <c r="V139" s="14">
        <f t="shared" si="24"/>
        <v>0.63</v>
      </c>
      <c r="W139" s="14">
        <f t="shared" si="25"/>
        <v>0.63</v>
      </c>
      <c r="X139" s="14">
        <f t="shared" si="26"/>
        <v>27.029199999999999</v>
      </c>
      <c r="Y139" s="14">
        <f t="shared" si="27"/>
        <v>3.7037</v>
      </c>
      <c r="Z139" s="14">
        <f t="shared" si="28"/>
        <v>0</v>
      </c>
      <c r="AA139" s="14">
        <f t="shared" si="29"/>
        <v>0</v>
      </c>
      <c r="AB139" s="14">
        <f t="shared" si="30"/>
        <v>3.7037</v>
      </c>
      <c r="AC139" s="14">
        <f t="shared" si="31"/>
        <v>0</v>
      </c>
      <c r="AD139" s="14">
        <f t="shared" si="32"/>
        <v>85.185199999999995</v>
      </c>
      <c r="AE139" s="14">
        <f t="shared" si="33"/>
        <v>11.1111</v>
      </c>
      <c r="AF139" s="14">
        <f t="shared" si="34"/>
        <v>96.296300000000002</v>
      </c>
      <c r="AG139" s="14">
        <f t="shared" si="35"/>
        <v>85.185199999999995</v>
      </c>
      <c r="AH139" s="14">
        <f t="shared" si="36"/>
        <v>0.1875</v>
      </c>
      <c r="AI139" s="14">
        <f t="shared" si="37"/>
        <v>0.25419999999999998</v>
      </c>
      <c r="AJ139" s="14">
        <f t="shared" si="38"/>
        <v>0.32450000000000001</v>
      </c>
      <c r="AK139" s="14">
        <f t="shared" si="39"/>
        <v>0.25340000000000001</v>
      </c>
      <c r="AL139" s="14">
        <f t="shared" si="40"/>
        <v>0.25459999999999999</v>
      </c>
      <c r="AM139" s="14">
        <f t="shared" si="41"/>
        <v>0.4</v>
      </c>
      <c r="AN139" s="14">
        <f t="shared" si="42"/>
        <v>0.76</v>
      </c>
      <c r="AO139" s="14">
        <f t="shared" si="43"/>
        <v>1.04</v>
      </c>
      <c r="AP139" s="14">
        <f t="shared" si="44"/>
        <v>1.04</v>
      </c>
      <c r="AQ139" s="14">
        <f t="shared" si="45"/>
        <v>45.833300000000001</v>
      </c>
      <c r="AR139" s="14">
        <f t="shared" si="46"/>
        <v>0.29170000000000001</v>
      </c>
      <c r="AS139" s="14">
        <f t="shared" si="47"/>
        <v>25</v>
      </c>
      <c r="AT139" s="14">
        <f t="shared" si="48"/>
        <v>25</v>
      </c>
      <c r="AU139" s="14">
        <f t="shared" si="49"/>
        <v>25</v>
      </c>
      <c r="AV139" s="14">
        <f t="shared" si="50"/>
        <v>25</v>
      </c>
      <c r="AW139" s="14">
        <f t="shared" si="51"/>
        <v>45.833300000000001</v>
      </c>
      <c r="AX139" s="14">
        <f t="shared" si="52"/>
        <v>0.83330000000000004</v>
      </c>
      <c r="AY139" s="14">
        <f t="shared" si="53"/>
        <v>0</v>
      </c>
      <c r="AZ139" s="14">
        <f t="shared" si="54"/>
        <v>0</v>
      </c>
      <c r="BA139" s="14">
        <f t="shared" si="55"/>
        <v>0</v>
      </c>
      <c r="BB139" s="14">
        <f t="shared" si="56"/>
        <v>0</v>
      </c>
      <c r="BC139" s="14">
        <f t="shared" si="57"/>
        <v>0</v>
      </c>
      <c r="BD139" s="14">
        <f t="shared" si="58"/>
        <v>0.29170000000000001</v>
      </c>
      <c r="BE139" s="14">
        <f t="shared" si="59"/>
        <v>0</v>
      </c>
      <c r="BF139" s="14">
        <f t="shared" si="60"/>
        <v>0</v>
      </c>
      <c r="BG139" s="14">
        <f t="shared" si="61"/>
        <v>0</v>
      </c>
      <c r="BH139" s="14">
        <f t="shared" si="62"/>
        <v>0</v>
      </c>
      <c r="BI139" s="14">
        <f t="shared" si="63"/>
        <v>1.25</v>
      </c>
      <c r="BJ139" s="14">
        <f t="shared" si="64"/>
        <v>2.6667000000000001</v>
      </c>
      <c r="BK139" s="14">
        <f t="shared" si="65"/>
        <v>2.5</v>
      </c>
      <c r="BL139" s="14">
        <f t="shared" si="66"/>
        <v>2.0909</v>
      </c>
      <c r="BM139" s="14">
        <f t="shared" si="67"/>
        <v>1</v>
      </c>
      <c r="BN139" s="14">
        <f t="shared" si="68"/>
        <v>0.5</v>
      </c>
      <c r="BO139" s="14">
        <f t="shared" si="69"/>
        <v>0</v>
      </c>
      <c r="BP139" s="14">
        <f t="shared" si="70"/>
        <v>0.54549999999999998</v>
      </c>
      <c r="BQ139" s="14">
        <f t="shared" si="71"/>
        <v>45.833300000000001</v>
      </c>
      <c r="BR139" s="14">
        <f t="shared" si="72"/>
        <v>45.833300000000001</v>
      </c>
      <c r="BS139" s="14">
        <f t="shared" si="73"/>
        <v>8.3332999999999995</v>
      </c>
      <c r="BT139" s="14">
        <f t="shared" si="74"/>
        <v>25.625</v>
      </c>
      <c r="BU139" s="14">
        <f t="shared" si="75"/>
        <v>0</v>
      </c>
      <c r="BV139" s="14">
        <f t="shared" si="76"/>
        <v>31.006</v>
      </c>
      <c r="BW139" s="14">
        <f t="shared" si="77"/>
        <v>12.9162</v>
      </c>
      <c r="BX139" s="14">
        <f t="shared" si="78"/>
        <v>68.994</v>
      </c>
      <c r="BY139" s="14">
        <f t="shared" si="79"/>
        <v>0</v>
      </c>
      <c r="BZ139" s="14">
        <f t="shared" si="80"/>
        <v>0</v>
      </c>
      <c r="CA139" s="14">
        <f t="shared" si="81"/>
        <v>0</v>
      </c>
      <c r="CB139" s="14">
        <f t="shared" si="82"/>
        <v>0</v>
      </c>
      <c r="CC139" s="14">
        <f t="shared" si="83"/>
        <v>0</v>
      </c>
    </row>
    <row r="140" spans="1:81" x14ac:dyDescent="0.25">
      <c r="A140" t="s">
        <v>8</v>
      </c>
      <c r="B140" s="14">
        <f t="shared" si="4"/>
        <v>14.7</v>
      </c>
      <c r="C140" s="14">
        <f t="shared" si="5"/>
        <v>8.5299999999999994</v>
      </c>
      <c r="D140" s="14">
        <f t="shared" si="6"/>
        <v>11.05</v>
      </c>
      <c r="E140" s="14">
        <f t="shared" si="7"/>
        <v>670</v>
      </c>
      <c r="F140" s="14">
        <f t="shared" si="8"/>
        <v>380</v>
      </c>
      <c r="G140" s="14">
        <f t="shared" si="9"/>
        <v>380</v>
      </c>
      <c r="H140" s="14">
        <f t="shared" si="10"/>
        <v>1430</v>
      </c>
      <c r="I140" s="14">
        <f t="shared" si="11"/>
        <v>1.9300999999999999</v>
      </c>
      <c r="J140" s="14">
        <f t="shared" si="12"/>
        <v>3.5125000000000002</v>
      </c>
      <c r="K140" s="14">
        <f t="shared" si="13"/>
        <v>2.8125</v>
      </c>
      <c r="L140" s="14">
        <f t="shared" si="14"/>
        <v>2.2250000000000001</v>
      </c>
      <c r="M140" s="14">
        <f t="shared" si="15"/>
        <v>2.85</v>
      </c>
      <c r="N140" s="14">
        <f t="shared" si="16"/>
        <v>0.93059999999999998</v>
      </c>
      <c r="O140" s="14">
        <f t="shared" si="17"/>
        <v>0.27829999999999999</v>
      </c>
      <c r="P140" s="14">
        <f t="shared" si="18"/>
        <v>0.15640000000000001</v>
      </c>
      <c r="Q140" s="14">
        <f t="shared" si="19"/>
        <v>0.16200000000000001</v>
      </c>
      <c r="R140" s="14">
        <f t="shared" si="20"/>
        <v>0.2024</v>
      </c>
      <c r="S140" s="14">
        <f t="shared" si="21"/>
        <v>0.1108</v>
      </c>
      <c r="T140" s="14">
        <f t="shared" si="22"/>
        <v>0.48</v>
      </c>
      <c r="U140" s="14">
        <f t="shared" si="23"/>
        <v>0.28000000000000003</v>
      </c>
      <c r="V140" s="14">
        <f t="shared" si="24"/>
        <v>0.22</v>
      </c>
      <c r="W140" s="14">
        <f t="shared" si="25"/>
        <v>0.48</v>
      </c>
      <c r="X140" s="14">
        <f t="shared" si="26"/>
        <v>14.0793</v>
      </c>
      <c r="Y140" s="14">
        <f t="shared" si="27"/>
        <v>0</v>
      </c>
      <c r="Z140" s="14">
        <f t="shared" si="28"/>
        <v>9.0908999999999995</v>
      </c>
      <c r="AA140" s="14">
        <f t="shared" si="29"/>
        <v>3.0303</v>
      </c>
      <c r="AB140" s="14">
        <f t="shared" si="30"/>
        <v>12.1212</v>
      </c>
      <c r="AC140" s="14">
        <f t="shared" si="31"/>
        <v>0</v>
      </c>
      <c r="AD140" s="14">
        <f t="shared" si="32"/>
        <v>87.878799999999998</v>
      </c>
      <c r="AE140" s="14">
        <f t="shared" si="33"/>
        <v>0</v>
      </c>
      <c r="AF140" s="14">
        <f t="shared" si="34"/>
        <v>87.878799999999998</v>
      </c>
      <c r="AG140" s="14">
        <f t="shared" si="35"/>
        <v>87.878799999999998</v>
      </c>
      <c r="AH140" s="14">
        <f t="shared" si="36"/>
        <v>0.30580000000000002</v>
      </c>
      <c r="AI140" s="14">
        <f t="shared" si="37"/>
        <v>0.54269999999999996</v>
      </c>
      <c r="AJ140" s="14">
        <f t="shared" si="38"/>
        <v>0.72799999999999998</v>
      </c>
      <c r="AK140" s="14">
        <f t="shared" si="39"/>
        <v>0.51270000000000004</v>
      </c>
      <c r="AL140" s="14">
        <f t="shared" si="40"/>
        <v>0.317</v>
      </c>
      <c r="AM140" s="14">
        <f t="shared" si="41"/>
        <v>0.78</v>
      </c>
      <c r="AN140" s="14">
        <f t="shared" si="42"/>
        <v>0.92</v>
      </c>
      <c r="AO140" s="14">
        <f t="shared" si="43"/>
        <v>1.23</v>
      </c>
      <c r="AP140" s="14">
        <f t="shared" si="44"/>
        <v>1.23</v>
      </c>
      <c r="AQ140" s="14">
        <f t="shared" si="45"/>
        <v>66.666700000000006</v>
      </c>
      <c r="AR140" s="14">
        <f t="shared" si="46"/>
        <v>0.30430000000000001</v>
      </c>
      <c r="AS140" s="14">
        <f t="shared" si="47"/>
        <v>0</v>
      </c>
      <c r="AT140" s="14">
        <f t="shared" si="48"/>
        <v>0</v>
      </c>
      <c r="AU140" s="14">
        <f t="shared" si="49"/>
        <v>0</v>
      </c>
      <c r="AV140" s="14">
        <f t="shared" si="50"/>
        <v>0</v>
      </c>
      <c r="AW140" s="14">
        <f t="shared" si="51"/>
        <v>66.666700000000006</v>
      </c>
      <c r="AX140" s="14">
        <f t="shared" si="52"/>
        <v>1.75</v>
      </c>
      <c r="AY140" s="14">
        <f t="shared" si="53"/>
        <v>50</v>
      </c>
      <c r="AZ140" s="14">
        <f t="shared" si="54"/>
        <v>0</v>
      </c>
      <c r="BA140" s="14">
        <f t="shared" si="55"/>
        <v>0.25</v>
      </c>
      <c r="BB140" s="14">
        <f t="shared" si="56"/>
        <v>0.5</v>
      </c>
      <c r="BC140" s="14">
        <f t="shared" si="57"/>
        <v>0.25</v>
      </c>
      <c r="BD140" s="14">
        <f t="shared" si="58"/>
        <v>0.29170000000000001</v>
      </c>
      <c r="BE140" s="14">
        <f t="shared" si="59"/>
        <v>0.25</v>
      </c>
      <c r="BF140" s="14">
        <f t="shared" si="60"/>
        <v>0</v>
      </c>
      <c r="BG140" s="14">
        <f t="shared" si="61"/>
        <v>0</v>
      </c>
      <c r="BH140" s="14">
        <f t="shared" si="62"/>
        <v>8.3299999999999999E-2</v>
      </c>
      <c r="BI140" s="14">
        <f t="shared" si="63"/>
        <v>0</v>
      </c>
      <c r="BJ140" s="14">
        <f t="shared" si="64"/>
        <v>0</v>
      </c>
      <c r="BK140" s="14">
        <f t="shared" si="65"/>
        <v>0.25</v>
      </c>
      <c r="BL140" s="14">
        <f t="shared" si="66"/>
        <v>8.3299999999999999E-2</v>
      </c>
      <c r="BM140" s="14">
        <f t="shared" si="67"/>
        <v>1.25</v>
      </c>
      <c r="BN140" s="14">
        <f t="shared" si="68"/>
        <v>0</v>
      </c>
      <c r="BO140" s="14">
        <f t="shared" si="69"/>
        <v>0</v>
      </c>
      <c r="BP140" s="14">
        <f t="shared" si="70"/>
        <v>0.41670000000000001</v>
      </c>
      <c r="BQ140" s="14">
        <f t="shared" si="71"/>
        <v>50</v>
      </c>
      <c r="BR140" s="14">
        <f t="shared" si="72"/>
        <v>45.833300000000001</v>
      </c>
      <c r="BS140" s="14">
        <f t="shared" si="73"/>
        <v>4.1666999999999996</v>
      </c>
      <c r="BT140" s="14">
        <f t="shared" si="74"/>
        <v>24.583300000000001</v>
      </c>
      <c r="BU140" s="14">
        <f t="shared" si="75"/>
        <v>0.35</v>
      </c>
      <c r="BV140" s="14">
        <f t="shared" si="76"/>
        <v>32.6188</v>
      </c>
      <c r="BW140" s="14">
        <f t="shared" si="77"/>
        <v>13.864000000000001</v>
      </c>
      <c r="BX140" s="14">
        <f t="shared" si="78"/>
        <v>67.381200000000007</v>
      </c>
      <c r="BY140" s="14">
        <f t="shared" si="79"/>
        <v>0</v>
      </c>
      <c r="BZ140" s="14">
        <f t="shared" si="80"/>
        <v>0</v>
      </c>
      <c r="CA140" s="14">
        <f t="shared" si="81"/>
        <v>0</v>
      </c>
      <c r="CB140" s="14">
        <f t="shared" si="82"/>
        <v>0</v>
      </c>
      <c r="CC140" s="14">
        <f t="shared" si="83"/>
        <v>0</v>
      </c>
    </row>
    <row r="141" spans="1:81" x14ac:dyDescent="0.25">
      <c r="A141">
        <v>1</v>
      </c>
      <c r="B141" s="14">
        <f t="shared" si="4"/>
        <v>13.5</v>
      </c>
      <c r="C141" s="14">
        <f t="shared" si="5"/>
        <v>8.56</v>
      </c>
      <c r="D141" s="14">
        <f t="shared" si="6"/>
        <v>10.11</v>
      </c>
      <c r="E141" s="14">
        <f t="shared" si="7"/>
        <v>2200</v>
      </c>
      <c r="F141" s="14">
        <f t="shared" si="8"/>
        <v>1072</v>
      </c>
      <c r="G141" s="14">
        <f t="shared" si="9"/>
        <v>1133</v>
      </c>
      <c r="H141" s="14">
        <f t="shared" si="10"/>
        <v>4405</v>
      </c>
      <c r="I141" s="14">
        <f t="shared" si="11"/>
        <v>0.32690000000000002</v>
      </c>
      <c r="J141" s="14">
        <f t="shared" si="12"/>
        <v>5.6875</v>
      </c>
      <c r="K141" s="14">
        <f t="shared" si="13"/>
        <v>5.9249999999999998</v>
      </c>
      <c r="L141" s="14">
        <f t="shared" si="14"/>
        <v>6.375</v>
      </c>
      <c r="M141" s="14">
        <f t="shared" si="15"/>
        <v>5.9958</v>
      </c>
      <c r="N141" s="14">
        <f t="shared" si="16"/>
        <v>1.1947000000000001</v>
      </c>
      <c r="O141" s="14">
        <f t="shared" si="17"/>
        <v>0.32629999999999998</v>
      </c>
      <c r="P141" s="14">
        <f t="shared" si="18"/>
        <v>0.42249999999999999</v>
      </c>
      <c r="Q141" s="14">
        <f t="shared" si="19"/>
        <v>0.22439999999999999</v>
      </c>
      <c r="R141" s="14">
        <f t="shared" si="20"/>
        <v>0.32440000000000002</v>
      </c>
      <c r="S141" s="14">
        <f t="shared" si="21"/>
        <v>0.15670000000000001</v>
      </c>
      <c r="T141" s="14">
        <f t="shared" si="22"/>
        <v>0.59</v>
      </c>
      <c r="U141" s="14">
        <f t="shared" si="23"/>
        <v>0.88</v>
      </c>
      <c r="V141" s="14">
        <f t="shared" si="24"/>
        <v>0.48</v>
      </c>
      <c r="W141" s="14">
        <f t="shared" si="25"/>
        <v>0.88</v>
      </c>
      <c r="X141" s="14">
        <f t="shared" si="26"/>
        <v>18.484300000000001</v>
      </c>
      <c r="Y141" s="14">
        <f t="shared" si="27"/>
        <v>0</v>
      </c>
      <c r="Z141" s="14">
        <f t="shared" si="28"/>
        <v>20.833300000000001</v>
      </c>
      <c r="AA141" s="14">
        <f t="shared" si="29"/>
        <v>4.1666999999999996</v>
      </c>
      <c r="AB141" s="14">
        <f t="shared" si="30"/>
        <v>25</v>
      </c>
      <c r="AC141" s="14">
        <f t="shared" si="31"/>
        <v>8.3332999999999995</v>
      </c>
      <c r="AD141" s="14">
        <f t="shared" si="32"/>
        <v>64.583299999999994</v>
      </c>
      <c r="AE141" s="14">
        <f t="shared" si="33"/>
        <v>2.0832999999999999</v>
      </c>
      <c r="AF141" s="14">
        <f t="shared" si="34"/>
        <v>75</v>
      </c>
      <c r="AG141" s="14">
        <f t="shared" si="35"/>
        <v>64.583299999999994</v>
      </c>
      <c r="AH141" s="14">
        <f t="shared" si="36"/>
        <v>0.314</v>
      </c>
      <c r="AI141" s="14">
        <f t="shared" si="37"/>
        <v>0.1973</v>
      </c>
      <c r="AJ141" s="14">
        <f t="shared" si="38"/>
        <v>0.29470000000000002</v>
      </c>
      <c r="AK141" s="14">
        <f t="shared" si="39"/>
        <v>0.26500000000000001</v>
      </c>
      <c r="AL141" s="14">
        <f t="shared" si="40"/>
        <v>0.1714</v>
      </c>
      <c r="AM141" s="14">
        <f t="shared" si="41"/>
        <v>0.56000000000000005</v>
      </c>
      <c r="AN141" s="14">
        <f t="shared" si="42"/>
        <v>0.53</v>
      </c>
      <c r="AO141" s="14">
        <f t="shared" si="43"/>
        <v>0.85</v>
      </c>
      <c r="AP141" s="14">
        <f t="shared" si="44"/>
        <v>0.85</v>
      </c>
      <c r="AQ141" s="14">
        <f t="shared" si="45"/>
        <v>29.166699999999999</v>
      </c>
      <c r="AR141" s="14">
        <f t="shared" si="46"/>
        <v>0.58330000000000004</v>
      </c>
      <c r="AS141" s="14">
        <f t="shared" si="47"/>
        <v>0</v>
      </c>
      <c r="AT141" s="14">
        <f t="shared" si="48"/>
        <v>37.5</v>
      </c>
      <c r="AU141" s="14">
        <f t="shared" si="49"/>
        <v>0</v>
      </c>
      <c r="AV141" s="14">
        <f t="shared" si="50"/>
        <v>12.5</v>
      </c>
      <c r="AW141" s="14">
        <f t="shared" si="51"/>
        <v>58.333300000000001</v>
      </c>
      <c r="AX141" s="14">
        <f t="shared" si="52"/>
        <v>0.5</v>
      </c>
      <c r="AY141" s="14">
        <f t="shared" si="53"/>
        <v>8.3332999999999995</v>
      </c>
      <c r="AZ141" s="14">
        <f t="shared" si="54"/>
        <v>0.625</v>
      </c>
      <c r="BA141" s="14">
        <f t="shared" si="55"/>
        <v>0.25</v>
      </c>
      <c r="BB141" s="14">
        <f t="shared" si="56"/>
        <v>1</v>
      </c>
      <c r="BC141" s="14">
        <f t="shared" si="57"/>
        <v>0.625</v>
      </c>
      <c r="BD141" s="14">
        <f t="shared" si="58"/>
        <v>0.875</v>
      </c>
      <c r="BE141" s="14">
        <f t="shared" si="59"/>
        <v>0</v>
      </c>
      <c r="BF141" s="14">
        <f t="shared" si="60"/>
        <v>0</v>
      </c>
      <c r="BG141" s="14">
        <f t="shared" si="61"/>
        <v>0.5</v>
      </c>
      <c r="BH141" s="14">
        <f t="shared" si="62"/>
        <v>0.16669999999999999</v>
      </c>
      <c r="BI141" s="14">
        <f t="shared" si="63"/>
        <v>1.5</v>
      </c>
      <c r="BJ141" s="14">
        <f t="shared" si="64"/>
        <v>0</v>
      </c>
      <c r="BK141" s="14">
        <f t="shared" si="65"/>
        <v>0.25</v>
      </c>
      <c r="BL141" s="14">
        <f t="shared" si="66"/>
        <v>0.58330000000000004</v>
      </c>
      <c r="BM141" s="14">
        <f t="shared" si="67"/>
        <v>0.75</v>
      </c>
      <c r="BN141" s="14">
        <f t="shared" si="68"/>
        <v>1.5</v>
      </c>
      <c r="BO141" s="14">
        <f t="shared" si="69"/>
        <v>0.5</v>
      </c>
      <c r="BP141" s="14">
        <f t="shared" si="70"/>
        <v>0.91669999999999996</v>
      </c>
      <c r="BQ141" s="14">
        <f t="shared" si="71"/>
        <v>8.3332999999999995</v>
      </c>
      <c r="BR141" s="14">
        <f t="shared" si="72"/>
        <v>70.833299999999994</v>
      </c>
      <c r="BS141" s="14">
        <f t="shared" si="73"/>
        <v>20.833300000000001</v>
      </c>
      <c r="BT141" s="14">
        <f t="shared" si="74"/>
        <v>41.041699999999999</v>
      </c>
      <c r="BU141" s="14">
        <f t="shared" si="75"/>
        <v>0.91669999999999996</v>
      </c>
      <c r="BV141" s="14">
        <f t="shared" si="76"/>
        <v>19.519500000000001</v>
      </c>
      <c r="BW141" s="14">
        <f t="shared" si="77"/>
        <v>11.8782</v>
      </c>
      <c r="BX141" s="14">
        <f t="shared" si="78"/>
        <v>80.480500000000006</v>
      </c>
      <c r="BY141" s="14">
        <f t="shared" si="79"/>
        <v>0</v>
      </c>
      <c r="BZ141" s="14">
        <f t="shared" si="80"/>
        <v>0</v>
      </c>
      <c r="CA141" s="14">
        <f t="shared" si="81"/>
        <v>0</v>
      </c>
      <c r="CB141" s="14">
        <f t="shared" si="82"/>
        <v>0</v>
      </c>
      <c r="CC141" s="14">
        <f t="shared" si="83"/>
        <v>0</v>
      </c>
    </row>
    <row r="142" spans="1:81" x14ac:dyDescent="0.25">
      <c r="A142">
        <v>4</v>
      </c>
      <c r="B142" s="14">
        <f t="shared" si="4"/>
        <v>13.4</v>
      </c>
      <c r="C142" s="14">
        <f t="shared" si="5"/>
        <v>8.41</v>
      </c>
      <c r="D142" s="14">
        <f t="shared" si="6"/>
        <v>10.77</v>
      </c>
      <c r="E142" s="14">
        <f t="shared" si="7"/>
        <v>884</v>
      </c>
      <c r="F142" s="14">
        <f t="shared" si="8"/>
        <v>631</v>
      </c>
      <c r="G142" s="14">
        <f t="shared" si="9"/>
        <v>410</v>
      </c>
      <c r="H142" s="14">
        <f t="shared" si="10"/>
        <v>1925</v>
      </c>
      <c r="I142" s="14">
        <f t="shared" si="11"/>
        <v>2.3376999999999999</v>
      </c>
      <c r="J142" s="14">
        <f t="shared" si="12"/>
        <v>3.2374999999999998</v>
      </c>
      <c r="K142" s="14">
        <f t="shared" si="13"/>
        <v>2.1875</v>
      </c>
      <c r="L142" s="14">
        <f t="shared" si="14"/>
        <v>1.7749999999999999</v>
      </c>
      <c r="M142" s="14">
        <f t="shared" si="15"/>
        <v>2.4</v>
      </c>
      <c r="N142" s="14">
        <f t="shared" si="16"/>
        <v>1.0061</v>
      </c>
      <c r="O142" s="14">
        <f t="shared" si="17"/>
        <v>0.13830000000000001</v>
      </c>
      <c r="P142" s="14">
        <f t="shared" si="18"/>
        <v>0.2233</v>
      </c>
      <c r="Q142" s="14">
        <f t="shared" si="19"/>
        <v>0.13450000000000001</v>
      </c>
      <c r="R142" s="14">
        <f t="shared" si="20"/>
        <v>0.1663</v>
      </c>
      <c r="S142" s="14">
        <f t="shared" si="21"/>
        <v>9.3200000000000005E-2</v>
      </c>
      <c r="T142" s="14">
        <f t="shared" si="22"/>
        <v>0.26</v>
      </c>
      <c r="U142" s="14">
        <f t="shared" si="23"/>
        <v>0.5</v>
      </c>
      <c r="V142" s="14">
        <f t="shared" si="24"/>
        <v>0.26</v>
      </c>
      <c r="W142" s="14">
        <f t="shared" si="25"/>
        <v>0.5</v>
      </c>
      <c r="X142" s="14">
        <f t="shared" si="26"/>
        <v>14.433</v>
      </c>
      <c r="Y142" s="14">
        <f t="shared" si="27"/>
        <v>0</v>
      </c>
      <c r="Z142" s="14">
        <f t="shared" si="28"/>
        <v>11.428599999999999</v>
      </c>
      <c r="AA142" s="14">
        <f t="shared" si="29"/>
        <v>0</v>
      </c>
      <c r="AB142" s="14">
        <f t="shared" si="30"/>
        <v>11.428599999999999</v>
      </c>
      <c r="AC142" s="14">
        <f t="shared" si="31"/>
        <v>0</v>
      </c>
      <c r="AD142" s="14">
        <f t="shared" si="32"/>
        <v>88.571399999999997</v>
      </c>
      <c r="AE142" s="14">
        <f t="shared" si="33"/>
        <v>0</v>
      </c>
      <c r="AF142" s="14">
        <f t="shared" si="34"/>
        <v>88.571399999999997</v>
      </c>
      <c r="AG142" s="14">
        <f t="shared" si="35"/>
        <v>88.571399999999997</v>
      </c>
      <c r="AH142" s="14">
        <f t="shared" si="36"/>
        <v>0.39579999999999999</v>
      </c>
      <c r="AI142" s="14">
        <f t="shared" si="37"/>
        <v>0.34499999999999997</v>
      </c>
      <c r="AJ142" s="14">
        <f t="shared" si="38"/>
        <v>0.26090000000000002</v>
      </c>
      <c r="AK142" s="14">
        <f t="shared" si="39"/>
        <v>0.33600000000000002</v>
      </c>
      <c r="AL142" s="14">
        <f t="shared" si="40"/>
        <v>0.26939999999999997</v>
      </c>
      <c r="AM142" s="14">
        <f t="shared" si="41"/>
        <v>0.93</v>
      </c>
      <c r="AN142" s="14">
        <f t="shared" si="42"/>
        <v>0.72</v>
      </c>
      <c r="AO142" s="14">
        <f t="shared" si="43"/>
        <v>0.75</v>
      </c>
      <c r="AP142" s="14">
        <f t="shared" si="44"/>
        <v>0.93</v>
      </c>
      <c r="AQ142" s="14">
        <f t="shared" si="45"/>
        <v>50</v>
      </c>
      <c r="AR142" s="14">
        <f t="shared" si="46"/>
        <v>0.5</v>
      </c>
      <c r="AS142" s="14">
        <f t="shared" si="47"/>
        <v>0</v>
      </c>
      <c r="AT142" s="14">
        <f t="shared" si="48"/>
        <v>0</v>
      </c>
      <c r="AU142" s="14">
        <f t="shared" si="49"/>
        <v>0</v>
      </c>
      <c r="AV142" s="14">
        <f t="shared" si="50"/>
        <v>0</v>
      </c>
      <c r="AW142" s="14">
        <f t="shared" si="51"/>
        <v>50</v>
      </c>
      <c r="AX142" s="14">
        <f t="shared" si="52"/>
        <v>1.8332999999999999</v>
      </c>
      <c r="AY142" s="14">
        <f t="shared" si="53"/>
        <v>58.333300000000001</v>
      </c>
      <c r="AZ142" s="14">
        <f t="shared" si="54"/>
        <v>0.375</v>
      </c>
      <c r="BA142" s="14">
        <f t="shared" si="55"/>
        <v>0.125</v>
      </c>
      <c r="BB142" s="14">
        <f t="shared" si="56"/>
        <v>0</v>
      </c>
      <c r="BC142" s="14">
        <f t="shared" si="57"/>
        <v>0.16669999999999999</v>
      </c>
      <c r="BD142" s="14">
        <f t="shared" si="58"/>
        <v>0.25</v>
      </c>
      <c r="BE142" s="14">
        <f t="shared" si="59"/>
        <v>0</v>
      </c>
      <c r="BF142" s="14">
        <f t="shared" si="60"/>
        <v>0.75</v>
      </c>
      <c r="BG142" s="14">
        <f t="shared" si="61"/>
        <v>0.5</v>
      </c>
      <c r="BH142" s="14">
        <f t="shared" si="62"/>
        <v>0.41670000000000001</v>
      </c>
      <c r="BI142" s="14">
        <f t="shared" si="63"/>
        <v>1</v>
      </c>
      <c r="BJ142" s="14">
        <f t="shared" si="64"/>
        <v>0.25</v>
      </c>
      <c r="BK142" s="14">
        <f t="shared" si="65"/>
        <v>0.25</v>
      </c>
      <c r="BL142" s="14">
        <f t="shared" si="66"/>
        <v>0.5</v>
      </c>
      <c r="BM142" s="14">
        <f t="shared" si="67"/>
        <v>0.25</v>
      </c>
      <c r="BN142" s="14">
        <f t="shared" si="68"/>
        <v>1</v>
      </c>
      <c r="BO142" s="14">
        <f t="shared" si="69"/>
        <v>0</v>
      </c>
      <c r="BP142" s="14">
        <f t="shared" si="70"/>
        <v>0.41670000000000001</v>
      </c>
      <c r="BQ142" s="14">
        <f t="shared" si="71"/>
        <v>12.5</v>
      </c>
      <c r="BR142" s="14">
        <f t="shared" si="72"/>
        <v>70.833299999999994</v>
      </c>
      <c r="BS142" s="14">
        <f t="shared" si="73"/>
        <v>16.666699999999999</v>
      </c>
      <c r="BT142" s="14">
        <f t="shared" si="74"/>
        <v>40</v>
      </c>
      <c r="BU142" s="14">
        <f t="shared" si="75"/>
        <v>0.16669999999999999</v>
      </c>
      <c r="BV142" s="14">
        <f t="shared" si="76"/>
        <v>45.675699999999999</v>
      </c>
      <c r="BW142" s="14">
        <f t="shared" si="77"/>
        <v>16.078399999999998</v>
      </c>
      <c r="BX142" s="14">
        <f t="shared" si="78"/>
        <v>54.324300000000001</v>
      </c>
      <c r="BY142" s="14">
        <f t="shared" si="79"/>
        <v>0</v>
      </c>
      <c r="BZ142" s="14">
        <f t="shared" si="80"/>
        <v>0</v>
      </c>
      <c r="CA142" s="14">
        <f t="shared" si="81"/>
        <v>0</v>
      </c>
      <c r="CB142" s="14">
        <f t="shared" si="82"/>
        <v>0</v>
      </c>
      <c r="CC142" s="14">
        <f t="shared" si="83"/>
        <v>0</v>
      </c>
    </row>
    <row r="143" spans="1:81" x14ac:dyDescent="0.25">
      <c r="A143">
        <v>17</v>
      </c>
      <c r="B143" s="14">
        <f t="shared" si="4"/>
        <v>17.100000000000001</v>
      </c>
      <c r="C143" s="14">
        <f t="shared" si="5"/>
        <v>8.85</v>
      </c>
      <c r="D143" s="14">
        <f t="shared" si="6"/>
        <v>10.36</v>
      </c>
      <c r="E143" s="14">
        <f t="shared" si="7"/>
        <v>203</v>
      </c>
      <c r="F143" s="14">
        <f t="shared" si="8"/>
        <v>260</v>
      </c>
      <c r="G143" s="14">
        <f t="shared" si="9"/>
        <v>450</v>
      </c>
      <c r="H143" s="14">
        <f t="shared" si="10"/>
        <v>913</v>
      </c>
      <c r="I143" s="14">
        <f t="shared" si="11"/>
        <v>6.5699999999999995E-2</v>
      </c>
      <c r="J143" s="14">
        <f t="shared" si="12"/>
        <v>2.0625</v>
      </c>
      <c r="K143" s="14">
        <f t="shared" si="13"/>
        <v>1.95</v>
      </c>
      <c r="L143" s="14">
        <f t="shared" si="14"/>
        <v>2.5188000000000001</v>
      </c>
      <c r="M143" s="14">
        <f t="shared" si="15"/>
        <v>2.1770999999999998</v>
      </c>
      <c r="N143" s="14">
        <f t="shared" si="16"/>
        <v>0.5353</v>
      </c>
      <c r="O143" s="14">
        <f t="shared" si="17"/>
        <v>0.25890000000000002</v>
      </c>
      <c r="P143" s="14">
        <f t="shared" si="18"/>
        <v>0.3125</v>
      </c>
      <c r="Q143" s="14">
        <f t="shared" si="19"/>
        <v>0.38750000000000001</v>
      </c>
      <c r="R143" s="14">
        <f t="shared" si="20"/>
        <v>0.31719999999999998</v>
      </c>
      <c r="S143" s="14">
        <f t="shared" si="21"/>
        <v>0.12609999999999999</v>
      </c>
      <c r="T143" s="14">
        <f t="shared" si="22"/>
        <v>0.36</v>
      </c>
      <c r="U143" s="14">
        <f t="shared" si="23"/>
        <v>0.44</v>
      </c>
      <c r="V143" s="14">
        <f t="shared" si="24"/>
        <v>0.74</v>
      </c>
      <c r="W143" s="14">
        <f t="shared" si="25"/>
        <v>0.74</v>
      </c>
      <c r="X143" s="14">
        <f t="shared" si="26"/>
        <v>6.8634000000000004</v>
      </c>
      <c r="Y143" s="14">
        <f t="shared" si="27"/>
        <v>0</v>
      </c>
      <c r="Z143" s="14">
        <f t="shared" si="28"/>
        <v>28</v>
      </c>
      <c r="AA143" s="14">
        <f t="shared" si="29"/>
        <v>0</v>
      </c>
      <c r="AB143" s="14">
        <f t="shared" si="30"/>
        <v>28</v>
      </c>
      <c r="AC143" s="14">
        <f t="shared" si="31"/>
        <v>0</v>
      </c>
      <c r="AD143" s="14">
        <f t="shared" si="32"/>
        <v>72</v>
      </c>
      <c r="AE143" s="14">
        <f t="shared" si="33"/>
        <v>0</v>
      </c>
      <c r="AF143" s="14">
        <f t="shared" si="34"/>
        <v>72</v>
      </c>
      <c r="AG143" s="14">
        <f t="shared" si="35"/>
        <v>72</v>
      </c>
      <c r="AH143" s="14">
        <f t="shared" si="36"/>
        <v>0.4975</v>
      </c>
      <c r="AI143" s="14">
        <f t="shared" si="37"/>
        <v>0.58130000000000004</v>
      </c>
      <c r="AJ143" s="14">
        <f t="shared" si="38"/>
        <v>0.39129999999999998</v>
      </c>
      <c r="AK143" s="14">
        <f t="shared" si="39"/>
        <v>0.4924</v>
      </c>
      <c r="AL143" s="14">
        <f t="shared" si="40"/>
        <v>0.21490000000000001</v>
      </c>
      <c r="AM143" s="14">
        <f t="shared" si="41"/>
        <v>0.79</v>
      </c>
      <c r="AN143" s="14">
        <f t="shared" si="42"/>
        <v>1.05</v>
      </c>
      <c r="AO143" s="14">
        <f t="shared" si="43"/>
        <v>0.78</v>
      </c>
      <c r="AP143" s="14">
        <f t="shared" si="44"/>
        <v>1.05</v>
      </c>
      <c r="AQ143" s="14">
        <f t="shared" si="45"/>
        <v>4.1666999999999996</v>
      </c>
      <c r="AR143" s="14">
        <f t="shared" si="46"/>
        <v>0.91300000000000003</v>
      </c>
      <c r="AS143" s="14">
        <f t="shared" si="47"/>
        <v>0</v>
      </c>
      <c r="AT143" s="14">
        <f t="shared" si="48"/>
        <v>0</v>
      </c>
      <c r="AU143" s="14">
        <f t="shared" si="49"/>
        <v>12.5</v>
      </c>
      <c r="AV143" s="14">
        <f t="shared" si="50"/>
        <v>4.1666999999999996</v>
      </c>
      <c r="AW143" s="14">
        <f t="shared" si="51"/>
        <v>87.5</v>
      </c>
      <c r="AX143" s="14">
        <f t="shared" si="52"/>
        <v>0.91669999999999996</v>
      </c>
      <c r="AY143" s="14">
        <f t="shared" si="53"/>
        <v>16.666699999999999</v>
      </c>
      <c r="AZ143" s="14">
        <f t="shared" si="54"/>
        <v>0.125</v>
      </c>
      <c r="BA143" s="14">
        <f t="shared" si="55"/>
        <v>0</v>
      </c>
      <c r="BB143" s="14">
        <f t="shared" si="56"/>
        <v>0</v>
      </c>
      <c r="BC143" s="14">
        <f t="shared" si="57"/>
        <v>4.1700000000000001E-2</v>
      </c>
      <c r="BD143" s="14">
        <f t="shared" si="58"/>
        <v>0.625</v>
      </c>
      <c r="BE143" s="14">
        <f t="shared" si="59"/>
        <v>1.5</v>
      </c>
      <c r="BF143" s="14">
        <f t="shared" si="60"/>
        <v>1.25</v>
      </c>
      <c r="BG143" s="14">
        <f t="shared" si="61"/>
        <v>1.25</v>
      </c>
      <c r="BH143" s="14">
        <f t="shared" si="62"/>
        <v>1.3332999999999999</v>
      </c>
      <c r="BI143" s="14">
        <f t="shared" si="63"/>
        <v>0</v>
      </c>
      <c r="BJ143" s="14">
        <f t="shared" si="64"/>
        <v>0</v>
      </c>
      <c r="BK143" s="14">
        <f t="shared" si="65"/>
        <v>0</v>
      </c>
      <c r="BL143" s="14">
        <f t="shared" si="66"/>
        <v>0</v>
      </c>
      <c r="BM143" s="14">
        <f t="shared" si="67"/>
        <v>0</v>
      </c>
      <c r="BN143" s="14">
        <f t="shared" si="68"/>
        <v>0</v>
      </c>
      <c r="BO143" s="14">
        <f t="shared" si="69"/>
        <v>0.25</v>
      </c>
      <c r="BP143" s="14">
        <f t="shared" si="70"/>
        <v>8.3299999999999999E-2</v>
      </c>
      <c r="BQ143" s="14">
        <f t="shared" si="71"/>
        <v>0</v>
      </c>
      <c r="BR143" s="14">
        <f t="shared" si="72"/>
        <v>54.166699999999999</v>
      </c>
      <c r="BS143" s="14">
        <f t="shared" si="73"/>
        <v>45.833300000000001</v>
      </c>
      <c r="BT143" s="14">
        <f t="shared" si="74"/>
        <v>51.666699999999999</v>
      </c>
      <c r="BU143" s="14">
        <f t="shared" si="75"/>
        <v>0.16669999999999999</v>
      </c>
      <c r="BV143" s="14">
        <f t="shared" si="76"/>
        <v>81.531499999999994</v>
      </c>
      <c r="BW143" s="14">
        <f t="shared" si="77"/>
        <v>12.074299999999999</v>
      </c>
      <c r="BX143" s="14">
        <f t="shared" si="78"/>
        <v>18.468499999999999</v>
      </c>
      <c r="BY143" s="14">
        <f t="shared" si="79"/>
        <v>0</v>
      </c>
      <c r="BZ143" s="14">
        <f t="shared" si="80"/>
        <v>0</v>
      </c>
      <c r="CA143" s="14">
        <f t="shared" si="81"/>
        <v>0</v>
      </c>
      <c r="CB143" s="14">
        <f t="shared" si="82"/>
        <v>0</v>
      </c>
      <c r="CC143" s="14">
        <f t="shared" si="83"/>
        <v>0</v>
      </c>
    </row>
    <row r="144" spans="1:81" x14ac:dyDescent="0.25">
      <c r="A144">
        <v>20</v>
      </c>
      <c r="B144" s="14">
        <f t="shared" si="4"/>
        <v>13.4</v>
      </c>
      <c r="C144" s="14">
        <f t="shared" si="5"/>
        <v>8.8000000000000007</v>
      </c>
      <c r="D144" s="14">
        <f t="shared" si="6"/>
        <v>13.01</v>
      </c>
      <c r="E144" s="14">
        <f t="shared" si="7"/>
        <v>1987</v>
      </c>
      <c r="F144" s="14">
        <f t="shared" si="8"/>
        <v>1464</v>
      </c>
      <c r="G144" s="14">
        <f t="shared" si="9"/>
        <v>1064</v>
      </c>
      <c r="H144" s="14">
        <f t="shared" si="10"/>
        <v>4515</v>
      </c>
      <c r="I144" s="14">
        <f t="shared" si="11"/>
        <v>0.95679999999999998</v>
      </c>
      <c r="J144" s="14">
        <f t="shared" si="12"/>
        <v>4.3875000000000002</v>
      </c>
      <c r="K144" s="14">
        <f t="shared" si="13"/>
        <v>4.8375000000000004</v>
      </c>
      <c r="L144" s="14">
        <f t="shared" si="14"/>
        <v>3.9375</v>
      </c>
      <c r="M144" s="14">
        <f t="shared" si="15"/>
        <v>4.3875000000000002</v>
      </c>
      <c r="N144" s="14">
        <f t="shared" si="16"/>
        <v>1.1880999999999999</v>
      </c>
      <c r="O144" s="14">
        <f t="shared" si="17"/>
        <v>0.25629999999999997</v>
      </c>
      <c r="P144" s="14">
        <f t="shared" si="18"/>
        <v>0.20599999999999999</v>
      </c>
      <c r="Q144" s="14">
        <f t="shared" si="19"/>
        <v>0.2107</v>
      </c>
      <c r="R144" s="14">
        <f t="shared" si="20"/>
        <v>0.22500000000000001</v>
      </c>
      <c r="S144" s="14">
        <f t="shared" si="21"/>
        <v>0.1138</v>
      </c>
      <c r="T144" s="14">
        <f t="shared" si="22"/>
        <v>0.56000000000000005</v>
      </c>
      <c r="U144" s="14">
        <f t="shared" si="23"/>
        <v>0.4</v>
      </c>
      <c r="V144" s="14">
        <f t="shared" si="24"/>
        <v>0.32</v>
      </c>
      <c r="W144" s="14">
        <f t="shared" si="25"/>
        <v>0.56000000000000005</v>
      </c>
      <c r="X144" s="14">
        <f t="shared" si="26"/>
        <v>19.5</v>
      </c>
      <c r="Y144" s="14">
        <f t="shared" si="27"/>
        <v>0</v>
      </c>
      <c r="Z144" s="14">
        <f t="shared" si="28"/>
        <v>13.0435</v>
      </c>
      <c r="AA144" s="14">
        <f t="shared" si="29"/>
        <v>0</v>
      </c>
      <c r="AB144" s="14">
        <f t="shared" si="30"/>
        <v>13.0435</v>
      </c>
      <c r="AC144" s="14">
        <f t="shared" si="31"/>
        <v>8.6957000000000004</v>
      </c>
      <c r="AD144" s="14">
        <f t="shared" si="32"/>
        <v>73.912999999999997</v>
      </c>
      <c r="AE144" s="14">
        <f t="shared" si="33"/>
        <v>4.3478000000000003</v>
      </c>
      <c r="AF144" s="14">
        <f t="shared" si="34"/>
        <v>86.956500000000005</v>
      </c>
      <c r="AG144" s="14">
        <f t="shared" si="35"/>
        <v>73.912999999999997</v>
      </c>
      <c r="AH144" s="14">
        <f t="shared" si="36"/>
        <v>0.21249999999999999</v>
      </c>
      <c r="AI144" s="14">
        <f t="shared" si="37"/>
        <v>0.16669999999999999</v>
      </c>
      <c r="AJ144" s="14">
        <f t="shared" si="38"/>
        <v>0.19470000000000001</v>
      </c>
      <c r="AK144" s="14">
        <f t="shared" si="39"/>
        <v>0.19170000000000001</v>
      </c>
      <c r="AL144" s="14">
        <f t="shared" si="40"/>
        <v>0.16350000000000001</v>
      </c>
      <c r="AM144" s="14">
        <f t="shared" si="41"/>
        <v>0.61</v>
      </c>
      <c r="AN144" s="14">
        <f t="shared" si="42"/>
        <v>0.49</v>
      </c>
      <c r="AO144" s="14">
        <f t="shared" si="43"/>
        <v>0.46</v>
      </c>
      <c r="AP144" s="14">
        <f t="shared" si="44"/>
        <v>0.61</v>
      </c>
      <c r="AQ144" s="14">
        <f t="shared" si="45"/>
        <v>54.166699999999999</v>
      </c>
      <c r="AR144" s="14">
        <f t="shared" si="46"/>
        <v>0.16669999999999999</v>
      </c>
      <c r="AS144" s="14">
        <f t="shared" si="47"/>
        <v>25</v>
      </c>
      <c r="AT144" s="14">
        <f t="shared" si="48"/>
        <v>37.5</v>
      </c>
      <c r="AU144" s="14">
        <f t="shared" si="49"/>
        <v>25</v>
      </c>
      <c r="AV144" s="14">
        <f t="shared" si="50"/>
        <v>29.166699999999999</v>
      </c>
      <c r="AW144" s="14">
        <f t="shared" si="51"/>
        <v>54.166699999999999</v>
      </c>
      <c r="AX144" s="14">
        <f t="shared" si="52"/>
        <v>0.83330000000000004</v>
      </c>
      <c r="AY144" s="14">
        <f t="shared" si="53"/>
        <v>25</v>
      </c>
      <c r="AZ144" s="14">
        <f t="shared" si="54"/>
        <v>0.125</v>
      </c>
      <c r="BA144" s="14">
        <f t="shared" si="55"/>
        <v>0.25</v>
      </c>
      <c r="BB144" s="14">
        <f t="shared" si="56"/>
        <v>0.25</v>
      </c>
      <c r="BC144" s="14">
        <f t="shared" si="57"/>
        <v>0.20830000000000001</v>
      </c>
      <c r="BD144" s="14">
        <f t="shared" si="58"/>
        <v>0.75</v>
      </c>
      <c r="BE144" s="14">
        <f t="shared" si="59"/>
        <v>0</v>
      </c>
      <c r="BF144" s="14">
        <f t="shared" si="60"/>
        <v>0</v>
      </c>
      <c r="BG144" s="14">
        <f t="shared" si="61"/>
        <v>0</v>
      </c>
      <c r="BH144" s="14">
        <f t="shared" si="62"/>
        <v>0</v>
      </c>
      <c r="BI144" s="14">
        <f t="shared" si="63"/>
        <v>1</v>
      </c>
      <c r="BJ144" s="14">
        <f t="shared" si="64"/>
        <v>1.75</v>
      </c>
      <c r="BK144" s="14">
        <f t="shared" si="65"/>
        <v>0.5</v>
      </c>
      <c r="BL144" s="14">
        <f t="shared" si="66"/>
        <v>1.0832999999999999</v>
      </c>
      <c r="BM144" s="14">
        <f t="shared" si="67"/>
        <v>0.75</v>
      </c>
      <c r="BN144" s="14">
        <f t="shared" si="68"/>
        <v>0.75</v>
      </c>
      <c r="BO144" s="14">
        <f t="shared" si="69"/>
        <v>0.75</v>
      </c>
      <c r="BP144" s="14">
        <f t="shared" si="70"/>
        <v>0.75</v>
      </c>
      <c r="BQ144" s="14">
        <f t="shared" si="71"/>
        <v>12.5</v>
      </c>
      <c r="BR144" s="14">
        <f t="shared" si="72"/>
        <v>79.166700000000006</v>
      </c>
      <c r="BS144" s="14">
        <f t="shared" si="73"/>
        <v>8.3332999999999995</v>
      </c>
      <c r="BT144" s="14">
        <f t="shared" si="74"/>
        <v>33.541699999999999</v>
      </c>
      <c r="BU144" s="14">
        <f t="shared" si="75"/>
        <v>0.70830000000000004</v>
      </c>
      <c r="BV144" s="14">
        <f t="shared" si="76"/>
        <v>6.5636999999999999</v>
      </c>
      <c r="BW144" s="14">
        <f t="shared" si="77"/>
        <v>4.7545000000000002</v>
      </c>
      <c r="BX144" s="14">
        <f t="shared" si="78"/>
        <v>93.436300000000003</v>
      </c>
      <c r="BY144" s="14">
        <f t="shared" si="79"/>
        <v>0</v>
      </c>
      <c r="BZ144" s="14">
        <f t="shared" si="80"/>
        <v>0</v>
      </c>
      <c r="CA144" s="14">
        <f t="shared" si="81"/>
        <v>0</v>
      </c>
      <c r="CB144" s="14">
        <f t="shared" si="82"/>
        <v>0</v>
      </c>
      <c r="CC144" s="14">
        <f t="shared" si="83"/>
        <v>0</v>
      </c>
    </row>
    <row r="145" spans="1:81" x14ac:dyDescent="0.25">
      <c r="A145">
        <v>25</v>
      </c>
      <c r="B145" s="14">
        <f t="shared" si="4"/>
        <v>15.7</v>
      </c>
      <c r="C145" s="14">
        <f t="shared" si="5"/>
        <v>8.1199999999999992</v>
      </c>
      <c r="D145" s="14">
        <f t="shared" si="6"/>
        <v>11.67</v>
      </c>
      <c r="E145" s="14">
        <f t="shared" si="7"/>
        <v>432</v>
      </c>
      <c r="F145" s="14">
        <f t="shared" si="8"/>
        <v>293</v>
      </c>
      <c r="G145" s="14">
        <f t="shared" si="9"/>
        <v>220</v>
      </c>
      <c r="H145" s="14">
        <f t="shared" si="10"/>
        <v>945</v>
      </c>
      <c r="I145" s="14">
        <f t="shared" si="11"/>
        <v>0</v>
      </c>
      <c r="J145" s="14">
        <f t="shared" si="12"/>
        <v>1.0375000000000001</v>
      </c>
      <c r="K145" s="14">
        <f t="shared" si="13"/>
        <v>0.92500000000000004</v>
      </c>
      <c r="L145" s="14">
        <f t="shared" si="14"/>
        <v>0.95</v>
      </c>
      <c r="M145" s="14">
        <f t="shared" si="15"/>
        <v>0.9708</v>
      </c>
      <c r="N145" s="14">
        <f t="shared" si="16"/>
        <v>0.27260000000000001</v>
      </c>
      <c r="O145" s="14">
        <f t="shared" si="17"/>
        <v>0.23250000000000001</v>
      </c>
      <c r="P145" s="14">
        <f t="shared" si="18"/>
        <v>0.17749999999999999</v>
      </c>
      <c r="Q145" s="14">
        <f t="shared" si="19"/>
        <v>0.22</v>
      </c>
      <c r="R145" s="14">
        <f t="shared" si="20"/>
        <v>0.21</v>
      </c>
      <c r="S145" s="14">
        <f t="shared" si="21"/>
        <v>0.1021</v>
      </c>
      <c r="T145" s="14">
        <f t="shared" si="22"/>
        <v>0.53</v>
      </c>
      <c r="U145" s="14">
        <f t="shared" si="23"/>
        <v>0.32</v>
      </c>
      <c r="V145" s="14">
        <f t="shared" si="24"/>
        <v>0.36</v>
      </c>
      <c r="W145" s="14">
        <f t="shared" si="25"/>
        <v>0.53</v>
      </c>
      <c r="X145" s="14">
        <f t="shared" si="26"/>
        <v>4.6230000000000002</v>
      </c>
      <c r="Y145" s="14">
        <f t="shared" si="27"/>
        <v>0</v>
      </c>
      <c r="Z145" s="14">
        <f t="shared" si="28"/>
        <v>12.5</v>
      </c>
      <c r="AA145" s="14">
        <f t="shared" si="29"/>
        <v>0</v>
      </c>
      <c r="AB145" s="14">
        <f t="shared" si="30"/>
        <v>12.5</v>
      </c>
      <c r="AC145" s="14">
        <f t="shared" si="31"/>
        <v>8.3332999999999995</v>
      </c>
      <c r="AD145" s="14">
        <f t="shared" si="32"/>
        <v>79.166700000000006</v>
      </c>
      <c r="AE145" s="14">
        <f t="shared" si="33"/>
        <v>0</v>
      </c>
      <c r="AF145" s="14">
        <f t="shared" si="34"/>
        <v>87.5</v>
      </c>
      <c r="AG145" s="14">
        <f t="shared" si="35"/>
        <v>79.166700000000006</v>
      </c>
      <c r="AH145" s="14">
        <f t="shared" si="36"/>
        <v>0.30249999999999999</v>
      </c>
      <c r="AI145" s="14">
        <f t="shared" si="37"/>
        <v>0.4138</v>
      </c>
      <c r="AJ145" s="14">
        <f t="shared" si="38"/>
        <v>0.26500000000000001</v>
      </c>
      <c r="AK145" s="14">
        <f t="shared" si="39"/>
        <v>0.3271</v>
      </c>
      <c r="AL145" s="14">
        <f t="shared" si="40"/>
        <v>0.19070000000000001</v>
      </c>
      <c r="AM145" s="14">
        <f t="shared" si="41"/>
        <v>0.67</v>
      </c>
      <c r="AN145" s="14">
        <f t="shared" si="42"/>
        <v>0.93</v>
      </c>
      <c r="AO145" s="14">
        <f t="shared" si="43"/>
        <v>0.36</v>
      </c>
      <c r="AP145" s="14">
        <f t="shared" si="44"/>
        <v>0.93</v>
      </c>
      <c r="AQ145" s="14">
        <f t="shared" si="45"/>
        <v>20.833300000000001</v>
      </c>
      <c r="AR145" s="14">
        <f t="shared" si="46"/>
        <v>0.70830000000000004</v>
      </c>
      <c r="AS145" s="14">
        <f t="shared" si="47"/>
        <v>25</v>
      </c>
      <c r="AT145" s="14">
        <f t="shared" si="48"/>
        <v>0</v>
      </c>
      <c r="AU145" s="14">
        <f t="shared" si="49"/>
        <v>0</v>
      </c>
      <c r="AV145" s="14">
        <f t="shared" si="50"/>
        <v>8.3332999999999995</v>
      </c>
      <c r="AW145" s="14">
        <f t="shared" si="51"/>
        <v>70.833299999999994</v>
      </c>
      <c r="AX145" s="14">
        <f t="shared" si="52"/>
        <v>0.58330000000000004</v>
      </c>
      <c r="AY145" s="14">
        <f t="shared" si="53"/>
        <v>16.666699999999999</v>
      </c>
      <c r="AZ145" s="14">
        <f t="shared" si="54"/>
        <v>0</v>
      </c>
      <c r="BA145" s="14">
        <f t="shared" si="55"/>
        <v>0</v>
      </c>
      <c r="BB145" s="14">
        <f t="shared" si="56"/>
        <v>0</v>
      </c>
      <c r="BC145" s="14">
        <f t="shared" si="57"/>
        <v>0</v>
      </c>
      <c r="BD145" s="14">
        <f t="shared" si="58"/>
        <v>0.20830000000000001</v>
      </c>
      <c r="BE145" s="14">
        <f t="shared" si="59"/>
        <v>1</v>
      </c>
      <c r="BF145" s="14">
        <f t="shared" si="60"/>
        <v>1.5</v>
      </c>
      <c r="BG145" s="14">
        <f t="shared" si="61"/>
        <v>1.25</v>
      </c>
      <c r="BH145" s="14">
        <f t="shared" si="62"/>
        <v>1.25</v>
      </c>
      <c r="BI145" s="14">
        <f t="shared" si="63"/>
        <v>0</v>
      </c>
      <c r="BJ145" s="14">
        <f t="shared" si="64"/>
        <v>0</v>
      </c>
      <c r="BK145" s="14">
        <f t="shared" si="65"/>
        <v>0</v>
      </c>
      <c r="BL145" s="14">
        <f t="shared" si="66"/>
        <v>0</v>
      </c>
      <c r="BM145" s="14">
        <f t="shared" si="67"/>
        <v>0</v>
      </c>
      <c r="BN145" s="14">
        <f t="shared" si="68"/>
        <v>0.25</v>
      </c>
      <c r="BO145" s="14">
        <f t="shared" si="69"/>
        <v>0</v>
      </c>
      <c r="BP145" s="14">
        <f t="shared" si="70"/>
        <v>8.3299999999999999E-2</v>
      </c>
      <c r="BQ145" s="14">
        <f t="shared" si="71"/>
        <v>0</v>
      </c>
      <c r="BR145" s="14">
        <f t="shared" si="72"/>
        <v>70.833299999999994</v>
      </c>
      <c r="BS145" s="14">
        <f t="shared" si="73"/>
        <v>29.166699999999999</v>
      </c>
      <c r="BT145" s="14">
        <f t="shared" si="74"/>
        <v>47.5</v>
      </c>
      <c r="BU145" s="14">
        <f t="shared" si="75"/>
        <v>0</v>
      </c>
      <c r="BV145" s="14">
        <f t="shared" si="76"/>
        <v>98.1982</v>
      </c>
      <c r="BW145" s="14">
        <f t="shared" si="77"/>
        <v>1.7753000000000001</v>
      </c>
      <c r="BX145" s="14">
        <f t="shared" si="78"/>
        <v>1.8018000000000001</v>
      </c>
      <c r="BY145" s="14">
        <f t="shared" si="79"/>
        <v>0</v>
      </c>
      <c r="BZ145" s="14">
        <f t="shared" si="80"/>
        <v>0</v>
      </c>
      <c r="CA145" s="14">
        <f t="shared" si="81"/>
        <v>0</v>
      </c>
      <c r="CB145" s="14">
        <f t="shared" si="82"/>
        <v>0</v>
      </c>
      <c r="CC145" s="14">
        <f t="shared" si="83"/>
        <v>0</v>
      </c>
    </row>
    <row r="146" spans="1:81" x14ac:dyDescent="0.25">
      <c r="A146">
        <v>29</v>
      </c>
      <c r="B146" s="14">
        <f t="shared" si="4"/>
        <v>23.2</v>
      </c>
      <c r="C146" s="14">
        <f t="shared" si="5"/>
        <v>7.96</v>
      </c>
      <c r="D146" s="14">
        <f t="shared" si="6"/>
        <v>10.3</v>
      </c>
      <c r="E146" s="14">
        <f t="shared" si="7"/>
        <v>476</v>
      </c>
      <c r="F146" s="14">
        <f t="shared" si="8"/>
        <v>504</v>
      </c>
      <c r="G146" s="14">
        <f t="shared" si="9"/>
        <v>313</v>
      </c>
      <c r="H146" s="14">
        <f t="shared" si="10"/>
        <v>1293</v>
      </c>
      <c r="I146" s="14">
        <f t="shared" si="11"/>
        <v>9.2799999999999994E-2</v>
      </c>
      <c r="J146" s="14">
        <f t="shared" si="12"/>
        <v>1.575</v>
      </c>
      <c r="K146" s="14">
        <f t="shared" si="13"/>
        <v>3.6749999999999998</v>
      </c>
      <c r="L146" s="14">
        <f t="shared" si="14"/>
        <v>2.7</v>
      </c>
      <c r="M146" s="14">
        <f t="shared" si="15"/>
        <v>2.65</v>
      </c>
      <c r="N146" s="14">
        <f t="shared" si="16"/>
        <v>1.2215</v>
      </c>
      <c r="O146" s="14">
        <f t="shared" si="17"/>
        <v>0.22</v>
      </c>
      <c r="P146" s="14">
        <f t="shared" si="18"/>
        <v>0.29830000000000001</v>
      </c>
      <c r="Q146" s="14">
        <f t="shared" si="19"/>
        <v>0.16819999999999999</v>
      </c>
      <c r="R146" s="14">
        <f t="shared" si="20"/>
        <v>0.2319</v>
      </c>
      <c r="S146" s="14">
        <f t="shared" si="21"/>
        <v>8.6099999999999996E-2</v>
      </c>
      <c r="T146" s="14">
        <f t="shared" si="22"/>
        <v>0.3</v>
      </c>
      <c r="U146" s="14">
        <f t="shared" si="23"/>
        <v>0.42</v>
      </c>
      <c r="V146" s="14">
        <f t="shared" si="24"/>
        <v>0.3</v>
      </c>
      <c r="W146" s="14">
        <f t="shared" si="25"/>
        <v>0.42</v>
      </c>
      <c r="X146" s="14">
        <f t="shared" si="26"/>
        <v>11.425599999999999</v>
      </c>
      <c r="Y146" s="14">
        <f t="shared" si="27"/>
        <v>0</v>
      </c>
      <c r="Z146" s="14">
        <f t="shared" si="28"/>
        <v>20.689699999999998</v>
      </c>
      <c r="AA146" s="14">
        <f t="shared" si="29"/>
        <v>0</v>
      </c>
      <c r="AB146" s="14">
        <f t="shared" si="30"/>
        <v>20.689699999999998</v>
      </c>
      <c r="AC146" s="14">
        <f t="shared" si="31"/>
        <v>0</v>
      </c>
      <c r="AD146" s="14">
        <f t="shared" si="32"/>
        <v>79.310299999999998</v>
      </c>
      <c r="AE146" s="14">
        <f t="shared" si="33"/>
        <v>0</v>
      </c>
      <c r="AF146" s="14">
        <f t="shared" si="34"/>
        <v>79.310299999999998</v>
      </c>
      <c r="AG146" s="14">
        <f t="shared" si="35"/>
        <v>79.310299999999998</v>
      </c>
      <c r="AH146" s="14">
        <f t="shared" si="36"/>
        <v>0.28000000000000003</v>
      </c>
      <c r="AI146" s="14">
        <f t="shared" si="37"/>
        <v>8.2699999999999996E-2</v>
      </c>
      <c r="AJ146" s="14">
        <f t="shared" si="38"/>
        <v>0.25</v>
      </c>
      <c r="AK146" s="14">
        <f t="shared" si="39"/>
        <v>0.19159999999999999</v>
      </c>
      <c r="AL146" s="14">
        <f t="shared" si="40"/>
        <v>0.1862</v>
      </c>
      <c r="AM146" s="14">
        <f t="shared" si="41"/>
        <v>0.68</v>
      </c>
      <c r="AN146" s="14">
        <f t="shared" si="42"/>
        <v>0.18</v>
      </c>
      <c r="AO146" s="14">
        <f t="shared" si="43"/>
        <v>0.67</v>
      </c>
      <c r="AP146" s="14">
        <f t="shared" si="44"/>
        <v>0.68</v>
      </c>
      <c r="AQ146" s="14">
        <f t="shared" si="45"/>
        <v>25</v>
      </c>
      <c r="AR146" s="14">
        <f t="shared" si="46"/>
        <v>0.375</v>
      </c>
      <c r="AS146" s="14">
        <f t="shared" si="47"/>
        <v>25</v>
      </c>
      <c r="AT146" s="14">
        <f t="shared" si="48"/>
        <v>75</v>
      </c>
      <c r="AU146" s="14">
        <f t="shared" si="49"/>
        <v>12.5</v>
      </c>
      <c r="AV146" s="14">
        <f t="shared" si="50"/>
        <v>37.5</v>
      </c>
      <c r="AW146" s="14">
        <f t="shared" si="51"/>
        <v>37.5</v>
      </c>
      <c r="AX146" s="14">
        <f t="shared" si="52"/>
        <v>1.25</v>
      </c>
      <c r="AY146" s="14">
        <f t="shared" si="53"/>
        <v>41.666699999999999</v>
      </c>
      <c r="AZ146" s="14">
        <f t="shared" si="54"/>
        <v>0</v>
      </c>
      <c r="BA146" s="14">
        <f t="shared" si="55"/>
        <v>0</v>
      </c>
      <c r="BB146" s="14">
        <f t="shared" si="56"/>
        <v>0.125</v>
      </c>
      <c r="BC146" s="14">
        <f t="shared" si="57"/>
        <v>4.1700000000000001E-2</v>
      </c>
      <c r="BD146" s="14">
        <f t="shared" si="58"/>
        <v>0.625</v>
      </c>
      <c r="BE146" s="14">
        <f t="shared" si="59"/>
        <v>1</v>
      </c>
      <c r="BF146" s="14">
        <f t="shared" si="60"/>
        <v>0.5</v>
      </c>
      <c r="BG146" s="14">
        <f t="shared" si="61"/>
        <v>1</v>
      </c>
      <c r="BH146" s="14">
        <f t="shared" si="62"/>
        <v>0.83330000000000004</v>
      </c>
      <c r="BI146" s="14">
        <f t="shared" si="63"/>
        <v>0</v>
      </c>
      <c r="BJ146" s="14">
        <f t="shared" si="64"/>
        <v>0</v>
      </c>
      <c r="BK146" s="14">
        <f t="shared" si="65"/>
        <v>0.5</v>
      </c>
      <c r="BL146" s="14">
        <f t="shared" si="66"/>
        <v>0.16669999999999999</v>
      </c>
      <c r="BM146" s="14">
        <f t="shared" si="67"/>
        <v>0.5</v>
      </c>
      <c r="BN146" s="14">
        <f t="shared" si="68"/>
        <v>1.25</v>
      </c>
      <c r="BO146" s="14">
        <f t="shared" si="69"/>
        <v>0.5</v>
      </c>
      <c r="BP146" s="14">
        <f t="shared" si="70"/>
        <v>0.75</v>
      </c>
      <c r="BQ146" s="14">
        <f t="shared" si="71"/>
        <v>16.666699999999999</v>
      </c>
      <c r="BR146" s="14">
        <f t="shared" si="72"/>
        <v>54.166699999999999</v>
      </c>
      <c r="BS146" s="14">
        <f t="shared" si="73"/>
        <v>29.166699999999999</v>
      </c>
      <c r="BT146" s="14">
        <f t="shared" si="74"/>
        <v>36.25</v>
      </c>
      <c r="BU146" s="14">
        <f t="shared" si="75"/>
        <v>0.16669999999999999</v>
      </c>
      <c r="BV146" s="14">
        <f t="shared" si="76"/>
        <v>42.117100000000001</v>
      </c>
      <c r="BW146" s="14">
        <f t="shared" si="77"/>
        <v>12.079000000000001</v>
      </c>
      <c r="BX146" s="14">
        <f t="shared" si="78"/>
        <v>57.882899999999999</v>
      </c>
      <c r="BY146" s="14">
        <f t="shared" si="79"/>
        <v>0</v>
      </c>
      <c r="BZ146" s="14">
        <f t="shared" si="80"/>
        <v>0</v>
      </c>
      <c r="CA146" s="14">
        <f t="shared" si="81"/>
        <v>0</v>
      </c>
      <c r="CB146" s="14">
        <f t="shared" si="82"/>
        <v>0</v>
      </c>
      <c r="CC146" s="14">
        <f t="shared" si="83"/>
        <v>0</v>
      </c>
    </row>
    <row r="147" spans="1:81" x14ac:dyDescent="0.25">
      <c r="A147">
        <v>33</v>
      </c>
      <c r="B147" s="14">
        <f t="shared" si="4"/>
        <v>13.1</v>
      </c>
      <c r="C147" s="14">
        <f t="shared" si="5"/>
        <v>7.91</v>
      </c>
      <c r="D147" s="14">
        <f t="shared" si="6"/>
        <v>12.12</v>
      </c>
      <c r="E147" s="14">
        <f t="shared" si="7"/>
        <v>251</v>
      </c>
      <c r="F147" s="14">
        <f t="shared" si="8"/>
        <v>307</v>
      </c>
      <c r="G147" s="14">
        <f t="shared" si="9"/>
        <v>178</v>
      </c>
      <c r="H147" s="14">
        <f t="shared" si="10"/>
        <v>736</v>
      </c>
      <c r="I147" s="14">
        <f t="shared" si="11"/>
        <v>0</v>
      </c>
      <c r="J147" s="14">
        <f t="shared" si="12"/>
        <v>1.9624999999999999</v>
      </c>
      <c r="K147" s="14">
        <f t="shared" si="13"/>
        <v>2.0625</v>
      </c>
      <c r="L147" s="14">
        <f t="shared" si="14"/>
        <v>1.8875</v>
      </c>
      <c r="M147" s="14">
        <f t="shared" si="15"/>
        <v>1.9708000000000001</v>
      </c>
      <c r="N147" s="14">
        <f t="shared" si="16"/>
        <v>0.74219999999999997</v>
      </c>
      <c r="O147" s="14">
        <f t="shared" si="17"/>
        <v>0.26</v>
      </c>
      <c r="P147" s="14">
        <f t="shared" si="18"/>
        <v>0.21249999999999999</v>
      </c>
      <c r="Q147" s="14">
        <f t="shared" si="19"/>
        <v>0.20250000000000001</v>
      </c>
      <c r="R147" s="14">
        <f t="shared" si="20"/>
        <v>0.22500000000000001</v>
      </c>
      <c r="S147" s="14">
        <f t="shared" si="21"/>
        <v>0.20300000000000001</v>
      </c>
      <c r="T147" s="14">
        <f t="shared" si="22"/>
        <v>0.7</v>
      </c>
      <c r="U147" s="14">
        <f t="shared" si="23"/>
        <v>0.84</v>
      </c>
      <c r="V147" s="14">
        <f t="shared" si="24"/>
        <v>0.4</v>
      </c>
      <c r="W147" s="14">
        <f t="shared" si="25"/>
        <v>0.84</v>
      </c>
      <c r="X147" s="14">
        <f t="shared" si="26"/>
        <v>8.7592999999999996</v>
      </c>
      <c r="Y147" s="14">
        <f t="shared" si="27"/>
        <v>0</v>
      </c>
      <c r="Z147" s="14">
        <f t="shared" si="28"/>
        <v>4.3478000000000003</v>
      </c>
      <c r="AA147" s="14">
        <f t="shared" si="29"/>
        <v>0</v>
      </c>
      <c r="AB147" s="14">
        <f t="shared" si="30"/>
        <v>4.3478000000000003</v>
      </c>
      <c r="AC147" s="14">
        <f t="shared" si="31"/>
        <v>0</v>
      </c>
      <c r="AD147" s="14">
        <f t="shared" si="32"/>
        <v>95.652199999999993</v>
      </c>
      <c r="AE147" s="14">
        <f t="shared" si="33"/>
        <v>0</v>
      </c>
      <c r="AF147" s="14">
        <f t="shared" si="34"/>
        <v>95.652199999999993</v>
      </c>
      <c r="AG147" s="14">
        <f t="shared" si="35"/>
        <v>95.652199999999993</v>
      </c>
      <c r="AH147" s="14">
        <f t="shared" si="36"/>
        <v>0.1613</v>
      </c>
      <c r="AI147" s="14">
        <f t="shared" si="37"/>
        <v>0.125</v>
      </c>
      <c r="AJ147" s="14">
        <f t="shared" si="38"/>
        <v>0.1363</v>
      </c>
      <c r="AK147" s="14">
        <f t="shared" si="39"/>
        <v>0.14080000000000001</v>
      </c>
      <c r="AL147" s="14">
        <f t="shared" si="40"/>
        <v>8.7099999999999997E-2</v>
      </c>
      <c r="AM147" s="14">
        <f t="shared" si="41"/>
        <v>0.28999999999999998</v>
      </c>
      <c r="AN147" s="14">
        <f t="shared" si="42"/>
        <v>0.25</v>
      </c>
      <c r="AO147" s="14">
        <f t="shared" si="43"/>
        <v>0.28000000000000003</v>
      </c>
      <c r="AP147" s="14">
        <f t="shared" si="44"/>
        <v>0.28999999999999998</v>
      </c>
      <c r="AQ147" s="14">
        <f t="shared" si="45"/>
        <v>41.666699999999999</v>
      </c>
      <c r="AR147" s="14">
        <f t="shared" si="46"/>
        <v>0.29170000000000001</v>
      </c>
      <c r="AS147" s="14">
        <f t="shared" si="47"/>
        <v>37.5</v>
      </c>
      <c r="AT147" s="14">
        <f t="shared" si="48"/>
        <v>12.5</v>
      </c>
      <c r="AU147" s="14">
        <f t="shared" si="49"/>
        <v>37.5</v>
      </c>
      <c r="AV147" s="14">
        <f t="shared" si="50"/>
        <v>29.166699999999999</v>
      </c>
      <c r="AW147" s="14">
        <f t="shared" si="51"/>
        <v>41.666699999999999</v>
      </c>
      <c r="AX147" s="14">
        <f t="shared" si="52"/>
        <v>1.75</v>
      </c>
      <c r="AY147" s="14">
        <f t="shared" si="53"/>
        <v>58.333300000000001</v>
      </c>
      <c r="AZ147" s="14">
        <f t="shared" si="54"/>
        <v>0.375</v>
      </c>
      <c r="BA147" s="14">
        <f t="shared" si="55"/>
        <v>0.625</v>
      </c>
      <c r="BB147" s="14">
        <f t="shared" si="56"/>
        <v>0.5</v>
      </c>
      <c r="BC147" s="14">
        <f t="shared" si="57"/>
        <v>0.5</v>
      </c>
      <c r="BD147" s="14">
        <f t="shared" si="58"/>
        <v>1.1667000000000001</v>
      </c>
      <c r="BE147" s="14">
        <f t="shared" si="59"/>
        <v>0.5</v>
      </c>
      <c r="BF147" s="14">
        <f t="shared" si="60"/>
        <v>0</v>
      </c>
      <c r="BG147" s="14">
        <f t="shared" si="61"/>
        <v>0.75</v>
      </c>
      <c r="BH147" s="14">
        <f t="shared" si="62"/>
        <v>0.41670000000000001</v>
      </c>
      <c r="BI147" s="14">
        <f t="shared" si="63"/>
        <v>0.75</v>
      </c>
      <c r="BJ147" s="14">
        <f t="shared" si="64"/>
        <v>0.25</v>
      </c>
      <c r="BK147" s="14">
        <f t="shared" si="65"/>
        <v>1.25</v>
      </c>
      <c r="BL147" s="14">
        <f t="shared" si="66"/>
        <v>0.75</v>
      </c>
      <c r="BM147" s="14">
        <f t="shared" si="67"/>
        <v>0.75</v>
      </c>
      <c r="BN147" s="14">
        <f t="shared" si="68"/>
        <v>0.25</v>
      </c>
      <c r="BO147" s="14">
        <f t="shared" si="69"/>
        <v>0.75</v>
      </c>
      <c r="BP147" s="14">
        <f t="shared" si="70"/>
        <v>0.58330000000000004</v>
      </c>
      <c r="BQ147" s="14">
        <f t="shared" si="71"/>
        <v>37.5</v>
      </c>
      <c r="BR147" s="14">
        <f t="shared" si="72"/>
        <v>54.166699999999999</v>
      </c>
      <c r="BS147" s="14">
        <f t="shared" si="73"/>
        <v>8.3332999999999995</v>
      </c>
      <c r="BT147" s="14">
        <f t="shared" si="74"/>
        <v>25.416699999999999</v>
      </c>
      <c r="BU147" s="14">
        <f t="shared" si="75"/>
        <v>1.2082999999999999</v>
      </c>
      <c r="BV147" s="14">
        <f t="shared" si="76"/>
        <v>7.8078000000000003</v>
      </c>
      <c r="BW147" s="14">
        <f t="shared" si="77"/>
        <v>6.1864999999999997</v>
      </c>
      <c r="BX147" s="14">
        <f t="shared" si="78"/>
        <v>92.1922</v>
      </c>
      <c r="BY147" s="14">
        <f t="shared" si="79"/>
        <v>0</v>
      </c>
      <c r="BZ147" s="14">
        <f t="shared" si="80"/>
        <v>0</v>
      </c>
      <c r="CA147" s="14">
        <f t="shared" si="81"/>
        <v>0</v>
      </c>
      <c r="CB147" s="14">
        <f t="shared" si="82"/>
        <v>0</v>
      </c>
      <c r="CC147" s="14">
        <f t="shared" si="83"/>
        <v>0</v>
      </c>
    </row>
    <row r="148" spans="1:81" x14ac:dyDescent="0.25">
      <c r="A148">
        <v>36</v>
      </c>
      <c r="B148" s="14">
        <f t="shared" si="4"/>
        <v>25.7</v>
      </c>
      <c r="C148" s="14">
        <f t="shared" si="5"/>
        <v>8.67</v>
      </c>
      <c r="D148" s="14">
        <f t="shared" si="6"/>
        <v>12.74</v>
      </c>
      <c r="E148" s="14">
        <f t="shared" si="7"/>
        <v>249</v>
      </c>
      <c r="F148" s="14">
        <f t="shared" si="8"/>
        <v>225</v>
      </c>
      <c r="G148" s="14">
        <f t="shared" si="9"/>
        <v>159</v>
      </c>
      <c r="H148" s="14">
        <f t="shared" si="10"/>
        <v>633</v>
      </c>
      <c r="I148" s="14">
        <f t="shared" si="11"/>
        <v>0</v>
      </c>
      <c r="J148" s="14">
        <f t="shared" si="12"/>
        <v>2.0375000000000001</v>
      </c>
      <c r="K148" s="14">
        <f t="shared" si="13"/>
        <v>1.6125</v>
      </c>
      <c r="L148" s="14">
        <f t="shared" si="14"/>
        <v>1.9375</v>
      </c>
      <c r="M148" s="14">
        <f t="shared" si="15"/>
        <v>1.8625</v>
      </c>
      <c r="N148" s="14">
        <f t="shared" si="16"/>
        <v>0.59699999999999998</v>
      </c>
      <c r="O148" s="14">
        <f t="shared" si="17"/>
        <v>0.1313</v>
      </c>
      <c r="P148" s="14">
        <f t="shared" si="18"/>
        <v>0.2273</v>
      </c>
      <c r="Q148" s="14">
        <f t="shared" si="19"/>
        <v>0.14829999999999999</v>
      </c>
      <c r="R148" s="14">
        <f t="shared" si="20"/>
        <v>0.1719</v>
      </c>
      <c r="S148" s="14">
        <f t="shared" si="21"/>
        <v>0.17699999999999999</v>
      </c>
      <c r="T148" s="14">
        <f t="shared" si="22"/>
        <v>0.24</v>
      </c>
      <c r="U148" s="14">
        <f t="shared" si="23"/>
        <v>0.86</v>
      </c>
      <c r="V148" s="14">
        <f t="shared" si="24"/>
        <v>0.42</v>
      </c>
      <c r="W148" s="14">
        <f t="shared" si="25"/>
        <v>0.86</v>
      </c>
      <c r="X148" s="14">
        <f t="shared" si="26"/>
        <v>10.832599999999999</v>
      </c>
      <c r="Y148" s="14">
        <f t="shared" si="27"/>
        <v>7.1429</v>
      </c>
      <c r="Z148" s="14">
        <f t="shared" si="28"/>
        <v>3.5714000000000001</v>
      </c>
      <c r="AA148" s="14">
        <f t="shared" si="29"/>
        <v>0</v>
      </c>
      <c r="AB148" s="14">
        <f t="shared" si="30"/>
        <v>10.7143</v>
      </c>
      <c r="AC148" s="14">
        <f t="shared" si="31"/>
        <v>3.5714000000000001</v>
      </c>
      <c r="AD148" s="14">
        <f t="shared" si="32"/>
        <v>82.142899999999997</v>
      </c>
      <c r="AE148" s="14">
        <f t="shared" si="33"/>
        <v>3.5714000000000001</v>
      </c>
      <c r="AF148" s="14">
        <f t="shared" si="34"/>
        <v>89.285700000000006</v>
      </c>
      <c r="AG148" s="14">
        <f t="shared" si="35"/>
        <v>82.142899999999997</v>
      </c>
      <c r="AH148" s="14">
        <f t="shared" si="36"/>
        <v>0.16250000000000001</v>
      </c>
      <c r="AI148" s="14">
        <f t="shared" si="37"/>
        <v>0.15</v>
      </c>
      <c r="AJ148" s="14">
        <f t="shared" si="38"/>
        <v>0.1273</v>
      </c>
      <c r="AK148" s="14">
        <f t="shared" si="39"/>
        <v>0.16769999999999999</v>
      </c>
      <c r="AL148" s="14">
        <f t="shared" si="40"/>
        <v>0.188</v>
      </c>
      <c r="AM148" s="14">
        <f t="shared" si="41"/>
        <v>0.36</v>
      </c>
      <c r="AN148" s="14">
        <f t="shared" si="42"/>
        <v>0.39</v>
      </c>
      <c r="AO148" s="14">
        <f t="shared" si="43"/>
        <v>0.25</v>
      </c>
      <c r="AP148" s="14">
        <f t="shared" si="44"/>
        <v>0.39</v>
      </c>
      <c r="AQ148" s="14">
        <f t="shared" si="45"/>
        <v>29.166699999999999</v>
      </c>
      <c r="AR148" s="14">
        <f t="shared" si="46"/>
        <v>0.58330000000000004</v>
      </c>
      <c r="AS148" s="14">
        <f t="shared" si="47"/>
        <v>0</v>
      </c>
      <c r="AT148" s="14">
        <f t="shared" si="48"/>
        <v>25</v>
      </c>
      <c r="AU148" s="14">
        <f t="shared" si="49"/>
        <v>12.5</v>
      </c>
      <c r="AV148" s="14">
        <f t="shared" si="50"/>
        <v>12.5</v>
      </c>
      <c r="AW148" s="14">
        <f t="shared" si="51"/>
        <v>58.333300000000001</v>
      </c>
      <c r="AX148" s="14">
        <f t="shared" si="52"/>
        <v>1.8332999999999999</v>
      </c>
      <c r="AY148" s="14">
        <f t="shared" si="53"/>
        <v>75</v>
      </c>
      <c r="AZ148" s="14">
        <f t="shared" si="54"/>
        <v>0.125</v>
      </c>
      <c r="BA148" s="14">
        <f t="shared" si="55"/>
        <v>0.25</v>
      </c>
      <c r="BB148" s="14">
        <f t="shared" si="56"/>
        <v>0</v>
      </c>
      <c r="BC148" s="14">
        <f t="shared" si="57"/>
        <v>0.125</v>
      </c>
      <c r="BD148" s="14">
        <f t="shared" si="58"/>
        <v>0.29170000000000001</v>
      </c>
      <c r="BE148" s="14">
        <f t="shared" si="59"/>
        <v>0.25</v>
      </c>
      <c r="BF148" s="14">
        <f t="shared" si="60"/>
        <v>0.25</v>
      </c>
      <c r="BG148" s="14">
        <f t="shared" si="61"/>
        <v>0</v>
      </c>
      <c r="BH148" s="14">
        <f t="shared" si="62"/>
        <v>0.16669999999999999</v>
      </c>
      <c r="BI148" s="14">
        <f t="shared" si="63"/>
        <v>0.5</v>
      </c>
      <c r="BJ148" s="14">
        <f t="shared" si="64"/>
        <v>1</v>
      </c>
      <c r="BK148" s="14">
        <f t="shared" si="65"/>
        <v>0.25</v>
      </c>
      <c r="BL148" s="14">
        <f t="shared" si="66"/>
        <v>0.58330000000000004</v>
      </c>
      <c r="BM148" s="14">
        <f t="shared" si="67"/>
        <v>0.25</v>
      </c>
      <c r="BN148" s="14">
        <f t="shared" si="68"/>
        <v>1</v>
      </c>
      <c r="BO148" s="14">
        <f t="shared" si="69"/>
        <v>0.5</v>
      </c>
      <c r="BP148" s="14">
        <f t="shared" si="70"/>
        <v>0.58330000000000004</v>
      </c>
      <c r="BQ148" s="14">
        <f t="shared" si="71"/>
        <v>37.5</v>
      </c>
      <c r="BR148" s="14">
        <f t="shared" si="72"/>
        <v>41.666699999999999</v>
      </c>
      <c r="BS148" s="14">
        <f t="shared" si="73"/>
        <v>20.833300000000001</v>
      </c>
      <c r="BT148" s="14">
        <f t="shared" si="74"/>
        <v>30.833300000000001</v>
      </c>
      <c r="BU148" s="14">
        <f t="shared" si="75"/>
        <v>0.75</v>
      </c>
      <c r="BV148" s="14">
        <f t="shared" si="76"/>
        <v>55.067599999999999</v>
      </c>
      <c r="BW148" s="14">
        <f t="shared" si="77"/>
        <v>15.7598</v>
      </c>
      <c r="BX148" s="14">
        <f t="shared" si="78"/>
        <v>44.932400000000001</v>
      </c>
      <c r="BY148" s="14">
        <f t="shared" si="79"/>
        <v>0</v>
      </c>
      <c r="BZ148" s="14">
        <f t="shared" si="80"/>
        <v>0</v>
      </c>
      <c r="CA148" s="14">
        <f t="shared" si="81"/>
        <v>0</v>
      </c>
      <c r="CB148" s="14">
        <f t="shared" si="82"/>
        <v>0</v>
      </c>
      <c r="CC148" s="14">
        <f t="shared" si="83"/>
        <v>0</v>
      </c>
    </row>
    <row r="149" spans="1:81" x14ac:dyDescent="0.25">
      <c r="A149">
        <v>39</v>
      </c>
      <c r="B149" s="14">
        <f t="shared" si="4"/>
        <v>12.5</v>
      </c>
      <c r="C149" s="14">
        <f t="shared" si="5"/>
        <v>8.5</v>
      </c>
      <c r="D149" s="14">
        <f t="shared" si="6"/>
        <v>10.3</v>
      </c>
      <c r="E149" s="14">
        <f t="shared" si="7"/>
        <v>477</v>
      </c>
      <c r="F149" s="14">
        <f t="shared" si="8"/>
        <v>537</v>
      </c>
      <c r="G149" s="14">
        <f t="shared" si="9"/>
        <v>484</v>
      </c>
      <c r="H149" s="14">
        <f t="shared" si="10"/>
        <v>1498</v>
      </c>
      <c r="I149" s="14">
        <f t="shared" si="11"/>
        <v>0</v>
      </c>
      <c r="J149" s="14">
        <f t="shared" si="12"/>
        <v>0.95</v>
      </c>
      <c r="K149" s="14">
        <f t="shared" si="13"/>
        <v>0.6875</v>
      </c>
      <c r="L149" s="14">
        <f t="shared" si="14"/>
        <v>1.1000000000000001</v>
      </c>
      <c r="M149" s="14">
        <f t="shared" si="15"/>
        <v>0.91249999999999998</v>
      </c>
      <c r="N149" s="14">
        <f t="shared" si="16"/>
        <v>0.24010000000000001</v>
      </c>
      <c r="O149" s="14">
        <f t="shared" si="17"/>
        <v>0.28249999999999997</v>
      </c>
      <c r="P149" s="14">
        <f t="shared" si="18"/>
        <v>0.30499999999999999</v>
      </c>
      <c r="Q149" s="14">
        <f t="shared" si="19"/>
        <v>0.46</v>
      </c>
      <c r="R149" s="14">
        <f t="shared" si="20"/>
        <v>0.34920000000000001</v>
      </c>
      <c r="S149" s="14">
        <f t="shared" si="21"/>
        <v>0.35909999999999997</v>
      </c>
      <c r="T149" s="14">
        <f t="shared" si="22"/>
        <v>0.42</v>
      </c>
      <c r="U149" s="14">
        <f t="shared" si="23"/>
        <v>0.4</v>
      </c>
      <c r="V149" s="14">
        <f t="shared" si="24"/>
        <v>2</v>
      </c>
      <c r="W149" s="14">
        <f t="shared" si="25"/>
        <v>2</v>
      </c>
      <c r="X149" s="14">
        <f t="shared" si="26"/>
        <v>2.6133999999999999</v>
      </c>
      <c r="Y149" s="14">
        <f t="shared" si="27"/>
        <v>0</v>
      </c>
      <c r="Z149" s="14">
        <f t="shared" si="28"/>
        <v>100</v>
      </c>
      <c r="AA149" s="14">
        <f t="shared" si="29"/>
        <v>0</v>
      </c>
      <c r="AB149" s="14">
        <f t="shared" si="30"/>
        <v>100</v>
      </c>
      <c r="AC149" s="14">
        <f t="shared" si="31"/>
        <v>0</v>
      </c>
      <c r="AD149" s="14">
        <f t="shared" si="32"/>
        <v>0</v>
      </c>
      <c r="AE149" s="14">
        <f t="shared" si="33"/>
        <v>0</v>
      </c>
      <c r="AF149" s="14">
        <f t="shared" si="34"/>
        <v>0</v>
      </c>
      <c r="AG149" s="14">
        <f t="shared" si="35"/>
        <v>100</v>
      </c>
      <c r="AH149" s="14">
        <f t="shared" si="36"/>
        <v>7.0000000000000007E-2</v>
      </c>
      <c r="AI149" s="14">
        <f t="shared" si="37"/>
        <v>0.13250000000000001</v>
      </c>
      <c r="AJ149" s="14">
        <f t="shared" si="38"/>
        <v>0.13</v>
      </c>
      <c r="AK149" s="14">
        <f t="shared" si="39"/>
        <v>0.1108</v>
      </c>
      <c r="AL149" s="14">
        <f t="shared" si="40"/>
        <v>6.2700000000000006E-2</v>
      </c>
      <c r="AM149" s="14">
        <f t="shared" si="41"/>
        <v>0.14000000000000001</v>
      </c>
      <c r="AN149" s="14">
        <f t="shared" si="42"/>
        <v>0.28999999999999998</v>
      </c>
      <c r="AO149" s="14">
        <f t="shared" si="43"/>
        <v>0.19</v>
      </c>
      <c r="AP149" s="14">
        <f t="shared" si="44"/>
        <v>0.28999999999999998</v>
      </c>
      <c r="AQ149" s="14">
        <f t="shared" si="45"/>
        <v>0</v>
      </c>
      <c r="AR149" s="14">
        <f t="shared" si="46"/>
        <v>0.20830000000000001</v>
      </c>
      <c r="AS149" s="14">
        <f t="shared" si="47"/>
        <v>50</v>
      </c>
      <c r="AT149" s="14">
        <f t="shared" si="48"/>
        <v>100</v>
      </c>
      <c r="AU149" s="14">
        <f t="shared" si="49"/>
        <v>87.5</v>
      </c>
      <c r="AV149" s="14">
        <f t="shared" si="50"/>
        <v>79.166700000000006</v>
      </c>
      <c r="AW149" s="14">
        <f t="shared" si="51"/>
        <v>75</v>
      </c>
      <c r="AX149" s="14">
        <f t="shared" si="52"/>
        <v>0</v>
      </c>
      <c r="AY149" s="14">
        <f t="shared" si="53"/>
        <v>0</v>
      </c>
      <c r="AZ149" s="14">
        <f t="shared" si="54"/>
        <v>0</v>
      </c>
      <c r="BA149" s="14">
        <f t="shared" si="55"/>
        <v>0</v>
      </c>
      <c r="BB149" s="14">
        <f t="shared" si="56"/>
        <v>0</v>
      </c>
      <c r="BC149" s="14">
        <f t="shared" si="57"/>
        <v>0</v>
      </c>
      <c r="BD149" s="14">
        <f t="shared" si="58"/>
        <v>0.125</v>
      </c>
      <c r="BE149" s="14">
        <f t="shared" si="59"/>
        <v>0</v>
      </c>
      <c r="BF149" s="14">
        <f t="shared" si="60"/>
        <v>0</v>
      </c>
      <c r="BG149" s="14">
        <f t="shared" si="61"/>
        <v>0</v>
      </c>
      <c r="BH149" s="14">
        <f t="shared" si="62"/>
        <v>0</v>
      </c>
      <c r="BI149" s="14">
        <f t="shared" si="63"/>
        <v>0</v>
      </c>
      <c r="BJ149" s="14">
        <f t="shared" si="64"/>
        <v>0</v>
      </c>
      <c r="BK149" s="14">
        <f t="shared" si="65"/>
        <v>0</v>
      </c>
      <c r="BL149" s="14">
        <f t="shared" si="66"/>
        <v>0</v>
      </c>
      <c r="BM149" s="14">
        <f t="shared" si="67"/>
        <v>0.75</v>
      </c>
      <c r="BN149" s="14">
        <f t="shared" si="68"/>
        <v>0</v>
      </c>
      <c r="BO149" s="14">
        <f t="shared" si="69"/>
        <v>1</v>
      </c>
      <c r="BP149" s="14">
        <f t="shared" si="70"/>
        <v>0.58330000000000004</v>
      </c>
      <c r="BQ149" s="14">
        <f t="shared" si="71"/>
        <v>8.3332999999999995</v>
      </c>
      <c r="BR149" s="14">
        <f t="shared" si="72"/>
        <v>91.666700000000006</v>
      </c>
      <c r="BS149" s="14">
        <f t="shared" si="73"/>
        <v>0</v>
      </c>
      <c r="BT149" s="14">
        <f t="shared" si="74"/>
        <v>32.708300000000001</v>
      </c>
      <c r="BU149" s="14">
        <f t="shared" si="75"/>
        <v>0.54169999999999996</v>
      </c>
      <c r="BV149" s="14">
        <f t="shared" si="76"/>
        <v>80.180199999999999</v>
      </c>
      <c r="BW149" s="14">
        <f t="shared" si="77"/>
        <v>11.26</v>
      </c>
      <c r="BX149" s="14">
        <f t="shared" si="78"/>
        <v>19.819800000000001</v>
      </c>
      <c r="BY149" s="14">
        <f t="shared" si="79"/>
        <v>0</v>
      </c>
      <c r="BZ149" s="14">
        <f t="shared" si="80"/>
        <v>0</v>
      </c>
      <c r="CA149" s="14">
        <f t="shared" si="81"/>
        <v>0</v>
      </c>
      <c r="CB149" s="14">
        <f t="shared" si="82"/>
        <v>0</v>
      </c>
      <c r="CC149" s="14">
        <f t="shared" si="83"/>
        <v>0</v>
      </c>
    </row>
    <row r="150" spans="1:81" x14ac:dyDescent="0.25">
      <c r="A150">
        <v>40</v>
      </c>
      <c r="B150" s="14">
        <f t="shared" si="4"/>
        <v>15.4</v>
      </c>
      <c r="C150" s="14">
        <f t="shared" si="5"/>
        <v>8.1300000000000008</v>
      </c>
      <c r="D150" s="14">
        <f t="shared" si="6"/>
        <v>10.86</v>
      </c>
      <c r="E150" s="14">
        <f t="shared" si="7"/>
        <v>1173</v>
      </c>
      <c r="F150" s="14">
        <f t="shared" si="8"/>
        <v>674</v>
      </c>
      <c r="G150" s="14">
        <f t="shared" si="9"/>
        <v>1484</v>
      </c>
      <c r="H150" s="14">
        <f t="shared" si="10"/>
        <v>3331</v>
      </c>
      <c r="I150" s="14">
        <f t="shared" si="11"/>
        <v>1.5490999999999999</v>
      </c>
      <c r="J150" s="14">
        <f t="shared" si="12"/>
        <v>7.5625</v>
      </c>
      <c r="K150" s="14">
        <f t="shared" si="13"/>
        <v>5.15</v>
      </c>
      <c r="L150" s="14">
        <f t="shared" si="14"/>
        <v>5.7249999999999996</v>
      </c>
      <c r="M150" s="14">
        <f t="shared" si="15"/>
        <v>6.1458000000000004</v>
      </c>
      <c r="N150" s="14">
        <f t="shared" si="16"/>
        <v>1.7788999999999999</v>
      </c>
      <c r="O150" s="14">
        <f t="shared" si="17"/>
        <v>0.30380000000000001</v>
      </c>
      <c r="P150" s="14">
        <f t="shared" si="18"/>
        <v>0.26750000000000002</v>
      </c>
      <c r="Q150" s="14">
        <f t="shared" si="19"/>
        <v>0.17130000000000001</v>
      </c>
      <c r="R150" s="14">
        <f t="shared" si="20"/>
        <v>0.2475</v>
      </c>
      <c r="S150" s="14">
        <f t="shared" si="21"/>
        <v>0.12909999999999999</v>
      </c>
      <c r="T150" s="14">
        <f t="shared" si="22"/>
        <v>0.5</v>
      </c>
      <c r="U150" s="14">
        <f t="shared" si="23"/>
        <v>0.48</v>
      </c>
      <c r="V150" s="14">
        <f t="shared" si="24"/>
        <v>0.62</v>
      </c>
      <c r="W150" s="14">
        <f t="shared" si="25"/>
        <v>0.62</v>
      </c>
      <c r="X150" s="14">
        <f t="shared" si="26"/>
        <v>24.831600000000002</v>
      </c>
      <c r="Y150" s="14">
        <f t="shared" si="27"/>
        <v>0</v>
      </c>
      <c r="Z150" s="14">
        <f t="shared" si="28"/>
        <v>4.5454999999999997</v>
      </c>
      <c r="AA150" s="14">
        <f t="shared" si="29"/>
        <v>0</v>
      </c>
      <c r="AB150" s="14">
        <f t="shared" si="30"/>
        <v>4.5454999999999997</v>
      </c>
      <c r="AC150" s="14">
        <f t="shared" si="31"/>
        <v>2.2726999999999999</v>
      </c>
      <c r="AD150" s="14">
        <f t="shared" si="32"/>
        <v>93.181799999999996</v>
      </c>
      <c r="AE150" s="14">
        <f t="shared" si="33"/>
        <v>0</v>
      </c>
      <c r="AF150" s="14">
        <f t="shared" si="34"/>
        <v>95.454499999999996</v>
      </c>
      <c r="AG150" s="14">
        <f t="shared" si="35"/>
        <v>93.181799999999996</v>
      </c>
      <c r="AH150" s="14">
        <f t="shared" si="36"/>
        <v>0.31</v>
      </c>
      <c r="AI150" s="14">
        <f t="shared" si="37"/>
        <v>0.39269999999999999</v>
      </c>
      <c r="AJ150" s="14">
        <f t="shared" si="38"/>
        <v>0.4027</v>
      </c>
      <c r="AK150" s="14">
        <f t="shared" si="39"/>
        <v>0.36649999999999999</v>
      </c>
      <c r="AL150" s="14">
        <f t="shared" si="40"/>
        <v>0.2462</v>
      </c>
      <c r="AM150" s="14">
        <f t="shared" si="41"/>
        <v>1.04</v>
      </c>
      <c r="AN150" s="14">
        <f t="shared" si="42"/>
        <v>0.88</v>
      </c>
      <c r="AO150" s="14">
        <f t="shared" si="43"/>
        <v>0.86</v>
      </c>
      <c r="AP150" s="14">
        <f t="shared" si="44"/>
        <v>1.04</v>
      </c>
      <c r="AQ150" s="14">
        <f t="shared" si="45"/>
        <v>50</v>
      </c>
      <c r="AR150" s="14">
        <f t="shared" si="46"/>
        <v>0.39129999999999998</v>
      </c>
      <c r="AS150" s="14">
        <f t="shared" si="47"/>
        <v>0</v>
      </c>
      <c r="AT150" s="14">
        <f t="shared" si="48"/>
        <v>12.5</v>
      </c>
      <c r="AU150" s="14">
        <f t="shared" si="49"/>
        <v>12.5</v>
      </c>
      <c r="AV150" s="14">
        <f t="shared" si="50"/>
        <v>8.3332999999999995</v>
      </c>
      <c r="AW150" s="14">
        <f t="shared" si="51"/>
        <v>50</v>
      </c>
      <c r="AX150" s="14">
        <f t="shared" si="52"/>
        <v>1.1667000000000001</v>
      </c>
      <c r="AY150" s="14">
        <f t="shared" si="53"/>
        <v>41.666699999999999</v>
      </c>
      <c r="AZ150" s="14">
        <f t="shared" si="54"/>
        <v>0</v>
      </c>
      <c r="BA150" s="14">
        <f t="shared" si="55"/>
        <v>0</v>
      </c>
      <c r="BB150" s="14">
        <f t="shared" si="56"/>
        <v>0.25</v>
      </c>
      <c r="BC150" s="14">
        <f t="shared" si="57"/>
        <v>8.3299999999999999E-2</v>
      </c>
      <c r="BD150" s="14">
        <f t="shared" si="58"/>
        <v>0.33329999999999999</v>
      </c>
      <c r="BE150" s="14">
        <f t="shared" si="59"/>
        <v>0.5</v>
      </c>
      <c r="BF150" s="14">
        <f t="shared" si="60"/>
        <v>1</v>
      </c>
      <c r="BG150" s="14">
        <f t="shared" si="61"/>
        <v>0</v>
      </c>
      <c r="BH150" s="14">
        <f t="shared" si="62"/>
        <v>0.5</v>
      </c>
      <c r="BI150" s="14">
        <f t="shared" si="63"/>
        <v>0.75</v>
      </c>
      <c r="BJ150" s="14">
        <f t="shared" si="64"/>
        <v>1.75</v>
      </c>
      <c r="BK150" s="14">
        <f t="shared" si="65"/>
        <v>0.25</v>
      </c>
      <c r="BL150" s="14">
        <f t="shared" si="66"/>
        <v>0.91669999999999996</v>
      </c>
      <c r="BM150" s="14">
        <f t="shared" si="67"/>
        <v>0.75</v>
      </c>
      <c r="BN150" s="14">
        <f t="shared" si="68"/>
        <v>0.25</v>
      </c>
      <c r="BO150" s="14">
        <f t="shared" si="69"/>
        <v>0</v>
      </c>
      <c r="BP150" s="14">
        <f t="shared" si="70"/>
        <v>0.33329999999999999</v>
      </c>
      <c r="BQ150" s="14">
        <f t="shared" si="71"/>
        <v>12.5</v>
      </c>
      <c r="BR150" s="14">
        <f t="shared" si="72"/>
        <v>87.5</v>
      </c>
      <c r="BS150" s="14">
        <f t="shared" si="73"/>
        <v>0</v>
      </c>
      <c r="BT150" s="14">
        <f t="shared" si="74"/>
        <v>33.333300000000001</v>
      </c>
      <c r="BU150" s="14">
        <f t="shared" si="75"/>
        <v>0.20830000000000001</v>
      </c>
      <c r="BV150" s="14">
        <f t="shared" si="76"/>
        <v>61.636600000000001</v>
      </c>
      <c r="BW150" s="14">
        <f t="shared" si="77"/>
        <v>15.105</v>
      </c>
      <c r="BX150" s="14">
        <f t="shared" si="78"/>
        <v>38.363399999999999</v>
      </c>
      <c r="BY150" s="14">
        <f t="shared" si="79"/>
        <v>0</v>
      </c>
      <c r="BZ150" s="14">
        <f t="shared" si="80"/>
        <v>0</v>
      </c>
      <c r="CA150" s="14">
        <f t="shared" si="81"/>
        <v>0</v>
      </c>
      <c r="CB150" s="14">
        <f t="shared" si="82"/>
        <v>0</v>
      </c>
      <c r="CC150" s="14">
        <f t="shared" si="83"/>
        <v>0</v>
      </c>
    </row>
    <row r="151" spans="1:81" x14ac:dyDescent="0.25">
      <c r="A151">
        <v>41</v>
      </c>
      <c r="B151" s="14">
        <f t="shared" si="4"/>
        <v>19.2</v>
      </c>
      <c r="C151" s="14">
        <f t="shared" si="5"/>
        <v>8.32</v>
      </c>
      <c r="D151" s="14">
        <f t="shared" si="6"/>
        <v>14.31</v>
      </c>
      <c r="E151" s="14">
        <f t="shared" si="7"/>
        <v>739</v>
      </c>
      <c r="F151" s="14">
        <f t="shared" si="8"/>
        <v>554</v>
      </c>
      <c r="G151" s="14">
        <f t="shared" si="9"/>
        <v>555</v>
      </c>
      <c r="H151" s="14">
        <f t="shared" si="10"/>
        <v>1848</v>
      </c>
      <c r="I151" s="14">
        <f t="shared" si="11"/>
        <v>0</v>
      </c>
      <c r="J151" s="14">
        <f t="shared" si="12"/>
        <v>3.0750000000000002</v>
      </c>
      <c r="K151" s="14">
        <f t="shared" si="13"/>
        <v>2.7</v>
      </c>
      <c r="L151" s="14">
        <f t="shared" si="14"/>
        <v>3.1857000000000002</v>
      </c>
      <c r="M151" s="14">
        <f t="shared" si="15"/>
        <v>2.9782999999999999</v>
      </c>
      <c r="N151" s="14">
        <f t="shared" si="16"/>
        <v>0.83830000000000005</v>
      </c>
      <c r="O151" s="14">
        <f t="shared" si="17"/>
        <v>0.27500000000000002</v>
      </c>
      <c r="P151" s="14">
        <f t="shared" si="18"/>
        <v>0.23330000000000001</v>
      </c>
      <c r="Q151" s="14">
        <f t="shared" si="19"/>
        <v>0.19089999999999999</v>
      </c>
      <c r="R151" s="14">
        <f t="shared" si="20"/>
        <v>0.23430000000000001</v>
      </c>
      <c r="S151" s="14">
        <f t="shared" si="21"/>
        <v>0.13639999999999999</v>
      </c>
      <c r="T151" s="14">
        <f t="shared" si="22"/>
        <v>0.62</v>
      </c>
      <c r="U151" s="14">
        <f t="shared" si="23"/>
        <v>0.52</v>
      </c>
      <c r="V151" s="14">
        <f t="shared" si="24"/>
        <v>0.5</v>
      </c>
      <c r="W151" s="14">
        <f t="shared" si="25"/>
        <v>0.62</v>
      </c>
      <c r="X151" s="14">
        <f t="shared" si="26"/>
        <v>12.7121</v>
      </c>
      <c r="Y151" s="14">
        <f t="shared" si="27"/>
        <v>2.9411999999999998</v>
      </c>
      <c r="Z151" s="14">
        <f t="shared" si="28"/>
        <v>5.8823999999999996</v>
      </c>
      <c r="AA151" s="14">
        <f t="shared" si="29"/>
        <v>0</v>
      </c>
      <c r="AB151" s="14">
        <f t="shared" si="30"/>
        <v>8.8234999999999992</v>
      </c>
      <c r="AC151" s="14">
        <f t="shared" si="31"/>
        <v>14.7059</v>
      </c>
      <c r="AD151" s="14">
        <f t="shared" si="32"/>
        <v>76.470600000000005</v>
      </c>
      <c r="AE151" s="14">
        <f t="shared" si="33"/>
        <v>0</v>
      </c>
      <c r="AF151" s="14">
        <f t="shared" si="34"/>
        <v>91.176500000000004</v>
      </c>
      <c r="AG151" s="14">
        <f t="shared" si="35"/>
        <v>76.470600000000005</v>
      </c>
      <c r="AH151" s="14">
        <f t="shared" si="36"/>
        <v>0.1464</v>
      </c>
      <c r="AI151" s="14">
        <f t="shared" si="37"/>
        <v>0.31</v>
      </c>
      <c r="AJ151" s="14">
        <f t="shared" si="38"/>
        <v>0.27</v>
      </c>
      <c r="AK151" s="14">
        <f t="shared" si="39"/>
        <v>0.24199999999999999</v>
      </c>
      <c r="AL151" s="14">
        <f t="shared" si="40"/>
        <v>0.17180000000000001</v>
      </c>
      <c r="AM151" s="14">
        <f t="shared" si="41"/>
        <v>0.26</v>
      </c>
      <c r="AN151" s="14">
        <f t="shared" si="42"/>
        <v>0.86</v>
      </c>
      <c r="AO151" s="14">
        <f t="shared" si="43"/>
        <v>0.5</v>
      </c>
      <c r="AP151" s="14">
        <f t="shared" si="44"/>
        <v>0.86</v>
      </c>
      <c r="AQ151" s="14">
        <f t="shared" si="45"/>
        <v>37.5</v>
      </c>
      <c r="AR151" s="14">
        <f t="shared" si="46"/>
        <v>0.41670000000000001</v>
      </c>
      <c r="AS151" s="14">
        <f t="shared" si="47"/>
        <v>12.5</v>
      </c>
      <c r="AT151" s="14">
        <f t="shared" si="48"/>
        <v>37.5</v>
      </c>
      <c r="AU151" s="14">
        <f t="shared" si="49"/>
        <v>12.5</v>
      </c>
      <c r="AV151" s="14">
        <f t="shared" si="50"/>
        <v>20.833300000000001</v>
      </c>
      <c r="AW151" s="14">
        <f t="shared" si="51"/>
        <v>41.666699999999999</v>
      </c>
      <c r="AX151" s="14">
        <f t="shared" si="52"/>
        <v>2</v>
      </c>
      <c r="AY151" s="14">
        <f t="shared" si="53"/>
        <v>75</v>
      </c>
      <c r="AZ151" s="14">
        <f t="shared" si="54"/>
        <v>0.125</v>
      </c>
      <c r="BA151" s="14">
        <f t="shared" si="55"/>
        <v>0</v>
      </c>
      <c r="BB151" s="14">
        <f t="shared" si="56"/>
        <v>0</v>
      </c>
      <c r="BC151" s="14">
        <f t="shared" si="57"/>
        <v>4.1700000000000001E-2</v>
      </c>
      <c r="BD151" s="14">
        <f t="shared" si="58"/>
        <v>0</v>
      </c>
      <c r="BE151" s="14">
        <f t="shared" si="59"/>
        <v>1</v>
      </c>
      <c r="BF151" s="14">
        <f t="shared" si="60"/>
        <v>1</v>
      </c>
      <c r="BG151" s="14">
        <f t="shared" si="61"/>
        <v>0</v>
      </c>
      <c r="BH151" s="14">
        <f t="shared" si="62"/>
        <v>0.66669999999999996</v>
      </c>
      <c r="BI151" s="14">
        <f t="shared" si="63"/>
        <v>0</v>
      </c>
      <c r="BJ151" s="14">
        <f t="shared" si="64"/>
        <v>0</v>
      </c>
      <c r="BK151" s="14">
        <f t="shared" si="65"/>
        <v>0</v>
      </c>
      <c r="BL151" s="14">
        <f t="shared" si="66"/>
        <v>0</v>
      </c>
      <c r="BM151" s="14">
        <f t="shared" si="67"/>
        <v>0.75</v>
      </c>
      <c r="BN151" s="14">
        <f t="shared" si="68"/>
        <v>1</v>
      </c>
      <c r="BO151" s="14">
        <f t="shared" si="69"/>
        <v>1</v>
      </c>
      <c r="BP151" s="14">
        <f t="shared" si="70"/>
        <v>0.91669999999999996</v>
      </c>
      <c r="BQ151" s="14">
        <f t="shared" si="71"/>
        <v>20.833300000000001</v>
      </c>
      <c r="BR151" s="14">
        <f t="shared" si="72"/>
        <v>58.333300000000001</v>
      </c>
      <c r="BS151" s="14">
        <f t="shared" si="73"/>
        <v>20.833300000000001</v>
      </c>
      <c r="BT151" s="14">
        <f t="shared" si="74"/>
        <v>34.791699999999999</v>
      </c>
      <c r="BU151" s="14">
        <f t="shared" si="75"/>
        <v>1.7082999999999999</v>
      </c>
      <c r="BV151" s="14">
        <f t="shared" si="76"/>
        <v>100</v>
      </c>
      <c r="BW151" s="14">
        <f t="shared" si="77"/>
        <v>0</v>
      </c>
      <c r="BX151" s="14">
        <f t="shared" si="78"/>
        <v>0</v>
      </c>
      <c r="BY151" s="14">
        <f t="shared" si="79"/>
        <v>0</v>
      </c>
      <c r="BZ151" s="14">
        <f t="shared" si="80"/>
        <v>0</v>
      </c>
      <c r="CA151" s="14">
        <f t="shared" si="81"/>
        <v>0</v>
      </c>
      <c r="CB151" s="14">
        <f t="shared" si="82"/>
        <v>0</v>
      </c>
      <c r="CC151" s="14">
        <f t="shared" si="83"/>
        <v>0</v>
      </c>
    </row>
    <row r="152" spans="1:81" x14ac:dyDescent="0.25">
      <c r="A152">
        <v>52</v>
      </c>
      <c r="B152" s="14">
        <f t="shared" si="4"/>
        <v>14.3</v>
      </c>
      <c r="C152" s="14">
        <f t="shared" si="5"/>
        <v>8.66</v>
      </c>
      <c r="D152" s="14">
        <f t="shared" si="6"/>
        <v>9.94</v>
      </c>
      <c r="E152" s="14">
        <f t="shared" si="7"/>
        <v>214</v>
      </c>
      <c r="F152" s="14">
        <f t="shared" si="8"/>
        <v>276</v>
      </c>
      <c r="G152" s="14">
        <f t="shared" si="9"/>
        <v>882</v>
      </c>
      <c r="H152" s="14">
        <f t="shared" si="10"/>
        <v>1372</v>
      </c>
      <c r="I152" s="14">
        <f t="shared" si="11"/>
        <v>4.3700000000000003E-2</v>
      </c>
      <c r="J152" s="14">
        <f t="shared" si="12"/>
        <v>1.4125000000000001</v>
      </c>
      <c r="K152" s="14">
        <f t="shared" si="13"/>
        <v>1.9624999999999999</v>
      </c>
      <c r="L152" s="14">
        <f t="shared" si="14"/>
        <v>2.2999999999999998</v>
      </c>
      <c r="M152" s="14">
        <f t="shared" si="15"/>
        <v>1.8916999999999999</v>
      </c>
      <c r="N152" s="14">
        <f t="shared" si="16"/>
        <v>0.55079999999999996</v>
      </c>
      <c r="O152" s="14">
        <f t="shared" si="17"/>
        <v>0.2</v>
      </c>
      <c r="P152" s="14">
        <f t="shared" si="18"/>
        <v>0.218</v>
      </c>
      <c r="Q152" s="14">
        <f t="shared" si="19"/>
        <v>0.26500000000000001</v>
      </c>
      <c r="R152" s="14">
        <f t="shared" si="20"/>
        <v>0.22689999999999999</v>
      </c>
      <c r="S152" s="14">
        <f t="shared" si="21"/>
        <v>7.8799999999999995E-2</v>
      </c>
      <c r="T152" s="14">
        <f t="shared" si="22"/>
        <v>0.28000000000000003</v>
      </c>
      <c r="U152" s="14">
        <f t="shared" si="23"/>
        <v>0.4</v>
      </c>
      <c r="V152" s="14">
        <f t="shared" si="24"/>
        <v>0.38</v>
      </c>
      <c r="W152" s="14">
        <f t="shared" si="25"/>
        <v>0.4</v>
      </c>
      <c r="X152" s="14">
        <f t="shared" si="26"/>
        <v>8.3361999999999998</v>
      </c>
      <c r="Y152" s="14">
        <f t="shared" si="27"/>
        <v>0</v>
      </c>
      <c r="Z152" s="14">
        <f t="shared" si="28"/>
        <v>11.538500000000001</v>
      </c>
      <c r="AA152" s="14">
        <f t="shared" si="29"/>
        <v>0</v>
      </c>
      <c r="AB152" s="14">
        <f t="shared" si="30"/>
        <v>11.538500000000001</v>
      </c>
      <c r="AC152" s="14">
        <f t="shared" si="31"/>
        <v>19.230799999999999</v>
      </c>
      <c r="AD152" s="14">
        <f t="shared" si="32"/>
        <v>69.230800000000002</v>
      </c>
      <c r="AE152" s="14">
        <f t="shared" si="33"/>
        <v>0</v>
      </c>
      <c r="AF152" s="14">
        <f t="shared" si="34"/>
        <v>88.461500000000001</v>
      </c>
      <c r="AG152" s="14">
        <f t="shared" si="35"/>
        <v>69.230800000000002</v>
      </c>
      <c r="AH152" s="14">
        <f t="shared" si="36"/>
        <v>0.58630000000000004</v>
      </c>
      <c r="AI152" s="14">
        <f t="shared" si="37"/>
        <v>0.52100000000000002</v>
      </c>
      <c r="AJ152" s="14">
        <f t="shared" si="38"/>
        <v>0.30380000000000001</v>
      </c>
      <c r="AK152" s="14">
        <f t="shared" si="39"/>
        <v>0.47420000000000001</v>
      </c>
      <c r="AL152" s="14">
        <f t="shared" si="40"/>
        <v>0.20860000000000001</v>
      </c>
      <c r="AM152" s="14">
        <f t="shared" si="41"/>
        <v>0.99</v>
      </c>
      <c r="AN152" s="14">
        <f t="shared" si="42"/>
        <v>0.95</v>
      </c>
      <c r="AO152" s="14">
        <f t="shared" si="43"/>
        <v>0.42</v>
      </c>
      <c r="AP152" s="14">
        <f t="shared" si="44"/>
        <v>0.99</v>
      </c>
      <c r="AQ152" s="14">
        <f t="shared" si="45"/>
        <v>29.166699999999999</v>
      </c>
      <c r="AR152" s="14">
        <f t="shared" si="46"/>
        <v>0.70830000000000004</v>
      </c>
      <c r="AS152" s="14">
        <f t="shared" si="47"/>
        <v>0</v>
      </c>
      <c r="AT152" s="14">
        <f t="shared" si="48"/>
        <v>0</v>
      </c>
      <c r="AU152" s="14">
        <f t="shared" si="49"/>
        <v>0</v>
      </c>
      <c r="AV152" s="14">
        <f t="shared" si="50"/>
        <v>0</v>
      </c>
      <c r="AW152" s="14">
        <f t="shared" si="51"/>
        <v>70.833299999999994</v>
      </c>
      <c r="AX152" s="14">
        <f t="shared" si="52"/>
        <v>2.5455000000000001</v>
      </c>
      <c r="AY152" s="14">
        <f t="shared" si="53"/>
        <v>75</v>
      </c>
      <c r="AZ152" s="14">
        <f t="shared" si="54"/>
        <v>0.5</v>
      </c>
      <c r="BA152" s="14">
        <f t="shared" si="55"/>
        <v>0.75</v>
      </c>
      <c r="BB152" s="14">
        <f t="shared" si="56"/>
        <v>0.875</v>
      </c>
      <c r="BC152" s="14">
        <f t="shared" si="57"/>
        <v>0.70830000000000004</v>
      </c>
      <c r="BD152" s="14">
        <f t="shared" si="58"/>
        <v>0.41670000000000001</v>
      </c>
      <c r="BE152" s="14">
        <f t="shared" si="59"/>
        <v>0.5</v>
      </c>
      <c r="BF152" s="14">
        <f t="shared" si="60"/>
        <v>0</v>
      </c>
      <c r="BG152" s="14">
        <f t="shared" si="61"/>
        <v>0</v>
      </c>
      <c r="BH152" s="14">
        <f t="shared" si="62"/>
        <v>0.16669999999999999</v>
      </c>
      <c r="BI152" s="14">
        <f t="shared" si="63"/>
        <v>0.25</v>
      </c>
      <c r="BJ152" s="14">
        <f t="shared" si="64"/>
        <v>1.25</v>
      </c>
      <c r="BK152" s="14">
        <f t="shared" si="65"/>
        <v>0.25</v>
      </c>
      <c r="BL152" s="14">
        <f t="shared" si="66"/>
        <v>0.58330000000000004</v>
      </c>
      <c r="BM152" s="14">
        <f t="shared" si="67"/>
        <v>0</v>
      </c>
      <c r="BN152" s="14">
        <f t="shared" si="68"/>
        <v>0</v>
      </c>
      <c r="BO152" s="14">
        <f t="shared" si="69"/>
        <v>0.25</v>
      </c>
      <c r="BP152" s="14">
        <f t="shared" si="70"/>
        <v>8.3299999999999999E-2</v>
      </c>
      <c r="BQ152" s="14">
        <f t="shared" si="71"/>
        <v>4.1666999999999996</v>
      </c>
      <c r="BR152" s="14">
        <f t="shared" si="72"/>
        <v>75</v>
      </c>
      <c r="BS152" s="14">
        <f t="shared" si="73"/>
        <v>20.833300000000001</v>
      </c>
      <c r="BT152" s="14">
        <f t="shared" si="74"/>
        <v>39.125</v>
      </c>
      <c r="BU152" s="14">
        <f t="shared" si="75"/>
        <v>0.83330000000000004</v>
      </c>
      <c r="BV152" s="14">
        <f t="shared" si="76"/>
        <v>7.4324000000000003</v>
      </c>
      <c r="BW152" s="14">
        <f t="shared" si="77"/>
        <v>5.1189999999999998</v>
      </c>
      <c r="BX152" s="14">
        <f t="shared" si="78"/>
        <v>92.567599999999999</v>
      </c>
      <c r="BY152" s="14">
        <f t="shared" si="79"/>
        <v>0</v>
      </c>
      <c r="BZ152" s="14">
        <f t="shared" si="80"/>
        <v>0</v>
      </c>
      <c r="CA152" s="14">
        <f t="shared" si="81"/>
        <v>0</v>
      </c>
      <c r="CB152" s="14">
        <f t="shared" si="82"/>
        <v>0</v>
      </c>
      <c r="CC152" s="14">
        <f t="shared" si="83"/>
        <v>0</v>
      </c>
    </row>
    <row r="153" spans="1:81" x14ac:dyDescent="0.25">
      <c r="A153">
        <v>56</v>
      </c>
      <c r="B153" s="14">
        <f t="shared" si="4"/>
        <v>18</v>
      </c>
      <c r="C153" s="14">
        <f t="shared" si="5"/>
        <v>8.33</v>
      </c>
      <c r="D153" s="14">
        <f t="shared" si="6"/>
        <v>12.17</v>
      </c>
      <c r="E153" s="14">
        <f t="shared" si="7"/>
        <v>531</v>
      </c>
      <c r="F153" s="14">
        <f t="shared" si="8"/>
        <v>357</v>
      </c>
      <c r="G153" s="14">
        <f t="shared" si="9"/>
        <v>664</v>
      </c>
      <c r="H153" s="14">
        <f t="shared" si="10"/>
        <v>1552</v>
      </c>
      <c r="I153" s="14">
        <f t="shared" si="11"/>
        <v>0.65720000000000001</v>
      </c>
      <c r="J153" s="14">
        <f t="shared" si="12"/>
        <v>3.8125</v>
      </c>
      <c r="K153" s="14">
        <f t="shared" si="13"/>
        <v>2.6875</v>
      </c>
      <c r="L153" s="14">
        <f t="shared" si="14"/>
        <v>2.7374999999999998</v>
      </c>
      <c r="M153" s="14">
        <f t="shared" si="15"/>
        <v>3.0792000000000002</v>
      </c>
      <c r="N153" s="14">
        <f t="shared" si="16"/>
        <v>0.93340000000000001</v>
      </c>
      <c r="O153" s="14">
        <f t="shared" si="17"/>
        <v>0.31</v>
      </c>
      <c r="P153" s="14">
        <f t="shared" si="18"/>
        <v>0.16819999999999999</v>
      </c>
      <c r="Q153" s="14">
        <f t="shared" si="19"/>
        <v>0.26669999999999999</v>
      </c>
      <c r="R153" s="14">
        <f t="shared" si="20"/>
        <v>0.25059999999999999</v>
      </c>
      <c r="S153" s="14">
        <f t="shared" si="21"/>
        <v>0.17810000000000001</v>
      </c>
      <c r="T153" s="14">
        <f t="shared" si="22"/>
        <v>0.74</v>
      </c>
      <c r="U153" s="14">
        <f t="shared" si="23"/>
        <v>0.26</v>
      </c>
      <c r="V153" s="14">
        <f t="shared" si="24"/>
        <v>0.72</v>
      </c>
      <c r="W153" s="14">
        <f t="shared" si="25"/>
        <v>0.74</v>
      </c>
      <c r="X153" s="14">
        <f t="shared" si="26"/>
        <v>12.288600000000001</v>
      </c>
      <c r="Y153" s="14">
        <f t="shared" si="27"/>
        <v>0</v>
      </c>
      <c r="Z153" s="14">
        <f t="shared" si="28"/>
        <v>0</v>
      </c>
      <c r="AA153" s="14">
        <f t="shared" si="29"/>
        <v>0</v>
      </c>
      <c r="AB153" s="14">
        <f t="shared" si="30"/>
        <v>0</v>
      </c>
      <c r="AC153" s="14">
        <f t="shared" si="31"/>
        <v>3.3332999999999999</v>
      </c>
      <c r="AD153" s="14">
        <f t="shared" si="32"/>
        <v>96.666700000000006</v>
      </c>
      <c r="AE153" s="14">
        <f t="shared" si="33"/>
        <v>0</v>
      </c>
      <c r="AF153" s="14">
        <f t="shared" si="34"/>
        <v>100</v>
      </c>
      <c r="AG153" s="14">
        <f t="shared" si="35"/>
        <v>96.666700000000006</v>
      </c>
      <c r="AH153" s="14">
        <f t="shared" si="36"/>
        <v>0.11550000000000001</v>
      </c>
      <c r="AI153" s="14">
        <f t="shared" si="37"/>
        <v>0.28999999999999998</v>
      </c>
      <c r="AJ153" s="14">
        <f t="shared" si="38"/>
        <v>0.2409</v>
      </c>
      <c r="AK153" s="14">
        <f t="shared" si="39"/>
        <v>0.19769999999999999</v>
      </c>
      <c r="AL153" s="14">
        <f t="shared" si="40"/>
        <v>0.20319999999999999</v>
      </c>
      <c r="AM153" s="14">
        <f t="shared" si="41"/>
        <v>0.45</v>
      </c>
      <c r="AN153" s="14">
        <f t="shared" si="42"/>
        <v>0.94</v>
      </c>
      <c r="AO153" s="14">
        <f t="shared" si="43"/>
        <v>0.56999999999999995</v>
      </c>
      <c r="AP153" s="14">
        <f t="shared" si="44"/>
        <v>0.94</v>
      </c>
      <c r="AQ153" s="14">
        <f t="shared" si="45"/>
        <v>33.333300000000001</v>
      </c>
      <c r="AR153" s="14">
        <f t="shared" si="46"/>
        <v>0.45829999999999999</v>
      </c>
      <c r="AS153" s="14">
        <f t="shared" si="47"/>
        <v>50</v>
      </c>
      <c r="AT153" s="14">
        <f t="shared" si="48"/>
        <v>0</v>
      </c>
      <c r="AU153" s="14">
        <f t="shared" si="49"/>
        <v>12.5</v>
      </c>
      <c r="AV153" s="14">
        <f t="shared" si="50"/>
        <v>20.833300000000001</v>
      </c>
      <c r="AW153" s="14">
        <f t="shared" si="51"/>
        <v>45.833300000000001</v>
      </c>
      <c r="AX153" s="14">
        <f t="shared" si="52"/>
        <v>1.5</v>
      </c>
      <c r="AY153" s="14">
        <f t="shared" si="53"/>
        <v>50</v>
      </c>
      <c r="AZ153" s="14">
        <f t="shared" si="54"/>
        <v>0.125</v>
      </c>
      <c r="BA153" s="14">
        <f t="shared" si="55"/>
        <v>0.25</v>
      </c>
      <c r="BB153" s="14">
        <f t="shared" si="56"/>
        <v>0.375</v>
      </c>
      <c r="BC153" s="14">
        <f t="shared" si="57"/>
        <v>0.25</v>
      </c>
      <c r="BD153" s="14">
        <f t="shared" si="58"/>
        <v>0.58330000000000004</v>
      </c>
      <c r="BE153" s="14">
        <f t="shared" si="59"/>
        <v>0.25</v>
      </c>
      <c r="BF153" s="14">
        <f t="shared" si="60"/>
        <v>1</v>
      </c>
      <c r="BG153" s="14">
        <f t="shared" si="61"/>
        <v>0.5</v>
      </c>
      <c r="BH153" s="14">
        <f t="shared" si="62"/>
        <v>0.58330000000000004</v>
      </c>
      <c r="BI153" s="14">
        <f t="shared" si="63"/>
        <v>0.25</v>
      </c>
      <c r="BJ153" s="14">
        <f t="shared" si="64"/>
        <v>0</v>
      </c>
      <c r="BK153" s="14">
        <f t="shared" si="65"/>
        <v>0.25</v>
      </c>
      <c r="BL153" s="14">
        <f t="shared" si="66"/>
        <v>0.16669999999999999</v>
      </c>
      <c r="BM153" s="14">
        <f t="shared" si="67"/>
        <v>1.5</v>
      </c>
      <c r="BN153" s="14">
        <f t="shared" si="68"/>
        <v>0</v>
      </c>
      <c r="BO153" s="14">
        <f t="shared" si="69"/>
        <v>0.75</v>
      </c>
      <c r="BP153" s="14">
        <f t="shared" si="70"/>
        <v>0.75</v>
      </c>
      <c r="BQ153" s="14">
        <f t="shared" si="71"/>
        <v>29.166699999999999</v>
      </c>
      <c r="BR153" s="14">
        <f t="shared" si="72"/>
        <v>45.833300000000001</v>
      </c>
      <c r="BS153" s="14">
        <f t="shared" si="73"/>
        <v>25</v>
      </c>
      <c r="BT153" s="14">
        <f t="shared" si="74"/>
        <v>31.875</v>
      </c>
      <c r="BU153" s="14">
        <f t="shared" si="75"/>
        <v>0.83330000000000004</v>
      </c>
      <c r="BV153" s="14">
        <f t="shared" si="76"/>
        <v>53.753799999999998</v>
      </c>
      <c r="BW153" s="14">
        <f t="shared" si="77"/>
        <v>15.9208</v>
      </c>
      <c r="BX153" s="14">
        <f t="shared" si="78"/>
        <v>46.246200000000002</v>
      </c>
      <c r="BY153" s="14">
        <f t="shared" si="79"/>
        <v>0</v>
      </c>
      <c r="BZ153" s="14">
        <f t="shared" si="80"/>
        <v>0</v>
      </c>
      <c r="CA153" s="14">
        <f t="shared" si="81"/>
        <v>0</v>
      </c>
      <c r="CB153" s="14">
        <f t="shared" si="82"/>
        <v>0</v>
      </c>
      <c r="CC153" s="14">
        <f t="shared" si="83"/>
        <v>0</v>
      </c>
    </row>
    <row r="154" spans="1:81" x14ac:dyDescent="0.25">
      <c r="A154">
        <v>57</v>
      </c>
      <c r="B154" s="14">
        <f t="shared" si="4"/>
        <v>20</v>
      </c>
      <c r="C154" s="14">
        <f t="shared" si="5"/>
        <v>8.6199999999999992</v>
      </c>
      <c r="D154" s="14">
        <f t="shared" si="6"/>
        <v>9.92</v>
      </c>
      <c r="E154" s="14">
        <f t="shared" si="7"/>
        <v>234</v>
      </c>
      <c r="F154" s="14">
        <f t="shared" si="8"/>
        <v>234</v>
      </c>
      <c r="G154" s="14">
        <f t="shared" si="9"/>
        <v>234</v>
      </c>
      <c r="H154" s="14">
        <f t="shared" si="10"/>
        <v>702</v>
      </c>
      <c r="I154" s="14">
        <f t="shared" si="11"/>
        <v>0</v>
      </c>
      <c r="J154" s="14">
        <f t="shared" si="12"/>
        <v>1.5375000000000001</v>
      </c>
      <c r="K154" s="14">
        <f t="shared" si="13"/>
        <v>1.5249999999999999</v>
      </c>
      <c r="L154" s="14">
        <f t="shared" si="14"/>
        <v>1.125</v>
      </c>
      <c r="M154" s="14">
        <f t="shared" si="15"/>
        <v>1.3957999999999999</v>
      </c>
      <c r="N154" s="14">
        <f t="shared" si="16"/>
        <v>0.32900000000000001</v>
      </c>
      <c r="O154" s="14">
        <f t="shared" si="17"/>
        <v>0.25380000000000003</v>
      </c>
      <c r="P154" s="14">
        <f t="shared" si="18"/>
        <v>0.26</v>
      </c>
      <c r="Q154" s="14">
        <f t="shared" si="19"/>
        <v>0.33629999999999999</v>
      </c>
      <c r="R154" s="14">
        <f t="shared" si="20"/>
        <v>0.2833</v>
      </c>
      <c r="S154" s="14">
        <f t="shared" si="21"/>
        <v>8.4400000000000003E-2</v>
      </c>
      <c r="T154" s="14">
        <f t="shared" si="22"/>
        <v>0.36</v>
      </c>
      <c r="U154" s="14">
        <f t="shared" si="23"/>
        <v>0.4</v>
      </c>
      <c r="V154" s="14">
        <f t="shared" si="24"/>
        <v>0.46</v>
      </c>
      <c r="W154" s="14">
        <f t="shared" si="25"/>
        <v>0.46</v>
      </c>
      <c r="X154" s="14">
        <f t="shared" si="26"/>
        <v>4.9264999999999999</v>
      </c>
      <c r="Y154" s="14">
        <f t="shared" si="27"/>
        <v>0</v>
      </c>
      <c r="Z154" s="14">
        <f t="shared" si="28"/>
        <v>29.166699999999999</v>
      </c>
      <c r="AA154" s="14">
        <f t="shared" si="29"/>
        <v>8.3332999999999995</v>
      </c>
      <c r="AB154" s="14">
        <f t="shared" si="30"/>
        <v>37.5</v>
      </c>
      <c r="AC154" s="14">
        <f t="shared" si="31"/>
        <v>12.5</v>
      </c>
      <c r="AD154" s="14">
        <f t="shared" si="32"/>
        <v>50</v>
      </c>
      <c r="AE154" s="14">
        <f t="shared" si="33"/>
        <v>0</v>
      </c>
      <c r="AF154" s="14">
        <f t="shared" si="34"/>
        <v>62.5</v>
      </c>
      <c r="AG154" s="14">
        <f t="shared" si="35"/>
        <v>50</v>
      </c>
      <c r="AH154" s="14">
        <f t="shared" si="36"/>
        <v>0.42130000000000001</v>
      </c>
      <c r="AI154" s="14">
        <f t="shared" si="37"/>
        <v>0.43380000000000002</v>
      </c>
      <c r="AJ154" s="14">
        <f t="shared" si="38"/>
        <v>0.23380000000000001</v>
      </c>
      <c r="AK154" s="14">
        <f t="shared" si="39"/>
        <v>0.3629</v>
      </c>
      <c r="AL154" s="14">
        <f t="shared" si="40"/>
        <v>0.15890000000000001</v>
      </c>
      <c r="AM154" s="14">
        <f t="shared" si="41"/>
        <v>0.67</v>
      </c>
      <c r="AN154" s="14">
        <f t="shared" si="42"/>
        <v>0.72</v>
      </c>
      <c r="AO154" s="14">
        <f t="shared" si="43"/>
        <v>0.44</v>
      </c>
      <c r="AP154" s="14">
        <f t="shared" si="44"/>
        <v>0.72</v>
      </c>
      <c r="AQ154" s="14">
        <f t="shared" si="45"/>
        <v>16.666699999999999</v>
      </c>
      <c r="AR154" s="14">
        <f t="shared" si="46"/>
        <v>0.75</v>
      </c>
      <c r="AS154" s="14">
        <f t="shared" si="47"/>
        <v>0</v>
      </c>
      <c r="AT154" s="14">
        <f t="shared" si="48"/>
        <v>0</v>
      </c>
      <c r="AU154" s="14">
        <f t="shared" si="49"/>
        <v>25</v>
      </c>
      <c r="AV154" s="14">
        <f t="shared" si="50"/>
        <v>8.3332999999999995</v>
      </c>
      <c r="AW154" s="14">
        <f t="shared" si="51"/>
        <v>75</v>
      </c>
      <c r="AX154" s="14">
        <f t="shared" si="52"/>
        <v>1</v>
      </c>
      <c r="AY154" s="14">
        <f t="shared" si="53"/>
        <v>33.333300000000001</v>
      </c>
      <c r="AZ154" s="14">
        <f t="shared" si="54"/>
        <v>0</v>
      </c>
      <c r="BA154" s="14">
        <f t="shared" si="55"/>
        <v>0</v>
      </c>
      <c r="BB154" s="14">
        <f t="shared" si="56"/>
        <v>0</v>
      </c>
      <c r="BC154" s="14">
        <f t="shared" si="57"/>
        <v>0</v>
      </c>
      <c r="BD154" s="14">
        <f t="shared" si="58"/>
        <v>8.3299999999999999E-2</v>
      </c>
      <c r="BE154" s="14">
        <f t="shared" si="59"/>
        <v>1</v>
      </c>
      <c r="BF154" s="14">
        <f t="shared" si="60"/>
        <v>2</v>
      </c>
      <c r="BG154" s="14">
        <f t="shared" si="61"/>
        <v>1</v>
      </c>
      <c r="BH154" s="14">
        <f t="shared" si="62"/>
        <v>1.3332999999999999</v>
      </c>
      <c r="BI154" s="14">
        <f t="shared" si="63"/>
        <v>0</v>
      </c>
      <c r="BJ154" s="14">
        <f t="shared" si="64"/>
        <v>0</v>
      </c>
      <c r="BK154" s="14">
        <f t="shared" si="65"/>
        <v>0</v>
      </c>
      <c r="BL154" s="14">
        <f t="shared" si="66"/>
        <v>0</v>
      </c>
      <c r="BM154" s="14">
        <f t="shared" si="67"/>
        <v>0.25</v>
      </c>
      <c r="BN154" s="14">
        <f t="shared" si="68"/>
        <v>0.25</v>
      </c>
      <c r="BO154" s="14">
        <f t="shared" si="69"/>
        <v>0.5</v>
      </c>
      <c r="BP154" s="14">
        <f t="shared" si="70"/>
        <v>0.33329999999999999</v>
      </c>
      <c r="BQ154" s="14">
        <f t="shared" si="71"/>
        <v>16.666699999999999</v>
      </c>
      <c r="BR154" s="14">
        <f t="shared" si="72"/>
        <v>83.333299999999994</v>
      </c>
      <c r="BS154" s="14">
        <f t="shared" si="73"/>
        <v>0</v>
      </c>
      <c r="BT154" s="14">
        <f t="shared" si="74"/>
        <v>25.416699999999999</v>
      </c>
      <c r="BU154" s="14">
        <f t="shared" si="75"/>
        <v>0.33329999999999999</v>
      </c>
      <c r="BV154" s="14">
        <f t="shared" si="76"/>
        <v>74.324299999999994</v>
      </c>
      <c r="BW154" s="14">
        <f t="shared" si="77"/>
        <v>12.958</v>
      </c>
      <c r="BX154" s="14">
        <f t="shared" si="78"/>
        <v>25.675699999999999</v>
      </c>
      <c r="BY154" s="14">
        <f t="shared" si="79"/>
        <v>0</v>
      </c>
      <c r="BZ154" s="14">
        <f t="shared" si="80"/>
        <v>0</v>
      </c>
      <c r="CA154" s="14">
        <f t="shared" si="81"/>
        <v>0</v>
      </c>
      <c r="CB154" s="14">
        <f t="shared" si="82"/>
        <v>0</v>
      </c>
      <c r="CC154" s="14">
        <f t="shared" si="83"/>
        <v>0</v>
      </c>
    </row>
    <row r="155" spans="1:81" x14ac:dyDescent="0.25">
      <c r="A155">
        <v>65</v>
      </c>
      <c r="B155" s="14">
        <f t="shared" si="4"/>
        <v>13.9</v>
      </c>
      <c r="C155" s="14">
        <f t="shared" si="5"/>
        <v>8.73</v>
      </c>
      <c r="D155" s="14">
        <f t="shared" si="6"/>
        <v>12.13</v>
      </c>
      <c r="E155" s="14">
        <f t="shared" si="7"/>
        <v>692</v>
      </c>
      <c r="F155" s="14">
        <f t="shared" si="8"/>
        <v>484</v>
      </c>
      <c r="G155" s="14">
        <f t="shared" si="9"/>
        <v>418</v>
      </c>
      <c r="H155" s="14">
        <f t="shared" si="10"/>
        <v>1594</v>
      </c>
      <c r="I155" s="14">
        <f t="shared" si="11"/>
        <v>0.60229999999999995</v>
      </c>
      <c r="J155" s="14">
        <f t="shared" si="12"/>
        <v>2</v>
      </c>
      <c r="K155" s="14">
        <f t="shared" si="13"/>
        <v>1.7</v>
      </c>
      <c r="L155" s="14">
        <f t="shared" si="14"/>
        <v>1.6875</v>
      </c>
      <c r="M155" s="14">
        <f t="shared" si="15"/>
        <v>1.7958000000000001</v>
      </c>
      <c r="N155" s="14">
        <f t="shared" si="16"/>
        <v>0.38840000000000002</v>
      </c>
      <c r="O155" s="14">
        <f t="shared" si="17"/>
        <v>0.16830000000000001</v>
      </c>
      <c r="P155" s="14">
        <f t="shared" si="18"/>
        <v>0.20330000000000001</v>
      </c>
      <c r="Q155" s="14">
        <f t="shared" si="19"/>
        <v>0.2117</v>
      </c>
      <c r="R155" s="14">
        <f t="shared" si="20"/>
        <v>0.19439999999999999</v>
      </c>
      <c r="S155" s="14">
        <f t="shared" si="21"/>
        <v>7.1300000000000002E-2</v>
      </c>
      <c r="T155" s="14">
        <f t="shared" si="22"/>
        <v>0.3</v>
      </c>
      <c r="U155" s="14">
        <f t="shared" si="23"/>
        <v>0.3</v>
      </c>
      <c r="V155" s="14">
        <f t="shared" si="24"/>
        <v>0.32</v>
      </c>
      <c r="W155" s="14">
        <f t="shared" si="25"/>
        <v>0.32</v>
      </c>
      <c r="X155" s="14">
        <f t="shared" si="26"/>
        <v>9.2356999999999996</v>
      </c>
      <c r="Y155" s="14">
        <f t="shared" si="27"/>
        <v>0</v>
      </c>
      <c r="Z155" s="14">
        <f t="shared" si="28"/>
        <v>2.7778</v>
      </c>
      <c r="AA155" s="14">
        <f t="shared" si="29"/>
        <v>0</v>
      </c>
      <c r="AB155" s="14">
        <f t="shared" si="30"/>
        <v>2.7778</v>
      </c>
      <c r="AC155" s="14">
        <f t="shared" si="31"/>
        <v>2.7778</v>
      </c>
      <c r="AD155" s="14">
        <f t="shared" si="32"/>
        <v>94.444400000000002</v>
      </c>
      <c r="AE155" s="14">
        <f t="shared" si="33"/>
        <v>0</v>
      </c>
      <c r="AF155" s="14">
        <f t="shared" si="34"/>
        <v>97.222200000000001</v>
      </c>
      <c r="AG155" s="14">
        <f t="shared" si="35"/>
        <v>94.444400000000002</v>
      </c>
      <c r="AH155" s="14">
        <f t="shared" si="36"/>
        <v>0.37419999999999998</v>
      </c>
      <c r="AI155" s="14">
        <f t="shared" si="37"/>
        <v>0.34</v>
      </c>
      <c r="AJ155" s="14">
        <f t="shared" si="38"/>
        <v>0.29170000000000001</v>
      </c>
      <c r="AK155" s="14">
        <f t="shared" si="39"/>
        <v>0.33529999999999999</v>
      </c>
      <c r="AL155" s="14">
        <f t="shared" si="40"/>
        <v>0.22270000000000001</v>
      </c>
      <c r="AM155" s="14">
        <f t="shared" si="41"/>
        <v>0.75</v>
      </c>
      <c r="AN155" s="14">
        <f t="shared" si="42"/>
        <v>0.8</v>
      </c>
      <c r="AO155" s="14">
        <f t="shared" si="43"/>
        <v>0.88</v>
      </c>
      <c r="AP155" s="14">
        <f t="shared" si="44"/>
        <v>0.88</v>
      </c>
      <c r="AQ155" s="14">
        <f t="shared" si="45"/>
        <v>37.5</v>
      </c>
      <c r="AR155" s="14">
        <f t="shared" si="46"/>
        <v>0.58330000000000004</v>
      </c>
      <c r="AS155" s="14">
        <f t="shared" si="47"/>
        <v>12.5</v>
      </c>
      <c r="AT155" s="14">
        <f t="shared" si="48"/>
        <v>0</v>
      </c>
      <c r="AU155" s="14">
        <f t="shared" si="49"/>
        <v>0</v>
      </c>
      <c r="AV155" s="14">
        <f t="shared" si="50"/>
        <v>4.1666999999999996</v>
      </c>
      <c r="AW155" s="14">
        <f t="shared" si="51"/>
        <v>58.333300000000001</v>
      </c>
      <c r="AX155" s="14">
        <f t="shared" si="52"/>
        <v>1.6</v>
      </c>
      <c r="AY155" s="14">
        <f t="shared" si="53"/>
        <v>33.333300000000001</v>
      </c>
      <c r="AZ155" s="14">
        <f t="shared" si="54"/>
        <v>0</v>
      </c>
      <c r="BA155" s="14">
        <f t="shared" si="55"/>
        <v>0</v>
      </c>
      <c r="BB155" s="14">
        <f t="shared" si="56"/>
        <v>0</v>
      </c>
      <c r="BC155" s="14">
        <f t="shared" si="57"/>
        <v>0</v>
      </c>
      <c r="BD155" s="14">
        <f t="shared" si="58"/>
        <v>4.3499999999999997E-2</v>
      </c>
      <c r="BE155" s="14">
        <f t="shared" si="59"/>
        <v>0.25</v>
      </c>
      <c r="BF155" s="14">
        <f t="shared" si="60"/>
        <v>0.25</v>
      </c>
      <c r="BG155" s="14">
        <f t="shared" si="61"/>
        <v>0</v>
      </c>
      <c r="BH155" s="14">
        <f t="shared" si="62"/>
        <v>0.18179999999999999</v>
      </c>
      <c r="BI155" s="14">
        <f t="shared" si="63"/>
        <v>0</v>
      </c>
      <c r="BJ155" s="14">
        <f t="shared" si="64"/>
        <v>0</v>
      </c>
      <c r="BK155" s="14">
        <f t="shared" si="65"/>
        <v>0.33329999999999999</v>
      </c>
      <c r="BL155" s="14">
        <f t="shared" si="66"/>
        <v>9.0899999999999995E-2</v>
      </c>
      <c r="BM155" s="14">
        <f t="shared" si="67"/>
        <v>1.25</v>
      </c>
      <c r="BN155" s="14">
        <f t="shared" si="68"/>
        <v>1.25</v>
      </c>
      <c r="BO155" s="14">
        <f t="shared" si="69"/>
        <v>0</v>
      </c>
      <c r="BP155" s="14">
        <f t="shared" si="70"/>
        <v>0.90910000000000002</v>
      </c>
      <c r="BQ155" s="14">
        <f t="shared" si="71"/>
        <v>0</v>
      </c>
      <c r="BR155" s="14">
        <f t="shared" si="72"/>
        <v>83.333299999999994</v>
      </c>
      <c r="BS155" s="14">
        <f t="shared" si="73"/>
        <v>16.666699999999999</v>
      </c>
      <c r="BT155" s="14">
        <f t="shared" si="74"/>
        <v>41.458300000000001</v>
      </c>
      <c r="BU155" s="14">
        <f t="shared" si="75"/>
        <v>1</v>
      </c>
      <c r="BV155" s="14">
        <f t="shared" si="76"/>
        <v>100</v>
      </c>
      <c r="BW155" s="14">
        <f t="shared" si="77"/>
        <v>0</v>
      </c>
      <c r="BX155" s="14">
        <f t="shared" si="78"/>
        <v>0</v>
      </c>
      <c r="BY155" s="14">
        <f t="shared" si="79"/>
        <v>0</v>
      </c>
      <c r="BZ155" s="14">
        <f t="shared" si="80"/>
        <v>0</v>
      </c>
      <c r="CA155" s="14">
        <f t="shared" si="81"/>
        <v>0</v>
      </c>
      <c r="CB155" s="14">
        <f t="shared" si="82"/>
        <v>0</v>
      </c>
      <c r="CC155" s="14">
        <f t="shared" si="83"/>
        <v>0</v>
      </c>
    </row>
    <row r="156" spans="1:81" x14ac:dyDescent="0.25">
      <c r="A156">
        <v>73</v>
      </c>
      <c r="B156" s="14">
        <f t="shared" si="4"/>
        <v>14.9</v>
      </c>
      <c r="C156" s="14">
        <f t="shared" si="5"/>
        <v>8.61</v>
      </c>
      <c r="D156" s="14">
        <f t="shared" si="6"/>
        <v>12.52</v>
      </c>
      <c r="E156" s="14">
        <f t="shared" si="7"/>
        <v>717</v>
      </c>
      <c r="F156" s="14">
        <f t="shared" si="8"/>
        <v>717</v>
      </c>
      <c r="G156" s="14">
        <f t="shared" si="9"/>
        <v>717</v>
      </c>
      <c r="H156" s="14">
        <f t="shared" si="10"/>
        <v>2151</v>
      </c>
      <c r="I156" s="14">
        <f t="shared" si="11"/>
        <v>5.5800000000000002E-2</v>
      </c>
      <c r="J156" s="14">
        <f t="shared" si="12"/>
        <v>3.2250000000000001</v>
      </c>
      <c r="K156" s="14">
        <f t="shared" si="13"/>
        <v>2.5750000000000002</v>
      </c>
      <c r="L156" s="14">
        <f t="shared" si="14"/>
        <v>2.95</v>
      </c>
      <c r="M156" s="14">
        <f t="shared" si="15"/>
        <v>2.9167000000000001</v>
      </c>
      <c r="N156" s="14">
        <f t="shared" si="16"/>
        <v>0.58579999999999999</v>
      </c>
      <c r="O156" s="14">
        <f t="shared" si="17"/>
        <v>0.47560000000000002</v>
      </c>
      <c r="P156" s="14">
        <f t="shared" si="18"/>
        <v>0.38500000000000001</v>
      </c>
      <c r="Q156" s="14">
        <f t="shared" si="19"/>
        <v>0.45600000000000002</v>
      </c>
      <c r="R156" s="14">
        <f t="shared" si="20"/>
        <v>0.4415</v>
      </c>
      <c r="S156" s="14">
        <f t="shared" si="21"/>
        <v>0.12959999999999999</v>
      </c>
      <c r="T156" s="14">
        <f t="shared" si="22"/>
        <v>0.68</v>
      </c>
      <c r="U156" s="14">
        <f t="shared" si="23"/>
        <v>0.64</v>
      </c>
      <c r="V156" s="14">
        <f t="shared" si="24"/>
        <v>0.66</v>
      </c>
      <c r="W156" s="14">
        <f t="shared" si="25"/>
        <v>0.68</v>
      </c>
      <c r="X156" s="14">
        <f t="shared" si="26"/>
        <v>6.6064999999999996</v>
      </c>
      <c r="Y156" s="14">
        <f t="shared" si="27"/>
        <v>0</v>
      </c>
      <c r="Z156" s="14">
        <f t="shared" si="28"/>
        <v>29.6296</v>
      </c>
      <c r="AA156" s="14">
        <f t="shared" si="29"/>
        <v>0</v>
      </c>
      <c r="AB156" s="14">
        <f t="shared" si="30"/>
        <v>29.6296</v>
      </c>
      <c r="AC156" s="14">
        <f t="shared" si="31"/>
        <v>11.1111</v>
      </c>
      <c r="AD156" s="14">
        <f t="shared" si="32"/>
        <v>59.259300000000003</v>
      </c>
      <c r="AE156" s="14">
        <f t="shared" si="33"/>
        <v>0</v>
      </c>
      <c r="AF156" s="14">
        <f t="shared" si="34"/>
        <v>70.370400000000004</v>
      </c>
      <c r="AG156" s="14">
        <f t="shared" si="35"/>
        <v>59.259300000000003</v>
      </c>
      <c r="AH156" s="14">
        <f t="shared" si="36"/>
        <v>0.30780000000000002</v>
      </c>
      <c r="AI156" s="14">
        <f t="shared" si="37"/>
        <v>0.65500000000000003</v>
      </c>
      <c r="AJ156" s="14">
        <f t="shared" si="38"/>
        <v>0.25700000000000001</v>
      </c>
      <c r="AK156" s="14">
        <f t="shared" si="39"/>
        <v>0.39190000000000003</v>
      </c>
      <c r="AL156" s="14">
        <f t="shared" si="40"/>
        <v>0.29930000000000001</v>
      </c>
      <c r="AM156" s="14">
        <f t="shared" si="41"/>
        <v>0.71</v>
      </c>
      <c r="AN156" s="14">
        <f t="shared" si="42"/>
        <v>1.23</v>
      </c>
      <c r="AO156" s="14">
        <f t="shared" si="43"/>
        <v>0.6</v>
      </c>
      <c r="AP156" s="14">
        <f t="shared" si="44"/>
        <v>1.23</v>
      </c>
      <c r="AQ156" s="14">
        <f t="shared" si="45"/>
        <v>8.3332999999999995</v>
      </c>
      <c r="AR156" s="14">
        <f t="shared" si="46"/>
        <v>0.90910000000000002</v>
      </c>
      <c r="AS156" s="14">
        <f t="shared" si="47"/>
        <v>0</v>
      </c>
      <c r="AT156" s="14">
        <f t="shared" si="48"/>
        <v>0</v>
      </c>
      <c r="AU156" s="14">
        <f t="shared" si="49"/>
        <v>0</v>
      </c>
      <c r="AV156" s="14">
        <f t="shared" si="50"/>
        <v>0</v>
      </c>
      <c r="AW156" s="14">
        <f t="shared" si="51"/>
        <v>83.333299999999994</v>
      </c>
      <c r="AX156" s="14">
        <f t="shared" si="52"/>
        <v>1.3332999999999999</v>
      </c>
      <c r="AY156" s="14">
        <f t="shared" si="53"/>
        <v>41.666699999999999</v>
      </c>
      <c r="AZ156" s="14">
        <f t="shared" si="54"/>
        <v>0</v>
      </c>
      <c r="BA156" s="14">
        <f t="shared" si="55"/>
        <v>0.125</v>
      </c>
      <c r="BB156" s="14">
        <f t="shared" si="56"/>
        <v>0</v>
      </c>
      <c r="BC156" s="14">
        <f t="shared" si="57"/>
        <v>4.1700000000000001E-2</v>
      </c>
      <c r="BD156" s="14">
        <f t="shared" si="58"/>
        <v>0.45829999999999999</v>
      </c>
      <c r="BE156" s="14">
        <f t="shared" si="59"/>
        <v>0.5</v>
      </c>
      <c r="BF156" s="14">
        <f t="shared" si="60"/>
        <v>0.25</v>
      </c>
      <c r="BG156" s="14">
        <f t="shared" si="61"/>
        <v>1</v>
      </c>
      <c r="BH156" s="14">
        <f t="shared" si="62"/>
        <v>0.58330000000000004</v>
      </c>
      <c r="BI156" s="14">
        <f t="shared" si="63"/>
        <v>0.25</v>
      </c>
      <c r="BJ156" s="14">
        <f t="shared" si="64"/>
        <v>0.75</v>
      </c>
      <c r="BK156" s="14">
        <f t="shared" si="65"/>
        <v>0</v>
      </c>
      <c r="BL156" s="14">
        <f t="shared" si="66"/>
        <v>0.33329999999999999</v>
      </c>
      <c r="BM156" s="14">
        <f t="shared" si="67"/>
        <v>1</v>
      </c>
      <c r="BN156" s="14">
        <f t="shared" si="68"/>
        <v>0.75</v>
      </c>
      <c r="BO156" s="14">
        <f t="shared" si="69"/>
        <v>1.75</v>
      </c>
      <c r="BP156" s="14">
        <f t="shared" si="70"/>
        <v>1.1667000000000001</v>
      </c>
      <c r="BQ156" s="14">
        <f t="shared" si="71"/>
        <v>12.5</v>
      </c>
      <c r="BR156" s="14">
        <f t="shared" si="72"/>
        <v>75</v>
      </c>
      <c r="BS156" s="14">
        <f t="shared" si="73"/>
        <v>12.5</v>
      </c>
      <c r="BT156" s="14">
        <f t="shared" si="74"/>
        <v>36.875</v>
      </c>
      <c r="BU156" s="14">
        <f t="shared" si="75"/>
        <v>0.41670000000000001</v>
      </c>
      <c r="BV156" s="14">
        <f t="shared" si="76"/>
        <v>92.342299999999994</v>
      </c>
      <c r="BW156" s="14">
        <f t="shared" si="77"/>
        <v>8.3211999999999993</v>
      </c>
      <c r="BX156" s="14">
        <f t="shared" si="78"/>
        <v>7.6577000000000002</v>
      </c>
      <c r="BY156" s="14">
        <f t="shared" si="79"/>
        <v>0</v>
      </c>
      <c r="BZ156" s="14">
        <f t="shared" si="80"/>
        <v>0</v>
      </c>
      <c r="CA156" s="14">
        <f t="shared" si="81"/>
        <v>0</v>
      </c>
      <c r="CB156" s="14">
        <f t="shared" si="82"/>
        <v>0</v>
      </c>
      <c r="CC156" s="14">
        <f t="shared" si="83"/>
        <v>0</v>
      </c>
    </row>
    <row r="157" spans="1:81" x14ac:dyDescent="0.25">
      <c r="A157">
        <v>77</v>
      </c>
      <c r="B157" s="14">
        <f t="shared" si="4"/>
        <v>21.2</v>
      </c>
      <c r="C157" s="14">
        <f t="shared" si="5"/>
        <v>8.31</v>
      </c>
      <c r="D157" s="14">
        <f t="shared" si="6"/>
        <v>11.61</v>
      </c>
      <c r="E157" s="14">
        <f t="shared" si="7"/>
        <v>663</v>
      </c>
      <c r="F157" s="14">
        <f t="shared" si="8"/>
        <v>412</v>
      </c>
      <c r="G157" s="14">
        <f t="shared" si="9"/>
        <v>529</v>
      </c>
      <c r="H157" s="14">
        <f t="shared" si="10"/>
        <v>1604</v>
      </c>
      <c r="I157" s="14">
        <f t="shared" si="11"/>
        <v>0.14960000000000001</v>
      </c>
      <c r="J157" s="14">
        <f t="shared" si="12"/>
        <v>2.5125000000000002</v>
      </c>
      <c r="K157" s="14">
        <f t="shared" si="13"/>
        <v>3.35</v>
      </c>
      <c r="L157" s="14">
        <f t="shared" si="14"/>
        <v>2.65</v>
      </c>
      <c r="M157" s="14">
        <f t="shared" si="15"/>
        <v>2.8374999999999999</v>
      </c>
      <c r="N157" s="14">
        <f t="shared" si="16"/>
        <v>0.93889999999999996</v>
      </c>
      <c r="O157" s="14">
        <f t="shared" si="17"/>
        <v>0.31380000000000002</v>
      </c>
      <c r="P157" s="14">
        <f t="shared" si="18"/>
        <v>0.39090000000000003</v>
      </c>
      <c r="Q157" s="14">
        <f t="shared" si="19"/>
        <v>0.21560000000000001</v>
      </c>
      <c r="R157" s="14">
        <f t="shared" si="20"/>
        <v>0.31269999999999998</v>
      </c>
      <c r="S157" s="14">
        <f t="shared" si="21"/>
        <v>0.1313</v>
      </c>
      <c r="T157" s="14">
        <f t="shared" si="22"/>
        <v>0.4</v>
      </c>
      <c r="U157" s="14">
        <f t="shared" si="23"/>
        <v>0.62</v>
      </c>
      <c r="V157" s="14">
        <f t="shared" si="24"/>
        <v>0.38</v>
      </c>
      <c r="W157" s="14">
        <f t="shared" si="25"/>
        <v>0.62</v>
      </c>
      <c r="X157" s="14">
        <f t="shared" si="26"/>
        <v>9.0733999999999995</v>
      </c>
      <c r="Y157" s="14">
        <f t="shared" si="27"/>
        <v>3.2258</v>
      </c>
      <c r="Z157" s="14">
        <f t="shared" si="28"/>
        <v>3.2258</v>
      </c>
      <c r="AA157" s="14">
        <f t="shared" si="29"/>
        <v>0</v>
      </c>
      <c r="AB157" s="14">
        <f t="shared" si="30"/>
        <v>6.4516</v>
      </c>
      <c r="AC157" s="14">
        <f t="shared" si="31"/>
        <v>0</v>
      </c>
      <c r="AD157" s="14">
        <f t="shared" si="32"/>
        <v>87.096800000000002</v>
      </c>
      <c r="AE157" s="14">
        <f t="shared" si="33"/>
        <v>6.4516</v>
      </c>
      <c r="AF157" s="14">
        <f t="shared" si="34"/>
        <v>93.548400000000001</v>
      </c>
      <c r="AG157" s="14">
        <f t="shared" si="35"/>
        <v>87.096800000000002</v>
      </c>
      <c r="AH157" s="14">
        <f t="shared" si="36"/>
        <v>0.37919999999999998</v>
      </c>
      <c r="AI157" s="14">
        <f t="shared" si="37"/>
        <v>0.28270000000000001</v>
      </c>
      <c r="AJ157" s="14">
        <f t="shared" si="38"/>
        <v>0.46110000000000001</v>
      </c>
      <c r="AK157" s="14">
        <f t="shared" si="39"/>
        <v>0.36149999999999999</v>
      </c>
      <c r="AL157" s="14">
        <f t="shared" si="40"/>
        <v>0.2787</v>
      </c>
      <c r="AM157" s="14">
        <f t="shared" si="41"/>
        <v>0.86</v>
      </c>
      <c r="AN157" s="14">
        <f t="shared" si="42"/>
        <v>1.1200000000000001</v>
      </c>
      <c r="AO157" s="14">
        <f t="shared" si="43"/>
        <v>0.94</v>
      </c>
      <c r="AP157" s="14">
        <f t="shared" si="44"/>
        <v>1.1200000000000001</v>
      </c>
      <c r="AQ157" s="14">
        <f t="shared" si="45"/>
        <v>45.833300000000001</v>
      </c>
      <c r="AR157" s="14">
        <f t="shared" si="46"/>
        <v>0.3478</v>
      </c>
      <c r="AS157" s="14">
        <f t="shared" si="47"/>
        <v>12.5</v>
      </c>
      <c r="AT157" s="14">
        <f t="shared" si="48"/>
        <v>37.5</v>
      </c>
      <c r="AU157" s="14">
        <f t="shared" si="49"/>
        <v>0</v>
      </c>
      <c r="AV157" s="14">
        <f t="shared" si="50"/>
        <v>16.666699999999999</v>
      </c>
      <c r="AW157" s="14">
        <f t="shared" si="51"/>
        <v>45.833300000000001</v>
      </c>
      <c r="AX157" s="14">
        <f t="shared" si="52"/>
        <v>0.91669999999999996</v>
      </c>
      <c r="AY157" s="14">
        <f t="shared" si="53"/>
        <v>25</v>
      </c>
      <c r="AZ157" s="14">
        <f t="shared" si="54"/>
        <v>0.125</v>
      </c>
      <c r="BA157" s="14">
        <f t="shared" si="55"/>
        <v>0</v>
      </c>
      <c r="BB157" s="14">
        <f t="shared" si="56"/>
        <v>0</v>
      </c>
      <c r="BC157" s="14">
        <f t="shared" si="57"/>
        <v>4.1700000000000001E-2</v>
      </c>
      <c r="BD157" s="14">
        <f t="shared" si="58"/>
        <v>0.20830000000000001</v>
      </c>
      <c r="BE157" s="14">
        <f t="shared" si="59"/>
        <v>0</v>
      </c>
      <c r="BF157" s="14">
        <f t="shared" si="60"/>
        <v>0</v>
      </c>
      <c r="BG157" s="14">
        <f t="shared" si="61"/>
        <v>0</v>
      </c>
      <c r="BH157" s="14">
        <f t="shared" si="62"/>
        <v>0</v>
      </c>
      <c r="BI157" s="14">
        <f t="shared" si="63"/>
        <v>0</v>
      </c>
      <c r="BJ157" s="14">
        <f t="shared" si="64"/>
        <v>0</v>
      </c>
      <c r="BK157" s="14">
        <f t="shared" si="65"/>
        <v>0.75</v>
      </c>
      <c r="BL157" s="14">
        <f t="shared" si="66"/>
        <v>0.25</v>
      </c>
      <c r="BM157" s="14">
        <f t="shared" si="67"/>
        <v>0.75</v>
      </c>
      <c r="BN157" s="14">
        <f t="shared" si="68"/>
        <v>1.75</v>
      </c>
      <c r="BO157" s="14">
        <f t="shared" si="69"/>
        <v>0</v>
      </c>
      <c r="BP157" s="14">
        <f t="shared" si="70"/>
        <v>0.83330000000000004</v>
      </c>
      <c r="BQ157" s="14">
        <f t="shared" si="71"/>
        <v>8.3332999999999995</v>
      </c>
      <c r="BR157" s="14">
        <f t="shared" si="72"/>
        <v>62.5</v>
      </c>
      <c r="BS157" s="14">
        <f t="shared" si="73"/>
        <v>29.166699999999999</v>
      </c>
      <c r="BT157" s="14">
        <f t="shared" si="74"/>
        <v>48.75</v>
      </c>
      <c r="BU157" s="14">
        <f t="shared" si="75"/>
        <v>0.5</v>
      </c>
      <c r="BV157" s="14">
        <f t="shared" si="76"/>
        <v>94.069100000000006</v>
      </c>
      <c r="BW157" s="14">
        <f t="shared" si="77"/>
        <v>7.9383999999999997</v>
      </c>
      <c r="BX157" s="14">
        <f t="shared" si="78"/>
        <v>5.9309000000000003</v>
      </c>
      <c r="BY157" s="14">
        <f t="shared" si="79"/>
        <v>0</v>
      </c>
      <c r="BZ157" s="14">
        <f t="shared" si="80"/>
        <v>0</v>
      </c>
      <c r="CA157" s="14">
        <f t="shared" si="81"/>
        <v>0</v>
      </c>
      <c r="CB157" s="14">
        <f t="shared" si="82"/>
        <v>0</v>
      </c>
      <c r="CC157" s="14">
        <f t="shared" si="83"/>
        <v>0</v>
      </c>
    </row>
    <row r="158" spans="1:81" x14ac:dyDescent="0.25">
      <c r="A158">
        <v>80</v>
      </c>
      <c r="B158" s="14">
        <f t="shared" si="4"/>
        <v>18.3</v>
      </c>
      <c r="C158" s="14">
        <f t="shared" si="5"/>
        <v>9.0299999999999994</v>
      </c>
      <c r="D158" s="14">
        <f t="shared" si="6"/>
        <v>11.55</v>
      </c>
      <c r="E158" s="14">
        <f t="shared" si="7"/>
        <v>570</v>
      </c>
      <c r="F158" s="14">
        <f t="shared" si="8"/>
        <v>720</v>
      </c>
      <c r="G158" s="14">
        <f t="shared" si="9"/>
        <v>392</v>
      </c>
      <c r="H158" s="14">
        <f t="shared" si="10"/>
        <v>1682</v>
      </c>
      <c r="I158" s="14">
        <f t="shared" si="11"/>
        <v>0</v>
      </c>
      <c r="J158" s="14">
        <f t="shared" si="12"/>
        <v>4.0374999999999996</v>
      </c>
      <c r="K158" s="14">
        <f t="shared" si="13"/>
        <v>3.2124999999999999</v>
      </c>
      <c r="L158" s="14">
        <f t="shared" si="14"/>
        <v>2.8250000000000002</v>
      </c>
      <c r="M158" s="14">
        <f t="shared" si="15"/>
        <v>3.3582999999999998</v>
      </c>
      <c r="N158" s="14">
        <f t="shared" si="16"/>
        <v>1.2864</v>
      </c>
      <c r="O158" s="14">
        <f t="shared" si="17"/>
        <v>0.22359999999999999</v>
      </c>
      <c r="P158" s="14">
        <f t="shared" si="18"/>
        <v>0.22270000000000001</v>
      </c>
      <c r="Q158" s="14">
        <f t="shared" si="19"/>
        <v>0.1867</v>
      </c>
      <c r="R158" s="14">
        <f t="shared" si="20"/>
        <v>0.21029999999999999</v>
      </c>
      <c r="S158" s="14">
        <f t="shared" si="21"/>
        <v>0.1404</v>
      </c>
      <c r="T158" s="14">
        <f t="shared" si="22"/>
        <v>0.54</v>
      </c>
      <c r="U158" s="14">
        <f t="shared" si="23"/>
        <v>0.5</v>
      </c>
      <c r="V158" s="14">
        <f t="shared" si="24"/>
        <v>0.4</v>
      </c>
      <c r="W158" s="14">
        <f t="shared" si="25"/>
        <v>0.54</v>
      </c>
      <c r="X158" s="14">
        <f t="shared" si="26"/>
        <v>15.9697</v>
      </c>
      <c r="Y158" s="14">
        <f t="shared" si="27"/>
        <v>0</v>
      </c>
      <c r="Z158" s="14">
        <f t="shared" si="28"/>
        <v>32.352899999999998</v>
      </c>
      <c r="AA158" s="14">
        <f t="shared" si="29"/>
        <v>0</v>
      </c>
      <c r="AB158" s="14">
        <f t="shared" si="30"/>
        <v>32.352899999999998</v>
      </c>
      <c r="AC158" s="14">
        <f t="shared" si="31"/>
        <v>2.9411999999999998</v>
      </c>
      <c r="AD158" s="14">
        <f t="shared" si="32"/>
        <v>64.7059</v>
      </c>
      <c r="AE158" s="14">
        <f t="shared" si="33"/>
        <v>0</v>
      </c>
      <c r="AF158" s="14">
        <f t="shared" si="34"/>
        <v>67.647099999999995</v>
      </c>
      <c r="AG158" s="14">
        <f t="shared" si="35"/>
        <v>64.7059</v>
      </c>
      <c r="AH158" s="14">
        <f t="shared" si="36"/>
        <v>0.14899999999999999</v>
      </c>
      <c r="AI158" s="14">
        <f t="shared" si="37"/>
        <v>8.6999999999999994E-2</v>
      </c>
      <c r="AJ158" s="14">
        <f t="shared" si="38"/>
        <v>0.13639999999999999</v>
      </c>
      <c r="AK158" s="14">
        <f t="shared" si="39"/>
        <v>0.12</v>
      </c>
      <c r="AL158" s="14">
        <f t="shared" si="40"/>
        <v>0.1163</v>
      </c>
      <c r="AM158" s="14">
        <f t="shared" si="41"/>
        <v>0.47</v>
      </c>
      <c r="AN158" s="14">
        <f t="shared" si="42"/>
        <v>0.27</v>
      </c>
      <c r="AO158" s="14">
        <f t="shared" si="43"/>
        <v>0.26</v>
      </c>
      <c r="AP158" s="14">
        <f t="shared" si="44"/>
        <v>0.47</v>
      </c>
      <c r="AQ158" s="14">
        <f t="shared" si="45"/>
        <v>16.666699999999999</v>
      </c>
      <c r="AR158" s="14">
        <f t="shared" si="46"/>
        <v>0.29170000000000001</v>
      </c>
      <c r="AS158" s="14">
        <f t="shared" si="47"/>
        <v>62.5</v>
      </c>
      <c r="AT158" s="14">
        <f t="shared" si="48"/>
        <v>62.5</v>
      </c>
      <c r="AU158" s="14">
        <f t="shared" si="49"/>
        <v>37.5</v>
      </c>
      <c r="AV158" s="14">
        <f t="shared" si="50"/>
        <v>54.166699999999999</v>
      </c>
      <c r="AW158" s="14">
        <f t="shared" si="51"/>
        <v>45.833300000000001</v>
      </c>
      <c r="AX158" s="14">
        <f t="shared" si="52"/>
        <v>0.58330000000000004</v>
      </c>
      <c r="AY158" s="14">
        <f t="shared" si="53"/>
        <v>16.666699999999999</v>
      </c>
      <c r="AZ158" s="14">
        <f t="shared" si="54"/>
        <v>0.625</v>
      </c>
      <c r="BA158" s="14">
        <f t="shared" si="55"/>
        <v>0.75</v>
      </c>
      <c r="BB158" s="14">
        <f t="shared" si="56"/>
        <v>0.125</v>
      </c>
      <c r="BC158" s="14">
        <f t="shared" si="57"/>
        <v>0.5</v>
      </c>
      <c r="BD158" s="14">
        <f t="shared" si="58"/>
        <v>0.95830000000000004</v>
      </c>
      <c r="BE158" s="14">
        <f t="shared" si="59"/>
        <v>0.5</v>
      </c>
      <c r="BF158" s="14">
        <f t="shared" si="60"/>
        <v>0.25</v>
      </c>
      <c r="BG158" s="14">
        <f t="shared" si="61"/>
        <v>0.25</v>
      </c>
      <c r="BH158" s="14">
        <f t="shared" si="62"/>
        <v>0.33329999999999999</v>
      </c>
      <c r="BI158" s="14">
        <f t="shared" si="63"/>
        <v>1.5</v>
      </c>
      <c r="BJ158" s="14">
        <f t="shared" si="64"/>
        <v>1</v>
      </c>
      <c r="BK158" s="14">
        <f t="shared" si="65"/>
        <v>1</v>
      </c>
      <c r="BL158" s="14">
        <f t="shared" si="66"/>
        <v>1.1667000000000001</v>
      </c>
      <c r="BM158" s="14">
        <f t="shared" si="67"/>
        <v>1.5</v>
      </c>
      <c r="BN158" s="14">
        <f t="shared" si="68"/>
        <v>2</v>
      </c>
      <c r="BO158" s="14">
        <f t="shared" si="69"/>
        <v>0.5</v>
      </c>
      <c r="BP158" s="14">
        <f t="shared" si="70"/>
        <v>1.3332999999999999</v>
      </c>
      <c r="BQ158" s="14">
        <f t="shared" si="71"/>
        <v>37.5</v>
      </c>
      <c r="BR158" s="14">
        <f t="shared" si="72"/>
        <v>41.666699999999999</v>
      </c>
      <c r="BS158" s="14">
        <f t="shared" si="73"/>
        <v>20.833300000000001</v>
      </c>
      <c r="BT158" s="14">
        <f t="shared" si="74"/>
        <v>32.291699999999999</v>
      </c>
      <c r="BU158" s="14">
        <f t="shared" si="75"/>
        <v>0.66669999999999996</v>
      </c>
      <c r="BV158" s="14">
        <f t="shared" si="76"/>
        <v>9.7774000000000001</v>
      </c>
      <c r="BW158" s="14">
        <f t="shared" si="77"/>
        <v>8.202</v>
      </c>
      <c r="BX158" s="14">
        <f t="shared" si="78"/>
        <v>90.2226</v>
      </c>
      <c r="BY158" s="14">
        <f t="shared" si="79"/>
        <v>0</v>
      </c>
      <c r="BZ158" s="14">
        <f t="shared" si="80"/>
        <v>0</v>
      </c>
      <c r="CA158" s="14">
        <f t="shared" si="81"/>
        <v>0</v>
      </c>
      <c r="CB158" s="14">
        <f t="shared" si="82"/>
        <v>0</v>
      </c>
      <c r="CC158" s="14">
        <f t="shared" si="83"/>
        <v>0</v>
      </c>
    </row>
    <row r="159" spans="1:81" x14ac:dyDescent="0.25">
      <c r="A159">
        <v>82</v>
      </c>
      <c r="B159" s="14">
        <f t="shared" ref="B159:B181" si="84">ROUND(F68,4)</f>
        <v>17.899999999999999</v>
      </c>
      <c r="C159" s="14">
        <f t="shared" ref="C159:C181" si="85">ROUND(G68,4)</f>
        <v>8.2100000000000009</v>
      </c>
      <c r="D159" s="14">
        <f t="shared" ref="D159:D181" si="86">ROUND(H68,4)</f>
        <v>12.86</v>
      </c>
      <c r="E159" s="14">
        <f t="shared" ref="E159:E181" si="87">ROUND(I68,4)</f>
        <v>630</v>
      </c>
      <c r="F159" s="14">
        <f t="shared" ref="F159:F181" si="88">ROUND(J68,4)</f>
        <v>515</v>
      </c>
      <c r="G159" s="14">
        <f t="shared" ref="G159:G181" si="89">ROUND(K68,4)</f>
        <v>818</v>
      </c>
      <c r="H159" s="14">
        <f t="shared" ref="H159:H181" si="90">ROUND(L68,4)</f>
        <v>1963</v>
      </c>
      <c r="I159" s="14">
        <f t="shared" ref="I159:I181" si="91">ROUND(M68,4)</f>
        <v>1.7117</v>
      </c>
      <c r="J159" s="14">
        <f t="shared" ref="J159:J181" si="92">ROUND(N68,4)</f>
        <v>3.6124999999999998</v>
      </c>
      <c r="K159" s="14">
        <f t="shared" ref="K159:K181" si="93">ROUND(O68,4)</f>
        <v>3.9624999999999999</v>
      </c>
      <c r="L159" s="14">
        <f t="shared" ref="L159:L181" si="94">ROUND(P68,4)</f>
        <v>3.9249999999999998</v>
      </c>
      <c r="M159" s="14">
        <f t="shared" ref="M159:M181" si="95">ROUND(Q68,4)</f>
        <v>3.8332999999999999</v>
      </c>
      <c r="N159" s="14">
        <f t="shared" ref="N159:N181" si="96">ROUND(R68,4)</f>
        <v>1.0511999999999999</v>
      </c>
      <c r="O159" s="14">
        <f t="shared" ref="O159:O181" si="97">ROUND(S68,4)</f>
        <v>0.44690000000000002</v>
      </c>
      <c r="P159" s="14">
        <f t="shared" ref="P159:P181" si="98">ROUND(T68,4)</f>
        <v>0.22070000000000001</v>
      </c>
      <c r="Q159" s="14">
        <f t="shared" ref="Q159:Q181" si="99">ROUND(U68,4)</f>
        <v>0.22789999999999999</v>
      </c>
      <c r="R159" s="14">
        <f t="shared" ref="R159:R181" si="100">ROUND(V68,4)</f>
        <v>0.30520000000000003</v>
      </c>
      <c r="S159" s="14">
        <f t="shared" ref="S159:S181" si="101">ROUND(W68,4)</f>
        <v>0.22439999999999999</v>
      </c>
      <c r="T159" s="14">
        <f t="shared" ref="T159:T181" si="102">ROUND(X68,4)</f>
        <v>1.08</v>
      </c>
      <c r="U159" s="14">
        <f t="shared" ref="U159:U181" si="103">ROUND(Y68,4)</f>
        <v>0.62</v>
      </c>
      <c r="V159" s="14">
        <f t="shared" ref="V159:V181" si="104">ROUND(Z68,4)</f>
        <v>0.44</v>
      </c>
      <c r="W159" s="14">
        <f t="shared" ref="W159:W181" si="105">ROUND(AA68,4)</f>
        <v>1.08</v>
      </c>
      <c r="X159" s="14">
        <f t="shared" ref="X159:X181" si="106">ROUND(AB68,4)</f>
        <v>12.5589</v>
      </c>
      <c r="Y159" s="14">
        <f t="shared" ref="Y159:Y181" si="107">ROUND(AC68,4)</f>
        <v>0</v>
      </c>
      <c r="Z159" s="14">
        <f t="shared" ref="Z159:Z181" si="108">ROUND(AD68,4)</f>
        <v>4.5454999999999997</v>
      </c>
      <c r="AA159" s="14">
        <f t="shared" ref="AA159:AA181" si="109">ROUND(AE68,4)</f>
        <v>2.2726999999999999</v>
      </c>
      <c r="AB159" s="14">
        <f t="shared" ref="AB159:AB181" si="110">ROUND(AF68,4)</f>
        <v>6.8182</v>
      </c>
      <c r="AC159" s="14">
        <f t="shared" ref="AC159:AC181" si="111">ROUND(AG68,4)</f>
        <v>0</v>
      </c>
      <c r="AD159" s="14">
        <f t="shared" ref="AD159:AD181" si="112">ROUND(AH68,4)</f>
        <v>93.181799999999996</v>
      </c>
      <c r="AE159" s="14">
        <f t="shared" ref="AE159:AE181" si="113">ROUND(AI68,4)</f>
        <v>0</v>
      </c>
      <c r="AF159" s="14">
        <f t="shared" ref="AF159:AF181" si="114">ROUND(AJ68,4)</f>
        <v>93.181799999999996</v>
      </c>
      <c r="AG159" s="14">
        <f t="shared" ref="AG159:AG181" si="115">ROUND(AK68,4)</f>
        <v>93.181799999999996</v>
      </c>
      <c r="AH159" s="14">
        <f t="shared" ref="AH159:AH181" si="116">ROUND(AL68,4)</f>
        <v>0.17799999999999999</v>
      </c>
      <c r="AI159" s="14">
        <f t="shared" ref="AI159:AI181" si="117">ROUND(AM68,4)</f>
        <v>0.30620000000000003</v>
      </c>
      <c r="AJ159" s="14">
        <f t="shared" ref="AJ159:AJ181" si="118">ROUND(AN68,4)</f>
        <v>0.2354</v>
      </c>
      <c r="AK159" s="14">
        <f t="shared" ref="AK159:AK181" si="119">ROUND(AO68,4)</f>
        <v>0.23230000000000001</v>
      </c>
      <c r="AL159" s="14">
        <f t="shared" ref="AL159:AL181" si="120">ROUND(AP68,4)</f>
        <v>0.22570000000000001</v>
      </c>
      <c r="AM159" s="14">
        <f t="shared" ref="AM159:AM181" si="121">ROUND(AQ68,4)</f>
        <v>0.89</v>
      </c>
      <c r="AN159" s="14">
        <f t="shared" ref="AN159:AN181" si="122">ROUND(AR68,4)</f>
        <v>0.78</v>
      </c>
      <c r="AO159" s="14">
        <f t="shared" ref="AO159:AO181" si="123">ROUND(AS68,4)</f>
        <v>0.63</v>
      </c>
      <c r="AP159" s="14">
        <f t="shared" ref="AP159:AP181" si="124">ROUND(AT68,4)</f>
        <v>0.89</v>
      </c>
      <c r="AQ159" s="14">
        <f t="shared" ref="AQ159:AQ181" si="125">ROUND(AU68,4)</f>
        <v>41.666699999999999</v>
      </c>
      <c r="AR159" s="14">
        <f t="shared" ref="AR159:AR181" si="126">ROUND(AV68,4)</f>
        <v>0.29170000000000001</v>
      </c>
      <c r="AS159" s="14">
        <f t="shared" ref="AS159:AS181" si="127">ROUND(AW68,4)</f>
        <v>62.5</v>
      </c>
      <c r="AT159" s="14">
        <f t="shared" ref="AT159:AT181" si="128">ROUND(AX68,4)</f>
        <v>12.5</v>
      </c>
      <c r="AU159" s="14">
        <f t="shared" ref="AU159:AU181" si="129">ROUND(AY68,4)</f>
        <v>12.5</v>
      </c>
      <c r="AV159" s="14">
        <f t="shared" ref="AV159:AV181" si="130">ROUND(AZ68,4)</f>
        <v>29.166699999999999</v>
      </c>
      <c r="AW159" s="14">
        <f t="shared" ref="AW159:AW181" si="131">ROUND(BA68,4)</f>
        <v>41.666699999999999</v>
      </c>
      <c r="AX159" s="14">
        <f t="shared" ref="AX159:AX181" si="132">ROUND(BB68,4)</f>
        <v>1</v>
      </c>
      <c r="AY159" s="14">
        <f t="shared" ref="AY159:AY181" si="133">ROUND(BC68,4)</f>
        <v>25</v>
      </c>
      <c r="AZ159" s="14">
        <f t="shared" ref="AZ159:AZ181" si="134">ROUND(BD68,4)</f>
        <v>0.25</v>
      </c>
      <c r="BA159" s="14">
        <f t="shared" ref="BA159:BA181" si="135">ROUND(BE68,4)</f>
        <v>0</v>
      </c>
      <c r="BB159" s="14">
        <f t="shared" ref="BB159:BB181" si="136">ROUND(BF68,4)</f>
        <v>0</v>
      </c>
      <c r="BC159" s="14">
        <f t="shared" ref="BC159:BC181" si="137">ROUND(BG68,4)</f>
        <v>8.3299999999999999E-2</v>
      </c>
      <c r="BD159" s="14">
        <f t="shared" ref="BD159:BD181" si="138">ROUND(BH68,4)</f>
        <v>0.54169999999999996</v>
      </c>
      <c r="BE159" s="14">
        <f t="shared" ref="BE159:BE181" si="139">ROUND(BI68,4)</f>
        <v>0.75</v>
      </c>
      <c r="BF159" s="14">
        <f t="shared" ref="BF159:BF181" si="140">ROUND(BJ68,4)</f>
        <v>0.25</v>
      </c>
      <c r="BG159" s="14">
        <f t="shared" ref="BG159:BG181" si="141">ROUND(BK68,4)</f>
        <v>0</v>
      </c>
      <c r="BH159" s="14">
        <f t="shared" ref="BH159:BH181" si="142">ROUND(BL68,4)</f>
        <v>0.33329999999999999</v>
      </c>
      <c r="BI159" s="14">
        <f t="shared" ref="BI159:BI181" si="143">ROUND(BM68,4)</f>
        <v>0</v>
      </c>
      <c r="BJ159" s="14">
        <f t="shared" ref="BJ159:BJ181" si="144">ROUND(BN68,4)</f>
        <v>0.25</v>
      </c>
      <c r="BK159" s="14">
        <f t="shared" ref="BK159:BK181" si="145">ROUND(BO68,4)</f>
        <v>1</v>
      </c>
      <c r="BL159" s="14">
        <f t="shared" ref="BL159:BL181" si="146">ROUND(BP68,4)</f>
        <v>0.41670000000000001</v>
      </c>
      <c r="BM159" s="14">
        <f t="shared" ref="BM159:BM181" si="147">ROUND(BQ68,4)</f>
        <v>2</v>
      </c>
      <c r="BN159" s="14">
        <f t="shared" ref="BN159:BN181" si="148">ROUND(BR68,4)</f>
        <v>1</v>
      </c>
      <c r="BO159" s="14">
        <f t="shared" ref="BO159:BO181" si="149">ROUND(BS68,4)</f>
        <v>0.75</v>
      </c>
      <c r="BP159" s="14">
        <f t="shared" ref="BP159:BP181" si="150">ROUND(BT68,4)</f>
        <v>1.25</v>
      </c>
      <c r="BQ159" s="14">
        <f t="shared" ref="BQ159:BQ181" si="151">ROUND(BU68,4)</f>
        <v>54.166699999999999</v>
      </c>
      <c r="BR159" s="14">
        <f t="shared" ref="BR159:BR181" si="152">ROUND(BV68,4)</f>
        <v>29.166699999999999</v>
      </c>
      <c r="BS159" s="14">
        <f t="shared" ref="BS159:BS181" si="153">ROUND(BW68,4)</f>
        <v>16.666699999999999</v>
      </c>
      <c r="BT159" s="14">
        <f t="shared" ref="BT159:BT181" si="154">ROUND(BX68,4)</f>
        <v>24.875</v>
      </c>
      <c r="BU159" s="14">
        <f t="shared" ref="BU159:BU181" si="155">ROUND(BY68,4)</f>
        <v>0.20830000000000001</v>
      </c>
      <c r="BV159" s="14">
        <f t="shared" ref="BV159:BV181" si="156">ROUND(BZ68,4)</f>
        <v>33.386299999999999</v>
      </c>
      <c r="BW159" s="14">
        <f t="shared" ref="BW159:BW181" si="157">ROUND(CA68,4)</f>
        <v>12.389799999999999</v>
      </c>
      <c r="BX159" s="14">
        <f t="shared" ref="BX159:BX181" si="158">ROUND(CB68,4)</f>
        <v>66.613699999999994</v>
      </c>
      <c r="BY159" s="14">
        <f t="shared" ref="BY159:BY181" si="159">ROUND(CC68,4)</f>
        <v>0</v>
      </c>
      <c r="BZ159" s="14">
        <f t="shared" ref="BZ159:BZ181" si="160">ROUND(CD68,4)</f>
        <v>0</v>
      </c>
      <c r="CA159" s="14">
        <f t="shared" ref="CA159:CA181" si="161">ROUND(CE68,4)</f>
        <v>0</v>
      </c>
      <c r="CB159" s="14">
        <f t="shared" ref="CB159:CB181" si="162">ROUND(CF68,4)</f>
        <v>0</v>
      </c>
      <c r="CC159" s="14">
        <f t="shared" ref="CC159:CC181" si="163">ROUND(CG68,4)</f>
        <v>0</v>
      </c>
    </row>
    <row r="160" spans="1:81" x14ac:dyDescent="0.25">
      <c r="A160">
        <v>101</v>
      </c>
      <c r="B160" s="14">
        <f t="shared" si="84"/>
        <v>17.7</v>
      </c>
      <c r="C160" s="14">
        <f t="shared" si="85"/>
        <v>7.86</v>
      </c>
      <c r="D160" s="14">
        <f t="shared" si="86"/>
        <v>12.59</v>
      </c>
      <c r="E160" s="14">
        <f t="shared" si="87"/>
        <v>232</v>
      </c>
      <c r="F160" s="14">
        <f t="shared" si="88"/>
        <v>278</v>
      </c>
      <c r="G160" s="14">
        <f t="shared" si="89"/>
        <v>393</v>
      </c>
      <c r="H160" s="14">
        <f t="shared" si="90"/>
        <v>903</v>
      </c>
      <c r="I160" s="14">
        <f t="shared" si="91"/>
        <v>0</v>
      </c>
      <c r="J160" s="14">
        <f t="shared" si="92"/>
        <v>2</v>
      </c>
      <c r="K160" s="14">
        <f t="shared" si="93"/>
        <v>2.1625000000000001</v>
      </c>
      <c r="L160" s="14">
        <f t="shared" si="94"/>
        <v>2.125</v>
      </c>
      <c r="M160" s="14">
        <f t="shared" si="95"/>
        <v>2.0958000000000001</v>
      </c>
      <c r="N160" s="14">
        <f t="shared" si="96"/>
        <v>0.57369999999999999</v>
      </c>
      <c r="O160" s="14">
        <f t="shared" si="97"/>
        <v>0.1244</v>
      </c>
      <c r="P160" s="14">
        <f t="shared" si="98"/>
        <v>0.2218</v>
      </c>
      <c r="Q160" s="14">
        <f t="shared" si="99"/>
        <v>0.20669999999999999</v>
      </c>
      <c r="R160" s="14">
        <f t="shared" si="100"/>
        <v>0.18690000000000001</v>
      </c>
      <c r="S160" s="14">
        <f t="shared" si="101"/>
        <v>0.1104</v>
      </c>
      <c r="T160" s="14">
        <f t="shared" si="102"/>
        <v>0.24</v>
      </c>
      <c r="U160" s="14">
        <f t="shared" si="103"/>
        <v>0.38</v>
      </c>
      <c r="V160" s="14">
        <f t="shared" si="104"/>
        <v>0.42</v>
      </c>
      <c r="W160" s="14">
        <f t="shared" si="105"/>
        <v>0.42</v>
      </c>
      <c r="X160" s="14">
        <f t="shared" si="106"/>
        <v>11.213900000000001</v>
      </c>
      <c r="Y160" s="14">
        <f t="shared" si="107"/>
        <v>6.8966000000000003</v>
      </c>
      <c r="Z160" s="14">
        <f t="shared" si="108"/>
        <v>3.4483000000000001</v>
      </c>
      <c r="AA160" s="14">
        <f t="shared" si="109"/>
        <v>10.344799999999999</v>
      </c>
      <c r="AB160" s="14">
        <f t="shared" si="110"/>
        <v>20.689699999999998</v>
      </c>
      <c r="AC160" s="14">
        <f t="shared" si="111"/>
        <v>13.793100000000001</v>
      </c>
      <c r="AD160" s="14">
        <f t="shared" si="112"/>
        <v>65.517200000000003</v>
      </c>
      <c r="AE160" s="14">
        <f t="shared" si="113"/>
        <v>0</v>
      </c>
      <c r="AF160" s="14">
        <f t="shared" si="114"/>
        <v>79.310299999999998</v>
      </c>
      <c r="AG160" s="14">
        <f t="shared" si="115"/>
        <v>65.517200000000003</v>
      </c>
      <c r="AH160" s="14">
        <f t="shared" si="116"/>
        <v>0.22750000000000001</v>
      </c>
      <c r="AI160" s="14">
        <f t="shared" si="117"/>
        <v>0.1091</v>
      </c>
      <c r="AJ160" s="14">
        <f t="shared" si="118"/>
        <v>0.14779999999999999</v>
      </c>
      <c r="AK160" s="14">
        <f t="shared" si="119"/>
        <v>0.15590000000000001</v>
      </c>
      <c r="AL160" s="14">
        <f t="shared" si="120"/>
        <v>0.14360000000000001</v>
      </c>
      <c r="AM160" s="14">
        <f t="shared" si="121"/>
        <v>0.44</v>
      </c>
      <c r="AN160" s="14">
        <f t="shared" si="122"/>
        <v>0.52</v>
      </c>
      <c r="AO160" s="14">
        <f t="shared" si="123"/>
        <v>0.41</v>
      </c>
      <c r="AP160" s="14">
        <f t="shared" si="124"/>
        <v>0.52</v>
      </c>
      <c r="AQ160" s="14">
        <f t="shared" si="125"/>
        <v>33.333300000000001</v>
      </c>
      <c r="AR160" s="14">
        <f t="shared" si="126"/>
        <v>0.33329999999999999</v>
      </c>
      <c r="AS160" s="14">
        <f t="shared" si="127"/>
        <v>0</v>
      </c>
      <c r="AT160" s="14">
        <f t="shared" si="128"/>
        <v>50</v>
      </c>
      <c r="AU160" s="14">
        <f t="shared" si="129"/>
        <v>50</v>
      </c>
      <c r="AV160" s="14">
        <f t="shared" si="130"/>
        <v>33.333300000000001</v>
      </c>
      <c r="AW160" s="14">
        <f t="shared" si="131"/>
        <v>33.333300000000001</v>
      </c>
      <c r="AX160" s="14">
        <f t="shared" si="132"/>
        <v>1.5832999999999999</v>
      </c>
      <c r="AY160" s="14">
        <f t="shared" si="133"/>
        <v>58.333300000000001</v>
      </c>
      <c r="AZ160" s="14">
        <f t="shared" si="134"/>
        <v>0</v>
      </c>
      <c r="BA160" s="14">
        <f t="shared" si="135"/>
        <v>0</v>
      </c>
      <c r="BB160" s="14">
        <f t="shared" si="136"/>
        <v>0</v>
      </c>
      <c r="BC160" s="14">
        <f t="shared" si="137"/>
        <v>0</v>
      </c>
      <c r="BD160" s="14">
        <f t="shared" si="138"/>
        <v>0.16669999999999999</v>
      </c>
      <c r="BE160" s="14">
        <f t="shared" si="139"/>
        <v>0</v>
      </c>
      <c r="BF160" s="14">
        <f t="shared" si="140"/>
        <v>0</v>
      </c>
      <c r="BG160" s="14">
        <f t="shared" si="141"/>
        <v>0.25</v>
      </c>
      <c r="BH160" s="14">
        <f t="shared" si="142"/>
        <v>8.3299999999999999E-2</v>
      </c>
      <c r="BI160" s="14">
        <f t="shared" si="143"/>
        <v>0</v>
      </c>
      <c r="BJ160" s="14">
        <f t="shared" si="144"/>
        <v>0</v>
      </c>
      <c r="BK160" s="14">
        <f t="shared" si="145"/>
        <v>0.25</v>
      </c>
      <c r="BL160" s="14">
        <f t="shared" si="146"/>
        <v>8.3299999999999999E-2</v>
      </c>
      <c r="BM160" s="14">
        <f t="shared" si="147"/>
        <v>0</v>
      </c>
      <c r="BN160" s="14">
        <f t="shared" si="148"/>
        <v>1</v>
      </c>
      <c r="BO160" s="14">
        <f t="shared" si="149"/>
        <v>1.25</v>
      </c>
      <c r="BP160" s="14">
        <f t="shared" si="150"/>
        <v>0.75</v>
      </c>
      <c r="BQ160" s="14">
        <f t="shared" si="151"/>
        <v>12.5</v>
      </c>
      <c r="BR160" s="14">
        <f t="shared" si="152"/>
        <v>62.5</v>
      </c>
      <c r="BS160" s="14">
        <f t="shared" si="153"/>
        <v>25</v>
      </c>
      <c r="BT160" s="14">
        <f t="shared" si="154"/>
        <v>36.875</v>
      </c>
      <c r="BU160" s="14">
        <f t="shared" si="155"/>
        <v>1.3913</v>
      </c>
      <c r="BV160" s="14">
        <f t="shared" si="156"/>
        <v>98.1982</v>
      </c>
      <c r="BW160" s="14">
        <f t="shared" si="157"/>
        <v>1.6143000000000001</v>
      </c>
      <c r="BX160" s="14">
        <f t="shared" si="158"/>
        <v>1.8018000000000001</v>
      </c>
      <c r="BY160" s="14">
        <f t="shared" si="159"/>
        <v>0</v>
      </c>
      <c r="BZ160" s="14">
        <f t="shared" si="160"/>
        <v>0</v>
      </c>
      <c r="CA160" s="14">
        <f t="shared" si="161"/>
        <v>0</v>
      </c>
      <c r="CB160" s="14">
        <f t="shared" si="162"/>
        <v>0</v>
      </c>
      <c r="CC160" s="14">
        <f t="shared" si="163"/>
        <v>0</v>
      </c>
    </row>
    <row r="161" spans="1:81" x14ac:dyDescent="0.25">
      <c r="A161">
        <v>103</v>
      </c>
      <c r="B161" s="14">
        <f t="shared" si="84"/>
        <v>15.6</v>
      </c>
      <c r="C161" s="14">
        <f t="shared" si="85"/>
        <v>8.1199999999999992</v>
      </c>
      <c r="D161" s="14">
        <f t="shared" si="86"/>
        <v>10.89</v>
      </c>
      <c r="E161" s="14">
        <f t="shared" si="87"/>
        <v>838</v>
      </c>
      <c r="F161" s="14">
        <f t="shared" si="88"/>
        <v>621</v>
      </c>
      <c r="G161" s="14">
        <f t="shared" si="89"/>
        <v>377</v>
      </c>
      <c r="H161" s="14">
        <f t="shared" si="90"/>
        <v>1836</v>
      </c>
      <c r="I161" s="14">
        <f t="shared" si="91"/>
        <v>0.16339999999999999</v>
      </c>
      <c r="J161" s="14">
        <f t="shared" si="92"/>
        <v>2.4750000000000001</v>
      </c>
      <c r="K161" s="14">
        <f t="shared" si="93"/>
        <v>2.625</v>
      </c>
      <c r="L161" s="14">
        <f t="shared" si="94"/>
        <v>2.7250000000000001</v>
      </c>
      <c r="M161" s="14">
        <f t="shared" si="95"/>
        <v>2.6082999999999998</v>
      </c>
      <c r="N161" s="14">
        <f t="shared" si="96"/>
        <v>0.82620000000000005</v>
      </c>
      <c r="O161" s="14">
        <f t="shared" si="97"/>
        <v>0.14000000000000001</v>
      </c>
      <c r="P161" s="14">
        <f t="shared" si="98"/>
        <v>0.21</v>
      </c>
      <c r="Q161" s="14">
        <f t="shared" si="99"/>
        <v>0.12330000000000001</v>
      </c>
      <c r="R161" s="14">
        <f t="shared" si="100"/>
        <v>0.1578</v>
      </c>
      <c r="S161" s="14">
        <f t="shared" si="101"/>
        <v>0.11550000000000001</v>
      </c>
      <c r="T161" s="14">
        <f t="shared" si="102"/>
        <v>0.28000000000000003</v>
      </c>
      <c r="U161" s="14">
        <f t="shared" si="103"/>
        <v>0.52</v>
      </c>
      <c r="V161" s="14">
        <f t="shared" si="104"/>
        <v>0.26</v>
      </c>
      <c r="W161" s="14">
        <f t="shared" si="105"/>
        <v>0.52</v>
      </c>
      <c r="X161" s="14">
        <f t="shared" si="106"/>
        <v>16.531700000000001</v>
      </c>
      <c r="Y161" s="14">
        <f t="shared" si="107"/>
        <v>0</v>
      </c>
      <c r="Z161" s="14">
        <f t="shared" si="108"/>
        <v>5.5556000000000001</v>
      </c>
      <c r="AA161" s="14">
        <f t="shared" si="109"/>
        <v>8.3332999999999995</v>
      </c>
      <c r="AB161" s="14">
        <f t="shared" si="110"/>
        <v>13.8889</v>
      </c>
      <c r="AC161" s="14">
        <f t="shared" si="111"/>
        <v>5.5556000000000001</v>
      </c>
      <c r="AD161" s="14">
        <f t="shared" si="112"/>
        <v>80.555599999999998</v>
      </c>
      <c r="AE161" s="14">
        <f t="shared" si="113"/>
        <v>0</v>
      </c>
      <c r="AF161" s="14">
        <f t="shared" si="114"/>
        <v>86.111099999999993</v>
      </c>
      <c r="AG161" s="14">
        <f t="shared" si="115"/>
        <v>80.555599999999998</v>
      </c>
      <c r="AH161" s="14">
        <f t="shared" si="116"/>
        <v>0.28749999999999998</v>
      </c>
      <c r="AI161" s="14">
        <f t="shared" si="117"/>
        <v>0.23330000000000001</v>
      </c>
      <c r="AJ161" s="14">
        <f t="shared" si="118"/>
        <v>0.1658</v>
      </c>
      <c r="AK161" s="14">
        <f t="shared" si="119"/>
        <v>0.22889999999999999</v>
      </c>
      <c r="AL161" s="14">
        <f t="shared" si="120"/>
        <v>0.23089999999999999</v>
      </c>
      <c r="AM161" s="14">
        <f t="shared" si="121"/>
        <v>1.04</v>
      </c>
      <c r="AN161" s="14">
        <f t="shared" si="122"/>
        <v>0.52</v>
      </c>
      <c r="AO161" s="14">
        <f t="shared" si="123"/>
        <v>0.53</v>
      </c>
      <c r="AP161" s="14">
        <f t="shared" si="124"/>
        <v>1.04</v>
      </c>
      <c r="AQ161" s="14">
        <f t="shared" si="125"/>
        <v>33.333300000000001</v>
      </c>
      <c r="AR161" s="14">
        <f t="shared" si="126"/>
        <v>0.43480000000000002</v>
      </c>
      <c r="AS161" s="14">
        <f t="shared" si="127"/>
        <v>25</v>
      </c>
      <c r="AT161" s="14">
        <f t="shared" si="128"/>
        <v>37.5</v>
      </c>
      <c r="AU161" s="14">
        <f t="shared" si="129"/>
        <v>0</v>
      </c>
      <c r="AV161" s="14">
        <f t="shared" si="130"/>
        <v>20.833300000000001</v>
      </c>
      <c r="AW161" s="14">
        <f t="shared" si="131"/>
        <v>41.666699999999999</v>
      </c>
      <c r="AX161" s="14">
        <f t="shared" si="132"/>
        <v>1</v>
      </c>
      <c r="AY161" s="14">
        <f t="shared" si="133"/>
        <v>25</v>
      </c>
      <c r="AZ161" s="14">
        <f t="shared" si="134"/>
        <v>0.375</v>
      </c>
      <c r="BA161" s="14">
        <f t="shared" si="135"/>
        <v>0.75</v>
      </c>
      <c r="BB161" s="14">
        <f t="shared" si="136"/>
        <v>0</v>
      </c>
      <c r="BC161" s="14">
        <f t="shared" si="137"/>
        <v>0.375</v>
      </c>
      <c r="BD161" s="14">
        <f t="shared" si="138"/>
        <v>1</v>
      </c>
      <c r="BE161" s="14">
        <f t="shared" si="139"/>
        <v>0.25</v>
      </c>
      <c r="BF161" s="14">
        <f t="shared" si="140"/>
        <v>0.75</v>
      </c>
      <c r="BG161" s="14">
        <f t="shared" si="141"/>
        <v>0</v>
      </c>
      <c r="BH161" s="14">
        <f t="shared" si="142"/>
        <v>0.33329999999999999</v>
      </c>
      <c r="BI161" s="14">
        <f t="shared" si="143"/>
        <v>0.5</v>
      </c>
      <c r="BJ161" s="14">
        <f t="shared" si="144"/>
        <v>0.75</v>
      </c>
      <c r="BK161" s="14">
        <f t="shared" si="145"/>
        <v>0.25</v>
      </c>
      <c r="BL161" s="14">
        <f t="shared" si="146"/>
        <v>0.5</v>
      </c>
      <c r="BM161" s="14">
        <f t="shared" si="147"/>
        <v>0.5</v>
      </c>
      <c r="BN161" s="14">
        <f t="shared" si="148"/>
        <v>1.25</v>
      </c>
      <c r="BO161" s="14">
        <f t="shared" si="149"/>
        <v>0.25</v>
      </c>
      <c r="BP161" s="14">
        <f t="shared" si="150"/>
        <v>0.66669999999999996</v>
      </c>
      <c r="BQ161" s="14">
        <f t="shared" si="151"/>
        <v>41.666699999999999</v>
      </c>
      <c r="BR161" s="14">
        <f t="shared" si="152"/>
        <v>45.833300000000001</v>
      </c>
      <c r="BS161" s="14">
        <f t="shared" si="153"/>
        <v>12.5</v>
      </c>
      <c r="BT161" s="14">
        <f t="shared" si="154"/>
        <v>25.833300000000001</v>
      </c>
      <c r="BU161" s="14">
        <f t="shared" si="155"/>
        <v>0.5</v>
      </c>
      <c r="BV161" s="14">
        <f t="shared" si="156"/>
        <v>24.662199999999999</v>
      </c>
      <c r="BW161" s="14">
        <f t="shared" si="157"/>
        <v>13.7272</v>
      </c>
      <c r="BX161" s="14">
        <f t="shared" si="158"/>
        <v>75.337800000000001</v>
      </c>
      <c r="BY161" s="14">
        <f t="shared" si="159"/>
        <v>0</v>
      </c>
      <c r="BZ161" s="14">
        <f t="shared" si="160"/>
        <v>0</v>
      </c>
      <c r="CA161" s="14">
        <f t="shared" si="161"/>
        <v>0</v>
      </c>
      <c r="CB161" s="14">
        <f t="shared" si="162"/>
        <v>0</v>
      </c>
      <c r="CC161" s="14">
        <f t="shared" si="163"/>
        <v>0</v>
      </c>
    </row>
    <row r="162" spans="1:81" x14ac:dyDescent="0.25">
      <c r="A162">
        <v>105</v>
      </c>
      <c r="B162" s="14">
        <f t="shared" si="84"/>
        <v>12.7</v>
      </c>
      <c r="C162" s="14">
        <f t="shared" si="85"/>
        <v>8.24</v>
      </c>
      <c r="D162" s="14">
        <f t="shared" si="86"/>
        <v>12.28</v>
      </c>
      <c r="E162" s="14">
        <f t="shared" si="87"/>
        <v>641</v>
      </c>
      <c r="F162" s="14">
        <f t="shared" si="88"/>
        <v>422</v>
      </c>
      <c r="G162" s="14">
        <f t="shared" si="89"/>
        <v>212</v>
      </c>
      <c r="H162" s="14">
        <f t="shared" si="90"/>
        <v>1275</v>
      </c>
      <c r="I162" s="14">
        <f t="shared" si="91"/>
        <v>0</v>
      </c>
      <c r="J162" s="14">
        <f t="shared" si="92"/>
        <v>2.6625000000000001</v>
      </c>
      <c r="K162" s="14">
        <f t="shared" si="93"/>
        <v>2.3624999999999998</v>
      </c>
      <c r="L162" s="14">
        <f t="shared" si="94"/>
        <v>2.6</v>
      </c>
      <c r="M162" s="14">
        <f t="shared" si="95"/>
        <v>2.5417000000000001</v>
      </c>
      <c r="N162" s="14">
        <f t="shared" si="96"/>
        <v>0.67820000000000003</v>
      </c>
      <c r="O162" s="14">
        <f t="shared" si="97"/>
        <v>0.1183</v>
      </c>
      <c r="P162" s="14">
        <f t="shared" si="98"/>
        <v>0.14000000000000001</v>
      </c>
      <c r="Q162" s="14">
        <f t="shared" si="99"/>
        <v>0.10249999999999999</v>
      </c>
      <c r="R162" s="14">
        <f t="shared" si="100"/>
        <v>0.1197</v>
      </c>
      <c r="S162" s="14">
        <f t="shared" si="101"/>
        <v>5.8500000000000003E-2</v>
      </c>
      <c r="T162" s="14">
        <f t="shared" si="102"/>
        <v>0.26</v>
      </c>
      <c r="U162" s="14">
        <f t="shared" si="103"/>
        <v>0.3</v>
      </c>
      <c r="V162" s="14">
        <f t="shared" si="104"/>
        <v>0.22</v>
      </c>
      <c r="W162" s="14">
        <f t="shared" si="105"/>
        <v>0.3</v>
      </c>
      <c r="X162" s="14">
        <f t="shared" si="106"/>
        <v>21.231100000000001</v>
      </c>
      <c r="Y162" s="14">
        <f t="shared" si="107"/>
        <v>0</v>
      </c>
      <c r="Z162" s="14">
        <f t="shared" si="108"/>
        <v>0</v>
      </c>
      <c r="AA162" s="14">
        <f t="shared" si="109"/>
        <v>0</v>
      </c>
      <c r="AB162" s="14">
        <f t="shared" si="110"/>
        <v>0</v>
      </c>
      <c r="AC162" s="14">
        <f t="shared" si="111"/>
        <v>0</v>
      </c>
      <c r="AD162" s="14">
        <f t="shared" si="112"/>
        <v>100</v>
      </c>
      <c r="AE162" s="14">
        <f t="shared" si="113"/>
        <v>0</v>
      </c>
      <c r="AF162" s="14">
        <f t="shared" si="114"/>
        <v>100</v>
      </c>
      <c r="AG162" s="14">
        <f t="shared" si="115"/>
        <v>100</v>
      </c>
      <c r="AH162" s="14">
        <f t="shared" si="116"/>
        <v>0.36170000000000002</v>
      </c>
      <c r="AI162" s="14">
        <f t="shared" si="117"/>
        <v>0.27179999999999999</v>
      </c>
      <c r="AJ162" s="14">
        <f t="shared" si="118"/>
        <v>0.2742</v>
      </c>
      <c r="AK162" s="14">
        <f t="shared" si="119"/>
        <v>0.3034</v>
      </c>
      <c r="AL162" s="14">
        <f t="shared" si="120"/>
        <v>0.1938</v>
      </c>
      <c r="AM162" s="14">
        <f t="shared" si="121"/>
        <v>0.7</v>
      </c>
      <c r="AN162" s="14">
        <f t="shared" si="122"/>
        <v>0.75</v>
      </c>
      <c r="AO162" s="14">
        <f t="shared" si="123"/>
        <v>0.52</v>
      </c>
      <c r="AP162" s="14">
        <f t="shared" si="124"/>
        <v>0.75</v>
      </c>
      <c r="AQ162" s="14">
        <f t="shared" si="125"/>
        <v>66.666700000000006</v>
      </c>
      <c r="AR162" s="14">
        <f t="shared" si="126"/>
        <v>0.33329999999999999</v>
      </c>
      <c r="AS162" s="14">
        <f t="shared" si="127"/>
        <v>0</v>
      </c>
      <c r="AT162" s="14">
        <f t="shared" si="128"/>
        <v>0</v>
      </c>
      <c r="AU162" s="14">
        <f t="shared" si="129"/>
        <v>0</v>
      </c>
      <c r="AV162" s="14">
        <f t="shared" si="130"/>
        <v>0</v>
      </c>
      <c r="AW162" s="14">
        <f t="shared" si="131"/>
        <v>66.666700000000006</v>
      </c>
      <c r="AX162" s="14">
        <f t="shared" si="132"/>
        <v>1.1667000000000001</v>
      </c>
      <c r="AY162" s="14">
        <f t="shared" si="133"/>
        <v>16.666699999999999</v>
      </c>
      <c r="AZ162" s="14">
        <f t="shared" si="134"/>
        <v>0.125</v>
      </c>
      <c r="BA162" s="14">
        <f t="shared" si="135"/>
        <v>0</v>
      </c>
      <c r="BB162" s="14">
        <f t="shared" si="136"/>
        <v>0</v>
      </c>
      <c r="BC162" s="14">
        <f t="shared" si="137"/>
        <v>4.1700000000000001E-2</v>
      </c>
      <c r="BD162" s="14">
        <f t="shared" si="138"/>
        <v>4.1700000000000001E-2</v>
      </c>
      <c r="BE162" s="14">
        <f t="shared" si="139"/>
        <v>0</v>
      </c>
      <c r="BF162" s="14">
        <f t="shared" si="140"/>
        <v>0.25</v>
      </c>
      <c r="BG162" s="14">
        <f t="shared" si="141"/>
        <v>0</v>
      </c>
      <c r="BH162" s="14">
        <f t="shared" si="142"/>
        <v>8.3299999999999999E-2</v>
      </c>
      <c r="BI162" s="14">
        <f t="shared" si="143"/>
        <v>0</v>
      </c>
      <c r="BJ162" s="14">
        <f t="shared" si="144"/>
        <v>0</v>
      </c>
      <c r="BK162" s="14">
        <f t="shared" si="145"/>
        <v>1</v>
      </c>
      <c r="BL162" s="14">
        <f t="shared" si="146"/>
        <v>0.33329999999999999</v>
      </c>
      <c r="BM162" s="14">
        <f t="shared" si="147"/>
        <v>0</v>
      </c>
      <c r="BN162" s="14">
        <f t="shared" si="148"/>
        <v>1</v>
      </c>
      <c r="BO162" s="14">
        <f t="shared" si="149"/>
        <v>0</v>
      </c>
      <c r="BP162" s="14">
        <f t="shared" si="150"/>
        <v>0.33329999999999999</v>
      </c>
      <c r="BQ162" s="14">
        <f t="shared" si="151"/>
        <v>33.333300000000001</v>
      </c>
      <c r="BR162" s="14">
        <f t="shared" si="152"/>
        <v>58.333300000000001</v>
      </c>
      <c r="BS162" s="14">
        <f t="shared" si="153"/>
        <v>8.3332999999999995</v>
      </c>
      <c r="BT162" s="14">
        <f t="shared" si="154"/>
        <v>24.791699999999999</v>
      </c>
      <c r="BU162" s="14">
        <f t="shared" si="155"/>
        <v>0</v>
      </c>
      <c r="BV162" s="14">
        <f t="shared" si="156"/>
        <v>23.501799999999999</v>
      </c>
      <c r="BW162" s="14">
        <f t="shared" si="157"/>
        <v>9.31</v>
      </c>
      <c r="BX162" s="14">
        <f t="shared" si="158"/>
        <v>76.498199999999997</v>
      </c>
      <c r="BY162" s="14">
        <f t="shared" si="159"/>
        <v>0</v>
      </c>
      <c r="BZ162" s="14">
        <f t="shared" si="160"/>
        <v>0</v>
      </c>
      <c r="CA162" s="14">
        <f t="shared" si="161"/>
        <v>0</v>
      </c>
      <c r="CB162" s="14">
        <f t="shared" si="162"/>
        <v>0</v>
      </c>
      <c r="CC162" s="14">
        <f t="shared" si="163"/>
        <v>0</v>
      </c>
    </row>
    <row r="163" spans="1:81" x14ac:dyDescent="0.25">
      <c r="A163">
        <v>113</v>
      </c>
      <c r="B163" s="14">
        <f t="shared" si="84"/>
        <v>19.600000000000001</v>
      </c>
      <c r="C163" s="14">
        <f t="shared" si="85"/>
        <v>8.76</v>
      </c>
      <c r="D163" s="14">
        <f t="shared" si="86"/>
        <v>10.48</v>
      </c>
      <c r="E163" s="14">
        <f t="shared" si="87"/>
        <v>164</v>
      </c>
      <c r="F163" s="14">
        <f t="shared" si="88"/>
        <v>101</v>
      </c>
      <c r="G163" s="14">
        <f t="shared" si="89"/>
        <v>148</v>
      </c>
      <c r="H163" s="14">
        <f t="shared" si="90"/>
        <v>413</v>
      </c>
      <c r="I163" s="14">
        <f t="shared" si="91"/>
        <v>0</v>
      </c>
      <c r="J163" s="14">
        <f t="shared" si="92"/>
        <v>1.1875</v>
      </c>
      <c r="K163" s="14">
        <f t="shared" si="93"/>
        <v>1.3875</v>
      </c>
      <c r="L163" s="14">
        <f t="shared" si="94"/>
        <v>1.4125000000000001</v>
      </c>
      <c r="M163" s="14">
        <f t="shared" si="95"/>
        <v>1.3291999999999999</v>
      </c>
      <c r="N163" s="14">
        <f t="shared" si="96"/>
        <v>0.21560000000000001</v>
      </c>
      <c r="O163" s="14">
        <f t="shared" si="97"/>
        <v>0.13500000000000001</v>
      </c>
      <c r="P163" s="14">
        <f t="shared" si="98"/>
        <v>0.11559999999999999</v>
      </c>
      <c r="Q163" s="14">
        <f t="shared" si="99"/>
        <v>0.23130000000000001</v>
      </c>
      <c r="R163" s="14">
        <f t="shared" si="100"/>
        <v>0.1588</v>
      </c>
      <c r="S163" s="14">
        <f t="shared" si="101"/>
        <v>0.1321</v>
      </c>
      <c r="T163" s="14">
        <f t="shared" si="102"/>
        <v>0.18</v>
      </c>
      <c r="U163" s="14">
        <f t="shared" si="103"/>
        <v>0.18</v>
      </c>
      <c r="V163" s="14">
        <f t="shared" si="104"/>
        <v>0.77</v>
      </c>
      <c r="W163" s="14">
        <f t="shared" si="105"/>
        <v>0.77</v>
      </c>
      <c r="X163" s="14">
        <f t="shared" si="106"/>
        <v>8.3701000000000008</v>
      </c>
      <c r="Y163" s="14">
        <f t="shared" si="107"/>
        <v>0</v>
      </c>
      <c r="Z163" s="14">
        <f t="shared" si="108"/>
        <v>24</v>
      </c>
      <c r="AA163" s="14">
        <f t="shared" si="109"/>
        <v>0</v>
      </c>
      <c r="AB163" s="14">
        <f t="shared" si="110"/>
        <v>24</v>
      </c>
      <c r="AC163" s="14">
        <f t="shared" si="111"/>
        <v>20</v>
      </c>
      <c r="AD163" s="14">
        <f t="shared" si="112"/>
        <v>56</v>
      </c>
      <c r="AE163" s="14">
        <f t="shared" si="113"/>
        <v>0</v>
      </c>
      <c r="AF163" s="14">
        <f t="shared" si="114"/>
        <v>76</v>
      </c>
      <c r="AG163" s="14">
        <f t="shared" si="115"/>
        <v>56</v>
      </c>
      <c r="AH163" s="14">
        <f t="shared" si="116"/>
        <v>0.3488</v>
      </c>
      <c r="AI163" s="14">
        <f t="shared" si="117"/>
        <v>0.29780000000000001</v>
      </c>
      <c r="AJ163" s="14">
        <f t="shared" si="118"/>
        <v>0.31</v>
      </c>
      <c r="AK163" s="14">
        <f t="shared" si="119"/>
        <v>0.318</v>
      </c>
      <c r="AL163" s="14">
        <f t="shared" si="120"/>
        <v>0.12759999999999999</v>
      </c>
      <c r="AM163" s="14">
        <f t="shared" si="121"/>
        <v>0.42</v>
      </c>
      <c r="AN163" s="14">
        <f t="shared" si="122"/>
        <v>0.75</v>
      </c>
      <c r="AO163" s="14">
        <f t="shared" si="123"/>
        <v>0.42</v>
      </c>
      <c r="AP163" s="14">
        <f t="shared" si="124"/>
        <v>0.75</v>
      </c>
      <c r="AQ163" s="14">
        <f t="shared" si="125"/>
        <v>25</v>
      </c>
      <c r="AR163" s="14">
        <f t="shared" si="126"/>
        <v>0.75</v>
      </c>
      <c r="AS163" s="14">
        <f t="shared" si="127"/>
        <v>0</v>
      </c>
      <c r="AT163" s="14">
        <f t="shared" si="128"/>
        <v>0</v>
      </c>
      <c r="AU163" s="14">
        <f t="shared" si="129"/>
        <v>0</v>
      </c>
      <c r="AV163" s="14">
        <f t="shared" si="130"/>
        <v>0</v>
      </c>
      <c r="AW163" s="14">
        <f t="shared" si="131"/>
        <v>75</v>
      </c>
      <c r="AX163" s="14">
        <f t="shared" si="132"/>
        <v>0.83330000000000004</v>
      </c>
      <c r="AY163" s="14">
        <f t="shared" si="133"/>
        <v>16.666699999999999</v>
      </c>
      <c r="AZ163" s="14">
        <f t="shared" si="134"/>
        <v>0.125</v>
      </c>
      <c r="BA163" s="14">
        <f t="shared" si="135"/>
        <v>1.125</v>
      </c>
      <c r="BB163" s="14">
        <f t="shared" si="136"/>
        <v>0.75</v>
      </c>
      <c r="BC163" s="14">
        <f t="shared" si="137"/>
        <v>0.66669999999999996</v>
      </c>
      <c r="BD163" s="14">
        <f t="shared" si="138"/>
        <v>1.3332999999999999</v>
      </c>
      <c r="BE163" s="14">
        <f t="shared" si="139"/>
        <v>0</v>
      </c>
      <c r="BF163" s="14">
        <f t="shared" si="140"/>
        <v>0</v>
      </c>
      <c r="BG163" s="14">
        <f t="shared" si="141"/>
        <v>0</v>
      </c>
      <c r="BH163" s="14">
        <f t="shared" si="142"/>
        <v>0</v>
      </c>
      <c r="BI163" s="14">
        <f t="shared" si="143"/>
        <v>0</v>
      </c>
      <c r="BJ163" s="14">
        <f t="shared" si="144"/>
        <v>0</v>
      </c>
      <c r="BK163" s="14">
        <f t="shared" si="145"/>
        <v>0</v>
      </c>
      <c r="BL163" s="14">
        <f t="shared" si="146"/>
        <v>0</v>
      </c>
      <c r="BM163" s="14">
        <f t="shared" si="147"/>
        <v>0</v>
      </c>
      <c r="BN163" s="14">
        <f t="shared" si="148"/>
        <v>0</v>
      </c>
      <c r="BO163" s="14">
        <f t="shared" si="149"/>
        <v>0.25</v>
      </c>
      <c r="BP163" s="14">
        <f t="shared" si="150"/>
        <v>8.3299999999999999E-2</v>
      </c>
      <c r="BQ163" s="14">
        <f t="shared" si="151"/>
        <v>4.1666999999999996</v>
      </c>
      <c r="BR163" s="14">
        <f t="shared" si="152"/>
        <v>58.333300000000001</v>
      </c>
      <c r="BS163" s="14">
        <f t="shared" si="153"/>
        <v>37.5</v>
      </c>
      <c r="BT163" s="14">
        <f t="shared" si="154"/>
        <v>45.208300000000001</v>
      </c>
      <c r="BU163" s="14">
        <f t="shared" si="155"/>
        <v>1.6667000000000001</v>
      </c>
      <c r="BV163" s="14">
        <f t="shared" si="156"/>
        <v>1.8018000000000001</v>
      </c>
      <c r="BW163" s="14">
        <f t="shared" si="157"/>
        <v>2.3094000000000001</v>
      </c>
      <c r="BX163" s="14">
        <f t="shared" si="158"/>
        <v>98.1982</v>
      </c>
      <c r="BY163" s="14">
        <f t="shared" si="159"/>
        <v>0</v>
      </c>
      <c r="BZ163" s="14">
        <f t="shared" si="160"/>
        <v>0</v>
      </c>
      <c r="CA163" s="14">
        <f t="shared" si="161"/>
        <v>0</v>
      </c>
      <c r="CB163" s="14">
        <f t="shared" si="162"/>
        <v>0</v>
      </c>
      <c r="CC163" s="14">
        <f t="shared" si="163"/>
        <v>0</v>
      </c>
    </row>
    <row r="164" spans="1:81" x14ac:dyDescent="0.25">
      <c r="A164">
        <v>119</v>
      </c>
      <c r="B164" s="14">
        <f t="shared" si="84"/>
        <v>19</v>
      </c>
      <c r="C164" s="14">
        <f t="shared" si="85"/>
        <v>8.23</v>
      </c>
      <c r="D164" s="14">
        <f t="shared" si="86"/>
        <v>13.17</v>
      </c>
      <c r="E164" s="14">
        <f t="shared" si="87"/>
        <v>799</v>
      </c>
      <c r="F164" s="14">
        <f t="shared" si="88"/>
        <v>548</v>
      </c>
      <c r="G164" s="14">
        <f t="shared" si="89"/>
        <v>490</v>
      </c>
      <c r="H164" s="14">
        <f t="shared" si="90"/>
        <v>1837</v>
      </c>
      <c r="I164" s="14">
        <f t="shared" si="91"/>
        <v>0</v>
      </c>
      <c r="J164" s="14">
        <f t="shared" si="92"/>
        <v>2.6375000000000002</v>
      </c>
      <c r="K164" s="14">
        <f t="shared" si="93"/>
        <v>3.3624999999999998</v>
      </c>
      <c r="L164" s="14">
        <f t="shared" si="94"/>
        <v>2.8875000000000002</v>
      </c>
      <c r="M164" s="14">
        <f t="shared" si="95"/>
        <v>2.9624999999999999</v>
      </c>
      <c r="N164" s="14">
        <f t="shared" si="96"/>
        <v>1.3887</v>
      </c>
      <c r="O164" s="14">
        <f t="shared" si="97"/>
        <v>0.42399999999999999</v>
      </c>
      <c r="P164" s="14">
        <f t="shared" si="98"/>
        <v>0.32440000000000002</v>
      </c>
      <c r="Q164" s="14">
        <f t="shared" si="99"/>
        <v>0.32190000000000002</v>
      </c>
      <c r="R164" s="14">
        <f t="shared" si="100"/>
        <v>0.3553</v>
      </c>
      <c r="S164" s="14">
        <f t="shared" si="101"/>
        <v>0.11509999999999999</v>
      </c>
      <c r="T164" s="14">
        <f t="shared" si="102"/>
        <v>0.56000000000000005</v>
      </c>
      <c r="U164" s="14">
        <f t="shared" si="103"/>
        <v>0.5</v>
      </c>
      <c r="V164" s="14">
        <f t="shared" si="104"/>
        <v>0.54</v>
      </c>
      <c r="W164" s="14">
        <f t="shared" si="105"/>
        <v>0.56000000000000005</v>
      </c>
      <c r="X164" s="14">
        <f t="shared" si="106"/>
        <v>8.3376000000000001</v>
      </c>
      <c r="Y164" s="14">
        <f t="shared" si="107"/>
        <v>0</v>
      </c>
      <c r="Z164" s="14">
        <f t="shared" si="108"/>
        <v>65.957400000000007</v>
      </c>
      <c r="AA164" s="14">
        <f t="shared" si="109"/>
        <v>25.5319</v>
      </c>
      <c r="AB164" s="14">
        <f t="shared" si="110"/>
        <v>91.489400000000003</v>
      </c>
      <c r="AC164" s="14">
        <f t="shared" si="111"/>
        <v>2.1276999999999999</v>
      </c>
      <c r="AD164" s="14">
        <f t="shared" si="112"/>
        <v>6.383</v>
      </c>
      <c r="AE164" s="14">
        <f t="shared" si="113"/>
        <v>0</v>
      </c>
      <c r="AF164" s="14">
        <f t="shared" si="114"/>
        <v>8.5106000000000002</v>
      </c>
      <c r="AG164" s="14">
        <f t="shared" si="115"/>
        <v>65.957400000000007</v>
      </c>
      <c r="AH164" s="14">
        <f t="shared" si="116"/>
        <v>0.1686</v>
      </c>
      <c r="AI164" s="14">
        <f t="shared" si="117"/>
        <v>0.21729999999999999</v>
      </c>
      <c r="AJ164" s="14">
        <f t="shared" si="118"/>
        <v>0.17469999999999999</v>
      </c>
      <c r="AK164" s="14">
        <f t="shared" si="119"/>
        <v>0.18720000000000001</v>
      </c>
      <c r="AL164" s="14">
        <f t="shared" si="120"/>
        <v>0.1101</v>
      </c>
      <c r="AM164" s="14">
        <f t="shared" si="121"/>
        <v>0.39</v>
      </c>
      <c r="AN164" s="14">
        <f t="shared" si="122"/>
        <v>0.4</v>
      </c>
      <c r="AO164" s="14">
        <f t="shared" si="123"/>
        <v>0.43</v>
      </c>
      <c r="AP164" s="14">
        <f t="shared" si="124"/>
        <v>0.43</v>
      </c>
      <c r="AQ164" s="14">
        <f t="shared" si="125"/>
        <v>8.3332999999999995</v>
      </c>
      <c r="AR164" s="14">
        <f t="shared" si="126"/>
        <v>0.70830000000000004</v>
      </c>
      <c r="AS164" s="14">
        <f t="shared" si="127"/>
        <v>0</v>
      </c>
      <c r="AT164" s="14">
        <f t="shared" si="128"/>
        <v>37.5</v>
      </c>
      <c r="AU164" s="14">
        <f t="shared" si="129"/>
        <v>25</v>
      </c>
      <c r="AV164" s="14">
        <f t="shared" si="130"/>
        <v>20.833300000000001</v>
      </c>
      <c r="AW164" s="14">
        <f t="shared" si="131"/>
        <v>70.833299999999994</v>
      </c>
      <c r="AX164" s="14">
        <f t="shared" si="132"/>
        <v>0.33329999999999999</v>
      </c>
      <c r="AY164" s="14">
        <f t="shared" si="133"/>
        <v>8.3332999999999995</v>
      </c>
      <c r="AZ164" s="14">
        <f t="shared" si="134"/>
        <v>0</v>
      </c>
      <c r="BA164" s="14">
        <f t="shared" si="135"/>
        <v>0</v>
      </c>
      <c r="BB164" s="14">
        <f t="shared" si="136"/>
        <v>0.25</v>
      </c>
      <c r="BC164" s="14">
        <f t="shared" si="137"/>
        <v>8.3299999999999999E-2</v>
      </c>
      <c r="BD164" s="14">
        <f t="shared" si="138"/>
        <v>8.3299999999999999E-2</v>
      </c>
      <c r="BE164" s="14">
        <f t="shared" si="139"/>
        <v>1.75</v>
      </c>
      <c r="BF164" s="14">
        <f t="shared" si="140"/>
        <v>1.75</v>
      </c>
      <c r="BG164" s="14">
        <f t="shared" si="141"/>
        <v>1.5</v>
      </c>
      <c r="BH164" s="14">
        <f t="shared" si="142"/>
        <v>1.6667000000000001</v>
      </c>
      <c r="BI164" s="14">
        <f t="shared" si="143"/>
        <v>0.25</v>
      </c>
      <c r="BJ164" s="14">
        <f t="shared" si="144"/>
        <v>0</v>
      </c>
      <c r="BK164" s="14">
        <f t="shared" si="145"/>
        <v>0</v>
      </c>
      <c r="BL164" s="14">
        <f t="shared" si="146"/>
        <v>8.3299999999999999E-2</v>
      </c>
      <c r="BM164" s="14">
        <f t="shared" si="147"/>
        <v>0.75</v>
      </c>
      <c r="BN164" s="14">
        <f t="shared" si="148"/>
        <v>1.75</v>
      </c>
      <c r="BO164" s="14">
        <f t="shared" si="149"/>
        <v>1.5</v>
      </c>
      <c r="BP164" s="14">
        <f t="shared" si="150"/>
        <v>1.3332999999999999</v>
      </c>
      <c r="BQ164" s="14">
        <f t="shared" si="151"/>
        <v>0</v>
      </c>
      <c r="BR164" s="14">
        <f t="shared" si="152"/>
        <v>100</v>
      </c>
      <c r="BS164" s="14">
        <f t="shared" si="153"/>
        <v>0</v>
      </c>
      <c r="BT164" s="14">
        <f t="shared" si="154"/>
        <v>35.208300000000001</v>
      </c>
      <c r="BU164" s="14">
        <f t="shared" si="155"/>
        <v>0.83330000000000004</v>
      </c>
      <c r="BV164" s="14">
        <f t="shared" si="156"/>
        <v>99.699700000000007</v>
      </c>
      <c r="BW164" s="14">
        <f t="shared" si="157"/>
        <v>0.46460000000000001</v>
      </c>
      <c r="BX164" s="14">
        <f t="shared" si="158"/>
        <v>0.30030000000000001</v>
      </c>
      <c r="BY164" s="14">
        <f t="shared" si="159"/>
        <v>0</v>
      </c>
      <c r="BZ164" s="14">
        <f t="shared" si="160"/>
        <v>0</v>
      </c>
      <c r="CA164" s="14">
        <f t="shared" si="161"/>
        <v>0</v>
      </c>
      <c r="CB164" s="14">
        <f t="shared" si="162"/>
        <v>0</v>
      </c>
      <c r="CC164" s="14">
        <f t="shared" si="163"/>
        <v>0</v>
      </c>
    </row>
    <row r="165" spans="1:81" x14ac:dyDescent="0.25">
      <c r="A165">
        <v>120</v>
      </c>
      <c r="B165" s="14">
        <f t="shared" si="84"/>
        <v>14.2</v>
      </c>
      <c r="C165" s="14">
        <f t="shared" si="85"/>
        <v>7.92</v>
      </c>
      <c r="D165" s="14">
        <f t="shared" si="86"/>
        <v>11.5</v>
      </c>
      <c r="E165" s="14">
        <f t="shared" si="87"/>
        <v>1290</v>
      </c>
      <c r="F165" s="14">
        <f t="shared" si="88"/>
        <v>984</v>
      </c>
      <c r="G165" s="14">
        <f t="shared" si="89"/>
        <v>855</v>
      </c>
      <c r="H165" s="14">
        <f t="shared" si="90"/>
        <v>3129</v>
      </c>
      <c r="I165" s="14">
        <f t="shared" si="91"/>
        <v>0.84370000000000001</v>
      </c>
      <c r="J165" s="14">
        <f t="shared" si="92"/>
        <v>5.4</v>
      </c>
      <c r="K165" s="14">
        <f t="shared" si="93"/>
        <v>4.1375000000000002</v>
      </c>
      <c r="L165" s="14">
        <f t="shared" si="94"/>
        <v>4</v>
      </c>
      <c r="M165" s="14">
        <f t="shared" si="95"/>
        <v>4.5125000000000002</v>
      </c>
      <c r="N165" s="14">
        <f t="shared" si="96"/>
        <v>1.3482000000000001</v>
      </c>
      <c r="O165" s="14">
        <f t="shared" si="97"/>
        <v>0.2636</v>
      </c>
      <c r="P165" s="14">
        <f t="shared" si="98"/>
        <v>0.24929999999999999</v>
      </c>
      <c r="Q165" s="14">
        <f t="shared" si="99"/>
        <v>0.1913</v>
      </c>
      <c r="R165" s="14">
        <f t="shared" si="100"/>
        <v>0.2341</v>
      </c>
      <c r="S165" s="14">
        <f t="shared" si="101"/>
        <v>0.1341</v>
      </c>
      <c r="T165" s="14">
        <f t="shared" si="102"/>
        <v>0.57999999999999996</v>
      </c>
      <c r="U165" s="14">
        <f t="shared" si="103"/>
        <v>0.44</v>
      </c>
      <c r="V165" s="14">
        <f t="shared" si="104"/>
        <v>0.54</v>
      </c>
      <c r="W165" s="14">
        <f t="shared" si="105"/>
        <v>0.57999999999999996</v>
      </c>
      <c r="X165" s="14">
        <f t="shared" si="106"/>
        <v>19.276700000000002</v>
      </c>
      <c r="Y165" s="14">
        <f t="shared" si="107"/>
        <v>2.2726999999999999</v>
      </c>
      <c r="Z165" s="14">
        <f t="shared" si="108"/>
        <v>18.181799999999999</v>
      </c>
      <c r="AA165" s="14">
        <f t="shared" si="109"/>
        <v>29.545500000000001</v>
      </c>
      <c r="AB165" s="14">
        <f t="shared" si="110"/>
        <v>50</v>
      </c>
      <c r="AC165" s="14">
        <f t="shared" si="111"/>
        <v>2.2726999999999999</v>
      </c>
      <c r="AD165" s="14">
        <f t="shared" si="112"/>
        <v>47.7273</v>
      </c>
      <c r="AE165" s="14">
        <f t="shared" si="113"/>
        <v>0</v>
      </c>
      <c r="AF165" s="14">
        <f t="shared" si="114"/>
        <v>50</v>
      </c>
      <c r="AG165" s="14">
        <f t="shared" si="115"/>
        <v>47.7273</v>
      </c>
      <c r="AH165" s="14">
        <f t="shared" si="116"/>
        <v>0.1177</v>
      </c>
      <c r="AI165" s="14">
        <f t="shared" si="117"/>
        <v>0.23499999999999999</v>
      </c>
      <c r="AJ165" s="14">
        <f t="shared" si="118"/>
        <v>0.2407</v>
      </c>
      <c r="AK165" s="14">
        <f t="shared" si="119"/>
        <v>0.20269999999999999</v>
      </c>
      <c r="AL165" s="14">
        <f t="shared" si="120"/>
        <v>0.1915</v>
      </c>
      <c r="AM165" s="14">
        <f t="shared" si="121"/>
        <v>0.28000000000000003</v>
      </c>
      <c r="AN165" s="14">
        <f t="shared" si="122"/>
        <v>0.69</v>
      </c>
      <c r="AO165" s="14">
        <f t="shared" si="123"/>
        <v>0.66</v>
      </c>
      <c r="AP165" s="14">
        <f t="shared" si="124"/>
        <v>0.69</v>
      </c>
      <c r="AQ165" s="14">
        <f t="shared" si="125"/>
        <v>25</v>
      </c>
      <c r="AR165" s="14">
        <f t="shared" si="126"/>
        <v>0.5</v>
      </c>
      <c r="AS165" s="14">
        <f t="shared" si="127"/>
        <v>25</v>
      </c>
      <c r="AT165" s="14">
        <f t="shared" si="128"/>
        <v>25</v>
      </c>
      <c r="AU165" s="14">
        <f t="shared" si="129"/>
        <v>25</v>
      </c>
      <c r="AV165" s="14">
        <f t="shared" si="130"/>
        <v>25</v>
      </c>
      <c r="AW165" s="14">
        <f t="shared" si="131"/>
        <v>50</v>
      </c>
      <c r="AX165" s="14">
        <f t="shared" si="132"/>
        <v>1.25</v>
      </c>
      <c r="AY165" s="14">
        <f t="shared" si="133"/>
        <v>41.666699999999999</v>
      </c>
      <c r="AZ165" s="14">
        <f t="shared" si="134"/>
        <v>1.25</v>
      </c>
      <c r="BA165" s="14">
        <f t="shared" si="135"/>
        <v>0.75</v>
      </c>
      <c r="BB165" s="14">
        <f t="shared" si="136"/>
        <v>0.25</v>
      </c>
      <c r="BC165" s="14">
        <f t="shared" si="137"/>
        <v>0.75</v>
      </c>
      <c r="BD165" s="14">
        <f t="shared" si="138"/>
        <v>1.25</v>
      </c>
      <c r="BE165" s="14">
        <f t="shared" si="139"/>
        <v>0.5</v>
      </c>
      <c r="BF165" s="14">
        <f t="shared" si="140"/>
        <v>1.25</v>
      </c>
      <c r="BG165" s="14">
        <f t="shared" si="141"/>
        <v>0.25</v>
      </c>
      <c r="BH165" s="14">
        <f t="shared" si="142"/>
        <v>0.66669999999999996</v>
      </c>
      <c r="BI165" s="14">
        <f t="shared" si="143"/>
        <v>0</v>
      </c>
      <c r="BJ165" s="14">
        <f t="shared" si="144"/>
        <v>0.25</v>
      </c>
      <c r="BK165" s="14">
        <f t="shared" si="145"/>
        <v>0.25</v>
      </c>
      <c r="BL165" s="14">
        <f t="shared" si="146"/>
        <v>0.16669999999999999</v>
      </c>
      <c r="BM165" s="14">
        <f t="shared" si="147"/>
        <v>1.75</v>
      </c>
      <c r="BN165" s="14">
        <f t="shared" si="148"/>
        <v>1.25</v>
      </c>
      <c r="BO165" s="14">
        <f t="shared" si="149"/>
        <v>1</v>
      </c>
      <c r="BP165" s="14">
        <f t="shared" si="150"/>
        <v>1.3332999999999999</v>
      </c>
      <c r="BQ165" s="14">
        <f t="shared" si="151"/>
        <v>25</v>
      </c>
      <c r="BR165" s="14">
        <f t="shared" si="152"/>
        <v>75</v>
      </c>
      <c r="BS165" s="14">
        <f t="shared" si="153"/>
        <v>0</v>
      </c>
      <c r="BT165" s="14">
        <f t="shared" si="154"/>
        <v>30.833300000000001</v>
      </c>
      <c r="BU165" s="14">
        <f t="shared" si="155"/>
        <v>1.2082999999999999</v>
      </c>
      <c r="BV165" s="14">
        <f t="shared" si="156"/>
        <v>36.561599999999999</v>
      </c>
      <c r="BW165" s="14">
        <f t="shared" si="157"/>
        <v>15.738</v>
      </c>
      <c r="BX165" s="14">
        <f t="shared" si="158"/>
        <v>63.438400000000001</v>
      </c>
      <c r="BY165" s="14">
        <f t="shared" si="159"/>
        <v>0</v>
      </c>
      <c r="BZ165" s="14">
        <f t="shared" si="160"/>
        <v>0</v>
      </c>
      <c r="CA165" s="14">
        <f t="shared" si="161"/>
        <v>0</v>
      </c>
      <c r="CB165" s="14">
        <f t="shared" si="162"/>
        <v>0</v>
      </c>
      <c r="CC165" s="14">
        <f t="shared" si="163"/>
        <v>0</v>
      </c>
    </row>
    <row r="166" spans="1:81" x14ac:dyDescent="0.25">
      <c r="A166">
        <v>129</v>
      </c>
      <c r="B166" s="14">
        <f t="shared" si="84"/>
        <v>16.899999999999999</v>
      </c>
      <c r="C166" s="14">
        <f t="shared" si="85"/>
        <v>7.59</v>
      </c>
      <c r="D166" s="14">
        <f t="shared" si="86"/>
        <v>10.25</v>
      </c>
      <c r="E166" s="14">
        <f t="shared" si="87"/>
        <v>436</v>
      </c>
      <c r="F166" s="14">
        <f t="shared" si="88"/>
        <v>407</v>
      </c>
      <c r="G166" s="14">
        <f t="shared" si="89"/>
        <v>348</v>
      </c>
      <c r="H166" s="14">
        <f t="shared" si="90"/>
        <v>1191</v>
      </c>
      <c r="I166" s="14">
        <f t="shared" si="91"/>
        <v>0</v>
      </c>
      <c r="J166" s="14">
        <f t="shared" si="92"/>
        <v>1.35</v>
      </c>
      <c r="K166" s="14">
        <f t="shared" si="93"/>
        <v>1.35</v>
      </c>
      <c r="L166" s="14">
        <f t="shared" si="94"/>
        <v>0.97499999999999998</v>
      </c>
      <c r="M166" s="14">
        <f t="shared" si="95"/>
        <v>1.2250000000000001</v>
      </c>
      <c r="N166" s="14">
        <f t="shared" si="96"/>
        <v>0.41620000000000001</v>
      </c>
      <c r="O166" s="14">
        <f t="shared" si="97"/>
        <v>0.37</v>
      </c>
      <c r="P166" s="14">
        <f t="shared" si="98"/>
        <v>0.38219999999999998</v>
      </c>
      <c r="Q166" s="14">
        <f t="shared" si="99"/>
        <v>0.40500000000000003</v>
      </c>
      <c r="R166" s="14">
        <f t="shared" si="100"/>
        <v>0.3856</v>
      </c>
      <c r="S166" s="14">
        <f t="shared" si="101"/>
        <v>0.11409999999999999</v>
      </c>
      <c r="T166" s="14">
        <f t="shared" si="102"/>
        <v>0.6</v>
      </c>
      <c r="U166" s="14">
        <f t="shared" si="103"/>
        <v>0.52</v>
      </c>
      <c r="V166" s="14">
        <f t="shared" si="104"/>
        <v>0.52</v>
      </c>
      <c r="W166" s="14">
        <f t="shared" si="105"/>
        <v>0.6</v>
      </c>
      <c r="X166" s="14">
        <f t="shared" si="106"/>
        <v>3.1768999999999998</v>
      </c>
      <c r="Y166" s="14">
        <f t="shared" si="107"/>
        <v>0</v>
      </c>
      <c r="Z166" s="14">
        <f t="shared" si="108"/>
        <v>4</v>
      </c>
      <c r="AA166" s="14">
        <f t="shared" si="109"/>
        <v>4</v>
      </c>
      <c r="AB166" s="14">
        <f t="shared" si="110"/>
        <v>8</v>
      </c>
      <c r="AC166" s="14">
        <f t="shared" si="111"/>
        <v>4</v>
      </c>
      <c r="AD166" s="14">
        <f t="shared" si="112"/>
        <v>88</v>
      </c>
      <c r="AE166" s="14">
        <f t="shared" si="113"/>
        <v>0</v>
      </c>
      <c r="AF166" s="14">
        <f t="shared" si="114"/>
        <v>92</v>
      </c>
      <c r="AG166" s="14">
        <f t="shared" si="115"/>
        <v>88</v>
      </c>
      <c r="AH166" s="14">
        <f t="shared" si="116"/>
        <v>0.33129999999999998</v>
      </c>
      <c r="AI166" s="14">
        <f t="shared" si="117"/>
        <v>0.40250000000000002</v>
      </c>
      <c r="AJ166" s="14">
        <f t="shared" si="118"/>
        <v>0.40629999999999999</v>
      </c>
      <c r="AK166" s="14">
        <f t="shared" si="119"/>
        <v>0.38159999999999999</v>
      </c>
      <c r="AL166" s="14">
        <f t="shared" si="120"/>
        <v>0.2132</v>
      </c>
      <c r="AM166" s="14">
        <f t="shared" si="121"/>
        <v>0.86</v>
      </c>
      <c r="AN166" s="14">
        <f t="shared" si="122"/>
        <v>0.96</v>
      </c>
      <c r="AO166" s="14">
        <f t="shared" si="123"/>
        <v>0.72</v>
      </c>
      <c r="AP166" s="14">
        <f t="shared" si="124"/>
        <v>0.96</v>
      </c>
      <c r="AQ166" s="14">
        <f t="shared" si="125"/>
        <v>8.3332999999999995</v>
      </c>
      <c r="AR166" s="14">
        <f t="shared" si="126"/>
        <v>0.83330000000000004</v>
      </c>
      <c r="AS166" s="14">
        <f t="shared" si="127"/>
        <v>12.5</v>
      </c>
      <c r="AT166" s="14">
        <f t="shared" si="128"/>
        <v>12.5</v>
      </c>
      <c r="AU166" s="14">
        <f t="shared" si="129"/>
        <v>0</v>
      </c>
      <c r="AV166" s="14">
        <f t="shared" si="130"/>
        <v>8.3332999999999995</v>
      </c>
      <c r="AW166" s="14">
        <f t="shared" si="131"/>
        <v>83.333299999999994</v>
      </c>
      <c r="AX166" s="14">
        <f t="shared" si="132"/>
        <v>0.75</v>
      </c>
      <c r="AY166" s="14">
        <f t="shared" si="133"/>
        <v>16.666699999999999</v>
      </c>
      <c r="AZ166" s="14">
        <f t="shared" si="134"/>
        <v>0</v>
      </c>
      <c r="BA166" s="14">
        <f t="shared" si="135"/>
        <v>0</v>
      </c>
      <c r="BB166" s="14">
        <f t="shared" si="136"/>
        <v>0.125</v>
      </c>
      <c r="BC166" s="14">
        <f t="shared" si="137"/>
        <v>4.1700000000000001E-2</v>
      </c>
      <c r="BD166" s="14">
        <f t="shared" si="138"/>
        <v>0.20830000000000001</v>
      </c>
      <c r="BE166" s="14">
        <f t="shared" si="139"/>
        <v>1.75</v>
      </c>
      <c r="BF166" s="14">
        <f t="shared" si="140"/>
        <v>1.75</v>
      </c>
      <c r="BG166" s="14">
        <f t="shared" si="141"/>
        <v>1.75</v>
      </c>
      <c r="BH166" s="14">
        <f t="shared" si="142"/>
        <v>1.75</v>
      </c>
      <c r="BI166" s="14">
        <f t="shared" si="143"/>
        <v>0</v>
      </c>
      <c r="BJ166" s="14">
        <f t="shared" si="144"/>
        <v>0</v>
      </c>
      <c r="BK166" s="14">
        <f t="shared" si="145"/>
        <v>0</v>
      </c>
      <c r="BL166" s="14">
        <f t="shared" si="146"/>
        <v>0</v>
      </c>
      <c r="BM166" s="14">
        <f t="shared" si="147"/>
        <v>1</v>
      </c>
      <c r="BN166" s="14">
        <f t="shared" si="148"/>
        <v>0</v>
      </c>
      <c r="BO166" s="14">
        <f t="shared" si="149"/>
        <v>0.25</v>
      </c>
      <c r="BP166" s="14">
        <f t="shared" si="150"/>
        <v>0.41670000000000001</v>
      </c>
      <c r="BQ166" s="14">
        <f t="shared" si="151"/>
        <v>0</v>
      </c>
      <c r="BR166" s="14">
        <f t="shared" si="152"/>
        <v>37.5</v>
      </c>
      <c r="BS166" s="14">
        <f t="shared" si="153"/>
        <v>62.5</v>
      </c>
      <c r="BT166" s="14">
        <f t="shared" si="154"/>
        <v>55.625</v>
      </c>
      <c r="BU166" s="14">
        <f t="shared" si="155"/>
        <v>4.1700000000000001E-2</v>
      </c>
      <c r="BV166" s="14">
        <f t="shared" si="156"/>
        <v>84.009</v>
      </c>
      <c r="BW166" s="14">
        <f t="shared" si="157"/>
        <v>11.540100000000001</v>
      </c>
      <c r="BX166" s="14">
        <f t="shared" si="158"/>
        <v>15.991</v>
      </c>
      <c r="BY166" s="14">
        <f t="shared" si="159"/>
        <v>0</v>
      </c>
      <c r="BZ166" s="14">
        <f t="shared" si="160"/>
        <v>0</v>
      </c>
      <c r="CA166" s="14">
        <f t="shared" si="161"/>
        <v>0</v>
      </c>
      <c r="CB166" s="14">
        <f t="shared" si="162"/>
        <v>0</v>
      </c>
      <c r="CC166" s="14">
        <f t="shared" si="163"/>
        <v>0</v>
      </c>
    </row>
    <row r="167" spans="1:81" x14ac:dyDescent="0.25">
      <c r="A167">
        <v>150</v>
      </c>
      <c r="B167" s="14">
        <f t="shared" si="84"/>
        <v>17.100000000000001</v>
      </c>
      <c r="C167" s="14">
        <f t="shared" si="85"/>
        <v>7.47</v>
      </c>
      <c r="D167" s="14">
        <f t="shared" si="86"/>
        <v>10.4</v>
      </c>
      <c r="E167" s="14">
        <f t="shared" si="87"/>
        <v>290</v>
      </c>
      <c r="F167" s="14">
        <f t="shared" si="88"/>
        <v>218</v>
      </c>
      <c r="G167" s="14">
        <f t="shared" si="89"/>
        <v>160</v>
      </c>
      <c r="H167" s="14">
        <f t="shared" si="90"/>
        <v>668</v>
      </c>
      <c r="I167" s="14">
        <f t="shared" si="91"/>
        <v>0</v>
      </c>
      <c r="J167" s="14">
        <f t="shared" si="92"/>
        <v>1.7250000000000001</v>
      </c>
      <c r="K167" s="14">
        <f t="shared" si="93"/>
        <v>2.3250000000000002</v>
      </c>
      <c r="L167" s="14">
        <f t="shared" si="94"/>
        <v>1.4125000000000001</v>
      </c>
      <c r="M167" s="14">
        <f t="shared" si="95"/>
        <v>1.8208</v>
      </c>
      <c r="N167" s="14">
        <f t="shared" si="96"/>
        <v>1.079</v>
      </c>
      <c r="O167" s="14">
        <f t="shared" si="97"/>
        <v>0.17219999999999999</v>
      </c>
      <c r="P167" s="14">
        <f t="shared" si="98"/>
        <v>0.1125</v>
      </c>
      <c r="Q167" s="14">
        <f t="shared" si="99"/>
        <v>0.17749999999999999</v>
      </c>
      <c r="R167" s="14">
        <f t="shared" si="100"/>
        <v>0.15479999999999999</v>
      </c>
      <c r="S167" s="14">
        <f t="shared" si="101"/>
        <v>8.8400000000000006E-2</v>
      </c>
      <c r="T167" s="14">
        <f t="shared" si="102"/>
        <v>0.44</v>
      </c>
      <c r="U167" s="14">
        <f t="shared" si="103"/>
        <v>0.18</v>
      </c>
      <c r="V167" s="14">
        <f t="shared" si="104"/>
        <v>0.28000000000000003</v>
      </c>
      <c r="W167" s="14">
        <f t="shared" si="105"/>
        <v>0.44</v>
      </c>
      <c r="X167" s="14">
        <f t="shared" si="106"/>
        <v>11.762499999999999</v>
      </c>
      <c r="Y167" s="14">
        <f t="shared" si="107"/>
        <v>0</v>
      </c>
      <c r="Z167" s="14">
        <f t="shared" si="108"/>
        <v>12</v>
      </c>
      <c r="AA167" s="14">
        <f t="shared" si="109"/>
        <v>8</v>
      </c>
      <c r="AB167" s="14">
        <f t="shared" si="110"/>
        <v>20</v>
      </c>
      <c r="AC167" s="14">
        <f t="shared" si="111"/>
        <v>16</v>
      </c>
      <c r="AD167" s="14">
        <f t="shared" si="112"/>
        <v>64</v>
      </c>
      <c r="AE167" s="14">
        <f t="shared" si="113"/>
        <v>0</v>
      </c>
      <c r="AF167" s="14">
        <f t="shared" si="114"/>
        <v>80</v>
      </c>
      <c r="AG167" s="14">
        <f t="shared" si="115"/>
        <v>64</v>
      </c>
      <c r="AH167" s="14">
        <f t="shared" si="116"/>
        <v>0.18559999999999999</v>
      </c>
      <c r="AI167" s="14">
        <f t="shared" si="117"/>
        <v>0.20880000000000001</v>
      </c>
      <c r="AJ167" s="14">
        <f t="shared" si="118"/>
        <v>0.1575</v>
      </c>
      <c r="AK167" s="14">
        <f t="shared" si="119"/>
        <v>0.184</v>
      </c>
      <c r="AL167" s="14">
        <f t="shared" si="120"/>
        <v>0.13500000000000001</v>
      </c>
      <c r="AM167" s="14">
        <f t="shared" si="121"/>
        <v>0.34</v>
      </c>
      <c r="AN167" s="14">
        <f t="shared" si="122"/>
        <v>0.45</v>
      </c>
      <c r="AO167" s="14">
        <f t="shared" si="123"/>
        <v>0.44</v>
      </c>
      <c r="AP167" s="14">
        <f t="shared" si="124"/>
        <v>0.45</v>
      </c>
      <c r="AQ167" s="14">
        <f t="shared" si="125"/>
        <v>41.666699999999999</v>
      </c>
      <c r="AR167" s="14">
        <f t="shared" si="126"/>
        <v>0.41670000000000001</v>
      </c>
      <c r="AS167" s="14">
        <f t="shared" si="127"/>
        <v>0</v>
      </c>
      <c r="AT167" s="14">
        <f t="shared" si="128"/>
        <v>25</v>
      </c>
      <c r="AU167" s="14">
        <f t="shared" si="129"/>
        <v>25</v>
      </c>
      <c r="AV167" s="14">
        <f t="shared" si="130"/>
        <v>16.666699999999999</v>
      </c>
      <c r="AW167" s="14">
        <f t="shared" si="131"/>
        <v>41.666699999999999</v>
      </c>
      <c r="AX167" s="14">
        <f t="shared" si="132"/>
        <v>1.5832999999999999</v>
      </c>
      <c r="AY167" s="14">
        <f t="shared" si="133"/>
        <v>58.333300000000001</v>
      </c>
      <c r="AZ167" s="14">
        <f t="shared" si="134"/>
        <v>0</v>
      </c>
      <c r="BA167" s="14">
        <f t="shared" si="135"/>
        <v>0</v>
      </c>
      <c r="BB167" s="14">
        <f t="shared" si="136"/>
        <v>0</v>
      </c>
      <c r="BC167" s="14">
        <f t="shared" si="137"/>
        <v>0</v>
      </c>
      <c r="BD167" s="14">
        <f t="shared" si="138"/>
        <v>4.1700000000000001E-2</v>
      </c>
      <c r="BE167" s="14">
        <f t="shared" si="139"/>
        <v>0</v>
      </c>
      <c r="BF167" s="14">
        <f t="shared" si="140"/>
        <v>0</v>
      </c>
      <c r="BG167" s="14">
        <f t="shared" si="141"/>
        <v>0.25</v>
      </c>
      <c r="BH167" s="14">
        <f t="shared" si="142"/>
        <v>8.3299999999999999E-2</v>
      </c>
      <c r="BI167" s="14">
        <f t="shared" si="143"/>
        <v>1</v>
      </c>
      <c r="BJ167" s="14">
        <f t="shared" si="144"/>
        <v>1.5</v>
      </c>
      <c r="BK167" s="14">
        <f t="shared" si="145"/>
        <v>0.75</v>
      </c>
      <c r="BL167" s="14">
        <f t="shared" si="146"/>
        <v>1.0832999999999999</v>
      </c>
      <c r="BM167" s="14">
        <f t="shared" si="147"/>
        <v>0.25</v>
      </c>
      <c r="BN167" s="14">
        <f t="shared" si="148"/>
        <v>0</v>
      </c>
      <c r="BO167" s="14">
        <f t="shared" si="149"/>
        <v>1.25</v>
      </c>
      <c r="BP167" s="14">
        <f t="shared" si="150"/>
        <v>0.5</v>
      </c>
      <c r="BQ167" s="14">
        <f t="shared" si="151"/>
        <v>58.333300000000001</v>
      </c>
      <c r="BR167" s="14">
        <f t="shared" si="152"/>
        <v>33.333300000000001</v>
      </c>
      <c r="BS167" s="14">
        <f t="shared" si="153"/>
        <v>8.3332999999999995</v>
      </c>
      <c r="BT167" s="14">
        <f t="shared" si="154"/>
        <v>21.666699999999999</v>
      </c>
      <c r="BU167" s="14">
        <f t="shared" si="155"/>
        <v>0.58330000000000004</v>
      </c>
      <c r="BV167" s="14">
        <f t="shared" si="156"/>
        <v>62.934399999999997</v>
      </c>
      <c r="BW167" s="14">
        <f t="shared" si="157"/>
        <v>16.968</v>
      </c>
      <c r="BX167" s="14">
        <f t="shared" si="158"/>
        <v>37.065600000000003</v>
      </c>
      <c r="BY167" s="14">
        <f t="shared" si="159"/>
        <v>0</v>
      </c>
      <c r="BZ167" s="14">
        <f t="shared" si="160"/>
        <v>0</v>
      </c>
      <c r="CA167" s="14">
        <f t="shared" si="161"/>
        <v>0</v>
      </c>
      <c r="CB167" s="14">
        <f t="shared" si="162"/>
        <v>0</v>
      </c>
      <c r="CC167" s="14">
        <f t="shared" si="163"/>
        <v>0</v>
      </c>
    </row>
    <row r="168" spans="1:81" x14ac:dyDescent="0.25">
      <c r="A168">
        <v>161</v>
      </c>
      <c r="B168" s="14">
        <f t="shared" si="84"/>
        <v>16</v>
      </c>
      <c r="C168" s="14">
        <f t="shared" si="85"/>
        <v>8.2200000000000006</v>
      </c>
      <c r="D168" s="14">
        <f t="shared" si="86"/>
        <v>11.12</v>
      </c>
      <c r="E168" s="14">
        <f t="shared" si="87"/>
        <v>837</v>
      </c>
      <c r="F168" s="14">
        <f t="shared" si="88"/>
        <v>1358</v>
      </c>
      <c r="G168" s="14">
        <f t="shared" si="89"/>
        <v>657</v>
      </c>
      <c r="H168" s="14">
        <f t="shared" si="90"/>
        <v>2852</v>
      </c>
      <c r="I168" s="14">
        <f t="shared" si="91"/>
        <v>0.16830000000000001</v>
      </c>
      <c r="J168" s="14">
        <f t="shared" si="92"/>
        <v>2.65</v>
      </c>
      <c r="K168" s="14">
        <f t="shared" si="93"/>
        <v>3.9</v>
      </c>
      <c r="L168" s="14">
        <f t="shared" si="94"/>
        <v>3.2</v>
      </c>
      <c r="M168" s="14">
        <f t="shared" si="95"/>
        <v>3.25</v>
      </c>
      <c r="N168" s="14">
        <f t="shared" si="96"/>
        <v>1.1617</v>
      </c>
      <c r="O168" s="14">
        <f t="shared" si="97"/>
        <v>0.23250000000000001</v>
      </c>
      <c r="P168" s="14">
        <f t="shared" si="98"/>
        <v>0.28310000000000002</v>
      </c>
      <c r="Q168" s="14">
        <f t="shared" si="99"/>
        <v>0.23830000000000001</v>
      </c>
      <c r="R168" s="14">
        <f t="shared" si="100"/>
        <v>0.25219999999999998</v>
      </c>
      <c r="S168" s="14">
        <f t="shared" si="101"/>
        <v>0.1426</v>
      </c>
      <c r="T168" s="14">
        <f t="shared" si="102"/>
        <v>0.55000000000000004</v>
      </c>
      <c r="U168" s="14">
        <f t="shared" si="103"/>
        <v>0.69</v>
      </c>
      <c r="V168" s="14">
        <f t="shared" si="104"/>
        <v>0.52</v>
      </c>
      <c r="W168" s="14">
        <f t="shared" si="105"/>
        <v>0.69</v>
      </c>
      <c r="X168" s="14">
        <f t="shared" si="106"/>
        <v>12.888500000000001</v>
      </c>
      <c r="Y168" s="14">
        <f t="shared" si="107"/>
        <v>0</v>
      </c>
      <c r="Z168" s="14">
        <f t="shared" si="108"/>
        <v>10.8108</v>
      </c>
      <c r="AA168" s="14">
        <f t="shared" si="109"/>
        <v>0</v>
      </c>
      <c r="AB168" s="14">
        <f t="shared" si="110"/>
        <v>10.8108</v>
      </c>
      <c r="AC168" s="14">
        <f t="shared" si="111"/>
        <v>16.216200000000001</v>
      </c>
      <c r="AD168" s="14">
        <f t="shared" si="112"/>
        <v>72.972999999999999</v>
      </c>
      <c r="AE168" s="14">
        <f t="shared" si="113"/>
        <v>0</v>
      </c>
      <c r="AF168" s="14">
        <f t="shared" si="114"/>
        <v>89.1892</v>
      </c>
      <c r="AG168" s="14">
        <f t="shared" si="115"/>
        <v>72.972999999999999</v>
      </c>
      <c r="AH168" s="14">
        <f t="shared" si="116"/>
        <v>0.27179999999999999</v>
      </c>
      <c r="AI168" s="14">
        <f t="shared" si="117"/>
        <v>0.20499999999999999</v>
      </c>
      <c r="AJ168" s="14">
        <f t="shared" si="118"/>
        <v>0.2109</v>
      </c>
      <c r="AK168" s="14">
        <f t="shared" si="119"/>
        <v>0.22950000000000001</v>
      </c>
      <c r="AL168" s="14">
        <f t="shared" si="120"/>
        <v>0.16980000000000001</v>
      </c>
      <c r="AM168" s="14">
        <f t="shared" si="121"/>
        <v>0.54</v>
      </c>
      <c r="AN168" s="14">
        <f t="shared" si="122"/>
        <v>0.45</v>
      </c>
      <c r="AO168" s="14">
        <f t="shared" si="123"/>
        <v>0.6</v>
      </c>
      <c r="AP168" s="14">
        <f t="shared" si="124"/>
        <v>0.6</v>
      </c>
      <c r="AQ168" s="14">
        <f t="shared" si="125"/>
        <v>25</v>
      </c>
      <c r="AR168" s="14">
        <f t="shared" si="126"/>
        <v>0.45829999999999999</v>
      </c>
      <c r="AS168" s="14">
        <f t="shared" si="127"/>
        <v>12.5</v>
      </c>
      <c r="AT168" s="14">
        <f t="shared" si="128"/>
        <v>25</v>
      </c>
      <c r="AU168" s="14">
        <f t="shared" si="129"/>
        <v>50</v>
      </c>
      <c r="AV168" s="14">
        <f t="shared" si="130"/>
        <v>29.166699999999999</v>
      </c>
      <c r="AW168" s="14">
        <f t="shared" si="131"/>
        <v>45.833300000000001</v>
      </c>
      <c r="AX168" s="14">
        <f t="shared" si="132"/>
        <v>0.75</v>
      </c>
      <c r="AY168" s="14">
        <f t="shared" si="133"/>
        <v>16.666699999999999</v>
      </c>
      <c r="AZ168" s="14">
        <f t="shared" si="134"/>
        <v>0</v>
      </c>
      <c r="BA168" s="14">
        <f t="shared" si="135"/>
        <v>0</v>
      </c>
      <c r="BB168" s="14">
        <f t="shared" si="136"/>
        <v>0</v>
      </c>
      <c r="BC168" s="14">
        <f t="shared" si="137"/>
        <v>0</v>
      </c>
      <c r="BD168" s="14">
        <f t="shared" si="138"/>
        <v>0.45829999999999999</v>
      </c>
      <c r="BE168" s="14">
        <f t="shared" si="139"/>
        <v>0.5</v>
      </c>
      <c r="BF168" s="14">
        <f t="shared" si="140"/>
        <v>0.25</v>
      </c>
      <c r="BG168" s="14">
        <f t="shared" si="141"/>
        <v>0.25</v>
      </c>
      <c r="BH168" s="14">
        <f t="shared" si="142"/>
        <v>0.33329999999999999</v>
      </c>
      <c r="BI168" s="14">
        <f t="shared" si="143"/>
        <v>0.25</v>
      </c>
      <c r="BJ168" s="14">
        <f t="shared" si="144"/>
        <v>0.75</v>
      </c>
      <c r="BK168" s="14">
        <f t="shared" si="145"/>
        <v>0</v>
      </c>
      <c r="BL168" s="14">
        <f t="shared" si="146"/>
        <v>0.33329999999999999</v>
      </c>
      <c r="BM168" s="14">
        <f t="shared" si="147"/>
        <v>0</v>
      </c>
      <c r="BN168" s="14">
        <f t="shared" si="148"/>
        <v>1.25</v>
      </c>
      <c r="BO168" s="14">
        <f t="shared" si="149"/>
        <v>0.5</v>
      </c>
      <c r="BP168" s="14">
        <f t="shared" si="150"/>
        <v>0.58330000000000004</v>
      </c>
      <c r="BQ168" s="14">
        <f t="shared" si="151"/>
        <v>16.666699999999999</v>
      </c>
      <c r="BR168" s="14">
        <f t="shared" si="152"/>
        <v>79.166700000000006</v>
      </c>
      <c r="BS168" s="14">
        <f t="shared" si="153"/>
        <v>4.1666999999999996</v>
      </c>
      <c r="BT168" s="14">
        <f t="shared" si="154"/>
        <v>27.916699999999999</v>
      </c>
      <c r="BU168" s="14">
        <f t="shared" si="155"/>
        <v>0.91669999999999996</v>
      </c>
      <c r="BV168" s="14">
        <f t="shared" si="156"/>
        <v>93.018000000000001</v>
      </c>
      <c r="BW168" s="14">
        <f t="shared" si="157"/>
        <v>8.9837000000000007</v>
      </c>
      <c r="BX168" s="14">
        <f t="shared" si="158"/>
        <v>6.9820000000000002</v>
      </c>
      <c r="BY168" s="14">
        <f t="shared" si="159"/>
        <v>0</v>
      </c>
      <c r="BZ168" s="14">
        <f t="shared" si="160"/>
        <v>0</v>
      </c>
      <c r="CA168" s="14">
        <f t="shared" si="161"/>
        <v>0</v>
      </c>
      <c r="CB168" s="14">
        <f t="shared" si="162"/>
        <v>0</v>
      </c>
      <c r="CC168" s="14">
        <f t="shared" si="163"/>
        <v>0</v>
      </c>
    </row>
    <row r="169" spans="1:81" x14ac:dyDescent="0.25">
      <c r="A169">
        <v>178</v>
      </c>
      <c r="B169" s="14">
        <f t="shared" si="84"/>
        <v>19.600000000000001</v>
      </c>
      <c r="C169" s="14">
        <f t="shared" si="85"/>
        <v>8.4700000000000006</v>
      </c>
      <c r="D169" s="14">
        <f t="shared" si="86"/>
        <v>13.28</v>
      </c>
      <c r="E169" s="14">
        <f t="shared" si="87"/>
        <v>1893</v>
      </c>
      <c r="F169" s="14">
        <f t="shared" si="88"/>
        <v>1834</v>
      </c>
      <c r="G169" s="14">
        <f t="shared" si="89"/>
        <v>1528</v>
      </c>
      <c r="H169" s="14">
        <f t="shared" si="90"/>
        <v>5255</v>
      </c>
      <c r="I169" s="14">
        <f t="shared" si="91"/>
        <v>1.8953</v>
      </c>
      <c r="J169" s="14">
        <f t="shared" si="92"/>
        <v>4.2374999999999998</v>
      </c>
      <c r="K169" s="14">
        <f t="shared" si="93"/>
        <v>4.6500000000000004</v>
      </c>
      <c r="L169" s="14">
        <f t="shared" si="94"/>
        <v>5</v>
      </c>
      <c r="M169" s="14">
        <f t="shared" si="95"/>
        <v>4.6292</v>
      </c>
      <c r="N169" s="14">
        <f t="shared" si="96"/>
        <v>1.5887</v>
      </c>
      <c r="O169" s="14">
        <f t="shared" si="97"/>
        <v>0.31169999999999998</v>
      </c>
      <c r="P169" s="14">
        <f t="shared" si="98"/>
        <v>0.31330000000000002</v>
      </c>
      <c r="Q169" s="14">
        <f t="shared" si="99"/>
        <v>0.28670000000000001</v>
      </c>
      <c r="R169" s="14">
        <f t="shared" si="100"/>
        <v>0.3039</v>
      </c>
      <c r="S169" s="14">
        <f t="shared" si="101"/>
        <v>0.14030000000000001</v>
      </c>
      <c r="T169" s="14">
        <f t="shared" si="102"/>
        <v>0.5</v>
      </c>
      <c r="U169" s="14">
        <f t="shared" si="103"/>
        <v>0.74</v>
      </c>
      <c r="V169" s="14">
        <f t="shared" si="104"/>
        <v>0.52</v>
      </c>
      <c r="W169" s="14">
        <f t="shared" si="105"/>
        <v>0.74</v>
      </c>
      <c r="X169" s="14">
        <f t="shared" si="106"/>
        <v>15.2331</v>
      </c>
      <c r="Y169" s="14">
        <f t="shared" si="107"/>
        <v>0</v>
      </c>
      <c r="Z169" s="14">
        <f t="shared" si="108"/>
        <v>2.7778</v>
      </c>
      <c r="AA169" s="14">
        <f t="shared" si="109"/>
        <v>22.222200000000001</v>
      </c>
      <c r="AB169" s="14">
        <f t="shared" si="110"/>
        <v>25</v>
      </c>
      <c r="AC169" s="14">
        <f t="shared" si="111"/>
        <v>8.3332999999999995</v>
      </c>
      <c r="AD169" s="14">
        <f t="shared" si="112"/>
        <v>66.666700000000006</v>
      </c>
      <c r="AE169" s="14">
        <f t="shared" si="113"/>
        <v>0</v>
      </c>
      <c r="AF169" s="14">
        <f t="shared" si="114"/>
        <v>75</v>
      </c>
      <c r="AG169" s="14">
        <f t="shared" si="115"/>
        <v>66.666700000000006</v>
      </c>
      <c r="AH169" s="14">
        <f t="shared" si="116"/>
        <v>0.21329999999999999</v>
      </c>
      <c r="AI169" s="14">
        <f t="shared" si="117"/>
        <v>0.255</v>
      </c>
      <c r="AJ169" s="14">
        <f t="shared" si="118"/>
        <v>0.26669999999999999</v>
      </c>
      <c r="AK169" s="14">
        <f t="shared" si="119"/>
        <v>0.245</v>
      </c>
      <c r="AL169" s="14">
        <f t="shared" si="120"/>
        <v>0.16739999999999999</v>
      </c>
      <c r="AM169" s="14">
        <f t="shared" si="121"/>
        <v>0.48</v>
      </c>
      <c r="AN169" s="14">
        <f t="shared" si="122"/>
        <v>0.53</v>
      </c>
      <c r="AO169" s="14">
        <f t="shared" si="123"/>
        <v>0.56000000000000005</v>
      </c>
      <c r="AP169" s="14">
        <f t="shared" si="124"/>
        <v>0.56000000000000005</v>
      </c>
      <c r="AQ169" s="14">
        <f t="shared" si="125"/>
        <v>20.833300000000001</v>
      </c>
      <c r="AR169" s="14">
        <f t="shared" si="126"/>
        <v>0.5</v>
      </c>
      <c r="AS169" s="14">
        <f t="shared" si="127"/>
        <v>25</v>
      </c>
      <c r="AT169" s="14">
        <f t="shared" si="128"/>
        <v>37.5</v>
      </c>
      <c r="AU169" s="14">
        <f t="shared" si="129"/>
        <v>25</v>
      </c>
      <c r="AV169" s="14">
        <f t="shared" si="130"/>
        <v>29.166699999999999</v>
      </c>
      <c r="AW169" s="14">
        <f t="shared" si="131"/>
        <v>50</v>
      </c>
      <c r="AX169" s="14">
        <f t="shared" si="132"/>
        <v>1</v>
      </c>
      <c r="AY169" s="14">
        <f t="shared" si="133"/>
        <v>41.666699999999999</v>
      </c>
      <c r="AZ169" s="14">
        <f t="shared" si="134"/>
        <v>0.125</v>
      </c>
      <c r="BA169" s="14">
        <f t="shared" si="135"/>
        <v>0.75</v>
      </c>
      <c r="BB169" s="14">
        <f t="shared" si="136"/>
        <v>0.5</v>
      </c>
      <c r="BC169" s="14">
        <f t="shared" si="137"/>
        <v>0.45829999999999999</v>
      </c>
      <c r="BD169" s="14">
        <f t="shared" si="138"/>
        <v>0.95830000000000004</v>
      </c>
      <c r="BE169" s="14">
        <f t="shared" si="139"/>
        <v>1</v>
      </c>
      <c r="BF169" s="14">
        <f t="shared" si="140"/>
        <v>0.66669999999999996</v>
      </c>
      <c r="BG169" s="14">
        <f t="shared" si="141"/>
        <v>0</v>
      </c>
      <c r="BH169" s="14">
        <f t="shared" si="142"/>
        <v>0.54549999999999998</v>
      </c>
      <c r="BI169" s="14">
        <f t="shared" si="143"/>
        <v>0</v>
      </c>
      <c r="BJ169" s="14">
        <f t="shared" si="144"/>
        <v>0</v>
      </c>
      <c r="BK169" s="14">
        <f t="shared" si="145"/>
        <v>0.25</v>
      </c>
      <c r="BL169" s="14">
        <f t="shared" si="146"/>
        <v>8.3299999999999999E-2</v>
      </c>
      <c r="BM169" s="14">
        <f t="shared" si="147"/>
        <v>2</v>
      </c>
      <c r="BN169" s="14">
        <f t="shared" si="148"/>
        <v>1.75</v>
      </c>
      <c r="BO169" s="14">
        <f t="shared" si="149"/>
        <v>0.5</v>
      </c>
      <c r="BP169" s="14">
        <f t="shared" si="150"/>
        <v>1.4167000000000001</v>
      </c>
      <c r="BQ169" s="14">
        <f t="shared" si="151"/>
        <v>29.166699999999999</v>
      </c>
      <c r="BR169" s="14">
        <f t="shared" si="152"/>
        <v>54.166699999999999</v>
      </c>
      <c r="BS169" s="14">
        <f t="shared" si="153"/>
        <v>16.666699999999999</v>
      </c>
      <c r="BT169" s="14">
        <f t="shared" si="154"/>
        <v>31.875</v>
      </c>
      <c r="BU169" s="14">
        <f t="shared" si="155"/>
        <v>0.5</v>
      </c>
      <c r="BV169" s="14">
        <f t="shared" si="156"/>
        <v>55.200699999999998</v>
      </c>
      <c r="BW169" s="14">
        <f t="shared" si="157"/>
        <v>12.6739</v>
      </c>
      <c r="BX169" s="14">
        <f t="shared" si="158"/>
        <v>44.799300000000002</v>
      </c>
      <c r="BY169" s="14">
        <f t="shared" si="159"/>
        <v>0</v>
      </c>
      <c r="BZ169" s="14">
        <f t="shared" si="160"/>
        <v>0</v>
      </c>
      <c r="CA169" s="14">
        <f t="shared" si="161"/>
        <v>0</v>
      </c>
      <c r="CB169" s="14">
        <f t="shared" si="162"/>
        <v>0</v>
      </c>
      <c r="CC169" s="14">
        <f t="shared" si="163"/>
        <v>0</v>
      </c>
    </row>
    <row r="170" spans="1:81" x14ac:dyDescent="0.25">
      <c r="A170">
        <v>193</v>
      </c>
      <c r="B170" s="14">
        <f t="shared" si="84"/>
        <v>16.7</v>
      </c>
      <c r="C170" s="14">
        <f t="shared" si="85"/>
        <v>8.31</v>
      </c>
      <c r="D170" s="14">
        <f t="shared" si="86"/>
        <v>12.28</v>
      </c>
      <c r="E170" s="14">
        <f t="shared" si="87"/>
        <v>1110</v>
      </c>
      <c r="F170" s="14">
        <f t="shared" si="88"/>
        <v>1140</v>
      </c>
      <c r="G170" s="14">
        <f t="shared" si="89"/>
        <v>1886</v>
      </c>
      <c r="H170" s="14">
        <f t="shared" si="90"/>
        <v>4136</v>
      </c>
      <c r="I170" s="14">
        <f t="shared" si="91"/>
        <v>2.7128000000000001</v>
      </c>
      <c r="J170" s="14">
        <f t="shared" si="92"/>
        <v>7.4166999999999996</v>
      </c>
      <c r="K170" s="14">
        <f t="shared" si="93"/>
        <v>7.2625000000000002</v>
      </c>
      <c r="L170" s="14">
        <f t="shared" si="94"/>
        <v>7.8</v>
      </c>
      <c r="M170" s="14">
        <f t="shared" si="95"/>
        <v>7.5</v>
      </c>
      <c r="N170" s="14">
        <f t="shared" si="96"/>
        <v>2.9575999999999998</v>
      </c>
      <c r="O170" s="14">
        <f t="shared" si="97"/>
        <v>0.46929999999999999</v>
      </c>
      <c r="P170" s="14">
        <f t="shared" si="98"/>
        <v>0.45329999999999998</v>
      </c>
      <c r="Q170" s="14">
        <f t="shared" si="99"/>
        <v>0.21940000000000001</v>
      </c>
      <c r="R170" s="14">
        <f t="shared" si="100"/>
        <v>0.37509999999999999</v>
      </c>
      <c r="S170" s="14">
        <f t="shared" si="101"/>
        <v>0.28210000000000002</v>
      </c>
      <c r="T170" s="14">
        <f t="shared" si="102"/>
        <v>1.1000000000000001</v>
      </c>
      <c r="U170" s="14">
        <f t="shared" si="103"/>
        <v>0.86</v>
      </c>
      <c r="V170" s="14">
        <f t="shared" si="104"/>
        <v>0.6</v>
      </c>
      <c r="W170" s="14">
        <f t="shared" si="105"/>
        <v>1.1000000000000001</v>
      </c>
      <c r="X170" s="14">
        <f t="shared" si="106"/>
        <v>19.9941</v>
      </c>
      <c r="Y170" s="14">
        <f t="shared" si="107"/>
        <v>2.2222</v>
      </c>
      <c r="Z170" s="14">
        <f t="shared" si="108"/>
        <v>6.6666999999999996</v>
      </c>
      <c r="AA170" s="14">
        <f t="shared" si="109"/>
        <v>8.8888999999999996</v>
      </c>
      <c r="AB170" s="14">
        <f t="shared" si="110"/>
        <v>17.777799999999999</v>
      </c>
      <c r="AC170" s="14">
        <f t="shared" si="111"/>
        <v>0</v>
      </c>
      <c r="AD170" s="14">
        <f t="shared" si="112"/>
        <v>82.222200000000001</v>
      </c>
      <c r="AE170" s="14">
        <f t="shared" si="113"/>
        <v>0</v>
      </c>
      <c r="AF170" s="14">
        <f t="shared" si="114"/>
        <v>82.222200000000001</v>
      </c>
      <c r="AG170" s="14">
        <f t="shared" si="115"/>
        <v>82.222200000000001</v>
      </c>
      <c r="AH170" s="14">
        <f t="shared" si="116"/>
        <v>0.2364</v>
      </c>
      <c r="AI170" s="14">
        <f t="shared" si="117"/>
        <v>0.2336</v>
      </c>
      <c r="AJ170" s="14">
        <f t="shared" si="118"/>
        <v>0.4007</v>
      </c>
      <c r="AK170" s="14">
        <f t="shared" si="119"/>
        <v>0.31559999999999999</v>
      </c>
      <c r="AL170" s="14">
        <f t="shared" si="120"/>
        <v>0.26550000000000001</v>
      </c>
      <c r="AM170" s="14">
        <f t="shared" si="121"/>
        <v>0.54</v>
      </c>
      <c r="AN170" s="14">
        <f t="shared" si="122"/>
        <v>0.81</v>
      </c>
      <c r="AO170" s="14">
        <f t="shared" si="123"/>
        <v>1.1599999999999999</v>
      </c>
      <c r="AP170" s="14">
        <f t="shared" si="124"/>
        <v>1.1599999999999999</v>
      </c>
      <c r="AQ170" s="14">
        <f t="shared" si="125"/>
        <v>41.666699999999999</v>
      </c>
      <c r="AR170" s="14">
        <f t="shared" si="126"/>
        <v>0.29170000000000001</v>
      </c>
      <c r="AS170" s="14">
        <f t="shared" si="127"/>
        <v>50</v>
      </c>
      <c r="AT170" s="14">
        <f t="shared" si="128"/>
        <v>25</v>
      </c>
      <c r="AU170" s="14">
        <f t="shared" si="129"/>
        <v>12.5</v>
      </c>
      <c r="AV170" s="14">
        <f t="shared" si="130"/>
        <v>29.166699999999999</v>
      </c>
      <c r="AW170" s="14">
        <f t="shared" si="131"/>
        <v>41.666699999999999</v>
      </c>
      <c r="AX170" s="14">
        <f t="shared" si="132"/>
        <v>0.5</v>
      </c>
      <c r="AY170" s="14">
        <f t="shared" si="133"/>
        <v>16.666699999999999</v>
      </c>
      <c r="AZ170" s="14">
        <f t="shared" si="134"/>
        <v>0</v>
      </c>
      <c r="BA170" s="14">
        <f t="shared" si="135"/>
        <v>0.25</v>
      </c>
      <c r="BB170" s="14">
        <f t="shared" si="136"/>
        <v>0</v>
      </c>
      <c r="BC170" s="14">
        <f t="shared" si="137"/>
        <v>8.3299999999999999E-2</v>
      </c>
      <c r="BD170" s="14">
        <f t="shared" si="138"/>
        <v>0.33329999999999999</v>
      </c>
      <c r="BE170" s="14">
        <f t="shared" si="139"/>
        <v>0.5</v>
      </c>
      <c r="BF170" s="14">
        <f t="shared" si="140"/>
        <v>0</v>
      </c>
      <c r="BG170" s="14">
        <f t="shared" si="141"/>
        <v>0</v>
      </c>
      <c r="BH170" s="14">
        <f t="shared" si="142"/>
        <v>0.16669999999999999</v>
      </c>
      <c r="BI170" s="14">
        <f t="shared" si="143"/>
        <v>0.25</v>
      </c>
      <c r="BJ170" s="14">
        <f t="shared" si="144"/>
        <v>0.25</v>
      </c>
      <c r="BK170" s="14">
        <f t="shared" si="145"/>
        <v>0.25</v>
      </c>
      <c r="BL170" s="14">
        <f t="shared" si="146"/>
        <v>0.25</v>
      </c>
      <c r="BM170" s="14">
        <f t="shared" si="147"/>
        <v>1.75</v>
      </c>
      <c r="BN170" s="14">
        <f t="shared" si="148"/>
        <v>1.5</v>
      </c>
      <c r="BO170" s="14">
        <f t="shared" si="149"/>
        <v>0.75</v>
      </c>
      <c r="BP170" s="14">
        <f t="shared" si="150"/>
        <v>1.3332999999999999</v>
      </c>
      <c r="BQ170" s="14">
        <f t="shared" si="151"/>
        <v>45.833300000000001</v>
      </c>
      <c r="BR170" s="14">
        <f t="shared" si="152"/>
        <v>16.666699999999999</v>
      </c>
      <c r="BS170" s="14">
        <f t="shared" si="153"/>
        <v>33.333300000000001</v>
      </c>
      <c r="BT170" s="14">
        <f t="shared" si="154"/>
        <v>33.043500000000002</v>
      </c>
      <c r="BU170" s="14">
        <f t="shared" si="155"/>
        <v>0.79169999999999996</v>
      </c>
      <c r="BV170" s="14">
        <f t="shared" si="156"/>
        <v>59.534500000000001</v>
      </c>
      <c r="BW170" s="14">
        <f t="shared" si="157"/>
        <v>16.185500000000001</v>
      </c>
      <c r="BX170" s="14">
        <f t="shared" si="158"/>
        <v>40.465499999999999</v>
      </c>
      <c r="BY170" s="14">
        <f t="shared" si="159"/>
        <v>0</v>
      </c>
      <c r="BZ170" s="14">
        <f t="shared" si="160"/>
        <v>0</v>
      </c>
      <c r="CA170" s="14">
        <f t="shared" si="161"/>
        <v>0</v>
      </c>
      <c r="CB170" s="14">
        <f t="shared" si="162"/>
        <v>0</v>
      </c>
      <c r="CC170" s="14">
        <f t="shared" si="163"/>
        <v>0</v>
      </c>
    </row>
    <row r="171" spans="1:81" x14ac:dyDescent="0.25">
      <c r="A171">
        <v>201</v>
      </c>
      <c r="B171" s="14">
        <f t="shared" si="84"/>
        <v>16</v>
      </c>
      <c r="C171" s="14">
        <f t="shared" si="85"/>
        <v>8.6</v>
      </c>
      <c r="D171" s="14">
        <f t="shared" si="86"/>
        <v>12.35</v>
      </c>
      <c r="E171" s="14">
        <f t="shared" si="87"/>
        <v>1123</v>
      </c>
      <c r="F171" s="14">
        <f t="shared" si="88"/>
        <v>995</v>
      </c>
      <c r="G171" s="14">
        <f t="shared" si="89"/>
        <v>766</v>
      </c>
      <c r="H171" s="14">
        <f t="shared" si="90"/>
        <v>2884</v>
      </c>
      <c r="I171" s="14">
        <f t="shared" si="91"/>
        <v>2.1012</v>
      </c>
      <c r="J171" s="14">
        <f t="shared" si="92"/>
        <v>3.25</v>
      </c>
      <c r="K171" s="14">
        <f t="shared" si="93"/>
        <v>3.0625</v>
      </c>
      <c r="L171" s="14">
        <f t="shared" si="94"/>
        <v>2.4249999999999998</v>
      </c>
      <c r="M171" s="14">
        <f t="shared" si="95"/>
        <v>2.9125000000000001</v>
      </c>
      <c r="N171" s="14">
        <f t="shared" si="96"/>
        <v>1.2564</v>
      </c>
      <c r="O171" s="14">
        <f t="shared" si="97"/>
        <v>0.34289999999999998</v>
      </c>
      <c r="P171" s="14">
        <f t="shared" si="98"/>
        <v>0.31</v>
      </c>
      <c r="Q171" s="14">
        <f t="shared" si="99"/>
        <v>0.33500000000000002</v>
      </c>
      <c r="R171" s="14">
        <f t="shared" si="100"/>
        <v>0.32950000000000002</v>
      </c>
      <c r="S171" s="14">
        <f t="shared" si="101"/>
        <v>0.2351</v>
      </c>
      <c r="T171" s="14">
        <f t="shared" si="102"/>
        <v>0.6</v>
      </c>
      <c r="U171" s="14">
        <f t="shared" si="103"/>
        <v>0.52</v>
      </c>
      <c r="V171" s="14">
        <f t="shared" si="104"/>
        <v>1.4</v>
      </c>
      <c r="W171" s="14">
        <f t="shared" si="105"/>
        <v>1.4</v>
      </c>
      <c r="X171" s="14">
        <f t="shared" si="106"/>
        <v>8.8394999999999992</v>
      </c>
      <c r="Y171" s="14">
        <f t="shared" si="107"/>
        <v>0</v>
      </c>
      <c r="Z171" s="14">
        <f t="shared" si="108"/>
        <v>31.578900000000001</v>
      </c>
      <c r="AA171" s="14">
        <f t="shared" si="109"/>
        <v>2.6316000000000002</v>
      </c>
      <c r="AB171" s="14">
        <f t="shared" si="110"/>
        <v>34.210500000000003</v>
      </c>
      <c r="AC171" s="14">
        <f t="shared" si="111"/>
        <v>5.2632000000000003</v>
      </c>
      <c r="AD171" s="14">
        <f t="shared" si="112"/>
        <v>60.526299999999999</v>
      </c>
      <c r="AE171" s="14">
        <f t="shared" si="113"/>
        <v>0</v>
      </c>
      <c r="AF171" s="14">
        <f t="shared" si="114"/>
        <v>65.789500000000004</v>
      </c>
      <c r="AG171" s="14">
        <f t="shared" si="115"/>
        <v>60.526299999999999</v>
      </c>
      <c r="AH171" s="14">
        <f t="shared" si="116"/>
        <v>0.14360000000000001</v>
      </c>
      <c r="AI171" s="14">
        <f t="shared" si="117"/>
        <v>0.23849999999999999</v>
      </c>
      <c r="AJ171" s="14">
        <f t="shared" si="118"/>
        <v>0.29830000000000001</v>
      </c>
      <c r="AK171" s="14">
        <f t="shared" si="119"/>
        <v>0.2228</v>
      </c>
      <c r="AL171" s="14">
        <f t="shared" si="120"/>
        <v>0.25480000000000003</v>
      </c>
      <c r="AM171" s="14">
        <f t="shared" si="121"/>
        <v>1.03</v>
      </c>
      <c r="AN171" s="14">
        <f t="shared" si="122"/>
        <v>0.97</v>
      </c>
      <c r="AO171" s="14">
        <f t="shared" si="123"/>
        <v>0.72</v>
      </c>
      <c r="AP171" s="14">
        <f t="shared" si="124"/>
        <v>1.03</v>
      </c>
      <c r="AQ171" s="14">
        <f t="shared" si="125"/>
        <v>20.833300000000001</v>
      </c>
      <c r="AR171" s="14">
        <f t="shared" si="126"/>
        <v>0.41670000000000001</v>
      </c>
      <c r="AS171" s="14">
        <f t="shared" si="127"/>
        <v>62.5</v>
      </c>
      <c r="AT171" s="14">
        <f t="shared" si="128"/>
        <v>25</v>
      </c>
      <c r="AU171" s="14">
        <f t="shared" si="129"/>
        <v>25</v>
      </c>
      <c r="AV171" s="14">
        <f t="shared" si="130"/>
        <v>37.5</v>
      </c>
      <c r="AW171" s="14">
        <f t="shared" si="131"/>
        <v>41.666699999999999</v>
      </c>
      <c r="AX171" s="14">
        <f t="shared" si="132"/>
        <v>0.91669999999999996</v>
      </c>
      <c r="AY171" s="14">
        <f t="shared" si="133"/>
        <v>33.333300000000001</v>
      </c>
      <c r="AZ171" s="14">
        <f t="shared" si="134"/>
        <v>0.125</v>
      </c>
      <c r="BA171" s="14">
        <f t="shared" si="135"/>
        <v>0</v>
      </c>
      <c r="BB171" s="14">
        <f t="shared" si="136"/>
        <v>0.25</v>
      </c>
      <c r="BC171" s="14">
        <f t="shared" si="137"/>
        <v>0.125</v>
      </c>
      <c r="BD171" s="14">
        <f t="shared" si="138"/>
        <v>0.33329999999999999</v>
      </c>
      <c r="BE171" s="14">
        <f t="shared" si="139"/>
        <v>0</v>
      </c>
      <c r="BF171" s="14">
        <f t="shared" si="140"/>
        <v>0.75</v>
      </c>
      <c r="BG171" s="14">
        <f t="shared" si="141"/>
        <v>1</v>
      </c>
      <c r="BH171" s="14">
        <f t="shared" si="142"/>
        <v>0.58330000000000004</v>
      </c>
      <c r="BI171" s="14">
        <f t="shared" si="143"/>
        <v>0</v>
      </c>
      <c r="BJ171" s="14">
        <f t="shared" si="144"/>
        <v>1</v>
      </c>
      <c r="BK171" s="14">
        <f t="shared" si="145"/>
        <v>0.25</v>
      </c>
      <c r="BL171" s="14">
        <f t="shared" si="146"/>
        <v>0.41670000000000001</v>
      </c>
      <c r="BM171" s="14">
        <f t="shared" si="147"/>
        <v>2.5</v>
      </c>
      <c r="BN171" s="14">
        <f t="shared" si="148"/>
        <v>0.5</v>
      </c>
      <c r="BO171" s="14">
        <f t="shared" si="149"/>
        <v>0.75</v>
      </c>
      <c r="BP171" s="14">
        <f t="shared" si="150"/>
        <v>1.25</v>
      </c>
      <c r="BQ171" s="14">
        <f t="shared" si="151"/>
        <v>0</v>
      </c>
      <c r="BR171" s="14">
        <f t="shared" si="152"/>
        <v>70.833299999999994</v>
      </c>
      <c r="BS171" s="14">
        <f t="shared" si="153"/>
        <v>29.166699999999999</v>
      </c>
      <c r="BT171" s="14">
        <f t="shared" si="154"/>
        <v>44.583300000000001</v>
      </c>
      <c r="BU171" s="14">
        <f t="shared" si="155"/>
        <v>0.625</v>
      </c>
      <c r="BV171" s="14">
        <f t="shared" si="156"/>
        <v>89.268699999999995</v>
      </c>
      <c r="BW171" s="14">
        <f t="shared" si="157"/>
        <v>9.5869</v>
      </c>
      <c r="BX171" s="14">
        <f t="shared" si="158"/>
        <v>10.731299999999999</v>
      </c>
      <c r="BY171" s="14">
        <f t="shared" si="159"/>
        <v>0</v>
      </c>
      <c r="BZ171" s="14">
        <f t="shared" si="160"/>
        <v>0</v>
      </c>
      <c r="CA171" s="14">
        <f t="shared" si="161"/>
        <v>0</v>
      </c>
      <c r="CB171" s="14">
        <f t="shared" si="162"/>
        <v>0</v>
      </c>
      <c r="CC171" s="14">
        <f t="shared" si="163"/>
        <v>0</v>
      </c>
    </row>
    <row r="172" spans="1:81" x14ac:dyDescent="0.25">
      <c r="A172">
        <v>202</v>
      </c>
      <c r="B172" s="14">
        <f t="shared" si="84"/>
        <v>15.3</v>
      </c>
      <c r="C172" s="14">
        <f t="shared" si="85"/>
        <v>8.0500000000000007</v>
      </c>
      <c r="D172" s="14">
        <f t="shared" si="86"/>
        <v>11.21</v>
      </c>
      <c r="E172" s="14">
        <f t="shared" si="87"/>
        <v>638</v>
      </c>
      <c r="F172" s="14">
        <f t="shared" si="88"/>
        <v>368</v>
      </c>
      <c r="G172" s="14">
        <f t="shared" si="89"/>
        <v>370</v>
      </c>
      <c r="H172" s="14">
        <f t="shared" si="90"/>
        <v>1376</v>
      </c>
      <c r="I172" s="14">
        <f t="shared" si="91"/>
        <v>0</v>
      </c>
      <c r="J172" s="14">
        <f t="shared" si="92"/>
        <v>1.325</v>
      </c>
      <c r="K172" s="14">
        <f t="shared" si="93"/>
        <v>1.2749999999999999</v>
      </c>
      <c r="L172" s="14">
        <f t="shared" si="94"/>
        <v>1.65</v>
      </c>
      <c r="M172" s="14">
        <f t="shared" si="95"/>
        <v>1.4167000000000001</v>
      </c>
      <c r="N172" s="14">
        <f t="shared" si="96"/>
        <v>0.61339999999999995</v>
      </c>
      <c r="O172" s="14">
        <f t="shared" si="97"/>
        <v>0.29380000000000001</v>
      </c>
      <c r="P172" s="14">
        <f t="shared" si="98"/>
        <v>0.3175</v>
      </c>
      <c r="Q172" s="14">
        <f t="shared" si="99"/>
        <v>0.23</v>
      </c>
      <c r="R172" s="14">
        <f t="shared" si="100"/>
        <v>0.28039999999999998</v>
      </c>
      <c r="S172" s="14">
        <f t="shared" si="101"/>
        <v>0.1399</v>
      </c>
      <c r="T172" s="14">
        <f t="shared" si="102"/>
        <v>0.5</v>
      </c>
      <c r="U172" s="14">
        <f t="shared" si="103"/>
        <v>0.5</v>
      </c>
      <c r="V172" s="14">
        <f t="shared" si="104"/>
        <v>0.42</v>
      </c>
      <c r="W172" s="14">
        <f t="shared" si="105"/>
        <v>0.5</v>
      </c>
      <c r="X172" s="14">
        <f t="shared" si="106"/>
        <v>5.0519999999999996</v>
      </c>
      <c r="Y172" s="14">
        <f t="shared" si="107"/>
        <v>0</v>
      </c>
      <c r="Z172" s="14">
        <f t="shared" si="108"/>
        <v>45.833300000000001</v>
      </c>
      <c r="AA172" s="14">
        <f t="shared" si="109"/>
        <v>0</v>
      </c>
      <c r="AB172" s="14">
        <f t="shared" si="110"/>
        <v>45.833300000000001</v>
      </c>
      <c r="AC172" s="14">
        <f t="shared" si="111"/>
        <v>20.833300000000001</v>
      </c>
      <c r="AD172" s="14">
        <f t="shared" si="112"/>
        <v>33.333300000000001</v>
      </c>
      <c r="AE172" s="14">
        <f t="shared" si="113"/>
        <v>0</v>
      </c>
      <c r="AF172" s="14">
        <f t="shared" si="114"/>
        <v>54.166699999999999</v>
      </c>
      <c r="AG172" s="14">
        <f t="shared" si="115"/>
        <v>45.833300000000001</v>
      </c>
      <c r="AH172" s="14">
        <f t="shared" si="116"/>
        <v>4.2500000000000003E-2</v>
      </c>
      <c r="AI172" s="14">
        <f t="shared" si="117"/>
        <v>5.2499999999999998E-2</v>
      </c>
      <c r="AJ172" s="14">
        <f t="shared" si="118"/>
        <v>7.4999999999999997E-2</v>
      </c>
      <c r="AK172" s="14">
        <f t="shared" si="119"/>
        <v>5.67E-2</v>
      </c>
      <c r="AL172" s="14">
        <f t="shared" si="120"/>
        <v>5.4899999999999997E-2</v>
      </c>
      <c r="AM172" s="14">
        <f t="shared" si="121"/>
        <v>0.13</v>
      </c>
      <c r="AN172" s="14">
        <f t="shared" si="122"/>
        <v>0.12</v>
      </c>
      <c r="AO172" s="14">
        <f t="shared" si="123"/>
        <v>0.2</v>
      </c>
      <c r="AP172" s="14">
        <f t="shared" si="124"/>
        <v>0.2</v>
      </c>
      <c r="AQ172" s="14">
        <f t="shared" si="125"/>
        <v>12.5</v>
      </c>
      <c r="AR172" s="14">
        <f t="shared" si="126"/>
        <v>0.16669999999999999</v>
      </c>
      <c r="AS172" s="14">
        <f t="shared" si="127"/>
        <v>62.5</v>
      </c>
      <c r="AT172" s="14">
        <f t="shared" si="128"/>
        <v>87.5</v>
      </c>
      <c r="AU172" s="14">
        <f t="shared" si="129"/>
        <v>62.5</v>
      </c>
      <c r="AV172" s="14">
        <f t="shared" si="130"/>
        <v>70.833299999999994</v>
      </c>
      <c r="AW172" s="14">
        <f t="shared" si="131"/>
        <v>66.666700000000006</v>
      </c>
      <c r="AX172" s="14">
        <f t="shared" si="132"/>
        <v>0.41670000000000001</v>
      </c>
      <c r="AY172" s="14">
        <f t="shared" si="133"/>
        <v>16.666699999999999</v>
      </c>
      <c r="AZ172" s="14">
        <f t="shared" si="134"/>
        <v>0</v>
      </c>
      <c r="BA172" s="14">
        <f t="shared" si="135"/>
        <v>0</v>
      </c>
      <c r="BB172" s="14">
        <f t="shared" si="136"/>
        <v>0</v>
      </c>
      <c r="BC172" s="14">
        <f t="shared" si="137"/>
        <v>0</v>
      </c>
      <c r="BD172" s="14">
        <f t="shared" si="138"/>
        <v>4.1700000000000001E-2</v>
      </c>
      <c r="BE172" s="14">
        <f t="shared" si="139"/>
        <v>1.25</v>
      </c>
      <c r="BF172" s="14">
        <f t="shared" si="140"/>
        <v>1.5</v>
      </c>
      <c r="BG172" s="14">
        <f t="shared" si="141"/>
        <v>0.75</v>
      </c>
      <c r="BH172" s="14">
        <f t="shared" si="142"/>
        <v>1.1667000000000001</v>
      </c>
      <c r="BI172" s="14">
        <f t="shared" si="143"/>
        <v>0</v>
      </c>
      <c r="BJ172" s="14">
        <f t="shared" si="144"/>
        <v>0</v>
      </c>
      <c r="BK172" s="14">
        <f t="shared" si="145"/>
        <v>0</v>
      </c>
      <c r="BL172" s="14">
        <f t="shared" si="146"/>
        <v>0</v>
      </c>
      <c r="BM172" s="14">
        <f t="shared" si="147"/>
        <v>2.25</v>
      </c>
      <c r="BN172" s="14">
        <f t="shared" si="148"/>
        <v>3.25</v>
      </c>
      <c r="BO172" s="14">
        <f t="shared" si="149"/>
        <v>2.5</v>
      </c>
      <c r="BP172" s="14">
        <f t="shared" si="150"/>
        <v>2.6667000000000001</v>
      </c>
      <c r="BQ172" s="14">
        <f t="shared" si="151"/>
        <v>0</v>
      </c>
      <c r="BR172" s="14">
        <f t="shared" si="152"/>
        <v>54.166699999999999</v>
      </c>
      <c r="BS172" s="14">
        <f t="shared" si="153"/>
        <v>45.833300000000001</v>
      </c>
      <c r="BT172" s="14">
        <f t="shared" si="154"/>
        <v>47.291699999999999</v>
      </c>
      <c r="BU172" s="14">
        <f t="shared" si="155"/>
        <v>0.58330000000000004</v>
      </c>
      <c r="BV172" s="14">
        <f t="shared" si="156"/>
        <v>88.513499999999993</v>
      </c>
      <c r="BW172" s="14">
        <f t="shared" si="157"/>
        <v>10.872199999999999</v>
      </c>
      <c r="BX172" s="14">
        <f t="shared" si="158"/>
        <v>11.486499999999999</v>
      </c>
      <c r="BY172" s="14">
        <f t="shared" si="159"/>
        <v>0</v>
      </c>
      <c r="BZ172" s="14">
        <f t="shared" si="160"/>
        <v>0</v>
      </c>
      <c r="CA172" s="14">
        <f t="shared" si="161"/>
        <v>0</v>
      </c>
      <c r="CB172" s="14">
        <f t="shared" si="162"/>
        <v>0</v>
      </c>
      <c r="CC172" s="14">
        <f t="shared" si="163"/>
        <v>0</v>
      </c>
    </row>
    <row r="173" spans="1:81" x14ac:dyDescent="0.25">
      <c r="A173">
        <v>203</v>
      </c>
      <c r="B173" s="14">
        <f t="shared" si="84"/>
        <v>11.5</v>
      </c>
      <c r="C173" s="14">
        <f t="shared" si="85"/>
        <v>7.53</v>
      </c>
      <c r="D173" s="14">
        <f t="shared" si="86"/>
        <v>10.94</v>
      </c>
      <c r="E173" s="14">
        <f t="shared" si="87"/>
        <v>1509</v>
      </c>
      <c r="F173" s="14">
        <f t="shared" si="88"/>
        <v>789</v>
      </c>
      <c r="G173" s="14">
        <f t="shared" si="89"/>
        <v>1427</v>
      </c>
      <c r="H173" s="14">
        <f t="shared" si="90"/>
        <v>3725</v>
      </c>
      <c r="I173" s="14">
        <f t="shared" si="91"/>
        <v>0.59599999999999997</v>
      </c>
      <c r="J173" s="14">
        <f t="shared" si="92"/>
        <v>6.8250000000000002</v>
      </c>
      <c r="K173" s="14">
        <f t="shared" si="93"/>
        <v>6.2</v>
      </c>
      <c r="L173" s="14">
        <f t="shared" si="94"/>
        <v>6.2750000000000004</v>
      </c>
      <c r="M173" s="14">
        <f t="shared" si="95"/>
        <v>6.4333</v>
      </c>
      <c r="N173" s="14">
        <f t="shared" si="96"/>
        <v>1.6833</v>
      </c>
      <c r="O173" s="14">
        <f t="shared" si="97"/>
        <v>0.42</v>
      </c>
      <c r="P173" s="14">
        <f t="shared" si="98"/>
        <v>0.38379999999999997</v>
      </c>
      <c r="Q173" s="14">
        <f t="shared" si="99"/>
        <v>0.43690000000000001</v>
      </c>
      <c r="R173" s="14">
        <f t="shared" si="100"/>
        <v>0.41349999999999998</v>
      </c>
      <c r="S173" s="14">
        <f t="shared" si="101"/>
        <v>0.20330000000000001</v>
      </c>
      <c r="T173" s="14">
        <f t="shared" si="102"/>
        <v>0.74</v>
      </c>
      <c r="U173" s="14">
        <f t="shared" si="103"/>
        <v>0.68</v>
      </c>
      <c r="V173" s="14">
        <f t="shared" si="104"/>
        <v>1</v>
      </c>
      <c r="W173" s="14">
        <f t="shared" si="105"/>
        <v>1</v>
      </c>
      <c r="X173" s="14">
        <f t="shared" si="106"/>
        <v>15.556699999999999</v>
      </c>
      <c r="Y173" s="14">
        <f t="shared" si="107"/>
        <v>8.5106000000000002</v>
      </c>
      <c r="Z173" s="14">
        <f t="shared" si="108"/>
        <v>0</v>
      </c>
      <c r="AA173" s="14">
        <f t="shared" si="109"/>
        <v>4.2553000000000001</v>
      </c>
      <c r="AB173" s="14">
        <f t="shared" si="110"/>
        <v>12.766</v>
      </c>
      <c r="AC173" s="14">
        <f t="shared" si="111"/>
        <v>10.638299999999999</v>
      </c>
      <c r="AD173" s="14">
        <f t="shared" si="112"/>
        <v>76.595699999999994</v>
      </c>
      <c r="AE173" s="14">
        <f t="shared" si="113"/>
        <v>0</v>
      </c>
      <c r="AF173" s="14">
        <f t="shared" si="114"/>
        <v>87.233999999999995</v>
      </c>
      <c r="AG173" s="14">
        <f t="shared" si="115"/>
        <v>76.595699999999994</v>
      </c>
      <c r="AH173" s="14">
        <f t="shared" si="116"/>
        <v>0.2833</v>
      </c>
      <c r="AI173" s="14">
        <f t="shared" si="117"/>
        <v>0.34329999999999999</v>
      </c>
      <c r="AJ173" s="14">
        <f t="shared" si="118"/>
        <v>0.39800000000000002</v>
      </c>
      <c r="AK173" s="14">
        <f t="shared" si="119"/>
        <v>0.34939999999999999</v>
      </c>
      <c r="AL173" s="14">
        <f t="shared" si="120"/>
        <v>0.21240000000000001</v>
      </c>
      <c r="AM173" s="14">
        <f t="shared" si="121"/>
        <v>0.62</v>
      </c>
      <c r="AN173" s="14">
        <f t="shared" si="122"/>
        <v>0.71</v>
      </c>
      <c r="AO173" s="14">
        <f t="shared" si="123"/>
        <v>0.87</v>
      </c>
      <c r="AP173" s="14">
        <f t="shared" si="124"/>
        <v>0.87</v>
      </c>
      <c r="AQ173" s="14">
        <f t="shared" si="125"/>
        <v>45.833300000000001</v>
      </c>
      <c r="AR173" s="14">
        <f t="shared" si="126"/>
        <v>0.5</v>
      </c>
      <c r="AS173" s="14">
        <f t="shared" si="127"/>
        <v>0</v>
      </c>
      <c r="AT173" s="14">
        <f t="shared" si="128"/>
        <v>12.5</v>
      </c>
      <c r="AU173" s="14">
        <f t="shared" si="129"/>
        <v>0</v>
      </c>
      <c r="AV173" s="14">
        <f t="shared" si="130"/>
        <v>4.1666999999999996</v>
      </c>
      <c r="AW173" s="14">
        <f t="shared" si="131"/>
        <v>50</v>
      </c>
      <c r="AX173" s="14">
        <f t="shared" si="132"/>
        <v>1.5</v>
      </c>
      <c r="AY173" s="14">
        <f t="shared" si="133"/>
        <v>50</v>
      </c>
      <c r="AZ173" s="14">
        <f t="shared" si="134"/>
        <v>1.25</v>
      </c>
      <c r="BA173" s="14">
        <f t="shared" si="135"/>
        <v>0.375</v>
      </c>
      <c r="BB173" s="14">
        <f t="shared" si="136"/>
        <v>0.25</v>
      </c>
      <c r="BC173" s="14">
        <f t="shared" si="137"/>
        <v>0.625</v>
      </c>
      <c r="BD173" s="14">
        <f t="shared" si="138"/>
        <v>1</v>
      </c>
      <c r="BE173" s="14">
        <f t="shared" si="139"/>
        <v>0.5</v>
      </c>
      <c r="BF173" s="14">
        <f t="shared" si="140"/>
        <v>1.5</v>
      </c>
      <c r="BG173" s="14">
        <f t="shared" si="141"/>
        <v>0.75</v>
      </c>
      <c r="BH173" s="14">
        <f t="shared" si="142"/>
        <v>0.91669999999999996</v>
      </c>
      <c r="BI173" s="14">
        <f t="shared" si="143"/>
        <v>0</v>
      </c>
      <c r="BJ173" s="14">
        <f t="shared" si="144"/>
        <v>0.5</v>
      </c>
      <c r="BK173" s="14">
        <f t="shared" si="145"/>
        <v>0.25</v>
      </c>
      <c r="BL173" s="14">
        <f t="shared" si="146"/>
        <v>0.25</v>
      </c>
      <c r="BM173" s="14">
        <f t="shared" si="147"/>
        <v>0.75</v>
      </c>
      <c r="BN173" s="14">
        <f t="shared" si="148"/>
        <v>0</v>
      </c>
      <c r="BO173" s="14">
        <f t="shared" si="149"/>
        <v>1.25</v>
      </c>
      <c r="BP173" s="14">
        <f t="shared" si="150"/>
        <v>0.66669999999999996</v>
      </c>
      <c r="BQ173" s="14">
        <f t="shared" si="151"/>
        <v>8.3332999999999995</v>
      </c>
      <c r="BR173" s="14">
        <f t="shared" si="152"/>
        <v>75</v>
      </c>
      <c r="BS173" s="14">
        <f t="shared" si="153"/>
        <v>16.666699999999999</v>
      </c>
      <c r="BT173" s="14">
        <f t="shared" si="154"/>
        <v>40.625</v>
      </c>
      <c r="BU173" s="14">
        <f t="shared" si="155"/>
        <v>1.4582999999999999</v>
      </c>
      <c r="BV173" s="14">
        <f t="shared" si="156"/>
        <v>60.8108</v>
      </c>
      <c r="BW173" s="14">
        <f t="shared" si="157"/>
        <v>14.531700000000001</v>
      </c>
      <c r="BX173" s="14">
        <f t="shared" si="158"/>
        <v>39.1892</v>
      </c>
      <c r="BY173" s="14">
        <f t="shared" si="159"/>
        <v>0</v>
      </c>
      <c r="BZ173" s="14">
        <f t="shared" si="160"/>
        <v>0</v>
      </c>
      <c r="CA173" s="14">
        <f t="shared" si="161"/>
        <v>0</v>
      </c>
      <c r="CB173" s="14">
        <f t="shared" si="162"/>
        <v>0</v>
      </c>
      <c r="CC173" s="14">
        <f t="shared" si="163"/>
        <v>0</v>
      </c>
    </row>
    <row r="174" spans="1:81" x14ac:dyDescent="0.25">
      <c r="A174">
        <v>204</v>
      </c>
      <c r="B174" s="14">
        <f t="shared" si="84"/>
        <v>12.5</v>
      </c>
      <c r="C174" s="14">
        <f t="shared" si="85"/>
        <v>8.09</v>
      </c>
      <c r="D174" s="14">
        <f t="shared" si="86"/>
        <v>9.7899999999999991</v>
      </c>
      <c r="E174" s="14">
        <f t="shared" si="87"/>
        <v>1775</v>
      </c>
      <c r="F174" s="14">
        <f t="shared" si="88"/>
        <v>1830</v>
      </c>
      <c r="G174" s="14">
        <f t="shared" si="89"/>
        <v>1720</v>
      </c>
      <c r="H174" s="14">
        <f t="shared" si="90"/>
        <v>5325</v>
      </c>
      <c r="I174" s="14">
        <f t="shared" si="91"/>
        <v>1.7577</v>
      </c>
      <c r="J174" s="14">
        <f t="shared" si="92"/>
        <v>5</v>
      </c>
      <c r="K174" s="14">
        <f t="shared" si="93"/>
        <v>4.3624999999999998</v>
      </c>
      <c r="L174" s="14">
        <f t="shared" si="94"/>
        <v>4.2750000000000004</v>
      </c>
      <c r="M174" s="14">
        <f t="shared" si="95"/>
        <v>4.5457999999999998</v>
      </c>
      <c r="N174" s="14">
        <f t="shared" si="96"/>
        <v>1.5511999999999999</v>
      </c>
      <c r="O174" s="14">
        <f t="shared" si="97"/>
        <v>0.30249999999999999</v>
      </c>
      <c r="P174" s="14">
        <f t="shared" si="98"/>
        <v>0.3725</v>
      </c>
      <c r="Q174" s="14">
        <f t="shared" si="99"/>
        <v>0.58250000000000002</v>
      </c>
      <c r="R174" s="14">
        <f t="shared" si="100"/>
        <v>0.41920000000000002</v>
      </c>
      <c r="S174" s="14">
        <f t="shared" si="101"/>
        <v>0.26950000000000002</v>
      </c>
      <c r="T174" s="14">
        <f t="shared" si="102"/>
        <v>0.86</v>
      </c>
      <c r="U174" s="14">
        <f t="shared" si="103"/>
        <v>0.6</v>
      </c>
      <c r="V174" s="14">
        <f t="shared" si="104"/>
        <v>0.92</v>
      </c>
      <c r="W174" s="14">
        <f t="shared" si="105"/>
        <v>0.92</v>
      </c>
      <c r="X174" s="14">
        <f t="shared" si="106"/>
        <v>10.844900000000001</v>
      </c>
      <c r="Y174" s="14">
        <f t="shared" si="107"/>
        <v>0</v>
      </c>
      <c r="Z174" s="14">
        <f t="shared" si="108"/>
        <v>25</v>
      </c>
      <c r="AA174" s="14">
        <f t="shared" si="109"/>
        <v>0</v>
      </c>
      <c r="AB174" s="14">
        <f t="shared" si="110"/>
        <v>25</v>
      </c>
      <c r="AC174" s="14">
        <f t="shared" si="111"/>
        <v>0</v>
      </c>
      <c r="AD174" s="14">
        <f t="shared" si="112"/>
        <v>75</v>
      </c>
      <c r="AE174" s="14">
        <f t="shared" si="113"/>
        <v>0</v>
      </c>
      <c r="AF174" s="14">
        <f t="shared" si="114"/>
        <v>75</v>
      </c>
      <c r="AG174" s="14">
        <f t="shared" si="115"/>
        <v>75</v>
      </c>
      <c r="AH174" s="14">
        <f t="shared" si="116"/>
        <v>0.21</v>
      </c>
      <c r="AI174" s="14">
        <f t="shared" si="117"/>
        <v>0.20250000000000001</v>
      </c>
      <c r="AJ174" s="14">
        <f t="shared" si="118"/>
        <v>0.20380000000000001</v>
      </c>
      <c r="AK174" s="14">
        <f t="shared" si="119"/>
        <v>0.2054</v>
      </c>
      <c r="AL174" s="14">
        <f t="shared" si="120"/>
        <v>0.22459999999999999</v>
      </c>
      <c r="AM174" s="14">
        <f t="shared" si="121"/>
        <v>0.41</v>
      </c>
      <c r="AN174" s="14">
        <f t="shared" si="122"/>
        <v>0.61</v>
      </c>
      <c r="AO174" s="14">
        <f t="shared" si="123"/>
        <v>0.89</v>
      </c>
      <c r="AP174" s="14">
        <f t="shared" si="124"/>
        <v>0.89</v>
      </c>
      <c r="AQ174" s="14">
        <f t="shared" si="125"/>
        <v>20.833300000000001</v>
      </c>
      <c r="AR174" s="14">
        <f t="shared" si="126"/>
        <v>0.25</v>
      </c>
      <c r="AS174" s="14">
        <f t="shared" si="127"/>
        <v>37.5</v>
      </c>
      <c r="AT174" s="14">
        <f t="shared" si="128"/>
        <v>62.5</v>
      </c>
      <c r="AU174" s="14">
        <f t="shared" si="129"/>
        <v>62.5</v>
      </c>
      <c r="AV174" s="14">
        <f t="shared" si="130"/>
        <v>54.166699999999999</v>
      </c>
      <c r="AW174" s="14">
        <f t="shared" si="131"/>
        <v>50</v>
      </c>
      <c r="AX174" s="14">
        <f t="shared" si="132"/>
        <v>0.58330000000000004</v>
      </c>
      <c r="AY174" s="14">
        <f t="shared" si="133"/>
        <v>25</v>
      </c>
      <c r="AZ174" s="14">
        <f t="shared" si="134"/>
        <v>0.125</v>
      </c>
      <c r="BA174" s="14">
        <f t="shared" si="135"/>
        <v>0.125</v>
      </c>
      <c r="BB174" s="14">
        <f t="shared" si="136"/>
        <v>0.125</v>
      </c>
      <c r="BC174" s="14">
        <f t="shared" si="137"/>
        <v>0.125</v>
      </c>
      <c r="BD174" s="14">
        <f t="shared" si="138"/>
        <v>1</v>
      </c>
      <c r="BE174" s="14">
        <f t="shared" si="139"/>
        <v>0.75</v>
      </c>
      <c r="BF174" s="14">
        <f t="shared" si="140"/>
        <v>1</v>
      </c>
      <c r="BG174" s="14">
        <f t="shared" si="141"/>
        <v>1.25</v>
      </c>
      <c r="BH174" s="14">
        <f t="shared" si="142"/>
        <v>1</v>
      </c>
      <c r="BI174" s="14">
        <f t="shared" si="143"/>
        <v>0.25</v>
      </c>
      <c r="BJ174" s="14">
        <f t="shared" si="144"/>
        <v>0</v>
      </c>
      <c r="BK174" s="14">
        <f t="shared" si="145"/>
        <v>0</v>
      </c>
      <c r="BL174" s="14">
        <f t="shared" si="146"/>
        <v>8.3299999999999999E-2</v>
      </c>
      <c r="BM174" s="14">
        <f t="shared" si="147"/>
        <v>3</v>
      </c>
      <c r="BN174" s="14">
        <f t="shared" si="148"/>
        <v>2.25</v>
      </c>
      <c r="BO174" s="14">
        <f t="shared" si="149"/>
        <v>3.25</v>
      </c>
      <c r="BP174" s="14">
        <f t="shared" si="150"/>
        <v>2.8332999999999999</v>
      </c>
      <c r="BQ174" s="14">
        <f t="shared" si="151"/>
        <v>4.1666999999999996</v>
      </c>
      <c r="BR174" s="14">
        <f t="shared" si="152"/>
        <v>54.166699999999999</v>
      </c>
      <c r="BS174" s="14">
        <f t="shared" si="153"/>
        <v>41.666699999999999</v>
      </c>
      <c r="BT174" s="14">
        <f t="shared" si="154"/>
        <v>48.75</v>
      </c>
      <c r="BU174" s="14">
        <f t="shared" si="155"/>
        <v>0.91669999999999996</v>
      </c>
      <c r="BV174" s="14">
        <f t="shared" si="156"/>
        <v>34.384399999999999</v>
      </c>
      <c r="BW174" s="14">
        <f t="shared" si="157"/>
        <v>14.290100000000001</v>
      </c>
      <c r="BX174" s="14">
        <f t="shared" si="158"/>
        <v>65.615600000000001</v>
      </c>
      <c r="BY174" s="14">
        <f t="shared" si="159"/>
        <v>0</v>
      </c>
      <c r="BZ174" s="14">
        <f t="shared" si="160"/>
        <v>0</v>
      </c>
      <c r="CA174" s="14">
        <f t="shared" si="161"/>
        <v>0</v>
      </c>
      <c r="CB174" s="14">
        <f t="shared" si="162"/>
        <v>0</v>
      </c>
      <c r="CC174" s="14">
        <f t="shared" si="163"/>
        <v>0</v>
      </c>
    </row>
    <row r="175" spans="1:81" x14ac:dyDescent="0.25">
      <c r="A175">
        <v>5</v>
      </c>
      <c r="B175" s="14">
        <f t="shared" si="84"/>
        <v>16.899999999999999</v>
      </c>
      <c r="C175" s="14">
        <f t="shared" si="85"/>
        <v>8.4600000000000009</v>
      </c>
      <c r="D175" s="14">
        <f t="shared" si="86"/>
        <v>12.22</v>
      </c>
      <c r="E175" s="14">
        <f t="shared" si="87"/>
        <v>593</v>
      </c>
      <c r="F175" s="14">
        <f t="shared" si="88"/>
        <v>713</v>
      </c>
      <c r="G175" s="14">
        <f t="shared" si="89"/>
        <v>653</v>
      </c>
      <c r="H175" s="14">
        <f t="shared" si="90"/>
        <v>1959</v>
      </c>
      <c r="I175" s="14">
        <f t="shared" si="91"/>
        <v>6.13E-2</v>
      </c>
      <c r="J175" s="14">
        <f t="shared" si="92"/>
        <v>2.4500000000000002</v>
      </c>
      <c r="K175" s="14">
        <f t="shared" si="93"/>
        <v>2.7</v>
      </c>
      <c r="L175" s="14">
        <f t="shared" si="94"/>
        <v>3.5</v>
      </c>
      <c r="M175" s="14">
        <f t="shared" si="95"/>
        <v>2.8833000000000002</v>
      </c>
      <c r="N175" s="14">
        <f t="shared" si="96"/>
        <v>0.96079999999999999</v>
      </c>
      <c r="O175" s="14">
        <f t="shared" si="97"/>
        <v>0.1183</v>
      </c>
      <c r="P175" s="14">
        <f t="shared" si="98"/>
        <v>0.13500000000000001</v>
      </c>
      <c r="Q175" s="14">
        <f t="shared" si="99"/>
        <v>0.185</v>
      </c>
      <c r="R175" s="14">
        <f t="shared" si="100"/>
        <v>0.14610000000000001</v>
      </c>
      <c r="S175" s="14">
        <f t="shared" si="101"/>
        <v>7.9100000000000004E-2</v>
      </c>
      <c r="T175" s="14">
        <f t="shared" si="102"/>
        <v>0.3</v>
      </c>
      <c r="U175" s="14">
        <f t="shared" si="103"/>
        <v>0.34</v>
      </c>
      <c r="V175" s="14">
        <f t="shared" si="104"/>
        <v>0.36</v>
      </c>
      <c r="W175" s="14">
        <f t="shared" si="105"/>
        <v>0.36</v>
      </c>
      <c r="X175" s="14">
        <f t="shared" si="106"/>
        <v>19.733799999999999</v>
      </c>
      <c r="Y175" s="14">
        <f t="shared" si="107"/>
        <v>5.5556000000000001</v>
      </c>
      <c r="Z175" s="14">
        <f t="shared" si="108"/>
        <v>13.8889</v>
      </c>
      <c r="AA175" s="14">
        <f t="shared" si="109"/>
        <v>0</v>
      </c>
      <c r="AB175" s="14">
        <f t="shared" si="110"/>
        <v>19.444400000000002</v>
      </c>
      <c r="AC175" s="14">
        <f t="shared" si="111"/>
        <v>2.7778</v>
      </c>
      <c r="AD175" s="14">
        <f t="shared" si="112"/>
        <v>77.777799999999999</v>
      </c>
      <c r="AE175" s="14">
        <f t="shared" si="113"/>
        <v>0</v>
      </c>
      <c r="AF175" s="14">
        <f t="shared" si="114"/>
        <v>80.555599999999998</v>
      </c>
      <c r="AG175" s="14">
        <f t="shared" si="115"/>
        <v>77.777799999999999</v>
      </c>
      <c r="AH175" s="14">
        <f t="shared" si="116"/>
        <v>0.22090000000000001</v>
      </c>
      <c r="AI175" s="14">
        <f t="shared" si="117"/>
        <v>0.12640000000000001</v>
      </c>
      <c r="AJ175" s="14">
        <f t="shared" si="118"/>
        <v>0.1091</v>
      </c>
      <c r="AK175" s="14">
        <f t="shared" si="119"/>
        <v>0.15</v>
      </c>
      <c r="AL175" s="14">
        <f t="shared" si="120"/>
        <v>0.17649999999999999</v>
      </c>
      <c r="AM175" s="14">
        <f t="shared" si="121"/>
        <v>0.69</v>
      </c>
      <c r="AN175" s="14">
        <f t="shared" si="122"/>
        <v>0.51</v>
      </c>
      <c r="AO175" s="14">
        <f t="shared" si="123"/>
        <v>0.41</v>
      </c>
      <c r="AP175" s="14">
        <f t="shared" si="124"/>
        <v>0.69</v>
      </c>
      <c r="AQ175" s="14">
        <f t="shared" si="125"/>
        <v>20.833300000000001</v>
      </c>
      <c r="AR175" s="14">
        <f t="shared" si="126"/>
        <v>0.20830000000000001</v>
      </c>
      <c r="AS175" s="14">
        <f t="shared" si="127"/>
        <v>37.5</v>
      </c>
      <c r="AT175" s="14">
        <f t="shared" si="128"/>
        <v>75</v>
      </c>
      <c r="AU175" s="14">
        <f t="shared" si="129"/>
        <v>62.5</v>
      </c>
      <c r="AV175" s="14">
        <f t="shared" si="130"/>
        <v>58.333300000000001</v>
      </c>
      <c r="AW175" s="14">
        <f t="shared" si="131"/>
        <v>33.333300000000001</v>
      </c>
      <c r="AX175" s="14">
        <f t="shared" si="132"/>
        <v>1</v>
      </c>
      <c r="AY175" s="14">
        <f t="shared" si="133"/>
        <v>16.666699999999999</v>
      </c>
      <c r="AZ175" s="14">
        <f t="shared" si="134"/>
        <v>0.5</v>
      </c>
      <c r="BA175" s="14">
        <f t="shared" si="135"/>
        <v>0.625</v>
      </c>
      <c r="BB175" s="14">
        <f t="shared" si="136"/>
        <v>0.75</v>
      </c>
      <c r="BC175" s="14">
        <f t="shared" si="137"/>
        <v>0.625</v>
      </c>
      <c r="BD175" s="14">
        <f t="shared" si="138"/>
        <v>1.0832999999999999</v>
      </c>
      <c r="BE175" s="14">
        <f t="shared" si="139"/>
        <v>0.25</v>
      </c>
      <c r="BF175" s="14">
        <f t="shared" si="140"/>
        <v>0</v>
      </c>
      <c r="BG175" s="14">
        <f t="shared" si="141"/>
        <v>0</v>
      </c>
      <c r="BH175" s="14">
        <f t="shared" si="142"/>
        <v>8.3299999999999999E-2</v>
      </c>
      <c r="BI175" s="14">
        <f t="shared" si="143"/>
        <v>1.25</v>
      </c>
      <c r="BJ175" s="14">
        <f t="shared" si="144"/>
        <v>0.75</v>
      </c>
      <c r="BK175" s="14">
        <f t="shared" si="145"/>
        <v>1.5</v>
      </c>
      <c r="BL175" s="14">
        <f t="shared" si="146"/>
        <v>1.1667000000000001</v>
      </c>
      <c r="BM175" s="14">
        <f t="shared" si="147"/>
        <v>0.25</v>
      </c>
      <c r="BN175" s="14">
        <f t="shared" si="148"/>
        <v>0.5</v>
      </c>
      <c r="BO175" s="14">
        <f t="shared" si="149"/>
        <v>1</v>
      </c>
      <c r="BP175" s="14">
        <f t="shared" si="150"/>
        <v>0.58330000000000004</v>
      </c>
      <c r="BQ175" s="14">
        <f t="shared" si="151"/>
        <v>4.1666999999999996</v>
      </c>
      <c r="BR175" s="14">
        <f t="shared" si="152"/>
        <v>91.666700000000006</v>
      </c>
      <c r="BS175" s="14">
        <f t="shared" si="153"/>
        <v>4.1666999999999996</v>
      </c>
      <c r="BT175" s="14">
        <f t="shared" si="154"/>
        <v>32.5</v>
      </c>
      <c r="BU175" s="14">
        <f t="shared" si="155"/>
        <v>1.25</v>
      </c>
      <c r="BV175" s="14">
        <f t="shared" si="156"/>
        <v>9.9849999999999994</v>
      </c>
      <c r="BW175" s="14">
        <f t="shared" si="157"/>
        <v>6.9645000000000001</v>
      </c>
      <c r="BX175" s="14">
        <f t="shared" si="158"/>
        <v>90.015000000000001</v>
      </c>
      <c r="BY175" s="14">
        <f t="shared" si="159"/>
        <v>0</v>
      </c>
      <c r="BZ175" s="14">
        <f t="shared" si="160"/>
        <v>0</v>
      </c>
      <c r="CA175" s="14">
        <f t="shared" si="161"/>
        <v>0</v>
      </c>
      <c r="CB175" s="14">
        <f t="shared" si="162"/>
        <v>0</v>
      </c>
      <c r="CC175" s="14">
        <f t="shared" si="163"/>
        <v>0</v>
      </c>
    </row>
    <row r="176" spans="1:81" x14ac:dyDescent="0.25">
      <c r="A176">
        <v>48</v>
      </c>
      <c r="B176" s="14">
        <f t="shared" si="84"/>
        <v>16.3</v>
      </c>
      <c r="C176" s="14">
        <f t="shared" si="85"/>
        <v>8.32</v>
      </c>
      <c r="D176" s="14">
        <f t="shared" si="86"/>
        <v>13.7</v>
      </c>
      <c r="E176" s="14">
        <f t="shared" si="87"/>
        <v>364</v>
      </c>
      <c r="F176" s="14">
        <f t="shared" si="88"/>
        <v>455</v>
      </c>
      <c r="G176" s="14">
        <f t="shared" si="89"/>
        <v>437</v>
      </c>
      <c r="H176" s="14">
        <f t="shared" si="90"/>
        <v>1256</v>
      </c>
      <c r="I176" s="14">
        <f t="shared" si="91"/>
        <v>0</v>
      </c>
      <c r="J176" s="14">
        <f t="shared" si="92"/>
        <v>2.75</v>
      </c>
      <c r="K176" s="14">
        <f t="shared" si="93"/>
        <v>2.5</v>
      </c>
      <c r="L176" s="14">
        <f t="shared" si="94"/>
        <v>3.4249999999999998</v>
      </c>
      <c r="M176" s="14">
        <f t="shared" si="95"/>
        <v>2.8917000000000002</v>
      </c>
      <c r="N176" s="14">
        <f t="shared" si="96"/>
        <v>0.77229999999999999</v>
      </c>
      <c r="O176" s="14">
        <f t="shared" si="97"/>
        <v>0.15920000000000001</v>
      </c>
      <c r="P176" s="14">
        <f t="shared" si="98"/>
        <v>0.17</v>
      </c>
      <c r="Q176" s="14">
        <f t="shared" si="99"/>
        <v>0.1225</v>
      </c>
      <c r="R176" s="14">
        <f t="shared" si="100"/>
        <v>0.15060000000000001</v>
      </c>
      <c r="S176" s="14">
        <f t="shared" si="101"/>
        <v>9.4600000000000004E-2</v>
      </c>
      <c r="T176" s="14">
        <f t="shared" si="102"/>
        <v>0.38</v>
      </c>
      <c r="U176" s="14">
        <f t="shared" si="103"/>
        <v>0.4</v>
      </c>
      <c r="V176" s="14">
        <f t="shared" si="104"/>
        <v>0.3</v>
      </c>
      <c r="W176" s="14">
        <f t="shared" si="105"/>
        <v>0.4</v>
      </c>
      <c r="X176" s="14">
        <f t="shared" si="106"/>
        <v>19.206600000000002</v>
      </c>
      <c r="Y176" s="14">
        <f t="shared" si="107"/>
        <v>0</v>
      </c>
      <c r="Z176" s="14">
        <f t="shared" si="108"/>
        <v>9.375</v>
      </c>
      <c r="AA176" s="14">
        <f t="shared" si="109"/>
        <v>3.125</v>
      </c>
      <c r="AB176" s="14">
        <f t="shared" si="110"/>
        <v>12.5</v>
      </c>
      <c r="AC176" s="14">
        <f t="shared" si="111"/>
        <v>28.125</v>
      </c>
      <c r="AD176" s="14">
        <f t="shared" si="112"/>
        <v>59.375</v>
      </c>
      <c r="AE176" s="14">
        <f t="shared" si="113"/>
        <v>0</v>
      </c>
      <c r="AF176" s="14">
        <f t="shared" si="114"/>
        <v>87.5</v>
      </c>
      <c r="AG176" s="14">
        <f t="shared" si="115"/>
        <v>59.375</v>
      </c>
      <c r="AH176" s="14">
        <f t="shared" si="116"/>
        <v>0.15670000000000001</v>
      </c>
      <c r="AI176" s="14">
        <f t="shared" si="117"/>
        <v>0.185</v>
      </c>
      <c r="AJ176" s="14">
        <f t="shared" si="118"/>
        <v>0.1767</v>
      </c>
      <c r="AK176" s="14">
        <f t="shared" si="119"/>
        <v>0.17280000000000001</v>
      </c>
      <c r="AL176" s="14">
        <f t="shared" si="120"/>
        <v>0.1386</v>
      </c>
      <c r="AM176" s="14">
        <f t="shared" si="121"/>
        <v>0.3</v>
      </c>
      <c r="AN176" s="14">
        <f t="shared" si="122"/>
        <v>0.62</v>
      </c>
      <c r="AO176" s="14">
        <f t="shared" si="123"/>
        <v>0.3</v>
      </c>
      <c r="AP176" s="14">
        <f t="shared" si="124"/>
        <v>0.62</v>
      </c>
      <c r="AQ176" s="14">
        <f t="shared" si="125"/>
        <v>66.666700000000006</v>
      </c>
      <c r="AR176" s="14">
        <f t="shared" si="126"/>
        <v>0.16669999999999999</v>
      </c>
      <c r="AS176" s="14">
        <f t="shared" si="127"/>
        <v>25</v>
      </c>
      <c r="AT176" s="14">
        <f t="shared" si="128"/>
        <v>12.5</v>
      </c>
      <c r="AU176" s="14">
        <f t="shared" si="129"/>
        <v>12.5</v>
      </c>
      <c r="AV176" s="14">
        <f t="shared" si="130"/>
        <v>16.666699999999999</v>
      </c>
      <c r="AW176" s="14">
        <f t="shared" si="131"/>
        <v>66.666700000000006</v>
      </c>
      <c r="AX176" s="14">
        <f t="shared" si="132"/>
        <v>0.83330000000000004</v>
      </c>
      <c r="AY176" s="14">
        <f t="shared" si="133"/>
        <v>16.666699999999999</v>
      </c>
      <c r="AZ176" s="14">
        <f t="shared" si="134"/>
        <v>0.25</v>
      </c>
      <c r="BA176" s="14">
        <f t="shared" si="135"/>
        <v>0.25</v>
      </c>
      <c r="BB176" s="14">
        <f t="shared" si="136"/>
        <v>0.25</v>
      </c>
      <c r="BC176" s="14">
        <f t="shared" si="137"/>
        <v>0.25</v>
      </c>
      <c r="BD176" s="14">
        <f t="shared" si="138"/>
        <v>0.625</v>
      </c>
      <c r="BE176" s="14">
        <f t="shared" si="139"/>
        <v>0.25</v>
      </c>
      <c r="BF176" s="14">
        <f t="shared" si="140"/>
        <v>0.5</v>
      </c>
      <c r="BG176" s="14">
        <f t="shared" si="141"/>
        <v>0</v>
      </c>
      <c r="BH176" s="14">
        <f t="shared" si="142"/>
        <v>0.25</v>
      </c>
      <c r="BI176" s="14">
        <f t="shared" si="143"/>
        <v>0.75</v>
      </c>
      <c r="BJ176" s="14">
        <f t="shared" si="144"/>
        <v>0.75</v>
      </c>
      <c r="BK176" s="14">
        <f t="shared" si="145"/>
        <v>2.5</v>
      </c>
      <c r="BL176" s="14">
        <f t="shared" si="146"/>
        <v>1.3332999999999999</v>
      </c>
      <c r="BM176" s="14">
        <f t="shared" si="147"/>
        <v>0.5</v>
      </c>
      <c r="BN176" s="14">
        <f t="shared" si="148"/>
        <v>0.75</v>
      </c>
      <c r="BO176" s="14">
        <f t="shared" si="149"/>
        <v>0.5</v>
      </c>
      <c r="BP176" s="14">
        <f t="shared" si="150"/>
        <v>0.58330000000000004</v>
      </c>
      <c r="BQ176" s="14">
        <f t="shared" si="151"/>
        <v>16.666699999999999</v>
      </c>
      <c r="BR176" s="14">
        <f t="shared" si="152"/>
        <v>66.666700000000006</v>
      </c>
      <c r="BS176" s="14">
        <f t="shared" si="153"/>
        <v>16.666699999999999</v>
      </c>
      <c r="BT176" s="14">
        <f t="shared" si="154"/>
        <v>33.958300000000001</v>
      </c>
      <c r="BU176" s="14">
        <f t="shared" si="155"/>
        <v>1.125</v>
      </c>
      <c r="BV176" s="14">
        <f t="shared" si="156"/>
        <v>16.816800000000001</v>
      </c>
      <c r="BW176" s="14">
        <f t="shared" si="157"/>
        <v>6.3834999999999997</v>
      </c>
      <c r="BX176" s="14">
        <f t="shared" si="158"/>
        <v>83.183199999999999</v>
      </c>
      <c r="BY176" s="14">
        <f t="shared" si="159"/>
        <v>0</v>
      </c>
      <c r="BZ176" s="14">
        <f t="shared" si="160"/>
        <v>0</v>
      </c>
      <c r="CA176" s="14">
        <f t="shared" si="161"/>
        <v>0</v>
      </c>
      <c r="CB176" s="14">
        <f t="shared" si="162"/>
        <v>0</v>
      </c>
      <c r="CC176" s="14">
        <f t="shared" si="163"/>
        <v>0</v>
      </c>
    </row>
    <row r="177" spans="1:81" x14ac:dyDescent="0.25">
      <c r="A177">
        <v>10</v>
      </c>
      <c r="B177" s="14">
        <f t="shared" si="84"/>
        <v>12.2</v>
      </c>
      <c r="C177" s="14">
        <f t="shared" si="85"/>
        <v>7.73</v>
      </c>
      <c r="D177" s="14">
        <f t="shared" si="86"/>
        <v>12.74</v>
      </c>
      <c r="E177" s="14">
        <f t="shared" si="87"/>
        <v>272</v>
      </c>
      <c r="F177" s="14">
        <f t="shared" si="88"/>
        <v>306</v>
      </c>
      <c r="G177" s="14">
        <f t="shared" si="89"/>
        <v>333</v>
      </c>
      <c r="H177" s="14">
        <f t="shared" si="90"/>
        <v>911</v>
      </c>
      <c r="I177" s="14">
        <f t="shared" si="91"/>
        <v>0</v>
      </c>
      <c r="J177" s="14">
        <f t="shared" si="92"/>
        <v>3.1124999999999998</v>
      </c>
      <c r="K177" s="14">
        <f t="shared" si="93"/>
        <v>2.7124999999999999</v>
      </c>
      <c r="L177" s="14">
        <f t="shared" si="94"/>
        <v>2.875</v>
      </c>
      <c r="M177" s="14">
        <f t="shared" si="95"/>
        <v>2.9</v>
      </c>
      <c r="N177" s="14">
        <f t="shared" si="96"/>
        <v>1.0986</v>
      </c>
      <c r="O177" s="14">
        <f t="shared" si="97"/>
        <v>0.16</v>
      </c>
      <c r="P177" s="14">
        <f t="shared" si="98"/>
        <v>0.11600000000000001</v>
      </c>
      <c r="Q177" s="14">
        <f t="shared" si="99"/>
        <v>0.1255</v>
      </c>
      <c r="R177" s="14">
        <f t="shared" si="100"/>
        <v>0.13170000000000001</v>
      </c>
      <c r="S177" s="14">
        <f t="shared" si="101"/>
        <v>5.4600000000000003E-2</v>
      </c>
      <c r="T177" s="14">
        <f t="shared" si="102"/>
        <v>0.24</v>
      </c>
      <c r="U177" s="14">
        <f t="shared" si="103"/>
        <v>0.19</v>
      </c>
      <c r="V177" s="14">
        <f t="shared" si="104"/>
        <v>0.22</v>
      </c>
      <c r="W177" s="14">
        <f t="shared" si="105"/>
        <v>0.24</v>
      </c>
      <c r="X177" s="14">
        <f t="shared" si="106"/>
        <v>22.015699999999999</v>
      </c>
      <c r="Y177" s="14">
        <f t="shared" si="107"/>
        <v>0</v>
      </c>
      <c r="Z177" s="14">
        <f t="shared" si="108"/>
        <v>11.1111</v>
      </c>
      <c r="AA177" s="14">
        <f t="shared" si="109"/>
        <v>11.1111</v>
      </c>
      <c r="AB177" s="14">
        <f t="shared" si="110"/>
        <v>22.222200000000001</v>
      </c>
      <c r="AC177" s="14">
        <f t="shared" si="111"/>
        <v>7.4074</v>
      </c>
      <c r="AD177" s="14">
        <f t="shared" si="112"/>
        <v>70.370400000000004</v>
      </c>
      <c r="AE177" s="14">
        <f t="shared" si="113"/>
        <v>0</v>
      </c>
      <c r="AF177" s="14">
        <f t="shared" si="114"/>
        <v>77.777799999999999</v>
      </c>
      <c r="AG177" s="14">
        <f t="shared" si="115"/>
        <v>70.370400000000004</v>
      </c>
      <c r="AH177" s="14">
        <f t="shared" si="116"/>
        <v>0.17630000000000001</v>
      </c>
      <c r="AI177" s="14">
        <f t="shared" si="117"/>
        <v>0.17</v>
      </c>
      <c r="AJ177" s="14">
        <f t="shared" si="118"/>
        <v>0.111</v>
      </c>
      <c r="AK177" s="14">
        <f t="shared" si="119"/>
        <v>0.19</v>
      </c>
      <c r="AL177" s="14">
        <f t="shared" si="120"/>
        <v>0.21510000000000001</v>
      </c>
      <c r="AM177" s="14">
        <f t="shared" si="121"/>
        <v>0.39</v>
      </c>
      <c r="AN177" s="14">
        <f t="shared" si="122"/>
        <v>0.39</v>
      </c>
      <c r="AO177" s="14">
        <f t="shared" si="123"/>
        <v>0.38</v>
      </c>
      <c r="AP177" s="14">
        <f t="shared" si="124"/>
        <v>0.39</v>
      </c>
      <c r="AQ177" s="14">
        <f t="shared" si="125"/>
        <v>50</v>
      </c>
      <c r="AR177" s="14">
        <f t="shared" si="126"/>
        <v>0.29170000000000001</v>
      </c>
      <c r="AS177" s="14">
        <f t="shared" si="127"/>
        <v>37.5</v>
      </c>
      <c r="AT177" s="14">
        <f t="shared" si="128"/>
        <v>0</v>
      </c>
      <c r="AU177" s="14">
        <f t="shared" si="129"/>
        <v>25</v>
      </c>
      <c r="AV177" s="14">
        <f t="shared" si="130"/>
        <v>20.833300000000001</v>
      </c>
      <c r="AW177" s="14">
        <f t="shared" si="131"/>
        <v>50</v>
      </c>
      <c r="AX177" s="14">
        <f t="shared" si="132"/>
        <v>1</v>
      </c>
      <c r="AY177" s="14">
        <f t="shared" si="133"/>
        <v>8.3332999999999995</v>
      </c>
      <c r="AZ177" s="14">
        <f t="shared" si="134"/>
        <v>0.125</v>
      </c>
      <c r="BA177" s="14">
        <f t="shared" si="135"/>
        <v>0</v>
      </c>
      <c r="BB177" s="14">
        <f t="shared" si="136"/>
        <v>0.25</v>
      </c>
      <c r="BC177" s="14">
        <f t="shared" si="137"/>
        <v>0.125</v>
      </c>
      <c r="BD177" s="14">
        <f t="shared" si="138"/>
        <v>0.91669999999999996</v>
      </c>
      <c r="BE177" s="14">
        <f t="shared" si="139"/>
        <v>0.25</v>
      </c>
      <c r="BF177" s="14">
        <f t="shared" si="140"/>
        <v>0.25</v>
      </c>
      <c r="BG177" s="14">
        <f t="shared" si="141"/>
        <v>0.75</v>
      </c>
      <c r="BH177" s="14">
        <f t="shared" si="142"/>
        <v>0.41670000000000001</v>
      </c>
      <c r="BI177" s="14">
        <f t="shared" si="143"/>
        <v>1</v>
      </c>
      <c r="BJ177" s="14">
        <f t="shared" si="144"/>
        <v>2.5</v>
      </c>
      <c r="BK177" s="14">
        <f t="shared" si="145"/>
        <v>2.25</v>
      </c>
      <c r="BL177" s="14">
        <f t="shared" si="146"/>
        <v>1.9167000000000001</v>
      </c>
      <c r="BM177" s="14">
        <f t="shared" si="147"/>
        <v>0</v>
      </c>
      <c r="BN177" s="14">
        <f t="shared" si="148"/>
        <v>0.5</v>
      </c>
      <c r="BO177" s="14">
        <f t="shared" si="149"/>
        <v>0.75</v>
      </c>
      <c r="BP177" s="14">
        <f t="shared" si="150"/>
        <v>0.41670000000000001</v>
      </c>
      <c r="BQ177" s="14">
        <f t="shared" si="151"/>
        <v>54.166699999999999</v>
      </c>
      <c r="BR177" s="14">
        <f t="shared" si="152"/>
        <v>41.666699999999999</v>
      </c>
      <c r="BS177" s="14">
        <f t="shared" si="153"/>
        <v>4.1666999999999996</v>
      </c>
      <c r="BT177" s="14">
        <f t="shared" si="154"/>
        <v>20.583300000000001</v>
      </c>
      <c r="BU177" s="14">
        <f t="shared" si="155"/>
        <v>1.3332999999999999</v>
      </c>
      <c r="BV177" s="14">
        <f t="shared" si="156"/>
        <v>3.1532</v>
      </c>
      <c r="BW177" s="14">
        <f t="shared" si="157"/>
        <v>2.1509</v>
      </c>
      <c r="BX177" s="14">
        <f t="shared" si="158"/>
        <v>96.846800000000002</v>
      </c>
      <c r="BY177" s="14">
        <f t="shared" si="159"/>
        <v>0</v>
      </c>
      <c r="BZ177" s="14">
        <f t="shared" si="160"/>
        <v>0</v>
      </c>
      <c r="CA177" s="14">
        <f t="shared" si="161"/>
        <v>0</v>
      </c>
      <c r="CB177" s="14">
        <f t="shared" si="162"/>
        <v>0</v>
      </c>
      <c r="CC177" s="14">
        <f t="shared" si="163"/>
        <v>0</v>
      </c>
    </row>
    <row r="178" spans="1:81" x14ac:dyDescent="0.25">
      <c r="A178">
        <v>17</v>
      </c>
      <c r="B178" s="14">
        <f t="shared" si="84"/>
        <v>13.9</v>
      </c>
      <c r="C178" s="14">
        <f t="shared" si="85"/>
        <v>8.32</v>
      </c>
      <c r="D178" s="14">
        <f t="shared" si="86"/>
        <v>11.65</v>
      </c>
      <c r="E178" s="14">
        <f t="shared" si="87"/>
        <v>888</v>
      </c>
      <c r="F178" s="14">
        <f t="shared" si="88"/>
        <v>786</v>
      </c>
      <c r="G178" s="14">
        <f t="shared" si="89"/>
        <v>813</v>
      </c>
      <c r="H178" s="14">
        <f t="shared" si="90"/>
        <v>2487</v>
      </c>
      <c r="I178" s="14">
        <f t="shared" si="91"/>
        <v>7.2400000000000006E-2</v>
      </c>
      <c r="J178" s="14">
        <f t="shared" si="92"/>
        <v>5.2874999999999996</v>
      </c>
      <c r="K178" s="14">
        <f t="shared" si="93"/>
        <v>4.9124999999999996</v>
      </c>
      <c r="L178" s="14">
        <f t="shared" si="94"/>
        <v>4.2</v>
      </c>
      <c r="M178" s="14">
        <f t="shared" si="95"/>
        <v>4.8</v>
      </c>
      <c r="N178" s="14">
        <f t="shared" si="96"/>
        <v>1.8309</v>
      </c>
      <c r="O178" s="14">
        <f t="shared" si="97"/>
        <v>0.21310000000000001</v>
      </c>
      <c r="P178" s="14">
        <f t="shared" si="98"/>
        <v>0.24</v>
      </c>
      <c r="Q178" s="14">
        <f t="shared" si="99"/>
        <v>0.25879999999999997</v>
      </c>
      <c r="R178" s="14">
        <f t="shared" si="100"/>
        <v>0.23719999999999999</v>
      </c>
      <c r="S178" s="14">
        <f t="shared" si="101"/>
        <v>0.15359999999999999</v>
      </c>
      <c r="T178" s="14">
        <f t="shared" si="102"/>
        <v>0.59</v>
      </c>
      <c r="U178" s="14">
        <f t="shared" si="103"/>
        <v>0.72</v>
      </c>
      <c r="V178" s="14">
        <f t="shared" si="104"/>
        <v>0.57999999999999996</v>
      </c>
      <c r="W178" s="14">
        <f t="shared" si="105"/>
        <v>0.72</v>
      </c>
      <c r="X178" s="14">
        <f t="shared" si="106"/>
        <v>20.2332</v>
      </c>
      <c r="Y178" s="14">
        <f t="shared" si="107"/>
        <v>0</v>
      </c>
      <c r="Z178" s="14">
        <f t="shared" si="108"/>
        <v>9.5237999999999996</v>
      </c>
      <c r="AA178" s="14">
        <f t="shared" si="109"/>
        <v>7.1429</v>
      </c>
      <c r="AB178" s="14">
        <f t="shared" si="110"/>
        <v>16.666699999999999</v>
      </c>
      <c r="AC178" s="14">
        <f t="shared" si="111"/>
        <v>0</v>
      </c>
      <c r="AD178" s="14">
        <f t="shared" si="112"/>
        <v>80.952399999999997</v>
      </c>
      <c r="AE178" s="14">
        <f t="shared" si="113"/>
        <v>2.3809999999999998</v>
      </c>
      <c r="AF178" s="14">
        <f t="shared" si="114"/>
        <v>83.333299999999994</v>
      </c>
      <c r="AG178" s="14">
        <f t="shared" si="115"/>
        <v>80.952399999999997</v>
      </c>
      <c r="AH178" s="14">
        <f t="shared" si="116"/>
        <v>0.19</v>
      </c>
      <c r="AI178" s="14">
        <f t="shared" si="117"/>
        <v>0.13800000000000001</v>
      </c>
      <c r="AJ178" s="14">
        <f t="shared" si="118"/>
        <v>0.1988</v>
      </c>
      <c r="AK178" s="14">
        <f t="shared" si="119"/>
        <v>0.1764</v>
      </c>
      <c r="AL178" s="14">
        <f t="shared" si="120"/>
        <v>0.1522</v>
      </c>
      <c r="AM178" s="14">
        <f t="shared" si="121"/>
        <v>0.56999999999999995</v>
      </c>
      <c r="AN178" s="14">
        <f t="shared" si="122"/>
        <v>0.4</v>
      </c>
      <c r="AO178" s="14">
        <f t="shared" si="123"/>
        <v>0.53</v>
      </c>
      <c r="AP178" s="14">
        <f t="shared" si="124"/>
        <v>0.56999999999999995</v>
      </c>
      <c r="AQ178" s="14">
        <f t="shared" si="125"/>
        <v>41.666699999999999</v>
      </c>
      <c r="AR178" s="14">
        <f t="shared" si="126"/>
        <v>0.20830000000000001</v>
      </c>
      <c r="AS178" s="14">
        <f t="shared" si="127"/>
        <v>37.5</v>
      </c>
      <c r="AT178" s="14">
        <f t="shared" si="128"/>
        <v>37.5</v>
      </c>
      <c r="AU178" s="14">
        <f t="shared" si="129"/>
        <v>37.5</v>
      </c>
      <c r="AV178" s="14">
        <f t="shared" si="130"/>
        <v>37.5</v>
      </c>
      <c r="AW178" s="14">
        <f t="shared" si="131"/>
        <v>41.666699999999999</v>
      </c>
      <c r="AX178" s="14">
        <f t="shared" si="132"/>
        <v>1</v>
      </c>
      <c r="AY178" s="14">
        <f t="shared" si="133"/>
        <v>25</v>
      </c>
      <c r="AZ178" s="14">
        <f t="shared" si="134"/>
        <v>0.625</v>
      </c>
      <c r="BA178" s="14">
        <f t="shared" si="135"/>
        <v>0.625</v>
      </c>
      <c r="BB178" s="14">
        <f t="shared" si="136"/>
        <v>0.75</v>
      </c>
      <c r="BC178" s="14">
        <f t="shared" si="137"/>
        <v>0.66669999999999996</v>
      </c>
      <c r="BD178" s="14">
        <f t="shared" si="138"/>
        <v>1.0417000000000001</v>
      </c>
      <c r="BE178" s="14">
        <f t="shared" si="139"/>
        <v>0.5</v>
      </c>
      <c r="BF178" s="14">
        <f t="shared" si="140"/>
        <v>0.25</v>
      </c>
      <c r="BG178" s="14">
        <f t="shared" si="141"/>
        <v>0.75</v>
      </c>
      <c r="BH178" s="14">
        <f t="shared" si="142"/>
        <v>0.5</v>
      </c>
      <c r="BI178" s="14">
        <f t="shared" si="143"/>
        <v>0.75</v>
      </c>
      <c r="BJ178" s="14">
        <f t="shared" si="144"/>
        <v>2</v>
      </c>
      <c r="BK178" s="14">
        <f t="shared" si="145"/>
        <v>1</v>
      </c>
      <c r="BL178" s="14">
        <f t="shared" si="146"/>
        <v>1.25</v>
      </c>
      <c r="BM178" s="14">
        <f t="shared" si="147"/>
        <v>1</v>
      </c>
      <c r="BN178" s="14">
        <f t="shared" si="148"/>
        <v>1.25</v>
      </c>
      <c r="BO178" s="14">
        <f t="shared" si="149"/>
        <v>2</v>
      </c>
      <c r="BP178" s="14">
        <f t="shared" si="150"/>
        <v>1.4167000000000001</v>
      </c>
      <c r="BQ178" s="14">
        <f t="shared" si="151"/>
        <v>25</v>
      </c>
      <c r="BR178" s="14">
        <f t="shared" si="152"/>
        <v>58.333300000000001</v>
      </c>
      <c r="BS178" s="14">
        <f t="shared" si="153"/>
        <v>16.666699999999999</v>
      </c>
      <c r="BT178" s="14">
        <f t="shared" si="154"/>
        <v>32.083300000000001</v>
      </c>
      <c r="BU178" s="14">
        <f t="shared" si="155"/>
        <v>0.41670000000000001</v>
      </c>
      <c r="BV178" s="14">
        <f t="shared" si="156"/>
        <v>18.918900000000001</v>
      </c>
      <c r="BW178" s="14">
        <f t="shared" si="157"/>
        <v>6.2335000000000003</v>
      </c>
      <c r="BX178" s="14">
        <f t="shared" si="158"/>
        <v>81.081100000000006</v>
      </c>
      <c r="BY178" s="14">
        <f t="shared" si="159"/>
        <v>0</v>
      </c>
      <c r="BZ178" s="14">
        <f t="shared" si="160"/>
        <v>0</v>
      </c>
      <c r="CA178" s="14">
        <f t="shared" si="161"/>
        <v>0</v>
      </c>
      <c r="CB178" s="14">
        <f t="shared" si="162"/>
        <v>0</v>
      </c>
      <c r="CC178" s="14">
        <f t="shared" si="163"/>
        <v>0</v>
      </c>
    </row>
    <row r="179" spans="1:81" x14ac:dyDescent="0.25">
      <c r="A179" t="s">
        <v>11</v>
      </c>
      <c r="B179" s="14">
        <f t="shared" si="84"/>
        <v>16</v>
      </c>
      <c r="C179" s="14">
        <f t="shared" si="85"/>
        <v>8.07</v>
      </c>
      <c r="D179" s="14">
        <f t="shared" si="86"/>
        <v>11.17</v>
      </c>
      <c r="E179" s="14">
        <f t="shared" si="87"/>
        <v>283</v>
      </c>
      <c r="F179" s="14">
        <f t="shared" si="88"/>
        <v>353</v>
      </c>
      <c r="G179" s="14">
        <f t="shared" si="89"/>
        <v>384</v>
      </c>
      <c r="H179" s="14">
        <f t="shared" si="90"/>
        <v>1020</v>
      </c>
      <c r="I179" s="14">
        <f t="shared" si="91"/>
        <v>0</v>
      </c>
      <c r="J179" s="14">
        <f t="shared" si="92"/>
        <v>1.675</v>
      </c>
      <c r="K179" s="14">
        <f t="shared" si="93"/>
        <v>1.675</v>
      </c>
      <c r="L179" s="14">
        <f t="shared" si="94"/>
        <v>2.375</v>
      </c>
      <c r="M179" s="14">
        <f t="shared" si="95"/>
        <v>1.9083000000000001</v>
      </c>
      <c r="N179" s="14">
        <f t="shared" si="96"/>
        <v>0.52739999999999998</v>
      </c>
      <c r="O179" s="14">
        <f t="shared" si="97"/>
        <v>0.23</v>
      </c>
      <c r="P179" s="14">
        <f t="shared" si="98"/>
        <v>0.216</v>
      </c>
      <c r="Q179" s="14">
        <f t="shared" si="99"/>
        <v>0.26290000000000002</v>
      </c>
      <c r="R179" s="14">
        <f t="shared" si="100"/>
        <v>0.2394</v>
      </c>
      <c r="S179" s="14">
        <f t="shared" si="101"/>
        <v>7.8600000000000003E-2</v>
      </c>
      <c r="T179" s="14">
        <f t="shared" si="102"/>
        <v>0.3</v>
      </c>
      <c r="U179" s="14">
        <f t="shared" si="103"/>
        <v>0.3</v>
      </c>
      <c r="V179" s="14">
        <f t="shared" si="104"/>
        <v>0.38</v>
      </c>
      <c r="W179" s="14">
        <f t="shared" si="105"/>
        <v>0.38</v>
      </c>
      <c r="X179" s="14">
        <f t="shared" si="106"/>
        <v>7.9709000000000003</v>
      </c>
      <c r="Y179" s="14">
        <f t="shared" si="107"/>
        <v>2.9411999999999998</v>
      </c>
      <c r="Z179" s="14">
        <f t="shared" si="108"/>
        <v>50</v>
      </c>
      <c r="AA179" s="14">
        <f t="shared" si="109"/>
        <v>8.8234999999999992</v>
      </c>
      <c r="AB179" s="14">
        <f t="shared" si="110"/>
        <v>61.764699999999998</v>
      </c>
      <c r="AC179" s="14">
        <f t="shared" si="111"/>
        <v>14.7059</v>
      </c>
      <c r="AD179" s="14">
        <f t="shared" si="112"/>
        <v>23.529399999999999</v>
      </c>
      <c r="AE179" s="14">
        <f t="shared" si="113"/>
        <v>0</v>
      </c>
      <c r="AF179" s="14">
        <f t="shared" si="114"/>
        <v>38.235300000000002</v>
      </c>
      <c r="AG179" s="14">
        <f t="shared" si="115"/>
        <v>50</v>
      </c>
      <c r="AH179" s="14">
        <f t="shared" si="116"/>
        <v>6.7799999999999999E-2</v>
      </c>
      <c r="AI179" s="14">
        <f t="shared" si="117"/>
        <v>0.15329999999999999</v>
      </c>
      <c r="AJ179" s="14">
        <f t="shared" si="118"/>
        <v>4.4600000000000001E-2</v>
      </c>
      <c r="AK179" s="14">
        <f t="shared" si="119"/>
        <v>8.5900000000000004E-2</v>
      </c>
      <c r="AL179" s="14">
        <f t="shared" si="120"/>
        <v>0.113</v>
      </c>
      <c r="AM179" s="14">
        <f t="shared" si="121"/>
        <v>0.18</v>
      </c>
      <c r="AN179" s="14">
        <f t="shared" si="122"/>
        <v>0.57999999999999996</v>
      </c>
      <c r="AO179" s="14">
        <f t="shared" si="123"/>
        <v>0.17</v>
      </c>
      <c r="AP179" s="14">
        <f t="shared" si="124"/>
        <v>0.57999999999999996</v>
      </c>
      <c r="AQ179" s="14">
        <f t="shared" si="125"/>
        <v>8.3332999999999995</v>
      </c>
      <c r="AR179" s="14">
        <f t="shared" si="126"/>
        <v>0.41670000000000001</v>
      </c>
      <c r="AS179" s="14">
        <f t="shared" si="127"/>
        <v>37.5</v>
      </c>
      <c r="AT179" s="14">
        <f t="shared" si="128"/>
        <v>37.5</v>
      </c>
      <c r="AU179" s="14">
        <f t="shared" si="129"/>
        <v>75</v>
      </c>
      <c r="AV179" s="14">
        <f t="shared" si="130"/>
        <v>50</v>
      </c>
      <c r="AW179" s="14">
        <f t="shared" si="131"/>
        <v>41.666699999999999</v>
      </c>
      <c r="AX179" s="14">
        <f t="shared" si="132"/>
        <v>0.16669999999999999</v>
      </c>
      <c r="AY179" s="14">
        <f t="shared" si="133"/>
        <v>8.3332999999999995</v>
      </c>
      <c r="AZ179" s="14">
        <f t="shared" si="134"/>
        <v>0.125</v>
      </c>
      <c r="BA179" s="14">
        <f t="shared" si="135"/>
        <v>0.125</v>
      </c>
      <c r="BB179" s="14">
        <f t="shared" si="136"/>
        <v>0</v>
      </c>
      <c r="BC179" s="14">
        <f t="shared" si="137"/>
        <v>8.3299999999999999E-2</v>
      </c>
      <c r="BD179" s="14">
        <f t="shared" si="138"/>
        <v>8.3299999999999999E-2</v>
      </c>
      <c r="BE179" s="14">
        <f t="shared" si="139"/>
        <v>1.25</v>
      </c>
      <c r="BF179" s="14">
        <f t="shared" si="140"/>
        <v>2.5</v>
      </c>
      <c r="BG179" s="14">
        <f t="shared" si="141"/>
        <v>1.75</v>
      </c>
      <c r="BH179" s="14">
        <f t="shared" si="142"/>
        <v>1.8332999999999999</v>
      </c>
      <c r="BI179" s="14">
        <f t="shared" si="143"/>
        <v>0</v>
      </c>
      <c r="BJ179" s="14">
        <f t="shared" si="144"/>
        <v>0</v>
      </c>
      <c r="BK179" s="14">
        <f t="shared" si="145"/>
        <v>0</v>
      </c>
      <c r="BL179" s="14">
        <f t="shared" si="146"/>
        <v>0</v>
      </c>
      <c r="BM179" s="14">
        <f t="shared" si="147"/>
        <v>1.75</v>
      </c>
      <c r="BN179" s="14">
        <f t="shared" si="148"/>
        <v>2.25</v>
      </c>
      <c r="BO179" s="14">
        <f t="shared" si="149"/>
        <v>2.5</v>
      </c>
      <c r="BP179" s="14">
        <f t="shared" si="150"/>
        <v>2.1667000000000001</v>
      </c>
      <c r="BQ179" s="14">
        <f t="shared" si="151"/>
        <v>0</v>
      </c>
      <c r="BR179" s="14">
        <f t="shared" si="152"/>
        <v>66.666700000000006</v>
      </c>
      <c r="BS179" s="14">
        <f t="shared" si="153"/>
        <v>33.333300000000001</v>
      </c>
      <c r="BT179" s="14">
        <f t="shared" si="154"/>
        <v>47.083300000000001</v>
      </c>
      <c r="BU179" s="14">
        <f t="shared" si="155"/>
        <v>0.41670000000000001</v>
      </c>
      <c r="BV179" s="14">
        <f t="shared" si="156"/>
        <v>43.6937</v>
      </c>
      <c r="BW179" s="14">
        <f t="shared" si="157"/>
        <v>10.2942</v>
      </c>
      <c r="BX179" s="14">
        <f t="shared" si="158"/>
        <v>56.3063</v>
      </c>
      <c r="BY179" s="14">
        <f t="shared" si="159"/>
        <v>0</v>
      </c>
      <c r="BZ179" s="14">
        <f t="shared" si="160"/>
        <v>0</v>
      </c>
      <c r="CA179" s="14">
        <f t="shared" si="161"/>
        <v>0</v>
      </c>
      <c r="CB179" s="14">
        <f t="shared" si="162"/>
        <v>0</v>
      </c>
      <c r="CC179" s="14">
        <f t="shared" si="163"/>
        <v>0</v>
      </c>
    </row>
    <row r="180" spans="1:81" x14ac:dyDescent="0.25">
      <c r="A180">
        <v>24</v>
      </c>
      <c r="B180" s="14">
        <f t="shared" si="84"/>
        <v>14.9</v>
      </c>
      <c r="C180" s="14">
        <f t="shared" si="85"/>
        <v>7.69</v>
      </c>
      <c r="D180" s="14">
        <f t="shared" si="86"/>
        <v>10.23</v>
      </c>
      <c r="E180" s="14">
        <f t="shared" si="87"/>
        <v>868</v>
      </c>
      <c r="F180" s="14">
        <f t="shared" si="88"/>
        <v>520</v>
      </c>
      <c r="G180" s="14">
        <f t="shared" si="89"/>
        <v>488</v>
      </c>
      <c r="H180" s="14">
        <f t="shared" si="90"/>
        <v>1876</v>
      </c>
      <c r="I180" s="14">
        <f t="shared" si="91"/>
        <v>0.89549999999999996</v>
      </c>
      <c r="J180" s="14">
        <f t="shared" si="92"/>
        <v>3.2875000000000001</v>
      </c>
      <c r="K180" s="14">
        <f t="shared" si="93"/>
        <v>3.7</v>
      </c>
      <c r="L180" s="14">
        <f t="shared" si="94"/>
        <v>3.45</v>
      </c>
      <c r="M180" s="14">
        <f t="shared" si="95"/>
        <v>3.4792000000000001</v>
      </c>
      <c r="N180" s="14">
        <f t="shared" si="96"/>
        <v>0.89300000000000002</v>
      </c>
      <c r="O180" s="14">
        <f t="shared" si="97"/>
        <v>0.28000000000000003</v>
      </c>
      <c r="P180" s="14">
        <f t="shared" si="98"/>
        <v>0.15079999999999999</v>
      </c>
      <c r="Q180" s="14">
        <f t="shared" si="99"/>
        <v>0.29430000000000001</v>
      </c>
      <c r="R180" s="14">
        <f t="shared" si="100"/>
        <v>0.24479999999999999</v>
      </c>
      <c r="S180" s="14">
        <f t="shared" si="101"/>
        <v>0.14910000000000001</v>
      </c>
      <c r="T180" s="14">
        <f t="shared" si="102"/>
        <v>0.6</v>
      </c>
      <c r="U180" s="14">
        <f t="shared" si="103"/>
        <v>0.4</v>
      </c>
      <c r="V180" s="14">
        <f t="shared" si="104"/>
        <v>0.54</v>
      </c>
      <c r="W180" s="14">
        <f t="shared" si="105"/>
        <v>0.6</v>
      </c>
      <c r="X180" s="14">
        <f t="shared" si="106"/>
        <v>14.214499999999999</v>
      </c>
      <c r="Y180" s="14">
        <f t="shared" si="107"/>
        <v>2.5</v>
      </c>
      <c r="Z180" s="14">
        <f t="shared" si="108"/>
        <v>5</v>
      </c>
      <c r="AA180" s="14">
        <f t="shared" si="109"/>
        <v>0</v>
      </c>
      <c r="AB180" s="14">
        <f t="shared" si="110"/>
        <v>7.5</v>
      </c>
      <c r="AC180" s="14">
        <f t="shared" si="111"/>
        <v>5</v>
      </c>
      <c r="AD180" s="14">
        <f t="shared" si="112"/>
        <v>85</v>
      </c>
      <c r="AE180" s="14">
        <f t="shared" si="113"/>
        <v>2.5</v>
      </c>
      <c r="AF180" s="14">
        <f t="shared" si="114"/>
        <v>92.5</v>
      </c>
      <c r="AG180" s="14">
        <f t="shared" si="115"/>
        <v>85</v>
      </c>
      <c r="AH180" s="14">
        <f t="shared" si="116"/>
        <v>0.11600000000000001</v>
      </c>
      <c r="AI180" s="14">
        <f t="shared" si="117"/>
        <v>0.19919999999999999</v>
      </c>
      <c r="AJ180" s="14">
        <f t="shared" si="118"/>
        <v>0.1215</v>
      </c>
      <c r="AK180" s="14">
        <f t="shared" si="119"/>
        <v>0.1462</v>
      </c>
      <c r="AL180" s="14">
        <f t="shared" si="120"/>
        <v>0.1457</v>
      </c>
      <c r="AM180" s="14">
        <f t="shared" si="121"/>
        <v>0.31</v>
      </c>
      <c r="AN180" s="14">
        <f t="shared" si="122"/>
        <v>0.44</v>
      </c>
      <c r="AO180" s="14">
        <f t="shared" si="123"/>
        <v>0.69</v>
      </c>
      <c r="AP180" s="14">
        <f t="shared" si="124"/>
        <v>0.69</v>
      </c>
      <c r="AQ180" s="14">
        <f t="shared" si="125"/>
        <v>29.166699999999999</v>
      </c>
      <c r="AR180" s="14">
        <f t="shared" si="126"/>
        <v>0.33329999999999999</v>
      </c>
      <c r="AS180" s="14">
        <f t="shared" si="127"/>
        <v>50</v>
      </c>
      <c r="AT180" s="14">
        <f t="shared" si="128"/>
        <v>0</v>
      </c>
      <c r="AU180" s="14">
        <f t="shared" si="129"/>
        <v>62.5</v>
      </c>
      <c r="AV180" s="14">
        <f t="shared" si="130"/>
        <v>37.5</v>
      </c>
      <c r="AW180" s="14">
        <f t="shared" si="131"/>
        <v>33.333300000000001</v>
      </c>
      <c r="AX180" s="14">
        <f t="shared" si="132"/>
        <v>1.25</v>
      </c>
      <c r="AY180" s="14">
        <f t="shared" si="133"/>
        <v>41.666699999999999</v>
      </c>
      <c r="AZ180" s="14">
        <f t="shared" si="134"/>
        <v>0.125</v>
      </c>
      <c r="BA180" s="14">
        <f t="shared" si="135"/>
        <v>0</v>
      </c>
      <c r="BB180" s="14">
        <f t="shared" si="136"/>
        <v>0.375</v>
      </c>
      <c r="BC180" s="14">
        <f t="shared" si="137"/>
        <v>0.16669999999999999</v>
      </c>
      <c r="BD180" s="14">
        <f t="shared" si="138"/>
        <v>0.95830000000000004</v>
      </c>
      <c r="BE180" s="14">
        <f t="shared" si="139"/>
        <v>1.25</v>
      </c>
      <c r="BF180" s="14">
        <f t="shared" si="140"/>
        <v>0.5</v>
      </c>
      <c r="BG180" s="14">
        <f t="shared" si="141"/>
        <v>1.5</v>
      </c>
      <c r="BH180" s="14">
        <f t="shared" si="142"/>
        <v>1.0832999999999999</v>
      </c>
      <c r="BI180" s="14">
        <f t="shared" si="143"/>
        <v>0.5</v>
      </c>
      <c r="BJ180" s="14">
        <f t="shared" si="144"/>
        <v>1</v>
      </c>
      <c r="BK180" s="14">
        <f t="shared" si="145"/>
        <v>0</v>
      </c>
      <c r="BL180" s="14">
        <f t="shared" si="146"/>
        <v>0.5</v>
      </c>
      <c r="BM180" s="14">
        <f t="shared" si="147"/>
        <v>1.75</v>
      </c>
      <c r="BN180" s="14">
        <f t="shared" si="148"/>
        <v>0.25</v>
      </c>
      <c r="BO180" s="14">
        <f t="shared" si="149"/>
        <v>2.75</v>
      </c>
      <c r="BP180" s="14">
        <f t="shared" si="150"/>
        <v>1.5832999999999999</v>
      </c>
      <c r="BQ180" s="14">
        <f t="shared" si="151"/>
        <v>8.3332999999999995</v>
      </c>
      <c r="BR180" s="14">
        <f t="shared" si="152"/>
        <v>62.5</v>
      </c>
      <c r="BS180" s="14">
        <f t="shared" si="153"/>
        <v>29.166699999999999</v>
      </c>
      <c r="BT180" s="14">
        <f t="shared" si="154"/>
        <v>37.708300000000001</v>
      </c>
      <c r="BU180" s="14">
        <f t="shared" si="155"/>
        <v>0.83330000000000004</v>
      </c>
      <c r="BV180" s="14">
        <f t="shared" si="156"/>
        <v>7.8829000000000002</v>
      </c>
      <c r="BW180" s="14">
        <f t="shared" si="157"/>
        <v>8.0191999999999997</v>
      </c>
      <c r="BX180" s="14">
        <f t="shared" si="158"/>
        <v>92.117099999999994</v>
      </c>
      <c r="BY180" s="14">
        <f t="shared" si="159"/>
        <v>0</v>
      </c>
      <c r="BZ180" s="14">
        <f t="shared" si="160"/>
        <v>0</v>
      </c>
      <c r="CA180" s="14">
        <f t="shared" si="161"/>
        <v>0</v>
      </c>
      <c r="CB180" s="14">
        <f t="shared" si="162"/>
        <v>0</v>
      </c>
      <c r="CC180" s="14">
        <f t="shared" si="163"/>
        <v>0</v>
      </c>
    </row>
    <row r="181" spans="1:81" x14ac:dyDescent="0.25">
      <c r="A181">
        <v>61</v>
      </c>
      <c r="B181" s="14">
        <f t="shared" si="84"/>
        <v>22.2</v>
      </c>
      <c r="C181" s="14">
        <f t="shared" si="85"/>
        <v>8.6</v>
      </c>
      <c r="D181" s="14">
        <f t="shared" si="86"/>
        <v>12.61</v>
      </c>
      <c r="E181" s="14">
        <f t="shared" si="87"/>
        <v>1875</v>
      </c>
      <c r="F181" s="14">
        <f t="shared" si="88"/>
        <v>1456</v>
      </c>
      <c r="G181" s="14">
        <f t="shared" si="89"/>
        <v>1552</v>
      </c>
      <c r="H181" s="14">
        <f t="shared" si="90"/>
        <v>4883</v>
      </c>
      <c r="I181" s="14">
        <f t="shared" si="91"/>
        <v>1.23E-2</v>
      </c>
      <c r="J181" s="14">
        <f t="shared" si="92"/>
        <v>3.2124999999999999</v>
      </c>
      <c r="K181" s="14">
        <f t="shared" si="93"/>
        <v>4.9749999999999996</v>
      </c>
      <c r="L181" s="14">
        <f t="shared" si="94"/>
        <v>8.7249999999999996</v>
      </c>
      <c r="M181" s="14">
        <f t="shared" si="95"/>
        <v>5.6375000000000002</v>
      </c>
      <c r="N181" s="14">
        <f t="shared" si="96"/>
        <v>3.0394000000000001</v>
      </c>
      <c r="O181" s="14">
        <f t="shared" si="97"/>
        <v>0.33800000000000002</v>
      </c>
      <c r="P181" s="14">
        <f t="shared" si="98"/>
        <v>0.23380000000000001</v>
      </c>
      <c r="Q181" s="14">
        <f t="shared" si="99"/>
        <v>0.32129999999999997</v>
      </c>
      <c r="R181" s="14">
        <f t="shared" si="100"/>
        <v>0.29630000000000001</v>
      </c>
      <c r="S181" s="14">
        <f t="shared" si="101"/>
        <v>0.18659999999999999</v>
      </c>
      <c r="T181" s="14">
        <f t="shared" si="102"/>
        <v>0.64</v>
      </c>
      <c r="U181" s="14">
        <f t="shared" si="103"/>
        <v>0.52</v>
      </c>
      <c r="V181" s="14">
        <f t="shared" si="104"/>
        <v>1.08</v>
      </c>
      <c r="W181" s="14">
        <f t="shared" si="105"/>
        <v>1.08</v>
      </c>
      <c r="X181" s="14">
        <f t="shared" si="106"/>
        <v>19.026</v>
      </c>
      <c r="Y181" s="14">
        <f t="shared" si="107"/>
        <v>2.1739000000000002</v>
      </c>
      <c r="Z181" s="14">
        <f t="shared" si="108"/>
        <v>8.6957000000000004</v>
      </c>
      <c r="AA181" s="14">
        <f t="shared" si="109"/>
        <v>8.6957000000000004</v>
      </c>
      <c r="AB181" s="14">
        <f t="shared" si="110"/>
        <v>19.565200000000001</v>
      </c>
      <c r="AC181" s="14">
        <f t="shared" si="111"/>
        <v>0</v>
      </c>
      <c r="AD181" s="14">
        <f t="shared" si="112"/>
        <v>73.912999999999997</v>
      </c>
      <c r="AE181" s="14">
        <f t="shared" si="113"/>
        <v>6.5217000000000001</v>
      </c>
      <c r="AF181" s="14">
        <f t="shared" si="114"/>
        <v>80.434799999999996</v>
      </c>
      <c r="AG181" s="14">
        <f t="shared" si="115"/>
        <v>73.912999999999997</v>
      </c>
      <c r="AH181" s="14">
        <f t="shared" si="116"/>
        <v>0.15640000000000001</v>
      </c>
      <c r="AI181" s="14">
        <f t="shared" si="117"/>
        <v>0.28599999999999998</v>
      </c>
      <c r="AJ181" s="14">
        <f t="shared" si="118"/>
        <v>0.12429999999999999</v>
      </c>
      <c r="AK181" s="14">
        <f t="shared" si="119"/>
        <v>0.18110000000000001</v>
      </c>
      <c r="AL181" s="14">
        <f t="shared" si="120"/>
        <v>0.1888</v>
      </c>
      <c r="AM181" s="14">
        <f t="shared" si="121"/>
        <v>0.69</v>
      </c>
      <c r="AN181" s="14">
        <f t="shared" si="122"/>
        <v>0.78</v>
      </c>
      <c r="AO181" s="14">
        <f t="shared" si="123"/>
        <v>0.41</v>
      </c>
      <c r="AP181" s="14">
        <f t="shared" si="124"/>
        <v>0.78</v>
      </c>
      <c r="AQ181" s="14">
        <f t="shared" si="125"/>
        <v>25</v>
      </c>
      <c r="AR181" s="14">
        <f t="shared" si="126"/>
        <v>0.41670000000000001</v>
      </c>
      <c r="AS181" s="14">
        <f t="shared" si="127"/>
        <v>25</v>
      </c>
      <c r="AT181" s="14">
        <f t="shared" si="128"/>
        <v>12.5</v>
      </c>
      <c r="AU181" s="14">
        <f t="shared" si="129"/>
        <v>62.5</v>
      </c>
      <c r="AV181" s="14">
        <f t="shared" si="130"/>
        <v>33.333300000000001</v>
      </c>
      <c r="AW181" s="14">
        <f t="shared" si="131"/>
        <v>41.666699999999999</v>
      </c>
      <c r="AX181" s="14">
        <f t="shared" si="132"/>
        <v>2.3332999999999999</v>
      </c>
      <c r="AY181" s="14">
        <f t="shared" si="133"/>
        <v>66.666700000000006</v>
      </c>
      <c r="AZ181" s="14">
        <f t="shared" si="134"/>
        <v>0.125</v>
      </c>
      <c r="BA181" s="14">
        <f t="shared" si="135"/>
        <v>0.25</v>
      </c>
      <c r="BB181" s="14">
        <f t="shared" si="136"/>
        <v>0</v>
      </c>
      <c r="BC181" s="14">
        <f t="shared" si="137"/>
        <v>0.125</v>
      </c>
      <c r="BD181" s="14">
        <f t="shared" si="138"/>
        <v>0.625</v>
      </c>
      <c r="BE181" s="14">
        <f t="shared" si="139"/>
        <v>0.75</v>
      </c>
      <c r="BF181" s="14">
        <f t="shared" si="140"/>
        <v>0.25</v>
      </c>
      <c r="BG181" s="14">
        <f t="shared" si="141"/>
        <v>0</v>
      </c>
      <c r="BH181" s="14">
        <f t="shared" si="142"/>
        <v>0.33329999999999999</v>
      </c>
      <c r="BI181" s="14">
        <f t="shared" si="143"/>
        <v>1</v>
      </c>
      <c r="BJ181" s="14">
        <f t="shared" si="144"/>
        <v>3</v>
      </c>
      <c r="BK181" s="14">
        <f t="shared" si="145"/>
        <v>1.5</v>
      </c>
      <c r="BL181" s="14">
        <f t="shared" si="146"/>
        <v>1.8332999999999999</v>
      </c>
      <c r="BM181" s="14">
        <f t="shared" si="147"/>
        <v>1.25</v>
      </c>
      <c r="BN181" s="14">
        <f t="shared" si="148"/>
        <v>0.5</v>
      </c>
      <c r="BO181" s="14">
        <f t="shared" si="149"/>
        <v>0.75</v>
      </c>
      <c r="BP181" s="14">
        <f t="shared" si="150"/>
        <v>0.83330000000000004</v>
      </c>
      <c r="BQ181" s="14">
        <f t="shared" si="151"/>
        <v>33.333300000000001</v>
      </c>
      <c r="BR181" s="14">
        <f t="shared" si="152"/>
        <v>58.333300000000001</v>
      </c>
      <c r="BS181" s="14">
        <f t="shared" si="153"/>
        <v>8.3332999999999995</v>
      </c>
      <c r="BT181" s="14">
        <f t="shared" si="154"/>
        <v>29.166699999999999</v>
      </c>
      <c r="BU181" s="14">
        <f t="shared" si="155"/>
        <v>0.625</v>
      </c>
      <c r="BV181" s="14">
        <f t="shared" si="156"/>
        <v>33.1081</v>
      </c>
      <c r="BW181" s="14">
        <f t="shared" si="157"/>
        <v>15.2247</v>
      </c>
      <c r="BX181" s="14">
        <f t="shared" si="158"/>
        <v>66.891900000000007</v>
      </c>
      <c r="BY181" s="14">
        <f t="shared" si="159"/>
        <v>0</v>
      </c>
      <c r="BZ181" s="14">
        <f t="shared" si="160"/>
        <v>0</v>
      </c>
      <c r="CA181" s="14">
        <f t="shared" si="161"/>
        <v>0</v>
      </c>
      <c r="CB181" s="14">
        <f t="shared" si="162"/>
        <v>0</v>
      </c>
      <c r="CC181" s="14">
        <f t="shared" si="163"/>
        <v>0</v>
      </c>
    </row>
    <row r="184" spans="1:81" x14ac:dyDescent="0.25">
      <c r="B184">
        <v>16.899999999999999</v>
      </c>
      <c r="C184">
        <v>7.81</v>
      </c>
      <c r="D184">
        <v>11.79</v>
      </c>
      <c r="E184">
        <v>537</v>
      </c>
      <c r="F184">
        <v>575</v>
      </c>
      <c r="G184">
        <v>351</v>
      </c>
      <c r="H184">
        <v>1463</v>
      </c>
      <c r="I184">
        <v>0.57420000000000004</v>
      </c>
      <c r="J184">
        <v>2.7875000000000001</v>
      </c>
      <c r="K184">
        <v>3.2875000000000001</v>
      </c>
      <c r="L184">
        <v>3.3</v>
      </c>
      <c r="M184">
        <v>3.125</v>
      </c>
      <c r="N184">
        <v>0.92610000000000003</v>
      </c>
      <c r="O184">
        <v>0.2225</v>
      </c>
      <c r="P184">
        <v>0.37690000000000001</v>
      </c>
      <c r="Q184">
        <v>0.4138</v>
      </c>
      <c r="R184">
        <v>0.3327</v>
      </c>
      <c r="S184">
        <v>0.20599999999999999</v>
      </c>
      <c r="T184">
        <v>0.32</v>
      </c>
      <c r="U184">
        <v>1</v>
      </c>
      <c r="V184">
        <v>0.92</v>
      </c>
      <c r="W184">
        <v>1</v>
      </c>
      <c r="X184">
        <v>9.3938000000000006</v>
      </c>
      <c r="Y184">
        <v>2.2222</v>
      </c>
      <c r="Z184">
        <v>26.666699999999999</v>
      </c>
      <c r="AA184">
        <v>24.444400000000002</v>
      </c>
      <c r="AB184">
        <v>53.333300000000001</v>
      </c>
      <c r="AC184">
        <v>2.2222</v>
      </c>
      <c r="AD184">
        <v>42.222200000000001</v>
      </c>
      <c r="AE184">
        <v>0</v>
      </c>
      <c r="AF184">
        <v>44.444400000000002</v>
      </c>
      <c r="AG184">
        <v>42.222200000000001</v>
      </c>
      <c r="AH184">
        <v>0.22559999999999999</v>
      </c>
      <c r="AI184">
        <v>0.1263</v>
      </c>
      <c r="AJ184">
        <v>0.1731</v>
      </c>
      <c r="AK184">
        <v>0.17510000000000001</v>
      </c>
      <c r="AL184">
        <v>0.18240000000000001</v>
      </c>
      <c r="AM184">
        <v>0.57999999999999996</v>
      </c>
      <c r="AN184">
        <v>0.5</v>
      </c>
      <c r="AO184">
        <v>0.68</v>
      </c>
      <c r="AP184">
        <v>0.68</v>
      </c>
      <c r="AQ184">
        <v>50</v>
      </c>
      <c r="AR184">
        <v>0.375</v>
      </c>
      <c r="AS184">
        <v>0</v>
      </c>
      <c r="AT184">
        <v>50</v>
      </c>
      <c r="AU184">
        <v>62.5</v>
      </c>
      <c r="AV184">
        <v>37.5</v>
      </c>
      <c r="AW184">
        <v>37.5</v>
      </c>
      <c r="AX184">
        <v>0.83330000000000004</v>
      </c>
      <c r="AY184">
        <v>25</v>
      </c>
      <c r="AZ184">
        <v>0</v>
      </c>
      <c r="BA184">
        <v>0.375</v>
      </c>
      <c r="BB184">
        <v>0</v>
      </c>
      <c r="BC184">
        <v>0.13039999999999999</v>
      </c>
      <c r="BD184">
        <v>0.30430000000000001</v>
      </c>
      <c r="BE184">
        <v>0.5</v>
      </c>
      <c r="BF184">
        <v>0.5</v>
      </c>
      <c r="BG184">
        <v>0.33329999999999999</v>
      </c>
      <c r="BH184">
        <v>0.45450000000000002</v>
      </c>
      <c r="BI184">
        <v>0.25</v>
      </c>
      <c r="BJ184">
        <v>0.25</v>
      </c>
      <c r="BK184">
        <v>0</v>
      </c>
      <c r="BL184">
        <v>0.18179999999999999</v>
      </c>
      <c r="BM184">
        <v>0.75</v>
      </c>
      <c r="BN184">
        <v>2.25</v>
      </c>
      <c r="BO184">
        <v>1</v>
      </c>
      <c r="BP184">
        <v>1.3635999999999999</v>
      </c>
      <c r="BQ184">
        <v>4.1666999999999996</v>
      </c>
      <c r="BR184">
        <v>95.833299999999994</v>
      </c>
      <c r="BS184">
        <v>0</v>
      </c>
      <c r="BT184">
        <v>37.541699999999999</v>
      </c>
      <c r="BU184">
        <v>1.3332999999999999</v>
      </c>
      <c r="BV184">
        <v>72.178100000000001</v>
      </c>
      <c r="BW184">
        <v>12.9229</v>
      </c>
      <c r="BX184">
        <v>27.821899999999999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1:81" x14ac:dyDescent="0.25">
      <c r="B185">
        <v>12.9</v>
      </c>
      <c r="C185">
        <v>8.6</v>
      </c>
      <c r="D185">
        <v>11.64</v>
      </c>
      <c r="E185">
        <v>2133</v>
      </c>
      <c r="F185">
        <v>1487</v>
      </c>
      <c r="G185">
        <v>1810</v>
      </c>
      <c r="H185">
        <v>5430</v>
      </c>
      <c r="I185">
        <v>0</v>
      </c>
      <c r="J185">
        <v>6.9375</v>
      </c>
      <c r="K185">
        <v>7.0125000000000002</v>
      </c>
      <c r="L185">
        <v>6.8</v>
      </c>
      <c r="M185">
        <v>6.9166999999999996</v>
      </c>
      <c r="N185">
        <v>0.49490000000000001</v>
      </c>
      <c r="O185">
        <v>0.44790000000000002</v>
      </c>
      <c r="P185">
        <v>0.29170000000000001</v>
      </c>
      <c r="Q185">
        <v>0.30690000000000001</v>
      </c>
      <c r="R185">
        <v>0.36049999999999999</v>
      </c>
      <c r="S185">
        <v>0.14410000000000001</v>
      </c>
      <c r="T185">
        <v>0.7</v>
      </c>
      <c r="U185">
        <v>0.46</v>
      </c>
      <c r="V185">
        <v>0.54</v>
      </c>
      <c r="W185">
        <v>0.7</v>
      </c>
      <c r="X185">
        <v>19.185400000000001</v>
      </c>
      <c r="Y185">
        <v>0</v>
      </c>
      <c r="Z185">
        <v>7.0175000000000001</v>
      </c>
      <c r="AA185">
        <v>24.561399999999999</v>
      </c>
      <c r="AB185">
        <v>31.578900000000001</v>
      </c>
      <c r="AC185">
        <v>8.7719000000000005</v>
      </c>
      <c r="AD185">
        <v>57.8947</v>
      </c>
      <c r="AE185">
        <v>0</v>
      </c>
      <c r="AF185">
        <v>66.666700000000006</v>
      </c>
      <c r="AG185">
        <v>57.8947</v>
      </c>
      <c r="AH185">
        <v>0.25090000000000001</v>
      </c>
      <c r="AI185">
        <v>0.3322</v>
      </c>
      <c r="AJ185">
        <v>0.3619</v>
      </c>
      <c r="AK185">
        <v>0.3029</v>
      </c>
      <c r="AL185">
        <v>0.20300000000000001</v>
      </c>
      <c r="AM185">
        <v>0.83</v>
      </c>
      <c r="AN185">
        <v>0.75</v>
      </c>
      <c r="AO185">
        <v>0.75</v>
      </c>
      <c r="AP185">
        <v>0.83</v>
      </c>
      <c r="AQ185">
        <v>20.833300000000001</v>
      </c>
      <c r="AR185">
        <v>0.69569999999999999</v>
      </c>
      <c r="AS185">
        <v>25</v>
      </c>
      <c r="AT185">
        <v>0</v>
      </c>
      <c r="AU185">
        <v>0</v>
      </c>
      <c r="AV185">
        <v>8.3332999999999995</v>
      </c>
      <c r="AW185">
        <v>66.666700000000006</v>
      </c>
      <c r="AX185">
        <v>0.66669999999999996</v>
      </c>
      <c r="AY185">
        <v>16.666699999999999</v>
      </c>
      <c r="AZ185">
        <v>0.75</v>
      </c>
      <c r="BA185">
        <v>0</v>
      </c>
      <c r="BB185">
        <v>0.25</v>
      </c>
      <c r="BC185">
        <v>0.33329999999999999</v>
      </c>
      <c r="BD185">
        <v>0.875</v>
      </c>
      <c r="BE185">
        <v>1.75</v>
      </c>
      <c r="BF185">
        <v>0</v>
      </c>
      <c r="BG185">
        <v>0.25</v>
      </c>
      <c r="BH185">
        <v>0.66669999999999996</v>
      </c>
      <c r="BI185">
        <v>0</v>
      </c>
      <c r="BJ185">
        <v>0</v>
      </c>
      <c r="BK185">
        <v>0.25</v>
      </c>
      <c r="BL185">
        <v>8.3299999999999999E-2</v>
      </c>
      <c r="BM185">
        <v>2.25</v>
      </c>
      <c r="BN185">
        <v>0.25</v>
      </c>
      <c r="BO185">
        <v>1.25</v>
      </c>
      <c r="BP185">
        <v>1.25</v>
      </c>
      <c r="BQ185">
        <v>4.1666999999999996</v>
      </c>
      <c r="BR185">
        <v>58.333300000000001</v>
      </c>
      <c r="BS185">
        <v>33.333300000000001</v>
      </c>
      <c r="BT185">
        <v>50</v>
      </c>
      <c r="BU185">
        <v>1.75</v>
      </c>
      <c r="BV185">
        <v>78.528499999999994</v>
      </c>
      <c r="BW185">
        <v>11.4491</v>
      </c>
      <c r="BX185">
        <v>21.471499999999999</v>
      </c>
      <c r="BY185">
        <v>0</v>
      </c>
      <c r="BZ185">
        <v>0</v>
      </c>
      <c r="CA185">
        <v>0</v>
      </c>
      <c r="CB185">
        <v>0</v>
      </c>
      <c r="CC185">
        <v>0</v>
      </c>
    </row>
    <row r="186" spans="1:81" x14ac:dyDescent="0.25">
      <c r="B186">
        <v>13.1</v>
      </c>
      <c r="C186">
        <v>9.4</v>
      </c>
      <c r="D186">
        <v>13.5</v>
      </c>
      <c r="E186">
        <v>1310</v>
      </c>
      <c r="F186">
        <v>1447</v>
      </c>
      <c r="G186">
        <v>1067</v>
      </c>
      <c r="H186">
        <v>3824</v>
      </c>
      <c r="I186">
        <v>1.5699999999999999E-2</v>
      </c>
      <c r="J186">
        <v>3.9624999999999999</v>
      </c>
      <c r="K186">
        <v>3.95</v>
      </c>
      <c r="L186">
        <v>3.5625</v>
      </c>
      <c r="M186">
        <v>3.8250000000000002</v>
      </c>
      <c r="N186">
        <v>0.41830000000000001</v>
      </c>
      <c r="O186">
        <v>0.54290000000000005</v>
      </c>
      <c r="P186">
        <v>0.4546</v>
      </c>
      <c r="Q186">
        <v>0.38879999999999998</v>
      </c>
      <c r="R186">
        <v>0.46210000000000001</v>
      </c>
      <c r="S186">
        <v>0.1222</v>
      </c>
      <c r="T186">
        <v>0.7</v>
      </c>
      <c r="U186">
        <v>0.68</v>
      </c>
      <c r="V186">
        <v>0.61</v>
      </c>
      <c r="W186">
        <v>0.7</v>
      </c>
      <c r="X186">
        <v>8.2776999999999994</v>
      </c>
      <c r="Y186">
        <v>1.3889</v>
      </c>
      <c r="Z186">
        <v>55.555599999999998</v>
      </c>
      <c r="AA186">
        <v>13.8889</v>
      </c>
      <c r="AB186">
        <v>70.833299999999994</v>
      </c>
      <c r="AC186">
        <v>8.3332999999999995</v>
      </c>
      <c r="AD186">
        <v>18.055599999999998</v>
      </c>
      <c r="AE186">
        <v>2.7778</v>
      </c>
      <c r="AF186">
        <v>29.166699999999999</v>
      </c>
      <c r="AG186">
        <v>55.555599999999998</v>
      </c>
      <c r="AH186">
        <v>0.24729999999999999</v>
      </c>
      <c r="AI186">
        <v>0.27760000000000001</v>
      </c>
      <c r="AJ186">
        <v>0.44679999999999997</v>
      </c>
      <c r="AK186">
        <v>0.31919999999999998</v>
      </c>
      <c r="AL186">
        <v>0.1918</v>
      </c>
      <c r="AM186">
        <v>0.39</v>
      </c>
      <c r="AN186">
        <v>0.46</v>
      </c>
      <c r="AO186">
        <v>1.01</v>
      </c>
      <c r="AP186">
        <v>1.01</v>
      </c>
      <c r="AQ186">
        <v>4.1666999999999996</v>
      </c>
      <c r="AR186">
        <v>0.78259999999999996</v>
      </c>
      <c r="AS186">
        <v>0</v>
      </c>
      <c r="AT186">
        <v>50</v>
      </c>
      <c r="AU186">
        <v>0</v>
      </c>
      <c r="AV186">
        <v>16.666699999999999</v>
      </c>
      <c r="AW186">
        <v>75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8.3299999999999999E-2</v>
      </c>
      <c r="BE186">
        <v>3.5</v>
      </c>
      <c r="BF186">
        <v>2</v>
      </c>
      <c r="BG186">
        <v>1.75</v>
      </c>
      <c r="BH186">
        <v>2.4167000000000001</v>
      </c>
      <c r="BI186">
        <v>1.25</v>
      </c>
      <c r="BJ186">
        <v>0</v>
      </c>
      <c r="BK186">
        <v>0</v>
      </c>
      <c r="BL186">
        <v>0.41670000000000001</v>
      </c>
      <c r="BM186">
        <v>3.25</v>
      </c>
      <c r="BN186">
        <v>3.25</v>
      </c>
      <c r="BO186">
        <v>1.75</v>
      </c>
      <c r="BP186">
        <v>2.75</v>
      </c>
      <c r="BQ186">
        <v>4.1666999999999996</v>
      </c>
      <c r="BR186">
        <v>75</v>
      </c>
      <c r="BS186">
        <v>20.833300000000001</v>
      </c>
      <c r="BT186">
        <v>44.583300000000001</v>
      </c>
      <c r="BU186">
        <v>1.875</v>
      </c>
      <c r="BV186">
        <v>97.297300000000007</v>
      </c>
      <c r="BW186">
        <v>3.5697000000000001</v>
      </c>
      <c r="BX186">
        <v>2.7027000000000001</v>
      </c>
      <c r="BY186">
        <v>0</v>
      </c>
      <c r="BZ186">
        <v>0</v>
      </c>
      <c r="CA186">
        <v>0</v>
      </c>
      <c r="CB186">
        <v>0</v>
      </c>
      <c r="CC186">
        <v>0</v>
      </c>
    </row>
    <row r="187" spans="1:81" x14ac:dyDescent="0.25">
      <c r="B187">
        <v>10.6</v>
      </c>
      <c r="C187">
        <v>8.4499999999999993</v>
      </c>
      <c r="D187">
        <v>11.24</v>
      </c>
      <c r="E187">
        <v>496</v>
      </c>
      <c r="F187">
        <v>356</v>
      </c>
      <c r="G187">
        <v>426</v>
      </c>
      <c r="H187">
        <v>1278</v>
      </c>
      <c r="I187">
        <v>0</v>
      </c>
      <c r="J187">
        <v>1.7875000000000001</v>
      </c>
      <c r="K187">
        <v>1.9375</v>
      </c>
      <c r="L187">
        <v>2.5874999999999999</v>
      </c>
      <c r="M187">
        <v>2.1042000000000001</v>
      </c>
      <c r="N187">
        <v>0.60250000000000004</v>
      </c>
      <c r="O187">
        <v>9.1300000000000006E-2</v>
      </c>
      <c r="P187">
        <v>0.14330000000000001</v>
      </c>
      <c r="Q187">
        <v>8.5400000000000004E-2</v>
      </c>
      <c r="R187">
        <v>0.1079</v>
      </c>
      <c r="S187">
        <v>4.3099999999999999E-2</v>
      </c>
      <c r="T187">
        <v>0.13</v>
      </c>
      <c r="U187">
        <v>0.24</v>
      </c>
      <c r="V187">
        <v>0.15</v>
      </c>
      <c r="W187">
        <v>0.24</v>
      </c>
      <c r="X187">
        <v>19.504899999999999</v>
      </c>
      <c r="Y187">
        <v>3.0303</v>
      </c>
      <c r="Z187">
        <v>9.0908999999999995</v>
      </c>
      <c r="AA187">
        <v>0</v>
      </c>
      <c r="AB187">
        <v>12.1212</v>
      </c>
      <c r="AC187">
        <v>0</v>
      </c>
      <c r="AD187">
        <v>87.878799999999998</v>
      </c>
      <c r="AE187">
        <v>0</v>
      </c>
      <c r="AF187">
        <v>87.878799999999998</v>
      </c>
      <c r="AG187">
        <v>87.878799999999998</v>
      </c>
      <c r="AH187">
        <v>0.46750000000000003</v>
      </c>
      <c r="AI187">
        <v>0.21329999999999999</v>
      </c>
      <c r="AJ187">
        <v>0.36309999999999998</v>
      </c>
      <c r="AK187">
        <v>0.33389999999999997</v>
      </c>
      <c r="AL187">
        <v>0.18859999999999999</v>
      </c>
      <c r="AM187">
        <v>0.69</v>
      </c>
      <c r="AN187">
        <v>0.44</v>
      </c>
      <c r="AO187">
        <v>0.65</v>
      </c>
      <c r="AP187">
        <v>0.69</v>
      </c>
      <c r="AQ187">
        <v>83.333299999999994</v>
      </c>
      <c r="AR187">
        <v>0.16669999999999999</v>
      </c>
      <c r="AS187">
        <v>0</v>
      </c>
      <c r="AT187">
        <v>0</v>
      </c>
      <c r="AU187">
        <v>0</v>
      </c>
      <c r="AV187">
        <v>0</v>
      </c>
      <c r="AW187">
        <v>83.333299999999994</v>
      </c>
      <c r="AX187">
        <v>0.58330000000000004</v>
      </c>
      <c r="AY187">
        <v>8.3332999999999995</v>
      </c>
      <c r="AZ187">
        <v>0.375</v>
      </c>
      <c r="BA187">
        <v>1</v>
      </c>
      <c r="BB187">
        <v>0.5</v>
      </c>
      <c r="BC187">
        <v>0.625</v>
      </c>
      <c r="BD187">
        <v>1.1667000000000001</v>
      </c>
      <c r="BE187">
        <v>0.5</v>
      </c>
      <c r="BF187">
        <v>0.25</v>
      </c>
      <c r="BG187">
        <v>0</v>
      </c>
      <c r="BH187">
        <v>0.25</v>
      </c>
      <c r="BI187">
        <v>0.25</v>
      </c>
      <c r="BJ187">
        <v>0</v>
      </c>
      <c r="BK187">
        <v>0.75</v>
      </c>
      <c r="BL187">
        <v>0.33329999999999999</v>
      </c>
      <c r="BM187">
        <v>0.25</v>
      </c>
      <c r="BN187">
        <v>0.25</v>
      </c>
      <c r="BO187">
        <v>0</v>
      </c>
      <c r="BP187">
        <v>0.16669999999999999</v>
      </c>
      <c r="BQ187">
        <v>41.666699999999999</v>
      </c>
      <c r="BR187">
        <v>58.333300000000001</v>
      </c>
      <c r="BS187">
        <v>0</v>
      </c>
      <c r="BT187">
        <v>21.333300000000001</v>
      </c>
      <c r="BU187">
        <v>0.41670000000000001</v>
      </c>
      <c r="BV187">
        <v>11.036</v>
      </c>
      <c r="BW187">
        <v>9.7728000000000002</v>
      </c>
      <c r="BX187">
        <v>88.963999999999999</v>
      </c>
      <c r="BY187">
        <v>0</v>
      </c>
      <c r="BZ187">
        <v>0</v>
      </c>
      <c r="CA187">
        <v>0</v>
      </c>
      <c r="CB187">
        <v>0</v>
      </c>
      <c r="CC187">
        <v>0</v>
      </c>
    </row>
    <row r="188" spans="1:81" x14ac:dyDescent="0.25">
      <c r="B188">
        <v>11.7</v>
      </c>
      <c r="C188">
        <v>9.02</v>
      </c>
      <c r="D188">
        <v>15.53</v>
      </c>
      <c r="E188">
        <v>350</v>
      </c>
      <c r="F188">
        <v>339</v>
      </c>
      <c r="G188">
        <v>437</v>
      </c>
      <c r="H188">
        <v>1126</v>
      </c>
      <c r="I188">
        <v>0.21310000000000001</v>
      </c>
      <c r="J188">
        <v>1.65</v>
      </c>
      <c r="K188">
        <v>2.1875</v>
      </c>
      <c r="L188">
        <v>2.3374999999999999</v>
      </c>
      <c r="M188">
        <v>2.0583</v>
      </c>
      <c r="N188">
        <v>0.94640000000000002</v>
      </c>
      <c r="O188">
        <v>0.11</v>
      </c>
      <c r="P188">
        <v>0.25059999999999999</v>
      </c>
      <c r="Q188">
        <v>0.19</v>
      </c>
      <c r="R188">
        <v>0.1835</v>
      </c>
      <c r="S188">
        <v>0.1573</v>
      </c>
      <c r="T188">
        <v>0.36</v>
      </c>
      <c r="U188">
        <v>0.59</v>
      </c>
      <c r="V188">
        <v>0.57999999999999996</v>
      </c>
      <c r="W188">
        <v>0.59</v>
      </c>
      <c r="X188">
        <v>11.214499999999999</v>
      </c>
      <c r="Y188">
        <v>0</v>
      </c>
      <c r="Z188">
        <v>27.659600000000001</v>
      </c>
      <c r="AA188">
        <v>0</v>
      </c>
      <c r="AB188">
        <v>27.659600000000001</v>
      </c>
      <c r="AC188">
        <v>6.383</v>
      </c>
      <c r="AD188">
        <v>65.957400000000007</v>
      </c>
      <c r="AE188">
        <v>0</v>
      </c>
      <c r="AF188">
        <v>72.340400000000002</v>
      </c>
      <c r="AG188">
        <v>65.957400000000007</v>
      </c>
      <c r="AH188">
        <v>0.16200000000000001</v>
      </c>
      <c r="AI188">
        <v>6.13E-2</v>
      </c>
      <c r="AJ188">
        <v>0.13869999999999999</v>
      </c>
      <c r="AK188">
        <v>0.1144</v>
      </c>
      <c r="AL188">
        <v>0.19109999999999999</v>
      </c>
      <c r="AM188">
        <v>0.93</v>
      </c>
      <c r="AN188">
        <v>0.52</v>
      </c>
      <c r="AO188">
        <v>0.6</v>
      </c>
      <c r="AP188">
        <v>0.93</v>
      </c>
      <c r="AQ188">
        <v>41.666699999999999</v>
      </c>
      <c r="AR188">
        <v>0.33329999999999999</v>
      </c>
      <c r="AS188">
        <v>0</v>
      </c>
      <c r="AT188">
        <v>37.5</v>
      </c>
      <c r="AU188">
        <v>37.5</v>
      </c>
      <c r="AV188">
        <v>25</v>
      </c>
      <c r="AW188">
        <v>41.666699999999999</v>
      </c>
      <c r="AX188">
        <v>1.5</v>
      </c>
      <c r="AY188">
        <v>41.666699999999999</v>
      </c>
      <c r="AZ188">
        <v>0</v>
      </c>
      <c r="BA188">
        <v>0</v>
      </c>
      <c r="BB188">
        <v>0</v>
      </c>
      <c r="BC188">
        <v>0</v>
      </c>
      <c r="BD188">
        <v>8.3299999999999999E-2</v>
      </c>
      <c r="BE188">
        <v>1</v>
      </c>
      <c r="BF188">
        <v>2</v>
      </c>
      <c r="BG188">
        <v>0.5</v>
      </c>
      <c r="BH188">
        <v>1.1667000000000001</v>
      </c>
      <c r="BI188">
        <v>0.25</v>
      </c>
      <c r="BJ188">
        <v>0.25</v>
      </c>
      <c r="BK188">
        <v>0</v>
      </c>
      <c r="BL188">
        <v>0.16669999999999999</v>
      </c>
      <c r="BM188">
        <v>0.75</v>
      </c>
      <c r="BN188">
        <v>2.75</v>
      </c>
      <c r="BO188">
        <v>1.75</v>
      </c>
      <c r="BP188">
        <v>1.75</v>
      </c>
      <c r="BQ188">
        <v>20.833300000000001</v>
      </c>
      <c r="BR188">
        <v>45.833300000000001</v>
      </c>
      <c r="BS188">
        <v>33.333300000000001</v>
      </c>
      <c r="BT188">
        <v>43.333300000000001</v>
      </c>
      <c r="BU188">
        <v>1.4167000000000001</v>
      </c>
      <c r="BV188">
        <v>68.693700000000007</v>
      </c>
      <c r="BW188">
        <v>13.519</v>
      </c>
      <c r="BX188">
        <v>31.3063</v>
      </c>
      <c r="BY188">
        <v>0</v>
      </c>
      <c r="BZ188">
        <v>0</v>
      </c>
      <c r="CA188">
        <v>0</v>
      </c>
      <c r="CB188">
        <v>0</v>
      </c>
      <c r="CC188">
        <v>0</v>
      </c>
    </row>
    <row r="189" spans="1:81" x14ac:dyDescent="0.25">
      <c r="B189">
        <v>15.9</v>
      </c>
      <c r="C189">
        <v>8.1</v>
      </c>
      <c r="D189">
        <v>9.74</v>
      </c>
      <c r="E189">
        <v>1054</v>
      </c>
      <c r="F189">
        <v>633</v>
      </c>
      <c r="G189">
        <v>599</v>
      </c>
      <c r="H189">
        <v>2286</v>
      </c>
      <c r="I189">
        <v>0</v>
      </c>
      <c r="J189">
        <v>4.8250000000000002</v>
      </c>
      <c r="K189">
        <v>2.3875000000000002</v>
      </c>
      <c r="L189">
        <v>3.7625000000000002</v>
      </c>
      <c r="M189">
        <v>3.6583000000000001</v>
      </c>
      <c r="N189">
        <v>1.4945999999999999</v>
      </c>
      <c r="O189">
        <v>0.45469999999999999</v>
      </c>
      <c r="P189">
        <v>0.33</v>
      </c>
      <c r="Q189">
        <v>0.53380000000000005</v>
      </c>
      <c r="R189">
        <v>0.43940000000000001</v>
      </c>
      <c r="S189">
        <v>0.20860000000000001</v>
      </c>
      <c r="T189">
        <v>0.78</v>
      </c>
      <c r="U189">
        <v>0.46</v>
      </c>
      <c r="V189">
        <v>0.88</v>
      </c>
      <c r="W189">
        <v>0.88</v>
      </c>
      <c r="X189">
        <v>8.3262</v>
      </c>
      <c r="Y189">
        <v>0</v>
      </c>
      <c r="Z189">
        <v>37.5</v>
      </c>
      <c r="AA189">
        <v>6.25</v>
      </c>
      <c r="AB189">
        <v>43.75</v>
      </c>
      <c r="AC189">
        <v>6.25</v>
      </c>
      <c r="AD189">
        <v>50</v>
      </c>
      <c r="AE189">
        <v>0</v>
      </c>
      <c r="AF189">
        <v>56.25</v>
      </c>
      <c r="AG189">
        <v>50</v>
      </c>
      <c r="AH189">
        <v>9.2899999999999996E-2</v>
      </c>
      <c r="AI189">
        <v>0.2838</v>
      </c>
      <c r="AJ189">
        <v>0.1638</v>
      </c>
      <c r="AK189">
        <v>0.1681</v>
      </c>
      <c r="AL189">
        <v>0.15429999999999999</v>
      </c>
      <c r="AM189">
        <v>0.28999999999999998</v>
      </c>
      <c r="AN189">
        <v>0.43</v>
      </c>
      <c r="AO189">
        <v>0.6</v>
      </c>
      <c r="AP189">
        <v>0.6</v>
      </c>
      <c r="AQ189">
        <v>25</v>
      </c>
      <c r="AR189">
        <v>0.29170000000000001</v>
      </c>
      <c r="AS189">
        <v>62.5</v>
      </c>
      <c r="AT189">
        <v>12.5</v>
      </c>
      <c r="AU189">
        <v>62.5</v>
      </c>
      <c r="AV189">
        <v>45.833300000000001</v>
      </c>
      <c r="AW189">
        <v>37.5</v>
      </c>
      <c r="AX189">
        <v>0.75</v>
      </c>
      <c r="AY189">
        <v>16.666699999999999</v>
      </c>
      <c r="AZ189">
        <v>0.75</v>
      </c>
      <c r="BA189">
        <v>0</v>
      </c>
      <c r="BB189">
        <v>0</v>
      </c>
      <c r="BC189">
        <v>0.25</v>
      </c>
      <c r="BD189">
        <v>0.95830000000000004</v>
      </c>
      <c r="BE189">
        <v>0.25</v>
      </c>
      <c r="BF189">
        <v>0.5</v>
      </c>
      <c r="BG189">
        <v>0</v>
      </c>
      <c r="BH189">
        <v>0.25</v>
      </c>
      <c r="BI189">
        <v>0</v>
      </c>
      <c r="BJ189">
        <v>0</v>
      </c>
      <c r="BK189">
        <v>0</v>
      </c>
      <c r="BL189">
        <v>0</v>
      </c>
      <c r="BM189">
        <v>2.5</v>
      </c>
      <c r="BN189">
        <v>0</v>
      </c>
      <c r="BO189">
        <v>2.5</v>
      </c>
      <c r="BP189">
        <v>1.6667000000000001</v>
      </c>
      <c r="BQ189">
        <v>0</v>
      </c>
      <c r="BR189">
        <v>83.333299999999994</v>
      </c>
      <c r="BS189">
        <v>16.666699999999999</v>
      </c>
      <c r="BT189">
        <v>44.375</v>
      </c>
      <c r="BU189">
        <v>2.7082999999999999</v>
      </c>
      <c r="BV189">
        <v>37.537500000000001</v>
      </c>
      <c r="BW189">
        <v>15.665800000000001</v>
      </c>
      <c r="BX189">
        <v>62.462499999999999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1:81" x14ac:dyDescent="0.25">
      <c r="B190">
        <v>13.4</v>
      </c>
      <c r="C190">
        <v>8.68</v>
      </c>
      <c r="D190">
        <v>11.84</v>
      </c>
      <c r="E190">
        <v>417</v>
      </c>
      <c r="F190">
        <v>429</v>
      </c>
      <c r="G190">
        <v>199</v>
      </c>
      <c r="H190">
        <v>1045</v>
      </c>
      <c r="I190">
        <v>0.1148</v>
      </c>
      <c r="J190">
        <v>2.5874999999999999</v>
      </c>
      <c r="K190">
        <v>2.8125</v>
      </c>
      <c r="L190">
        <v>2.3250000000000002</v>
      </c>
      <c r="M190">
        <v>2.5750000000000002</v>
      </c>
      <c r="N190">
        <v>0.71030000000000004</v>
      </c>
      <c r="O190">
        <v>0.18629999999999999</v>
      </c>
      <c r="P190">
        <v>0.35560000000000003</v>
      </c>
      <c r="Q190">
        <v>0.17469999999999999</v>
      </c>
      <c r="R190">
        <v>0.2402</v>
      </c>
      <c r="S190">
        <v>0.15970000000000001</v>
      </c>
      <c r="T190">
        <v>0.36</v>
      </c>
      <c r="U190">
        <v>0.62</v>
      </c>
      <c r="V190">
        <v>0.28000000000000003</v>
      </c>
      <c r="W190">
        <v>0.62</v>
      </c>
      <c r="X190">
        <v>10.7197</v>
      </c>
      <c r="Y190">
        <v>8.6957000000000004</v>
      </c>
      <c r="Z190">
        <v>4.3478000000000003</v>
      </c>
      <c r="AA190">
        <v>34.782600000000002</v>
      </c>
      <c r="AB190">
        <v>47.826099999999997</v>
      </c>
      <c r="AC190">
        <v>23.913</v>
      </c>
      <c r="AD190">
        <v>28.260899999999999</v>
      </c>
      <c r="AE190">
        <v>0</v>
      </c>
      <c r="AF190">
        <v>52.173900000000003</v>
      </c>
      <c r="AG190">
        <v>34.782600000000002</v>
      </c>
      <c r="AH190">
        <v>0.32879999999999998</v>
      </c>
      <c r="AI190">
        <v>0.18129999999999999</v>
      </c>
      <c r="AJ190">
        <v>0.218</v>
      </c>
      <c r="AK190">
        <v>0.2432</v>
      </c>
      <c r="AL190">
        <v>0.1472</v>
      </c>
      <c r="AM190">
        <v>0.74</v>
      </c>
      <c r="AN190">
        <v>0.53</v>
      </c>
      <c r="AO190">
        <v>0.42</v>
      </c>
      <c r="AP190">
        <v>0.74</v>
      </c>
      <c r="AQ190">
        <v>29.166699999999999</v>
      </c>
      <c r="AR190">
        <v>0.58330000000000004</v>
      </c>
      <c r="AS190">
        <v>0</v>
      </c>
      <c r="AT190">
        <v>37.5</v>
      </c>
      <c r="AU190">
        <v>0</v>
      </c>
      <c r="AV190">
        <v>12.5</v>
      </c>
      <c r="AW190">
        <v>58.333300000000001</v>
      </c>
      <c r="AX190">
        <v>0.75</v>
      </c>
      <c r="AY190">
        <v>25</v>
      </c>
      <c r="AZ190">
        <v>0</v>
      </c>
      <c r="BA190">
        <v>0</v>
      </c>
      <c r="BB190">
        <v>0</v>
      </c>
      <c r="BC190">
        <v>0</v>
      </c>
      <c r="BD190">
        <v>0.58330000000000004</v>
      </c>
      <c r="BE190">
        <v>0</v>
      </c>
      <c r="BF190">
        <v>0.5</v>
      </c>
      <c r="BG190">
        <v>0.5</v>
      </c>
      <c r="BH190">
        <v>0.33329999999999999</v>
      </c>
      <c r="BI190">
        <v>0.25</v>
      </c>
      <c r="BJ190">
        <v>0</v>
      </c>
      <c r="BK190">
        <v>0</v>
      </c>
      <c r="BL190">
        <v>8.3299999999999999E-2</v>
      </c>
      <c r="BM190">
        <v>0.25</v>
      </c>
      <c r="BN190">
        <v>2.25</v>
      </c>
      <c r="BO190">
        <v>0</v>
      </c>
      <c r="BP190">
        <v>0.83330000000000004</v>
      </c>
      <c r="BQ190">
        <v>12.5</v>
      </c>
      <c r="BR190">
        <v>75</v>
      </c>
      <c r="BS190">
        <v>12.5</v>
      </c>
      <c r="BT190">
        <v>36.875</v>
      </c>
      <c r="BU190">
        <v>0.58330000000000004</v>
      </c>
      <c r="BV190">
        <v>81.681700000000006</v>
      </c>
      <c r="BW190">
        <v>12.1069</v>
      </c>
      <c r="BX190">
        <v>18.318300000000001</v>
      </c>
      <c r="BY190">
        <v>0</v>
      </c>
      <c r="BZ190">
        <v>0</v>
      </c>
      <c r="CA190">
        <v>0</v>
      </c>
      <c r="CB190">
        <v>0</v>
      </c>
      <c r="CC190">
        <v>0</v>
      </c>
    </row>
    <row r="191" spans="1:81" x14ac:dyDescent="0.25">
      <c r="B191">
        <v>14.6</v>
      </c>
      <c r="C191">
        <v>8.06</v>
      </c>
      <c r="D191">
        <v>10.55</v>
      </c>
      <c r="E191">
        <v>518</v>
      </c>
      <c r="F191">
        <v>323</v>
      </c>
      <c r="G191">
        <v>317</v>
      </c>
      <c r="H191">
        <v>1158</v>
      </c>
      <c r="I191">
        <v>0</v>
      </c>
      <c r="J191">
        <v>1.8125</v>
      </c>
      <c r="K191">
        <v>1.575</v>
      </c>
      <c r="L191">
        <v>1.2250000000000001</v>
      </c>
      <c r="M191">
        <v>1.5375000000000001</v>
      </c>
      <c r="N191">
        <v>0.61980000000000002</v>
      </c>
      <c r="O191">
        <v>0.26669999999999999</v>
      </c>
      <c r="P191">
        <v>0.30330000000000001</v>
      </c>
      <c r="Q191">
        <v>0.2767</v>
      </c>
      <c r="R191">
        <v>0.28220000000000001</v>
      </c>
      <c r="S191">
        <v>0.1071</v>
      </c>
      <c r="T191">
        <v>0.42</v>
      </c>
      <c r="U191">
        <v>0.5</v>
      </c>
      <c r="V191">
        <v>0.44</v>
      </c>
      <c r="W191">
        <v>0.5</v>
      </c>
      <c r="X191">
        <v>5.4478</v>
      </c>
      <c r="Y191">
        <v>0</v>
      </c>
      <c r="Z191">
        <v>61.1111</v>
      </c>
      <c r="AA191">
        <v>0</v>
      </c>
      <c r="AB191">
        <v>61.1111</v>
      </c>
      <c r="AC191">
        <v>2.7778</v>
      </c>
      <c r="AD191">
        <v>36.1111</v>
      </c>
      <c r="AE191">
        <v>0</v>
      </c>
      <c r="AF191">
        <v>38.8889</v>
      </c>
      <c r="AG191">
        <v>61.1111</v>
      </c>
      <c r="AH191">
        <v>0.26179999999999998</v>
      </c>
      <c r="AI191">
        <v>0.20449999999999999</v>
      </c>
      <c r="AJ191">
        <v>0.24179999999999999</v>
      </c>
      <c r="AK191">
        <v>0.23</v>
      </c>
      <c r="AL191">
        <v>0.15690000000000001</v>
      </c>
      <c r="AM191">
        <v>0.61</v>
      </c>
      <c r="AN191">
        <v>0.54</v>
      </c>
      <c r="AO191">
        <v>0.46</v>
      </c>
      <c r="AP191">
        <v>0.61</v>
      </c>
      <c r="AQ191">
        <v>12.5</v>
      </c>
      <c r="AR191">
        <v>0.83330000000000004</v>
      </c>
      <c r="AS191">
        <v>12.5</v>
      </c>
      <c r="AT191">
        <v>0</v>
      </c>
      <c r="AU191">
        <v>0</v>
      </c>
      <c r="AV191">
        <v>4.1666999999999996</v>
      </c>
      <c r="AW191">
        <v>83.333299999999994</v>
      </c>
      <c r="AX191">
        <v>1.3332999999999999</v>
      </c>
      <c r="AY191">
        <v>33.333300000000001</v>
      </c>
      <c r="AZ191">
        <v>0.125</v>
      </c>
      <c r="BA191">
        <v>0</v>
      </c>
      <c r="BB191">
        <v>0</v>
      </c>
      <c r="BC191">
        <v>4.1700000000000001E-2</v>
      </c>
      <c r="BD191">
        <v>4.1700000000000001E-2</v>
      </c>
      <c r="BE191">
        <v>0.5</v>
      </c>
      <c r="BF191">
        <v>0.25</v>
      </c>
      <c r="BG191">
        <v>0.5</v>
      </c>
      <c r="BH191">
        <v>0.41670000000000001</v>
      </c>
      <c r="BI191">
        <v>0</v>
      </c>
      <c r="BJ191">
        <v>0</v>
      </c>
      <c r="BK191">
        <v>0</v>
      </c>
      <c r="BL191">
        <v>0</v>
      </c>
      <c r="BM191">
        <v>0.75</v>
      </c>
      <c r="BN191">
        <v>0.5</v>
      </c>
      <c r="BO191">
        <v>0</v>
      </c>
      <c r="BP191">
        <v>0.41670000000000001</v>
      </c>
      <c r="BQ191">
        <v>20.833300000000001</v>
      </c>
      <c r="BR191">
        <v>29.166699999999999</v>
      </c>
      <c r="BS191">
        <v>50</v>
      </c>
      <c r="BT191">
        <v>49.375</v>
      </c>
      <c r="BU191">
        <v>1.375</v>
      </c>
      <c r="BV191">
        <v>78.571399999999997</v>
      </c>
      <c r="BW191">
        <v>15.7552</v>
      </c>
      <c r="BX191">
        <v>21.428599999999999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1:81" x14ac:dyDescent="0.25">
      <c r="B192">
        <v>15.6</v>
      </c>
      <c r="C192">
        <v>8.85</v>
      </c>
      <c r="D192">
        <v>14.3</v>
      </c>
      <c r="E192">
        <v>781</v>
      </c>
      <c r="F192">
        <v>739</v>
      </c>
      <c r="G192">
        <v>531</v>
      </c>
      <c r="H192">
        <v>2051</v>
      </c>
      <c r="I192">
        <v>5.8500000000000003E-2</v>
      </c>
      <c r="J192">
        <v>2.9874999999999998</v>
      </c>
      <c r="K192">
        <v>2.7374999999999998</v>
      </c>
      <c r="L192">
        <v>2.9750000000000001</v>
      </c>
      <c r="M192">
        <v>2.9</v>
      </c>
      <c r="N192">
        <v>0.69969999999999999</v>
      </c>
      <c r="O192">
        <v>0.15060000000000001</v>
      </c>
      <c r="P192">
        <v>0.14249999999999999</v>
      </c>
      <c r="Q192">
        <v>0.18440000000000001</v>
      </c>
      <c r="R192">
        <v>0.15920000000000001</v>
      </c>
      <c r="S192">
        <v>0.10009999999999999</v>
      </c>
      <c r="T192">
        <v>0.44</v>
      </c>
      <c r="U192">
        <v>0.44</v>
      </c>
      <c r="V192">
        <v>0.32</v>
      </c>
      <c r="W192">
        <v>0.44</v>
      </c>
      <c r="X192">
        <v>18.219899999999999</v>
      </c>
      <c r="Y192">
        <v>0</v>
      </c>
      <c r="Z192">
        <v>47.916699999999999</v>
      </c>
      <c r="AA192">
        <v>2.0832999999999999</v>
      </c>
      <c r="AB192">
        <v>50</v>
      </c>
      <c r="AC192">
        <v>4.1666999999999996</v>
      </c>
      <c r="AD192">
        <v>43.75</v>
      </c>
      <c r="AE192">
        <v>2.0832999999999999</v>
      </c>
      <c r="AF192">
        <v>50</v>
      </c>
      <c r="AG192">
        <v>47.916699999999999</v>
      </c>
      <c r="AH192">
        <v>4.9399999999999999E-2</v>
      </c>
      <c r="AI192">
        <v>0.1381</v>
      </c>
      <c r="AJ192">
        <v>1.1900000000000001E-2</v>
      </c>
      <c r="AK192">
        <v>6.6500000000000004E-2</v>
      </c>
      <c r="AL192">
        <v>0.123</v>
      </c>
      <c r="AM192">
        <v>0.25</v>
      </c>
      <c r="AN192">
        <v>0.61</v>
      </c>
      <c r="AO192">
        <v>0.05</v>
      </c>
      <c r="AP192">
        <v>0.61</v>
      </c>
      <c r="AQ192">
        <v>29.166699999999999</v>
      </c>
      <c r="AR192">
        <v>0.125</v>
      </c>
      <c r="AS192">
        <v>50</v>
      </c>
      <c r="AT192">
        <v>37.5</v>
      </c>
      <c r="AU192">
        <v>87.5</v>
      </c>
      <c r="AV192">
        <v>58.333300000000001</v>
      </c>
      <c r="AW192">
        <v>58.333300000000001</v>
      </c>
      <c r="AX192">
        <v>0.66669999999999996</v>
      </c>
      <c r="AY192">
        <v>25</v>
      </c>
      <c r="AZ192">
        <v>0.5</v>
      </c>
      <c r="BA192">
        <v>0.125</v>
      </c>
      <c r="BB192">
        <v>0</v>
      </c>
      <c r="BC192">
        <v>0.20830000000000001</v>
      </c>
      <c r="BD192">
        <v>0.45829999999999999</v>
      </c>
      <c r="BE192">
        <v>0.25</v>
      </c>
      <c r="BF192">
        <v>0</v>
      </c>
      <c r="BG192">
        <v>0</v>
      </c>
      <c r="BH192">
        <v>8.3299999999999999E-2</v>
      </c>
      <c r="BI192">
        <v>1.25</v>
      </c>
      <c r="BJ192">
        <v>1.5</v>
      </c>
      <c r="BK192">
        <v>0</v>
      </c>
      <c r="BL192">
        <v>0.91669999999999996</v>
      </c>
      <c r="BM192">
        <v>2.5</v>
      </c>
      <c r="BN192">
        <v>1.5</v>
      </c>
      <c r="BO192">
        <v>4</v>
      </c>
      <c r="BP192">
        <v>2.6667000000000001</v>
      </c>
      <c r="BQ192">
        <v>20.833300000000001</v>
      </c>
      <c r="BR192">
        <v>70.833299999999994</v>
      </c>
      <c r="BS192">
        <v>8.3332999999999995</v>
      </c>
      <c r="BT192">
        <v>29.791699999999999</v>
      </c>
      <c r="BU192">
        <v>1.625</v>
      </c>
      <c r="BV192">
        <v>33.258299999999998</v>
      </c>
      <c r="BW192">
        <v>14.392099999999999</v>
      </c>
      <c r="BX192">
        <v>66.741699999999994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2:81" x14ac:dyDescent="0.25">
      <c r="B193">
        <v>16.600000000000001</v>
      </c>
      <c r="C193">
        <v>8.1999999999999993</v>
      </c>
      <c r="D193">
        <v>10.63</v>
      </c>
      <c r="E193">
        <v>334</v>
      </c>
      <c r="F193">
        <v>547</v>
      </c>
      <c r="G193">
        <v>317</v>
      </c>
      <c r="H193">
        <v>1198</v>
      </c>
      <c r="I193">
        <v>2.0533999999999999</v>
      </c>
      <c r="J193">
        <v>1.9125000000000001</v>
      </c>
      <c r="K193">
        <v>2.4500000000000002</v>
      </c>
      <c r="L193">
        <v>2.1875</v>
      </c>
      <c r="M193">
        <v>2.1833</v>
      </c>
      <c r="N193">
        <v>0.44790000000000002</v>
      </c>
      <c r="O193">
        <v>0.21</v>
      </c>
      <c r="P193">
        <v>0.24909999999999999</v>
      </c>
      <c r="Q193">
        <v>0.32300000000000001</v>
      </c>
      <c r="R193">
        <v>0.26029999999999998</v>
      </c>
      <c r="S193">
        <v>9.98E-2</v>
      </c>
      <c r="T193">
        <v>0.28000000000000003</v>
      </c>
      <c r="U193">
        <v>0.52</v>
      </c>
      <c r="V193">
        <v>0.46</v>
      </c>
      <c r="W193">
        <v>0.52</v>
      </c>
      <c r="X193">
        <v>8.3870000000000005</v>
      </c>
      <c r="Y193">
        <v>0</v>
      </c>
      <c r="Z193">
        <v>22.5806</v>
      </c>
      <c r="AA193">
        <v>9.6774000000000004</v>
      </c>
      <c r="AB193">
        <v>32.258099999999999</v>
      </c>
      <c r="AC193">
        <v>25.8065</v>
      </c>
      <c r="AD193">
        <v>41.935499999999998</v>
      </c>
      <c r="AE193">
        <v>0</v>
      </c>
      <c r="AF193">
        <v>67.741900000000001</v>
      </c>
      <c r="AG193">
        <v>41.935499999999998</v>
      </c>
      <c r="AH193">
        <v>0.36890000000000001</v>
      </c>
      <c r="AI193">
        <v>0.28299999999999997</v>
      </c>
      <c r="AJ193">
        <v>0.19220000000000001</v>
      </c>
      <c r="AK193">
        <v>0.26840000000000003</v>
      </c>
      <c r="AL193">
        <v>0.15679999999999999</v>
      </c>
      <c r="AM193">
        <v>0.6</v>
      </c>
      <c r="AN193">
        <v>0.72</v>
      </c>
      <c r="AO193">
        <v>0.36</v>
      </c>
      <c r="AP193">
        <v>0.72</v>
      </c>
      <c r="AQ193">
        <v>37.5</v>
      </c>
      <c r="AR193">
        <v>0.45829999999999999</v>
      </c>
      <c r="AS193">
        <v>0</v>
      </c>
      <c r="AT193">
        <v>12.5</v>
      </c>
      <c r="AU193">
        <v>37.5</v>
      </c>
      <c r="AV193">
        <v>16.666699999999999</v>
      </c>
      <c r="AW193">
        <v>45.833300000000001</v>
      </c>
      <c r="AX193">
        <v>0.83330000000000004</v>
      </c>
      <c r="AY193">
        <v>25</v>
      </c>
      <c r="AZ193">
        <v>0.375</v>
      </c>
      <c r="BA193">
        <v>0.125</v>
      </c>
      <c r="BB193">
        <v>0</v>
      </c>
      <c r="BC193">
        <v>0.16669999999999999</v>
      </c>
      <c r="BD193">
        <v>0.25</v>
      </c>
      <c r="BE193">
        <v>1.5</v>
      </c>
      <c r="BF193">
        <v>1.25</v>
      </c>
      <c r="BG193">
        <v>1.5</v>
      </c>
      <c r="BH193">
        <v>1.4167000000000001</v>
      </c>
      <c r="BI193">
        <v>0</v>
      </c>
      <c r="BJ193">
        <v>0</v>
      </c>
      <c r="BK193">
        <v>0.5</v>
      </c>
      <c r="BL193">
        <v>0.16669999999999999</v>
      </c>
      <c r="BM193">
        <v>0</v>
      </c>
      <c r="BN193">
        <v>0</v>
      </c>
      <c r="BO193">
        <v>0.5</v>
      </c>
      <c r="BP193">
        <v>0.16669999999999999</v>
      </c>
      <c r="BQ193">
        <v>0</v>
      </c>
      <c r="BR193">
        <v>95.833299999999994</v>
      </c>
      <c r="BS193">
        <v>4.1666999999999996</v>
      </c>
      <c r="BT193">
        <v>40</v>
      </c>
      <c r="BU193">
        <v>0.79169999999999996</v>
      </c>
      <c r="BV193">
        <v>96.3964</v>
      </c>
      <c r="BW193">
        <v>2.9948999999999999</v>
      </c>
      <c r="BX193">
        <v>3.6036000000000001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2:81" x14ac:dyDescent="0.25">
      <c r="B194">
        <v>18.899999999999999</v>
      </c>
      <c r="C194">
        <v>8.8800000000000008</v>
      </c>
      <c r="D194">
        <v>10.58</v>
      </c>
      <c r="E194">
        <v>2375</v>
      </c>
      <c r="F194">
        <v>2435</v>
      </c>
      <c r="G194">
        <v>2405</v>
      </c>
      <c r="H194">
        <v>7215</v>
      </c>
      <c r="I194">
        <v>3.3300000000000003E-2</v>
      </c>
      <c r="J194">
        <v>6.0125000000000002</v>
      </c>
      <c r="K194">
        <v>4.9249999999999998</v>
      </c>
      <c r="L194">
        <v>6.25</v>
      </c>
      <c r="M194">
        <v>5.7291999999999996</v>
      </c>
      <c r="N194">
        <v>1.8360000000000001</v>
      </c>
      <c r="O194">
        <v>0.24809999999999999</v>
      </c>
      <c r="P194">
        <v>0.33879999999999999</v>
      </c>
      <c r="Q194">
        <v>0.25750000000000001</v>
      </c>
      <c r="R194">
        <v>0.28149999999999997</v>
      </c>
      <c r="S194">
        <v>0.2288</v>
      </c>
      <c r="T194">
        <v>0.54</v>
      </c>
      <c r="U194">
        <v>1.5</v>
      </c>
      <c r="V194">
        <v>0.48</v>
      </c>
      <c r="W194">
        <v>1.5</v>
      </c>
      <c r="X194">
        <v>20.3553</v>
      </c>
      <c r="Y194">
        <v>0</v>
      </c>
      <c r="Z194">
        <v>20.833300000000001</v>
      </c>
      <c r="AA194">
        <v>0</v>
      </c>
      <c r="AB194">
        <v>20.833300000000001</v>
      </c>
      <c r="AC194">
        <v>0</v>
      </c>
      <c r="AD194">
        <v>77.083299999999994</v>
      </c>
      <c r="AE194">
        <v>2.0832999999999999</v>
      </c>
      <c r="AF194">
        <v>79.166700000000006</v>
      </c>
      <c r="AG194">
        <v>77.083299999999994</v>
      </c>
      <c r="AH194">
        <v>0.33560000000000001</v>
      </c>
      <c r="AI194">
        <v>0.46250000000000002</v>
      </c>
      <c r="AJ194">
        <v>0.3306</v>
      </c>
      <c r="AK194">
        <v>0.37630000000000002</v>
      </c>
      <c r="AL194">
        <v>0.33539999999999998</v>
      </c>
      <c r="AM194">
        <v>0.72</v>
      </c>
      <c r="AN194">
        <v>1.34</v>
      </c>
      <c r="AO194">
        <v>1.2</v>
      </c>
      <c r="AP194">
        <v>1.34</v>
      </c>
      <c r="AQ194">
        <v>29.166699999999999</v>
      </c>
      <c r="AR194">
        <v>0.35</v>
      </c>
      <c r="AS194">
        <v>12.5</v>
      </c>
      <c r="AT194">
        <v>25</v>
      </c>
      <c r="AU194">
        <v>37.5</v>
      </c>
      <c r="AV194">
        <v>25</v>
      </c>
      <c r="AW194">
        <v>29.166699999999999</v>
      </c>
      <c r="AX194">
        <v>0.83330000000000004</v>
      </c>
      <c r="AY194">
        <v>16.666699999999999</v>
      </c>
      <c r="AZ194">
        <v>0.125</v>
      </c>
      <c r="BA194">
        <v>0.25</v>
      </c>
      <c r="BB194">
        <v>0.125</v>
      </c>
      <c r="BC194">
        <v>0.16669999999999999</v>
      </c>
      <c r="BD194">
        <v>0.54169999999999996</v>
      </c>
      <c r="BE194">
        <v>0</v>
      </c>
      <c r="BF194">
        <v>0</v>
      </c>
      <c r="BG194">
        <v>0.5</v>
      </c>
      <c r="BH194">
        <v>0.16669999999999999</v>
      </c>
      <c r="BI194">
        <v>1</v>
      </c>
      <c r="BJ194">
        <v>0</v>
      </c>
      <c r="BK194">
        <v>0</v>
      </c>
      <c r="BL194">
        <v>0.33329999999999999</v>
      </c>
      <c r="BM194">
        <v>0.75</v>
      </c>
      <c r="BN194">
        <v>1.25</v>
      </c>
      <c r="BO194">
        <v>1</v>
      </c>
      <c r="BP194">
        <v>1</v>
      </c>
      <c r="BQ194">
        <v>50</v>
      </c>
      <c r="BR194">
        <v>41.666699999999999</v>
      </c>
      <c r="BS194">
        <v>8.3332999999999995</v>
      </c>
      <c r="BT194">
        <v>21.833300000000001</v>
      </c>
      <c r="BU194">
        <v>0.91669999999999996</v>
      </c>
      <c r="BV194">
        <v>41.516500000000001</v>
      </c>
      <c r="BW194">
        <v>14.4838</v>
      </c>
      <c r="BX194">
        <v>58.483499999999999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2:81" x14ac:dyDescent="0.25">
      <c r="B195">
        <v>10.9</v>
      </c>
      <c r="C195">
        <v>10.199999999999999</v>
      </c>
      <c r="D195">
        <v>12.7</v>
      </c>
      <c r="E195">
        <v>1643</v>
      </c>
      <c r="F195">
        <v>1896</v>
      </c>
      <c r="G195">
        <v>1770</v>
      </c>
      <c r="H195">
        <v>5309</v>
      </c>
      <c r="I195">
        <v>0</v>
      </c>
      <c r="J195">
        <v>3.95</v>
      </c>
      <c r="K195">
        <v>3.8963000000000001</v>
      </c>
      <c r="L195">
        <v>4.2874999999999996</v>
      </c>
      <c r="M195">
        <v>4.0446</v>
      </c>
      <c r="N195">
        <v>0.77090000000000003</v>
      </c>
      <c r="O195">
        <v>0.3594</v>
      </c>
      <c r="P195">
        <v>0.31230000000000002</v>
      </c>
      <c r="Q195">
        <v>0.48380000000000001</v>
      </c>
      <c r="R195">
        <v>0.39</v>
      </c>
      <c r="S195">
        <v>0.1464</v>
      </c>
      <c r="T195">
        <v>0.62</v>
      </c>
      <c r="U195">
        <v>0.48</v>
      </c>
      <c r="V195">
        <v>0.72</v>
      </c>
      <c r="W195">
        <v>0.72</v>
      </c>
      <c r="X195">
        <v>10.370699999999999</v>
      </c>
      <c r="Y195">
        <v>0</v>
      </c>
      <c r="Z195">
        <v>29.166699999999999</v>
      </c>
      <c r="AA195">
        <v>4.1666999999999996</v>
      </c>
      <c r="AB195">
        <v>33.333300000000001</v>
      </c>
      <c r="AC195">
        <v>4.1666999999999996</v>
      </c>
      <c r="AD195">
        <v>62.5</v>
      </c>
      <c r="AE195">
        <v>0</v>
      </c>
      <c r="AF195">
        <v>66.666700000000006</v>
      </c>
      <c r="AG195">
        <v>62.5</v>
      </c>
      <c r="AH195">
        <v>0.41670000000000001</v>
      </c>
      <c r="AI195">
        <v>0.57399999999999995</v>
      </c>
      <c r="AJ195">
        <v>0.216</v>
      </c>
      <c r="AK195">
        <v>0.4073</v>
      </c>
      <c r="AL195">
        <v>0.32519999999999999</v>
      </c>
      <c r="AM195">
        <v>1.1499999999999999</v>
      </c>
      <c r="AN195">
        <v>1.46</v>
      </c>
      <c r="AO195">
        <v>0.4</v>
      </c>
      <c r="AP195">
        <v>1.46</v>
      </c>
      <c r="AQ195">
        <v>16.666699999999999</v>
      </c>
      <c r="AR195">
        <v>0.71430000000000005</v>
      </c>
      <c r="AS195">
        <v>12.5</v>
      </c>
      <c r="AT195">
        <v>0</v>
      </c>
      <c r="AU195">
        <v>12.5</v>
      </c>
      <c r="AV195">
        <v>8.3332999999999995</v>
      </c>
      <c r="AW195">
        <v>62.5</v>
      </c>
      <c r="AX195">
        <v>1.1667000000000001</v>
      </c>
      <c r="AY195">
        <v>33.333300000000001</v>
      </c>
      <c r="AZ195">
        <v>0.125</v>
      </c>
      <c r="BA195">
        <v>0.125</v>
      </c>
      <c r="BB195">
        <v>1</v>
      </c>
      <c r="BC195">
        <v>0.41670000000000001</v>
      </c>
      <c r="BD195">
        <v>0.70830000000000004</v>
      </c>
      <c r="BE195">
        <v>1</v>
      </c>
      <c r="BF195">
        <v>0.75</v>
      </c>
      <c r="BG195">
        <v>0.5</v>
      </c>
      <c r="BH195">
        <v>0.75</v>
      </c>
      <c r="BI195">
        <v>0.5</v>
      </c>
      <c r="BJ195">
        <v>1.25</v>
      </c>
      <c r="BK195">
        <v>0</v>
      </c>
      <c r="BL195">
        <v>0.58330000000000004</v>
      </c>
      <c r="BM195">
        <v>0.75</v>
      </c>
      <c r="BN195">
        <v>0.25</v>
      </c>
      <c r="BO195">
        <v>2.5</v>
      </c>
      <c r="BP195">
        <v>1.1667000000000001</v>
      </c>
      <c r="BQ195">
        <v>12.5</v>
      </c>
      <c r="BR195">
        <v>54.166699999999999</v>
      </c>
      <c r="BS195">
        <v>33.333300000000001</v>
      </c>
      <c r="BT195">
        <v>40.625</v>
      </c>
      <c r="BU195">
        <v>1.2917000000000001</v>
      </c>
      <c r="BV195">
        <v>35.285299999999999</v>
      </c>
      <c r="BW195">
        <v>13.829499999999999</v>
      </c>
      <c r="BX195">
        <v>64.714699999999993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2:81" x14ac:dyDescent="0.25">
      <c r="B196">
        <v>14.2</v>
      </c>
      <c r="C196">
        <v>9.43</v>
      </c>
      <c r="D196">
        <v>10.97</v>
      </c>
      <c r="E196">
        <v>334</v>
      </c>
      <c r="F196">
        <v>333</v>
      </c>
      <c r="G196">
        <v>217</v>
      </c>
      <c r="H196">
        <v>884</v>
      </c>
      <c r="I196">
        <v>0</v>
      </c>
      <c r="J196">
        <v>1.575</v>
      </c>
      <c r="K196">
        <v>1.7625</v>
      </c>
      <c r="L196">
        <v>1.1625000000000001</v>
      </c>
      <c r="M196">
        <v>1.5</v>
      </c>
      <c r="N196">
        <v>0.54690000000000005</v>
      </c>
      <c r="O196">
        <v>0.27</v>
      </c>
      <c r="P196">
        <v>0.1578</v>
      </c>
      <c r="Q196">
        <v>0.12889999999999999</v>
      </c>
      <c r="R196">
        <v>0.18229999999999999</v>
      </c>
      <c r="S196">
        <v>0.13059999999999999</v>
      </c>
      <c r="T196">
        <v>0.68</v>
      </c>
      <c r="U196">
        <v>0.28000000000000003</v>
      </c>
      <c r="V196">
        <v>0.18</v>
      </c>
      <c r="W196">
        <v>0.68</v>
      </c>
      <c r="X196">
        <v>8.2278000000000002</v>
      </c>
      <c r="Y196">
        <v>0</v>
      </c>
      <c r="Z196">
        <v>19.230799999999999</v>
      </c>
      <c r="AA196">
        <v>0</v>
      </c>
      <c r="AB196">
        <v>19.230799999999999</v>
      </c>
      <c r="AC196">
        <v>7.6923000000000004</v>
      </c>
      <c r="AD196">
        <v>73.076899999999995</v>
      </c>
      <c r="AE196">
        <v>0</v>
      </c>
      <c r="AF196">
        <v>80.769199999999998</v>
      </c>
      <c r="AG196">
        <v>73.076899999999995</v>
      </c>
      <c r="AH196">
        <v>9.5000000000000001E-2</v>
      </c>
      <c r="AI196">
        <v>9.8799999999999999E-2</v>
      </c>
      <c r="AJ196">
        <v>0.19670000000000001</v>
      </c>
      <c r="AK196">
        <v>0.1288</v>
      </c>
      <c r="AL196">
        <v>0.1208</v>
      </c>
      <c r="AM196">
        <v>0.28000000000000003</v>
      </c>
      <c r="AN196">
        <v>0.31</v>
      </c>
      <c r="AO196">
        <v>0.49</v>
      </c>
      <c r="AP196">
        <v>0.49</v>
      </c>
      <c r="AQ196">
        <v>29.166699999999999</v>
      </c>
      <c r="AR196">
        <v>0.33329999999999999</v>
      </c>
      <c r="AS196">
        <v>62.5</v>
      </c>
      <c r="AT196">
        <v>50</v>
      </c>
      <c r="AU196">
        <v>0</v>
      </c>
      <c r="AV196">
        <v>37.5</v>
      </c>
      <c r="AW196">
        <v>33.333300000000001</v>
      </c>
      <c r="AX196">
        <v>1.75</v>
      </c>
      <c r="AY196">
        <v>58.333300000000001</v>
      </c>
      <c r="AZ196">
        <v>0.375</v>
      </c>
      <c r="BA196">
        <v>0.125</v>
      </c>
      <c r="BB196">
        <v>0</v>
      </c>
      <c r="BC196">
        <v>0.16669999999999999</v>
      </c>
      <c r="BD196">
        <v>0.20830000000000001</v>
      </c>
      <c r="BE196">
        <v>0</v>
      </c>
      <c r="BF196">
        <v>0</v>
      </c>
      <c r="BG196">
        <v>0</v>
      </c>
      <c r="BH196">
        <v>0</v>
      </c>
      <c r="BI196">
        <v>0.5</v>
      </c>
      <c r="BJ196">
        <v>0</v>
      </c>
      <c r="BK196">
        <v>0.25</v>
      </c>
      <c r="BL196">
        <v>0.25</v>
      </c>
      <c r="BM196">
        <v>2</v>
      </c>
      <c r="BN196">
        <v>0</v>
      </c>
      <c r="BO196">
        <v>0</v>
      </c>
      <c r="BP196">
        <v>0.66669999999999996</v>
      </c>
      <c r="BQ196">
        <v>8.3332999999999995</v>
      </c>
      <c r="BR196">
        <v>75</v>
      </c>
      <c r="BS196">
        <v>16.666699999999999</v>
      </c>
      <c r="BT196">
        <v>37.5</v>
      </c>
      <c r="BU196">
        <v>0.58330000000000004</v>
      </c>
      <c r="BV196">
        <v>52.027000000000001</v>
      </c>
      <c r="BW196">
        <v>13.4781</v>
      </c>
      <c r="BX196">
        <v>47.972999999999999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2:81" x14ac:dyDescent="0.25">
      <c r="B197">
        <v>15.3</v>
      </c>
      <c r="C197">
        <v>8.32</v>
      </c>
      <c r="D197">
        <v>10.88</v>
      </c>
      <c r="E197">
        <v>400</v>
      </c>
      <c r="F197">
        <v>396</v>
      </c>
      <c r="G197">
        <v>435</v>
      </c>
      <c r="H197">
        <v>1231</v>
      </c>
      <c r="I197">
        <v>0</v>
      </c>
      <c r="J197">
        <v>1.875</v>
      </c>
      <c r="K197">
        <v>1.8125</v>
      </c>
      <c r="L197">
        <v>2.0375000000000001</v>
      </c>
      <c r="M197">
        <v>1.9083000000000001</v>
      </c>
      <c r="N197">
        <v>0.52910000000000001</v>
      </c>
      <c r="O197">
        <v>0.29749999999999999</v>
      </c>
      <c r="P197">
        <v>0.30499999999999999</v>
      </c>
      <c r="Q197">
        <v>0.26750000000000002</v>
      </c>
      <c r="R197">
        <v>0.28999999999999998</v>
      </c>
      <c r="S197">
        <v>0.1138</v>
      </c>
      <c r="T197">
        <v>0.5</v>
      </c>
      <c r="U197">
        <v>0.56000000000000005</v>
      </c>
      <c r="V197">
        <v>0.38</v>
      </c>
      <c r="W197">
        <v>0.56000000000000005</v>
      </c>
      <c r="X197">
        <v>6.5804999999999998</v>
      </c>
      <c r="Y197">
        <v>0</v>
      </c>
      <c r="Z197">
        <v>16.666699999999999</v>
      </c>
      <c r="AA197">
        <v>0</v>
      </c>
      <c r="AB197">
        <v>16.666699999999999</v>
      </c>
      <c r="AC197">
        <v>20.833300000000001</v>
      </c>
      <c r="AD197">
        <v>62.5</v>
      </c>
      <c r="AE197">
        <v>0</v>
      </c>
      <c r="AF197">
        <v>83.333299999999994</v>
      </c>
      <c r="AG197">
        <v>62.5</v>
      </c>
      <c r="AH197">
        <v>0.41249999999999998</v>
      </c>
      <c r="AI197">
        <v>0.4763</v>
      </c>
      <c r="AJ197">
        <v>0.4</v>
      </c>
      <c r="AK197">
        <v>0.42959999999999998</v>
      </c>
      <c r="AL197">
        <v>0.2261</v>
      </c>
      <c r="AM197">
        <v>0.99</v>
      </c>
      <c r="AN197">
        <v>0.95</v>
      </c>
      <c r="AO197">
        <v>0.83</v>
      </c>
      <c r="AP197">
        <v>0.99</v>
      </c>
      <c r="AQ197">
        <v>20.833300000000001</v>
      </c>
      <c r="AR197">
        <v>0.79169999999999996</v>
      </c>
      <c r="AS197">
        <v>0</v>
      </c>
      <c r="AT197">
        <v>0</v>
      </c>
      <c r="AU197">
        <v>0</v>
      </c>
      <c r="AV197">
        <v>0</v>
      </c>
      <c r="AW197">
        <v>79.166700000000006</v>
      </c>
      <c r="AX197">
        <v>1.4167000000000001</v>
      </c>
      <c r="AY197">
        <v>41.666699999999999</v>
      </c>
      <c r="AZ197">
        <v>0.625</v>
      </c>
      <c r="BA197">
        <v>0.125</v>
      </c>
      <c r="BB197">
        <v>0.375</v>
      </c>
      <c r="BC197">
        <v>0.375</v>
      </c>
      <c r="BD197">
        <v>0.29170000000000001</v>
      </c>
      <c r="BE197">
        <v>1.25</v>
      </c>
      <c r="BF197">
        <v>1</v>
      </c>
      <c r="BG197">
        <v>2</v>
      </c>
      <c r="BH197">
        <v>1.4167000000000001</v>
      </c>
      <c r="BI197">
        <v>0.25</v>
      </c>
      <c r="BJ197">
        <v>0</v>
      </c>
      <c r="BK197">
        <v>0</v>
      </c>
      <c r="BL197">
        <v>8.3299999999999999E-2</v>
      </c>
      <c r="BM197">
        <v>0</v>
      </c>
      <c r="BN197">
        <v>0</v>
      </c>
      <c r="BO197">
        <v>0.25</v>
      </c>
      <c r="BP197">
        <v>8.3299999999999999E-2</v>
      </c>
      <c r="BQ197">
        <v>4.1666999999999996</v>
      </c>
      <c r="BR197">
        <v>45.833300000000001</v>
      </c>
      <c r="BS197">
        <v>50</v>
      </c>
      <c r="BT197">
        <v>50.625</v>
      </c>
      <c r="BU197">
        <v>0.29170000000000001</v>
      </c>
      <c r="BV197">
        <v>58.333300000000001</v>
      </c>
      <c r="BW197">
        <v>15.894299999999999</v>
      </c>
      <c r="BX197">
        <v>41.666699999999999</v>
      </c>
      <c r="BY197">
        <v>0</v>
      </c>
      <c r="BZ197">
        <v>0</v>
      </c>
      <c r="CA197">
        <v>0</v>
      </c>
      <c r="CB197">
        <v>0</v>
      </c>
      <c r="CC197">
        <v>0</v>
      </c>
    </row>
    <row r="198" spans="2:81" x14ac:dyDescent="0.25">
      <c r="B198">
        <v>13.9</v>
      </c>
      <c r="C198">
        <v>8.39</v>
      </c>
      <c r="D198">
        <v>12.09</v>
      </c>
      <c r="E198">
        <v>1054</v>
      </c>
      <c r="F198">
        <v>701</v>
      </c>
      <c r="G198">
        <v>1411</v>
      </c>
      <c r="H198">
        <v>3166</v>
      </c>
      <c r="I198">
        <v>0.30320000000000003</v>
      </c>
      <c r="J198">
        <v>2.5125000000000002</v>
      </c>
      <c r="K198">
        <v>2.95</v>
      </c>
      <c r="L198">
        <v>4.3250000000000002</v>
      </c>
      <c r="M198">
        <v>3.2625000000000002</v>
      </c>
      <c r="N198">
        <v>1.4367000000000001</v>
      </c>
      <c r="O198">
        <v>0.27</v>
      </c>
      <c r="P198">
        <v>0.18329999999999999</v>
      </c>
      <c r="Q198">
        <v>0.44829999999999998</v>
      </c>
      <c r="R198">
        <v>0.30059999999999998</v>
      </c>
      <c r="S198">
        <v>0.18229999999999999</v>
      </c>
      <c r="T198">
        <v>0.68</v>
      </c>
      <c r="U198">
        <v>0.36</v>
      </c>
      <c r="V198">
        <v>0.84</v>
      </c>
      <c r="W198">
        <v>0.84</v>
      </c>
      <c r="X198">
        <v>10.854900000000001</v>
      </c>
      <c r="Y198">
        <v>0</v>
      </c>
      <c r="Z198">
        <v>8.5714000000000006</v>
      </c>
      <c r="AA198">
        <v>5.7142999999999997</v>
      </c>
      <c r="AB198">
        <v>14.2857</v>
      </c>
      <c r="AC198">
        <v>2.8571</v>
      </c>
      <c r="AD198">
        <v>77.142899999999997</v>
      </c>
      <c r="AE198">
        <v>5.7142999999999997</v>
      </c>
      <c r="AF198">
        <v>85.714299999999994</v>
      </c>
      <c r="AG198">
        <v>77.142899999999997</v>
      </c>
      <c r="AH198">
        <v>0.12</v>
      </c>
      <c r="AI198">
        <v>0.13819999999999999</v>
      </c>
      <c r="AJ198">
        <v>9.5500000000000002E-2</v>
      </c>
      <c r="AK198">
        <v>0.1167</v>
      </c>
      <c r="AL198">
        <v>0.13289999999999999</v>
      </c>
      <c r="AM198">
        <v>0.53</v>
      </c>
      <c r="AN198">
        <v>0.56999999999999995</v>
      </c>
      <c r="AO198">
        <v>0.28000000000000003</v>
      </c>
      <c r="AP198">
        <v>0.56999999999999995</v>
      </c>
      <c r="AQ198">
        <v>16.666699999999999</v>
      </c>
      <c r="AR198">
        <v>0.33329999999999999</v>
      </c>
      <c r="AS198">
        <v>50</v>
      </c>
      <c r="AT198">
        <v>50</v>
      </c>
      <c r="AU198">
        <v>50</v>
      </c>
      <c r="AV198">
        <v>50</v>
      </c>
      <c r="AW198">
        <v>33.333300000000001</v>
      </c>
      <c r="AX198">
        <v>1.0832999999999999</v>
      </c>
      <c r="AY198">
        <v>25</v>
      </c>
      <c r="AZ198">
        <v>0.25</v>
      </c>
      <c r="BA198">
        <v>0.375</v>
      </c>
      <c r="BB198">
        <v>0.125</v>
      </c>
      <c r="BC198">
        <v>0.25</v>
      </c>
      <c r="BD198">
        <v>0.54169999999999996</v>
      </c>
      <c r="BE198">
        <v>0</v>
      </c>
      <c r="BF198">
        <v>0.25</v>
      </c>
      <c r="BG198">
        <v>1</v>
      </c>
      <c r="BH198">
        <v>0.41670000000000001</v>
      </c>
      <c r="BI198">
        <v>1.25</v>
      </c>
      <c r="BJ198">
        <v>0.75</v>
      </c>
      <c r="BK198">
        <v>0.5</v>
      </c>
      <c r="BL198">
        <v>0.83330000000000004</v>
      </c>
      <c r="BM198">
        <v>0.5</v>
      </c>
      <c r="BN198">
        <v>0.5</v>
      </c>
      <c r="BO198">
        <v>2.25</v>
      </c>
      <c r="BP198">
        <v>1.0832999999999999</v>
      </c>
      <c r="BQ198">
        <v>8.3332999999999995</v>
      </c>
      <c r="BR198">
        <v>62.5</v>
      </c>
      <c r="BS198">
        <v>29.166699999999999</v>
      </c>
      <c r="BT198">
        <v>42.916699999999999</v>
      </c>
      <c r="BU198">
        <v>1.0417000000000001</v>
      </c>
      <c r="BV198">
        <v>28.153199999999998</v>
      </c>
      <c r="BW198">
        <v>13.196</v>
      </c>
      <c r="BX198">
        <v>71.846800000000002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2:81" x14ac:dyDescent="0.25">
      <c r="B199">
        <v>12.2</v>
      </c>
      <c r="C199">
        <v>8.4499999999999993</v>
      </c>
      <c r="D199">
        <v>12.21</v>
      </c>
      <c r="E199">
        <v>2124</v>
      </c>
      <c r="F199">
        <v>1764</v>
      </c>
      <c r="G199">
        <v>1950</v>
      </c>
      <c r="H199">
        <v>5838</v>
      </c>
      <c r="I199">
        <v>1.7472000000000001</v>
      </c>
      <c r="J199">
        <v>8.2874999999999996</v>
      </c>
      <c r="K199">
        <v>3.9125000000000001</v>
      </c>
      <c r="L199">
        <v>5.5750000000000002</v>
      </c>
      <c r="M199">
        <v>5.9249999999999998</v>
      </c>
      <c r="N199">
        <v>2.7017000000000002</v>
      </c>
      <c r="O199">
        <v>0.41560000000000002</v>
      </c>
      <c r="P199">
        <v>0.33329999999999999</v>
      </c>
      <c r="Q199">
        <v>0.2888</v>
      </c>
      <c r="R199">
        <v>0.34699999999999998</v>
      </c>
      <c r="S199">
        <v>0.27189999999999998</v>
      </c>
      <c r="T199">
        <v>1.5</v>
      </c>
      <c r="U199">
        <v>0.78</v>
      </c>
      <c r="V199">
        <v>0.57999999999999996</v>
      </c>
      <c r="W199">
        <v>1.5</v>
      </c>
      <c r="X199">
        <v>17.072700000000001</v>
      </c>
      <c r="Y199">
        <v>0</v>
      </c>
      <c r="Z199">
        <v>13.6364</v>
      </c>
      <c r="AA199">
        <v>0</v>
      </c>
      <c r="AB199">
        <v>13.6364</v>
      </c>
      <c r="AC199">
        <v>6.8182</v>
      </c>
      <c r="AD199">
        <v>75</v>
      </c>
      <c r="AE199">
        <v>4.5454999999999997</v>
      </c>
      <c r="AF199">
        <v>86.363600000000005</v>
      </c>
      <c r="AG199">
        <v>75</v>
      </c>
      <c r="AH199">
        <v>0.11550000000000001</v>
      </c>
      <c r="AI199">
        <v>0.31169999999999998</v>
      </c>
      <c r="AJ199">
        <v>0.19</v>
      </c>
      <c r="AK199">
        <v>0.19570000000000001</v>
      </c>
      <c r="AL199">
        <v>0.18990000000000001</v>
      </c>
      <c r="AM199">
        <v>0.55000000000000004</v>
      </c>
      <c r="AN199">
        <v>0.65</v>
      </c>
      <c r="AO199">
        <v>0.5</v>
      </c>
      <c r="AP199">
        <v>0.65</v>
      </c>
      <c r="AQ199">
        <v>29.166699999999999</v>
      </c>
      <c r="AR199">
        <v>0.375</v>
      </c>
      <c r="AS199">
        <v>37.5</v>
      </c>
      <c r="AT199">
        <v>37.5</v>
      </c>
      <c r="AU199">
        <v>25</v>
      </c>
      <c r="AV199">
        <v>33.333300000000001</v>
      </c>
      <c r="AW199">
        <v>37.5</v>
      </c>
      <c r="AX199">
        <v>1.1667000000000001</v>
      </c>
      <c r="AY199">
        <v>25</v>
      </c>
      <c r="AZ199">
        <v>0</v>
      </c>
      <c r="BA199">
        <v>0.25</v>
      </c>
      <c r="BB199">
        <v>0</v>
      </c>
      <c r="BC199">
        <v>8.3299999999999999E-2</v>
      </c>
      <c r="BD199">
        <v>0.5</v>
      </c>
      <c r="BE199">
        <v>0.75</v>
      </c>
      <c r="BF199">
        <v>0</v>
      </c>
      <c r="BG199">
        <v>0.25</v>
      </c>
      <c r="BH199">
        <v>0.33329999999999999</v>
      </c>
      <c r="BI199">
        <v>0.5</v>
      </c>
      <c r="BJ199">
        <v>0.75</v>
      </c>
      <c r="BK199">
        <v>1.5</v>
      </c>
      <c r="BL199">
        <v>0.91669999999999996</v>
      </c>
      <c r="BM199">
        <v>1</v>
      </c>
      <c r="BN199">
        <v>1</v>
      </c>
      <c r="BO199">
        <v>0.25</v>
      </c>
      <c r="BP199">
        <v>0.75</v>
      </c>
      <c r="BQ199">
        <v>25</v>
      </c>
      <c r="BR199">
        <v>66.666700000000006</v>
      </c>
      <c r="BS199">
        <v>4.1666999999999996</v>
      </c>
      <c r="BT199">
        <v>28.130400000000002</v>
      </c>
      <c r="BU199">
        <v>0.625</v>
      </c>
      <c r="BV199">
        <v>71.939599999999999</v>
      </c>
      <c r="BW199">
        <v>14.0044</v>
      </c>
      <c r="BX199">
        <v>28.060400000000001</v>
      </c>
      <c r="BY199">
        <v>0</v>
      </c>
      <c r="BZ199">
        <v>0</v>
      </c>
      <c r="CA199">
        <v>0</v>
      </c>
      <c r="CB199">
        <v>0</v>
      </c>
      <c r="CC199">
        <v>0</v>
      </c>
    </row>
    <row r="200" spans="2:81" x14ac:dyDescent="0.25">
      <c r="B200">
        <v>19.7</v>
      </c>
      <c r="C200">
        <v>8.7200000000000006</v>
      </c>
      <c r="D200">
        <v>11.66</v>
      </c>
      <c r="E200">
        <v>360</v>
      </c>
      <c r="F200">
        <v>280</v>
      </c>
      <c r="G200">
        <v>190</v>
      </c>
      <c r="H200">
        <v>830</v>
      </c>
      <c r="I200">
        <v>0</v>
      </c>
      <c r="J200">
        <v>2.3374999999999999</v>
      </c>
      <c r="K200">
        <v>2.8875000000000002</v>
      </c>
      <c r="L200">
        <v>1.9</v>
      </c>
      <c r="M200">
        <v>2.375</v>
      </c>
      <c r="N200">
        <v>0.90129999999999999</v>
      </c>
      <c r="O200">
        <v>0.2455</v>
      </c>
      <c r="P200">
        <v>0.27500000000000002</v>
      </c>
      <c r="Q200">
        <v>0.2291</v>
      </c>
      <c r="R200">
        <v>0.25059999999999999</v>
      </c>
      <c r="S200">
        <v>0.1353</v>
      </c>
      <c r="T200">
        <v>0.5</v>
      </c>
      <c r="U200">
        <v>0.62</v>
      </c>
      <c r="V200">
        <v>0.48</v>
      </c>
      <c r="W200">
        <v>0.62</v>
      </c>
      <c r="X200">
        <v>9.4777000000000005</v>
      </c>
      <c r="Y200">
        <v>0</v>
      </c>
      <c r="Z200">
        <v>11.764699999999999</v>
      </c>
      <c r="AA200">
        <v>47.058799999999998</v>
      </c>
      <c r="AB200">
        <v>58.823500000000003</v>
      </c>
      <c r="AC200">
        <v>23.529399999999999</v>
      </c>
      <c r="AD200">
        <v>17.647099999999998</v>
      </c>
      <c r="AE200">
        <v>0</v>
      </c>
      <c r="AF200">
        <v>41.176499999999997</v>
      </c>
      <c r="AG200">
        <v>47.058799999999998</v>
      </c>
      <c r="AH200">
        <v>0.32300000000000001</v>
      </c>
      <c r="AI200">
        <v>0.27089999999999997</v>
      </c>
      <c r="AJ200">
        <v>0.33200000000000002</v>
      </c>
      <c r="AK200">
        <v>0.31180000000000002</v>
      </c>
      <c r="AL200">
        <v>0.19620000000000001</v>
      </c>
      <c r="AM200">
        <v>0.64</v>
      </c>
      <c r="AN200">
        <v>0.83</v>
      </c>
      <c r="AO200">
        <v>0.64</v>
      </c>
      <c r="AP200">
        <v>0.83</v>
      </c>
      <c r="AQ200">
        <v>12.5</v>
      </c>
      <c r="AR200">
        <v>0.79169999999999996</v>
      </c>
      <c r="AS200">
        <v>0</v>
      </c>
      <c r="AT200">
        <v>25</v>
      </c>
      <c r="AU200">
        <v>0</v>
      </c>
      <c r="AV200">
        <v>8.3332999999999995</v>
      </c>
      <c r="AW200">
        <v>79.166700000000006</v>
      </c>
      <c r="AX200">
        <v>0.5</v>
      </c>
      <c r="AY200">
        <v>25</v>
      </c>
      <c r="AZ200">
        <v>0</v>
      </c>
      <c r="BA200">
        <v>0</v>
      </c>
      <c r="BB200">
        <v>0</v>
      </c>
      <c r="BC200">
        <v>0</v>
      </c>
      <c r="BD200">
        <v>0.66669999999999996</v>
      </c>
      <c r="BE200">
        <v>0.25</v>
      </c>
      <c r="BF200">
        <v>0.5</v>
      </c>
      <c r="BG200">
        <v>1</v>
      </c>
      <c r="BH200">
        <v>0.58330000000000004</v>
      </c>
      <c r="BI200">
        <v>0.25</v>
      </c>
      <c r="BJ200">
        <v>0</v>
      </c>
      <c r="BK200">
        <v>0</v>
      </c>
      <c r="BL200">
        <v>8.3299999999999999E-2</v>
      </c>
      <c r="BM200">
        <v>0</v>
      </c>
      <c r="BN200">
        <v>0.5</v>
      </c>
      <c r="BO200">
        <v>0</v>
      </c>
      <c r="BP200">
        <v>0.16669999999999999</v>
      </c>
      <c r="BQ200">
        <v>4.1666999999999996</v>
      </c>
      <c r="BR200">
        <v>58.333300000000001</v>
      </c>
      <c r="BS200">
        <v>37.5</v>
      </c>
      <c r="BT200">
        <v>46.875</v>
      </c>
      <c r="BU200">
        <v>0.91669999999999996</v>
      </c>
      <c r="BV200">
        <v>89.114099999999993</v>
      </c>
      <c r="BW200">
        <v>10.349600000000001</v>
      </c>
      <c r="BX200">
        <v>10.885899999999999</v>
      </c>
      <c r="BY200">
        <v>0</v>
      </c>
      <c r="BZ200">
        <v>0</v>
      </c>
      <c r="CA200">
        <v>0</v>
      </c>
      <c r="CB200">
        <v>0</v>
      </c>
      <c r="CC200">
        <v>0</v>
      </c>
    </row>
    <row r="201" spans="2:81" x14ac:dyDescent="0.25">
      <c r="B201">
        <v>11.8</v>
      </c>
      <c r="C201">
        <v>8.5500000000000007</v>
      </c>
      <c r="D201">
        <v>10.5</v>
      </c>
      <c r="E201">
        <v>891</v>
      </c>
      <c r="F201">
        <v>471</v>
      </c>
      <c r="G201">
        <v>525</v>
      </c>
      <c r="H201">
        <v>1887</v>
      </c>
      <c r="I201">
        <v>1.1447000000000001</v>
      </c>
      <c r="J201">
        <v>2.6625000000000001</v>
      </c>
      <c r="K201">
        <v>2.3250000000000002</v>
      </c>
      <c r="L201">
        <v>2.0249999999999999</v>
      </c>
      <c r="M201">
        <v>2.3374999999999999</v>
      </c>
      <c r="N201">
        <v>0.52649999999999997</v>
      </c>
      <c r="O201">
        <v>0.3533</v>
      </c>
      <c r="P201">
        <v>0.47170000000000001</v>
      </c>
      <c r="Q201">
        <v>0.39079999999999998</v>
      </c>
      <c r="R201">
        <v>0.40489999999999998</v>
      </c>
      <c r="S201">
        <v>0.15409999999999999</v>
      </c>
      <c r="T201">
        <v>0.56000000000000005</v>
      </c>
      <c r="U201">
        <v>0.7</v>
      </c>
      <c r="V201">
        <v>0.57999999999999996</v>
      </c>
      <c r="W201">
        <v>0.7</v>
      </c>
      <c r="X201">
        <v>5.7735000000000003</v>
      </c>
      <c r="Y201">
        <v>0</v>
      </c>
      <c r="Z201">
        <v>43.243200000000002</v>
      </c>
      <c r="AA201">
        <v>0</v>
      </c>
      <c r="AB201">
        <v>43.243200000000002</v>
      </c>
      <c r="AC201">
        <v>18.918900000000001</v>
      </c>
      <c r="AD201">
        <v>37.837800000000001</v>
      </c>
      <c r="AE201">
        <v>0</v>
      </c>
      <c r="AF201">
        <v>56.756799999999998</v>
      </c>
      <c r="AG201">
        <v>43.243200000000002</v>
      </c>
      <c r="AH201">
        <v>0.22450000000000001</v>
      </c>
      <c r="AI201">
        <v>0.17</v>
      </c>
      <c r="AJ201">
        <v>0.29499999999999998</v>
      </c>
      <c r="AK201">
        <v>0.23810000000000001</v>
      </c>
      <c r="AL201">
        <v>0.12570000000000001</v>
      </c>
      <c r="AM201">
        <v>0.35</v>
      </c>
      <c r="AN201">
        <v>0.28999999999999998</v>
      </c>
      <c r="AO201">
        <v>0.55000000000000004</v>
      </c>
      <c r="AP201">
        <v>0.55000000000000004</v>
      </c>
      <c r="AQ201">
        <v>8.3332999999999995</v>
      </c>
      <c r="AR201">
        <v>0.83330000000000004</v>
      </c>
      <c r="AS201">
        <v>0</v>
      </c>
      <c r="AT201">
        <v>25</v>
      </c>
      <c r="AU201">
        <v>0</v>
      </c>
      <c r="AV201">
        <v>8.3332999999999995</v>
      </c>
      <c r="AW201">
        <v>83.333299999999994</v>
      </c>
      <c r="AX201">
        <v>0.33329999999999999</v>
      </c>
      <c r="AY201">
        <v>16.666699999999999</v>
      </c>
      <c r="AZ201">
        <v>0.125</v>
      </c>
      <c r="BA201">
        <v>0.125</v>
      </c>
      <c r="BB201">
        <v>0</v>
      </c>
      <c r="BC201">
        <v>8.3299999999999999E-2</v>
      </c>
      <c r="BD201">
        <v>0.41670000000000001</v>
      </c>
      <c r="BE201">
        <v>2.5</v>
      </c>
      <c r="BF201">
        <v>2.75</v>
      </c>
      <c r="BG201">
        <v>1</v>
      </c>
      <c r="BH201">
        <v>2.0832999999999999</v>
      </c>
      <c r="BI201">
        <v>0</v>
      </c>
      <c r="BJ201">
        <v>0</v>
      </c>
      <c r="BK201">
        <v>0</v>
      </c>
      <c r="BL201">
        <v>0</v>
      </c>
      <c r="BM201">
        <v>0.75</v>
      </c>
      <c r="BN201">
        <v>2</v>
      </c>
      <c r="BO201">
        <v>0.75</v>
      </c>
      <c r="BP201">
        <v>1.1667000000000001</v>
      </c>
      <c r="BQ201">
        <v>0</v>
      </c>
      <c r="BR201">
        <v>75</v>
      </c>
      <c r="BS201">
        <v>25</v>
      </c>
      <c r="BT201">
        <v>46.666699999999999</v>
      </c>
      <c r="BU201">
        <v>0.83330000000000004</v>
      </c>
      <c r="BV201">
        <v>95.030500000000004</v>
      </c>
      <c r="BW201">
        <v>2.8412999999999999</v>
      </c>
      <c r="BX201">
        <v>4.9695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2:81" x14ac:dyDescent="0.25">
      <c r="B202">
        <v>21.7</v>
      </c>
      <c r="C202">
        <v>8.92</v>
      </c>
      <c r="D202">
        <v>15.05</v>
      </c>
      <c r="E202">
        <v>260</v>
      </c>
      <c r="F202">
        <v>208</v>
      </c>
      <c r="G202">
        <v>391</v>
      </c>
      <c r="H202">
        <v>859</v>
      </c>
      <c r="I202">
        <v>0</v>
      </c>
      <c r="J202">
        <v>2.85</v>
      </c>
      <c r="K202">
        <v>2.125</v>
      </c>
      <c r="L202">
        <v>3.1875</v>
      </c>
      <c r="M202">
        <v>2.7208000000000001</v>
      </c>
      <c r="N202">
        <v>0.92779999999999996</v>
      </c>
      <c r="O202">
        <v>0.2717</v>
      </c>
      <c r="P202">
        <v>0.14000000000000001</v>
      </c>
      <c r="Q202">
        <v>0.34</v>
      </c>
      <c r="R202">
        <v>0.25369999999999998</v>
      </c>
      <c r="S202">
        <v>0.14499999999999999</v>
      </c>
      <c r="T202">
        <v>0.4</v>
      </c>
      <c r="U202">
        <v>0.24</v>
      </c>
      <c r="V202">
        <v>0.76</v>
      </c>
      <c r="W202">
        <v>0.76</v>
      </c>
      <c r="X202">
        <v>10.724</v>
      </c>
      <c r="Y202">
        <v>0</v>
      </c>
      <c r="Z202">
        <v>60</v>
      </c>
      <c r="AA202">
        <v>0</v>
      </c>
      <c r="AB202">
        <v>60</v>
      </c>
      <c r="AC202">
        <v>0</v>
      </c>
      <c r="AD202">
        <v>40</v>
      </c>
      <c r="AE202">
        <v>0</v>
      </c>
      <c r="AF202">
        <v>40</v>
      </c>
      <c r="AG202">
        <v>60</v>
      </c>
      <c r="AH202">
        <v>7.2700000000000001E-2</v>
      </c>
      <c r="AI202">
        <v>0.20699999999999999</v>
      </c>
      <c r="AJ202">
        <v>7.8200000000000006E-2</v>
      </c>
      <c r="AK202">
        <v>0.1089</v>
      </c>
      <c r="AL202">
        <v>0.15840000000000001</v>
      </c>
      <c r="AM202">
        <v>0.3</v>
      </c>
      <c r="AN202">
        <v>0.56000000000000005</v>
      </c>
      <c r="AO202">
        <v>0.56999999999999995</v>
      </c>
      <c r="AP202">
        <v>0.56999999999999995</v>
      </c>
      <c r="AQ202">
        <v>16.666699999999999</v>
      </c>
      <c r="AR202">
        <v>0.29170000000000001</v>
      </c>
      <c r="AS202">
        <v>50</v>
      </c>
      <c r="AT202">
        <v>25</v>
      </c>
      <c r="AU202">
        <v>87.5</v>
      </c>
      <c r="AV202">
        <v>54.166699999999999</v>
      </c>
      <c r="AW202">
        <v>37.5</v>
      </c>
      <c r="AX202">
        <v>0.75</v>
      </c>
      <c r="AY202">
        <v>25</v>
      </c>
      <c r="AZ202">
        <v>0</v>
      </c>
      <c r="BA202">
        <v>0</v>
      </c>
      <c r="BB202">
        <v>0</v>
      </c>
      <c r="BC202">
        <v>0</v>
      </c>
      <c r="BD202">
        <v>0.125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0.75</v>
      </c>
      <c r="BN202">
        <v>0.5</v>
      </c>
      <c r="BO202">
        <v>2</v>
      </c>
      <c r="BP202">
        <v>1.0832999999999999</v>
      </c>
      <c r="BQ202">
        <v>8.3332999999999995</v>
      </c>
      <c r="BR202">
        <v>75</v>
      </c>
      <c r="BS202">
        <v>16.666699999999999</v>
      </c>
      <c r="BT202">
        <v>38.958300000000001</v>
      </c>
      <c r="BU202">
        <v>1.7082999999999999</v>
      </c>
      <c r="BV202">
        <v>57.5075</v>
      </c>
      <c r="BW202">
        <v>14.632</v>
      </c>
      <c r="BX202">
        <v>42.4925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2:81" x14ac:dyDescent="0.25">
      <c r="B203">
        <v>15</v>
      </c>
      <c r="C203">
        <v>8.58</v>
      </c>
      <c r="D203">
        <v>14.08</v>
      </c>
      <c r="E203">
        <v>698</v>
      </c>
      <c r="F203">
        <v>603</v>
      </c>
      <c r="G203">
        <v>658</v>
      </c>
      <c r="H203">
        <v>1959</v>
      </c>
      <c r="I203">
        <v>0</v>
      </c>
      <c r="J203">
        <v>4.0625</v>
      </c>
      <c r="K203">
        <v>3.5125000000000002</v>
      </c>
      <c r="L203">
        <v>2.8125</v>
      </c>
      <c r="M203">
        <v>3.4624999999999999</v>
      </c>
      <c r="N203">
        <v>1.05</v>
      </c>
      <c r="O203">
        <v>0.18</v>
      </c>
      <c r="P203">
        <v>0.26</v>
      </c>
      <c r="Q203">
        <v>0.21859999999999999</v>
      </c>
      <c r="R203">
        <v>0.22040000000000001</v>
      </c>
      <c r="S203">
        <v>0.13320000000000001</v>
      </c>
      <c r="T203">
        <v>0.44</v>
      </c>
      <c r="U203">
        <v>0.54</v>
      </c>
      <c r="V203">
        <v>0.66</v>
      </c>
      <c r="W203">
        <v>0.66</v>
      </c>
      <c r="X203">
        <v>15.706899999999999</v>
      </c>
      <c r="Y203">
        <v>0</v>
      </c>
      <c r="Z203">
        <v>11.1111</v>
      </c>
      <c r="AA203">
        <v>0</v>
      </c>
      <c r="AB203">
        <v>11.1111</v>
      </c>
      <c r="AC203">
        <v>6.6666999999999996</v>
      </c>
      <c r="AD203">
        <v>82.222200000000001</v>
      </c>
      <c r="AE203">
        <v>0</v>
      </c>
      <c r="AF203">
        <v>88.888900000000007</v>
      </c>
      <c r="AG203">
        <v>82.222200000000001</v>
      </c>
      <c r="AH203">
        <v>0.2767</v>
      </c>
      <c r="AI203">
        <v>0.15379999999999999</v>
      </c>
      <c r="AJ203">
        <v>0.27860000000000001</v>
      </c>
      <c r="AK203">
        <v>0.2336</v>
      </c>
      <c r="AL203">
        <v>0.20469999999999999</v>
      </c>
      <c r="AM203">
        <v>0.61</v>
      </c>
      <c r="AN203">
        <v>0.62</v>
      </c>
      <c r="AO203">
        <v>0.76</v>
      </c>
      <c r="AP203">
        <v>0.76</v>
      </c>
      <c r="AQ203">
        <v>41.666699999999999</v>
      </c>
      <c r="AR203">
        <v>0.45829999999999999</v>
      </c>
      <c r="AS203">
        <v>0</v>
      </c>
      <c r="AT203">
        <v>25</v>
      </c>
      <c r="AU203">
        <v>12.5</v>
      </c>
      <c r="AV203">
        <v>12.5</v>
      </c>
      <c r="AW203">
        <v>45.833300000000001</v>
      </c>
      <c r="AX203">
        <v>1.6667000000000001</v>
      </c>
      <c r="AY203">
        <v>50</v>
      </c>
      <c r="AZ203">
        <v>0.625</v>
      </c>
      <c r="BA203">
        <v>0.75</v>
      </c>
      <c r="BB203">
        <v>0.125</v>
      </c>
      <c r="BC203">
        <v>0.5</v>
      </c>
      <c r="BD203">
        <v>0.16669999999999999</v>
      </c>
      <c r="BE203">
        <v>0</v>
      </c>
      <c r="BF203">
        <v>0.5</v>
      </c>
      <c r="BG203">
        <v>0.25</v>
      </c>
      <c r="BH203">
        <v>0.25</v>
      </c>
      <c r="BI203">
        <v>0</v>
      </c>
      <c r="BJ203">
        <v>0.25</v>
      </c>
      <c r="BK203">
        <v>0</v>
      </c>
      <c r="BL203">
        <v>8.3299999999999999E-2</v>
      </c>
      <c r="BM203">
        <v>1</v>
      </c>
      <c r="BN203">
        <v>1</v>
      </c>
      <c r="BO203">
        <v>0.25</v>
      </c>
      <c r="BP203">
        <v>0.75</v>
      </c>
      <c r="BQ203">
        <v>16.666699999999999</v>
      </c>
      <c r="BR203">
        <v>33.333300000000001</v>
      </c>
      <c r="BS203">
        <v>50</v>
      </c>
      <c r="BT203">
        <v>45.625</v>
      </c>
      <c r="BU203">
        <v>1.0832999999999999</v>
      </c>
      <c r="BV203">
        <v>33.933900000000001</v>
      </c>
      <c r="BW203">
        <v>17.0486</v>
      </c>
      <c r="BX203">
        <v>66.066100000000006</v>
      </c>
      <c r="BY203">
        <v>0</v>
      </c>
      <c r="BZ203">
        <v>0</v>
      </c>
      <c r="CA203">
        <v>0</v>
      </c>
      <c r="CB203">
        <v>0</v>
      </c>
      <c r="CC203">
        <v>0</v>
      </c>
    </row>
    <row r="204" spans="2:81" x14ac:dyDescent="0.25">
      <c r="B204">
        <v>14.3</v>
      </c>
      <c r="C204">
        <v>7.91</v>
      </c>
      <c r="D204">
        <v>8.19</v>
      </c>
      <c r="E204">
        <v>188</v>
      </c>
      <c r="F204">
        <v>119</v>
      </c>
      <c r="G204">
        <v>97</v>
      </c>
      <c r="H204">
        <v>404</v>
      </c>
      <c r="I204">
        <v>0</v>
      </c>
      <c r="J204">
        <v>0.91249999999999998</v>
      </c>
      <c r="K204">
        <v>1.0249999999999999</v>
      </c>
      <c r="L204">
        <v>0.91249999999999998</v>
      </c>
      <c r="M204">
        <v>0.95</v>
      </c>
      <c r="N204">
        <v>0.30070000000000002</v>
      </c>
      <c r="O204">
        <v>0.23250000000000001</v>
      </c>
      <c r="P204">
        <v>0.2213</v>
      </c>
      <c r="Q204">
        <v>0.1925</v>
      </c>
      <c r="R204">
        <v>0.21540000000000001</v>
      </c>
      <c r="S204">
        <v>8.4000000000000005E-2</v>
      </c>
      <c r="T204">
        <v>0.36</v>
      </c>
      <c r="U204">
        <v>0.36</v>
      </c>
      <c r="V204">
        <v>0.3</v>
      </c>
      <c r="W204">
        <v>0.36</v>
      </c>
      <c r="X204">
        <v>4.4100999999999999</v>
      </c>
      <c r="Y204">
        <v>0</v>
      </c>
      <c r="Z204">
        <v>54.166699999999999</v>
      </c>
      <c r="AA204">
        <v>20.833300000000001</v>
      </c>
      <c r="AB204">
        <v>75</v>
      </c>
      <c r="AC204">
        <v>12.5</v>
      </c>
      <c r="AD204">
        <v>12.5</v>
      </c>
      <c r="AE204">
        <v>0</v>
      </c>
      <c r="AF204">
        <v>25</v>
      </c>
      <c r="AG204">
        <v>54.166699999999999</v>
      </c>
      <c r="AH204">
        <v>0.11749999999999999</v>
      </c>
      <c r="AI204">
        <v>0.11</v>
      </c>
      <c r="AJ204">
        <v>0.18379999999999999</v>
      </c>
      <c r="AK204">
        <v>0.1371</v>
      </c>
      <c r="AL204">
        <v>9.5399999999999999E-2</v>
      </c>
      <c r="AM204">
        <v>0.25</v>
      </c>
      <c r="AN204">
        <v>0.25</v>
      </c>
      <c r="AO204">
        <v>0.37</v>
      </c>
      <c r="AP204">
        <v>0.37</v>
      </c>
      <c r="AQ204">
        <v>8.3332999999999995</v>
      </c>
      <c r="AR204">
        <v>0.58330000000000004</v>
      </c>
      <c r="AS204">
        <v>37.5</v>
      </c>
      <c r="AT204">
        <v>25</v>
      </c>
      <c r="AU204">
        <v>37.5</v>
      </c>
      <c r="AV204">
        <v>33.333300000000001</v>
      </c>
      <c r="AW204">
        <v>58.333300000000001</v>
      </c>
      <c r="AX204">
        <v>0.41670000000000001</v>
      </c>
      <c r="AY204">
        <v>8.3332999999999995</v>
      </c>
      <c r="AZ204">
        <v>0</v>
      </c>
      <c r="BA204">
        <v>0</v>
      </c>
      <c r="BB204">
        <v>0.375</v>
      </c>
      <c r="BC204">
        <v>0.125</v>
      </c>
      <c r="BD204">
        <v>0.45829999999999999</v>
      </c>
      <c r="BE204">
        <v>2</v>
      </c>
      <c r="BF204">
        <v>1.75</v>
      </c>
      <c r="BG204">
        <v>1.5</v>
      </c>
      <c r="BH204">
        <v>1.75</v>
      </c>
      <c r="BI204">
        <v>0.25</v>
      </c>
      <c r="BJ204">
        <v>0</v>
      </c>
      <c r="BK204">
        <v>0</v>
      </c>
      <c r="BL204">
        <v>8.3299999999999999E-2</v>
      </c>
      <c r="BM204">
        <v>0</v>
      </c>
      <c r="BN204">
        <v>0.25</v>
      </c>
      <c r="BO204">
        <v>0.5</v>
      </c>
      <c r="BP204">
        <v>0.25</v>
      </c>
      <c r="BQ204">
        <v>4.1666999999999996</v>
      </c>
      <c r="BR204">
        <v>45.833300000000001</v>
      </c>
      <c r="BS204">
        <v>50</v>
      </c>
      <c r="BT204">
        <v>48.916699999999999</v>
      </c>
      <c r="BU204">
        <v>0.25</v>
      </c>
      <c r="BV204">
        <v>85.585599999999999</v>
      </c>
      <c r="BW204">
        <v>10.342599999999999</v>
      </c>
      <c r="BX204">
        <v>14.414400000000001</v>
      </c>
      <c r="BY204">
        <v>0</v>
      </c>
      <c r="BZ204">
        <v>0</v>
      </c>
      <c r="CA204">
        <v>0</v>
      </c>
      <c r="CB204">
        <v>0</v>
      </c>
      <c r="CC204">
        <v>0</v>
      </c>
    </row>
    <row r="205" spans="2:81" x14ac:dyDescent="0.25">
      <c r="B205">
        <v>16.2</v>
      </c>
      <c r="C205">
        <v>8.7799999999999994</v>
      </c>
      <c r="D205">
        <v>11.76</v>
      </c>
      <c r="E205">
        <v>380</v>
      </c>
      <c r="F205">
        <v>166</v>
      </c>
      <c r="G205">
        <v>166</v>
      </c>
      <c r="H205">
        <v>712</v>
      </c>
      <c r="I205">
        <v>0.42130000000000001</v>
      </c>
      <c r="J205">
        <v>2.6625000000000001</v>
      </c>
      <c r="K205">
        <v>2.1375000000000002</v>
      </c>
      <c r="L205">
        <v>1.95</v>
      </c>
      <c r="M205">
        <v>2.25</v>
      </c>
      <c r="N205">
        <v>1.0232000000000001</v>
      </c>
      <c r="O205">
        <v>0.29449999999999998</v>
      </c>
      <c r="P205">
        <v>9.11E-2</v>
      </c>
      <c r="Q205">
        <v>0.1663</v>
      </c>
      <c r="R205">
        <v>0.1925</v>
      </c>
      <c r="S205">
        <v>0.21010000000000001</v>
      </c>
      <c r="T205">
        <v>0.8</v>
      </c>
      <c r="U205">
        <v>0.16</v>
      </c>
      <c r="V205">
        <v>0.6</v>
      </c>
      <c r="W205">
        <v>0.8</v>
      </c>
      <c r="X205">
        <v>11.6883</v>
      </c>
      <c r="Y205">
        <v>0</v>
      </c>
      <c r="Z205">
        <v>16.666699999999999</v>
      </c>
      <c r="AA205">
        <v>0</v>
      </c>
      <c r="AB205">
        <v>16.666699999999999</v>
      </c>
      <c r="AC205">
        <v>8.3332999999999995</v>
      </c>
      <c r="AD205">
        <v>75</v>
      </c>
      <c r="AE205">
        <v>0</v>
      </c>
      <c r="AF205">
        <v>83.333299999999994</v>
      </c>
      <c r="AG205">
        <v>75</v>
      </c>
      <c r="AH205">
        <v>8.1799999999999998E-2</v>
      </c>
      <c r="AI205">
        <v>0.28889999999999999</v>
      </c>
      <c r="AJ205">
        <v>0.1888</v>
      </c>
      <c r="AK205">
        <v>0.1789</v>
      </c>
      <c r="AL205">
        <v>0.15010000000000001</v>
      </c>
      <c r="AM205">
        <v>0.36</v>
      </c>
      <c r="AN205">
        <v>0.53</v>
      </c>
      <c r="AO205">
        <v>0.39</v>
      </c>
      <c r="AP205">
        <v>0.53</v>
      </c>
      <c r="AQ205">
        <v>66.666700000000006</v>
      </c>
      <c r="AR205">
        <v>8.3299999999999999E-2</v>
      </c>
      <c r="AS205">
        <v>50</v>
      </c>
      <c r="AT205">
        <v>0</v>
      </c>
      <c r="AU205">
        <v>25</v>
      </c>
      <c r="AV205">
        <v>25</v>
      </c>
      <c r="AW205">
        <v>66.666700000000006</v>
      </c>
      <c r="AX205">
        <v>0.5</v>
      </c>
      <c r="AY205">
        <v>25</v>
      </c>
      <c r="AZ205">
        <v>0.375</v>
      </c>
      <c r="BA205">
        <v>0.375</v>
      </c>
      <c r="BB205">
        <v>0.125</v>
      </c>
      <c r="BC205">
        <v>0.29170000000000001</v>
      </c>
      <c r="BD205">
        <v>0.41670000000000001</v>
      </c>
      <c r="BE205">
        <v>0</v>
      </c>
      <c r="BF205">
        <v>0</v>
      </c>
      <c r="BG205">
        <v>0</v>
      </c>
      <c r="BH205">
        <v>0</v>
      </c>
      <c r="BI205">
        <v>0.5</v>
      </c>
      <c r="BJ205">
        <v>0.25</v>
      </c>
      <c r="BK205">
        <v>0.75</v>
      </c>
      <c r="BL205">
        <v>0.5</v>
      </c>
      <c r="BM205">
        <v>2</v>
      </c>
      <c r="BN205">
        <v>0</v>
      </c>
      <c r="BO205">
        <v>0.25</v>
      </c>
      <c r="BP205">
        <v>0.75</v>
      </c>
      <c r="BQ205">
        <v>33.333300000000001</v>
      </c>
      <c r="BR205">
        <v>62.5</v>
      </c>
      <c r="BS205">
        <v>4.1666999999999996</v>
      </c>
      <c r="BT205">
        <v>25.625</v>
      </c>
      <c r="BU205">
        <v>0.33329999999999999</v>
      </c>
      <c r="BV205">
        <v>10.180199999999999</v>
      </c>
      <c r="BW205">
        <v>7.2191000000000001</v>
      </c>
      <c r="BX205">
        <v>89.819800000000001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2:81" x14ac:dyDescent="0.25">
      <c r="B206">
        <v>16.100000000000001</v>
      </c>
      <c r="C206">
        <v>8.0299999999999994</v>
      </c>
      <c r="D206">
        <v>11.66</v>
      </c>
      <c r="E206">
        <v>338</v>
      </c>
      <c r="F206">
        <v>237</v>
      </c>
      <c r="G206">
        <v>310</v>
      </c>
      <c r="H206">
        <v>885</v>
      </c>
      <c r="I206">
        <v>0</v>
      </c>
      <c r="J206">
        <v>1.5874999999999999</v>
      </c>
      <c r="K206">
        <v>1.5125</v>
      </c>
      <c r="L206">
        <v>2</v>
      </c>
      <c r="M206">
        <v>1.7</v>
      </c>
      <c r="N206">
        <v>0.49959999999999999</v>
      </c>
      <c r="O206">
        <v>0.27750000000000002</v>
      </c>
      <c r="P206">
        <v>0.2263</v>
      </c>
      <c r="Q206">
        <v>0.37</v>
      </c>
      <c r="R206">
        <v>0.2913</v>
      </c>
      <c r="S206">
        <v>0.12479999999999999</v>
      </c>
      <c r="T206">
        <v>0.5</v>
      </c>
      <c r="U206">
        <v>0.5</v>
      </c>
      <c r="V206">
        <v>0.5</v>
      </c>
      <c r="W206">
        <v>0.5</v>
      </c>
      <c r="X206">
        <v>5.8369</v>
      </c>
      <c r="Y206">
        <v>0</v>
      </c>
      <c r="Z206">
        <v>20.833300000000001</v>
      </c>
      <c r="AA206">
        <v>0</v>
      </c>
      <c r="AB206">
        <v>20.833300000000001</v>
      </c>
      <c r="AC206">
        <v>0</v>
      </c>
      <c r="AD206">
        <v>79.166700000000006</v>
      </c>
      <c r="AE206">
        <v>0</v>
      </c>
      <c r="AF206">
        <v>79.166700000000006</v>
      </c>
      <c r="AG206">
        <v>79.166700000000006</v>
      </c>
      <c r="AH206">
        <v>0.43880000000000002</v>
      </c>
      <c r="AI206">
        <v>0.50749999999999995</v>
      </c>
      <c r="AJ206">
        <v>0.26879999999999998</v>
      </c>
      <c r="AK206">
        <v>0.40500000000000003</v>
      </c>
      <c r="AL206">
        <v>0.25900000000000001</v>
      </c>
      <c r="AM206">
        <v>0.79</v>
      </c>
      <c r="AN206">
        <v>0.96</v>
      </c>
      <c r="AO206">
        <v>0.57999999999999996</v>
      </c>
      <c r="AP206">
        <v>0.96</v>
      </c>
      <c r="AQ206">
        <v>12.5</v>
      </c>
      <c r="AR206">
        <v>0.79169999999999996</v>
      </c>
      <c r="AS206">
        <v>0</v>
      </c>
      <c r="AT206">
        <v>0</v>
      </c>
      <c r="AU206">
        <v>25</v>
      </c>
      <c r="AV206">
        <v>8.3332999999999995</v>
      </c>
      <c r="AW206">
        <v>79.166700000000006</v>
      </c>
      <c r="AX206">
        <v>1.3332999999999999</v>
      </c>
      <c r="AY206">
        <v>33.333300000000001</v>
      </c>
      <c r="AZ206">
        <v>0</v>
      </c>
      <c r="BA206">
        <v>0</v>
      </c>
      <c r="BB206">
        <v>0.75</v>
      </c>
      <c r="BC206">
        <v>0.25</v>
      </c>
      <c r="BD206">
        <v>0.625</v>
      </c>
      <c r="BE206">
        <v>0.5</v>
      </c>
      <c r="BF206">
        <v>0.25</v>
      </c>
      <c r="BG206">
        <v>0.25</v>
      </c>
      <c r="BH206">
        <v>0.33329999999999999</v>
      </c>
      <c r="BI206">
        <v>0</v>
      </c>
      <c r="BJ206">
        <v>0</v>
      </c>
      <c r="BK206">
        <v>0</v>
      </c>
      <c r="BL206">
        <v>0</v>
      </c>
      <c r="BM206">
        <v>0.25</v>
      </c>
      <c r="BN206">
        <v>0.5</v>
      </c>
      <c r="BO206">
        <v>0.25</v>
      </c>
      <c r="BP206">
        <v>0.33329999999999999</v>
      </c>
      <c r="BQ206">
        <v>0</v>
      </c>
      <c r="BR206">
        <v>95.833299999999994</v>
      </c>
      <c r="BS206">
        <v>4.1666999999999996</v>
      </c>
      <c r="BT206">
        <v>41.666699999999999</v>
      </c>
      <c r="BU206">
        <v>0.20830000000000001</v>
      </c>
      <c r="BV206">
        <v>97.972999999999999</v>
      </c>
      <c r="BW206">
        <v>2.5981000000000001</v>
      </c>
      <c r="BX206">
        <v>2.0270000000000001</v>
      </c>
      <c r="BY206">
        <v>0</v>
      </c>
      <c r="BZ206">
        <v>0</v>
      </c>
      <c r="CA206">
        <v>0</v>
      </c>
      <c r="CB206">
        <v>0</v>
      </c>
      <c r="CC206">
        <v>0</v>
      </c>
    </row>
    <row r="207" spans="2:81" x14ac:dyDescent="0.25">
      <c r="B207">
        <v>15.6</v>
      </c>
      <c r="C207">
        <v>7.99</v>
      </c>
      <c r="D207">
        <v>10.52</v>
      </c>
      <c r="E207">
        <v>122</v>
      </c>
      <c r="F207">
        <v>141</v>
      </c>
      <c r="G207">
        <v>167</v>
      </c>
      <c r="H207">
        <v>430</v>
      </c>
      <c r="I207">
        <v>0</v>
      </c>
      <c r="J207">
        <v>1.9</v>
      </c>
      <c r="K207">
        <v>2.2374999999999998</v>
      </c>
      <c r="L207">
        <v>2.2124999999999999</v>
      </c>
      <c r="M207">
        <v>2.1166999999999998</v>
      </c>
      <c r="N207">
        <v>0.35589999999999999</v>
      </c>
      <c r="O207">
        <v>0.2455</v>
      </c>
      <c r="P207">
        <v>0.14580000000000001</v>
      </c>
      <c r="Q207">
        <v>0.1067</v>
      </c>
      <c r="R207">
        <v>0.16370000000000001</v>
      </c>
      <c r="S207">
        <v>9.8100000000000007E-2</v>
      </c>
      <c r="T207">
        <v>0.48</v>
      </c>
      <c r="U207">
        <v>0.26</v>
      </c>
      <c r="V207">
        <v>0.2</v>
      </c>
      <c r="W207">
        <v>0.48</v>
      </c>
      <c r="X207">
        <v>12.929</v>
      </c>
      <c r="Y207">
        <v>0</v>
      </c>
      <c r="Z207">
        <v>65.714299999999994</v>
      </c>
      <c r="AA207">
        <v>17.142900000000001</v>
      </c>
      <c r="AB207">
        <v>82.857100000000003</v>
      </c>
      <c r="AC207">
        <v>0</v>
      </c>
      <c r="AD207">
        <v>17.142900000000001</v>
      </c>
      <c r="AE207">
        <v>0</v>
      </c>
      <c r="AF207">
        <v>17.142900000000001</v>
      </c>
      <c r="AG207">
        <v>65.714299999999994</v>
      </c>
      <c r="AH207">
        <v>0.19639999999999999</v>
      </c>
      <c r="AI207">
        <v>0.16639999999999999</v>
      </c>
      <c r="AJ207">
        <v>0.28179999999999999</v>
      </c>
      <c r="AK207">
        <v>0.2094</v>
      </c>
      <c r="AL207">
        <v>0.12559999999999999</v>
      </c>
      <c r="AM207">
        <v>0.56000000000000005</v>
      </c>
      <c r="AN207">
        <v>0.38</v>
      </c>
      <c r="AO207">
        <v>0.46</v>
      </c>
      <c r="AP207">
        <v>0.56000000000000005</v>
      </c>
      <c r="AQ207">
        <v>8.3332999999999995</v>
      </c>
      <c r="AR207">
        <v>0.75</v>
      </c>
      <c r="AS207">
        <v>25</v>
      </c>
      <c r="AT207">
        <v>25</v>
      </c>
      <c r="AU207">
        <v>0</v>
      </c>
      <c r="AV207">
        <v>16.666699999999999</v>
      </c>
      <c r="AW207">
        <v>75</v>
      </c>
      <c r="AX207">
        <v>0.25</v>
      </c>
      <c r="AY207">
        <v>8.3332999999999995</v>
      </c>
      <c r="AZ207">
        <v>1</v>
      </c>
      <c r="BA207">
        <v>0.5</v>
      </c>
      <c r="BB207">
        <v>0.875</v>
      </c>
      <c r="BC207">
        <v>0.79169999999999996</v>
      </c>
      <c r="BD207">
        <v>1.8332999999999999</v>
      </c>
      <c r="BE207">
        <v>1</v>
      </c>
      <c r="BF207">
        <v>0.5</v>
      </c>
      <c r="BG207">
        <v>0.25</v>
      </c>
      <c r="BH207">
        <v>0.58330000000000004</v>
      </c>
      <c r="BI207">
        <v>0.5</v>
      </c>
      <c r="BJ207">
        <v>0</v>
      </c>
      <c r="BK207">
        <v>0</v>
      </c>
      <c r="BL207">
        <v>0.16669999999999999</v>
      </c>
      <c r="BM207">
        <v>1</v>
      </c>
      <c r="BN207">
        <v>0.25</v>
      </c>
      <c r="BO207">
        <v>0.25</v>
      </c>
      <c r="BP207">
        <v>0.5</v>
      </c>
      <c r="BQ207">
        <v>20.833300000000001</v>
      </c>
      <c r="BR207">
        <v>50</v>
      </c>
      <c r="BS207">
        <v>29.166699999999999</v>
      </c>
      <c r="BT207">
        <v>36.666699999999999</v>
      </c>
      <c r="BU207">
        <v>0.79169999999999996</v>
      </c>
      <c r="BV207">
        <v>35.472999999999999</v>
      </c>
      <c r="BW207">
        <v>13.6669</v>
      </c>
      <c r="BX207">
        <v>64.527000000000001</v>
      </c>
      <c r="BY207">
        <v>0</v>
      </c>
      <c r="BZ207">
        <v>0</v>
      </c>
      <c r="CA207">
        <v>0</v>
      </c>
      <c r="CB207">
        <v>0</v>
      </c>
      <c r="CC207">
        <v>0</v>
      </c>
    </row>
    <row r="208" spans="2:81" x14ac:dyDescent="0.25">
      <c r="B208">
        <v>15.9</v>
      </c>
      <c r="C208">
        <v>8.11</v>
      </c>
      <c r="D208">
        <v>11.78</v>
      </c>
      <c r="E208">
        <v>949</v>
      </c>
      <c r="F208">
        <v>490</v>
      </c>
      <c r="G208">
        <v>427</v>
      </c>
      <c r="H208">
        <v>1866</v>
      </c>
      <c r="I208">
        <v>3.2153999999999998</v>
      </c>
      <c r="J208">
        <v>2.8624999999999998</v>
      </c>
      <c r="K208">
        <v>3.5750000000000002</v>
      </c>
      <c r="L208">
        <v>4.2428999999999997</v>
      </c>
      <c r="M208">
        <v>3.5304000000000002</v>
      </c>
      <c r="N208">
        <v>1.0743</v>
      </c>
      <c r="O208">
        <v>0.35299999999999998</v>
      </c>
      <c r="P208">
        <v>0.2379</v>
      </c>
      <c r="Q208">
        <v>0.16550000000000001</v>
      </c>
      <c r="R208">
        <v>0.248</v>
      </c>
      <c r="S208">
        <v>0.16020000000000001</v>
      </c>
      <c r="T208">
        <v>0.68</v>
      </c>
      <c r="U208">
        <v>0.54</v>
      </c>
      <c r="V208">
        <v>0.3</v>
      </c>
      <c r="W208">
        <v>0.68</v>
      </c>
      <c r="X208">
        <v>14.2356</v>
      </c>
      <c r="Y208">
        <v>0</v>
      </c>
      <c r="Z208">
        <v>0</v>
      </c>
      <c r="AA208">
        <v>0</v>
      </c>
      <c r="AB208">
        <v>0</v>
      </c>
      <c r="AC208">
        <v>5.7142999999999997</v>
      </c>
      <c r="AD208">
        <v>94.285700000000006</v>
      </c>
      <c r="AE208">
        <v>0</v>
      </c>
      <c r="AF208">
        <v>100</v>
      </c>
      <c r="AG208">
        <v>94.285700000000006</v>
      </c>
      <c r="AH208">
        <v>0.2389</v>
      </c>
      <c r="AI208">
        <v>0.16769999999999999</v>
      </c>
      <c r="AJ208">
        <v>0.27300000000000002</v>
      </c>
      <c r="AK208">
        <v>0.20399999999999999</v>
      </c>
      <c r="AL208">
        <v>0.18140000000000001</v>
      </c>
      <c r="AM208">
        <v>0.54</v>
      </c>
      <c r="AN208">
        <v>0.48</v>
      </c>
      <c r="AO208">
        <v>0.67</v>
      </c>
      <c r="AP208">
        <v>0.67</v>
      </c>
      <c r="AQ208">
        <v>54.166699999999999</v>
      </c>
      <c r="AR208">
        <v>0.13039999999999999</v>
      </c>
      <c r="AS208">
        <v>37.5</v>
      </c>
      <c r="AT208">
        <v>50</v>
      </c>
      <c r="AU208">
        <v>0</v>
      </c>
      <c r="AV208">
        <v>29.166699999999999</v>
      </c>
      <c r="AW208">
        <v>54.166699999999999</v>
      </c>
      <c r="AX208">
        <v>1</v>
      </c>
      <c r="AY208">
        <v>33.333300000000001</v>
      </c>
      <c r="AZ208">
        <v>0.25</v>
      </c>
      <c r="BA208">
        <v>0.25</v>
      </c>
      <c r="BB208">
        <v>0.1429</v>
      </c>
      <c r="BC208">
        <v>0.21740000000000001</v>
      </c>
      <c r="BD208">
        <v>0.6522</v>
      </c>
      <c r="BE208">
        <v>1</v>
      </c>
      <c r="BF208">
        <v>0.5</v>
      </c>
      <c r="BG208">
        <v>0.75</v>
      </c>
      <c r="BH208">
        <v>0.75</v>
      </c>
      <c r="BI208">
        <v>1</v>
      </c>
      <c r="BJ208">
        <v>0.25</v>
      </c>
      <c r="BK208">
        <v>1</v>
      </c>
      <c r="BL208">
        <v>0.75</v>
      </c>
      <c r="BM208">
        <v>1.5</v>
      </c>
      <c r="BN208">
        <v>0.5</v>
      </c>
      <c r="BO208">
        <v>0</v>
      </c>
      <c r="BP208">
        <v>0.66669999999999996</v>
      </c>
      <c r="BQ208">
        <v>33.333300000000001</v>
      </c>
      <c r="BR208">
        <v>50</v>
      </c>
      <c r="BS208">
        <v>16.666699999999999</v>
      </c>
      <c r="BT208">
        <v>30.416699999999999</v>
      </c>
      <c r="BU208">
        <v>0.625</v>
      </c>
      <c r="BV208">
        <v>8.9189000000000007</v>
      </c>
      <c r="BW208">
        <v>4.7354000000000003</v>
      </c>
      <c r="BX208">
        <v>91.081100000000006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2:81" x14ac:dyDescent="0.25">
      <c r="B209">
        <v>15.6</v>
      </c>
      <c r="C209">
        <v>8.39</v>
      </c>
      <c r="D209">
        <v>11.56</v>
      </c>
      <c r="E209">
        <v>448</v>
      </c>
      <c r="F209">
        <v>475</v>
      </c>
      <c r="G209">
        <v>545</v>
      </c>
      <c r="H209">
        <v>1468</v>
      </c>
      <c r="I209">
        <v>0.57220000000000004</v>
      </c>
      <c r="J209">
        <v>2.6749999999999998</v>
      </c>
      <c r="K209">
        <v>3.1375000000000002</v>
      </c>
      <c r="L209">
        <v>2.7625000000000002</v>
      </c>
      <c r="M209">
        <v>2.8582999999999998</v>
      </c>
      <c r="N209">
        <v>0.84019999999999995</v>
      </c>
      <c r="O209">
        <v>0.2225</v>
      </c>
      <c r="P209">
        <v>0.25</v>
      </c>
      <c r="Q209">
        <v>0.1983</v>
      </c>
      <c r="R209">
        <v>0.22359999999999999</v>
      </c>
      <c r="S209">
        <v>0.12230000000000001</v>
      </c>
      <c r="T209">
        <v>0.54</v>
      </c>
      <c r="U209">
        <v>0.56000000000000005</v>
      </c>
      <c r="V209">
        <v>0.44</v>
      </c>
      <c r="W209">
        <v>0.56000000000000005</v>
      </c>
      <c r="X209">
        <v>12.7826</v>
      </c>
      <c r="Y209">
        <v>3.3332999999999999</v>
      </c>
      <c r="Z209">
        <v>0</v>
      </c>
      <c r="AA209">
        <v>6.6666999999999996</v>
      </c>
      <c r="AB209">
        <v>10</v>
      </c>
      <c r="AC209">
        <v>0</v>
      </c>
      <c r="AD209">
        <v>90</v>
      </c>
      <c r="AE209">
        <v>0</v>
      </c>
      <c r="AF209">
        <v>90</v>
      </c>
      <c r="AG209">
        <v>90</v>
      </c>
      <c r="AH209">
        <v>0.25580000000000003</v>
      </c>
      <c r="AI209">
        <v>0.23669999999999999</v>
      </c>
      <c r="AJ209">
        <v>0.20330000000000001</v>
      </c>
      <c r="AK209">
        <v>0.2319</v>
      </c>
      <c r="AL209">
        <v>0.22570000000000001</v>
      </c>
      <c r="AM209">
        <v>0.72</v>
      </c>
      <c r="AN209">
        <v>0.92</v>
      </c>
      <c r="AO209">
        <v>0.46</v>
      </c>
      <c r="AP209">
        <v>0.92</v>
      </c>
      <c r="AQ209">
        <v>37.5</v>
      </c>
      <c r="AR209">
        <v>0.33329999999999999</v>
      </c>
      <c r="AS209">
        <v>37.5</v>
      </c>
      <c r="AT209">
        <v>37.5</v>
      </c>
      <c r="AU209">
        <v>12.5</v>
      </c>
      <c r="AV209">
        <v>29.166699999999999</v>
      </c>
      <c r="AW209">
        <v>37.5</v>
      </c>
      <c r="AX209">
        <v>1.75</v>
      </c>
      <c r="AY209">
        <v>58.333300000000001</v>
      </c>
      <c r="AZ209">
        <v>0</v>
      </c>
      <c r="BA209">
        <v>0</v>
      </c>
      <c r="BB209">
        <v>0</v>
      </c>
      <c r="BC209">
        <v>0</v>
      </c>
      <c r="BD209">
        <v>0.375</v>
      </c>
      <c r="BE209">
        <v>0</v>
      </c>
      <c r="BF209">
        <v>0</v>
      </c>
      <c r="BG209">
        <v>0</v>
      </c>
      <c r="BH209">
        <v>0</v>
      </c>
      <c r="BI209">
        <v>0.25</v>
      </c>
      <c r="BJ209">
        <v>0</v>
      </c>
      <c r="BK209">
        <v>1</v>
      </c>
      <c r="BL209">
        <v>0.41670000000000001</v>
      </c>
      <c r="BM209">
        <v>0.75</v>
      </c>
      <c r="BN209">
        <v>0.5</v>
      </c>
      <c r="BO209">
        <v>0.75</v>
      </c>
      <c r="BP209">
        <v>0.66669999999999996</v>
      </c>
      <c r="BQ209">
        <v>33.333300000000001</v>
      </c>
      <c r="BR209">
        <v>54.166699999999999</v>
      </c>
      <c r="BS209">
        <v>12.5</v>
      </c>
      <c r="BT209">
        <v>29.166699999999999</v>
      </c>
      <c r="BU209">
        <v>1.6667000000000001</v>
      </c>
      <c r="BV209">
        <v>64.264300000000006</v>
      </c>
      <c r="BW209">
        <v>16.0305</v>
      </c>
      <c r="BX209">
        <v>35.735700000000001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2:81" x14ac:dyDescent="0.25">
      <c r="B210">
        <v>15.7</v>
      </c>
      <c r="C210">
        <v>8.5399999999999991</v>
      </c>
      <c r="D210">
        <v>11.63</v>
      </c>
      <c r="E210">
        <v>441</v>
      </c>
      <c r="F210">
        <v>310</v>
      </c>
      <c r="G210">
        <v>488</v>
      </c>
      <c r="H210">
        <v>1239</v>
      </c>
      <c r="I210">
        <v>0</v>
      </c>
      <c r="J210">
        <v>1.4</v>
      </c>
      <c r="K210">
        <v>1.5625</v>
      </c>
      <c r="L210">
        <v>1.9375</v>
      </c>
      <c r="M210">
        <v>1.6333</v>
      </c>
      <c r="N210">
        <v>0.74809999999999999</v>
      </c>
      <c r="O210">
        <v>0.1222</v>
      </c>
      <c r="P210">
        <v>0.13</v>
      </c>
      <c r="Q210">
        <v>0.26800000000000002</v>
      </c>
      <c r="R210">
        <v>0.17519999999999999</v>
      </c>
      <c r="S210">
        <v>0.14499999999999999</v>
      </c>
      <c r="T210">
        <v>0.28000000000000003</v>
      </c>
      <c r="U210">
        <v>0.2</v>
      </c>
      <c r="V210">
        <v>0.68</v>
      </c>
      <c r="W210">
        <v>0.68</v>
      </c>
      <c r="X210">
        <v>9.3240999999999996</v>
      </c>
      <c r="Y210">
        <v>0</v>
      </c>
      <c r="Z210">
        <v>14.8148</v>
      </c>
      <c r="AA210">
        <v>7.4074</v>
      </c>
      <c r="AB210">
        <v>22.222200000000001</v>
      </c>
      <c r="AC210">
        <v>11.1111</v>
      </c>
      <c r="AD210">
        <v>66.666700000000006</v>
      </c>
      <c r="AE210">
        <v>0</v>
      </c>
      <c r="AF210">
        <v>77.777799999999999</v>
      </c>
      <c r="AG210">
        <v>66.666700000000006</v>
      </c>
      <c r="AH210">
        <v>0.2311</v>
      </c>
      <c r="AI210">
        <v>0.13900000000000001</v>
      </c>
      <c r="AJ210">
        <v>0.14699999999999999</v>
      </c>
      <c r="AK210">
        <v>0.17030000000000001</v>
      </c>
      <c r="AL210">
        <v>0.1615</v>
      </c>
      <c r="AM210">
        <v>0.5</v>
      </c>
      <c r="AN210">
        <v>0.26</v>
      </c>
      <c r="AO210">
        <v>0.56000000000000005</v>
      </c>
      <c r="AP210">
        <v>0.56000000000000005</v>
      </c>
      <c r="AQ210">
        <v>29.166699999999999</v>
      </c>
      <c r="AR210">
        <v>0.45829999999999999</v>
      </c>
      <c r="AS210">
        <v>0</v>
      </c>
      <c r="AT210">
        <v>25</v>
      </c>
      <c r="AU210">
        <v>50</v>
      </c>
      <c r="AV210">
        <v>25</v>
      </c>
      <c r="AW210">
        <v>45.833300000000001</v>
      </c>
      <c r="AX210">
        <v>1.3332999999999999</v>
      </c>
      <c r="AY210">
        <v>50</v>
      </c>
      <c r="AZ210">
        <v>0</v>
      </c>
      <c r="BA210">
        <v>0.125</v>
      </c>
      <c r="BB210">
        <v>0</v>
      </c>
      <c r="BC210">
        <v>4.1700000000000001E-2</v>
      </c>
      <c r="BD210">
        <v>0.54169999999999996</v>
      </c>
      <c r="BE210">
        <v>0</v>
      </c>
      <c r="BF210">
        <v>0</v>
      </c>
      <c r="BG210">
        <v>0.5</v>
      </c>
      <c r="BH210">
        <v>0.16669999999999999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1.5</v>
      </c>
      <c r="BP210">
        <v>0.5</v>
      </c>
      <c r="BQ210">
        <v>37.5</v>
      </c>
      <c r="BR210">
        <v>62.5</v>
      </c>
      <c r="BS210">
        <v>0</v>
      </c>
      <c r="BT210">
        <v>23.125</v>
      </c>
      <c r="BU210">
        <v>4.5499999999999999E-2</v>
      </c>
      <c r="BV210">
        <v>34.459499999999998</v>
      </c>
      <c r="BW210">
        <v>14.0656</v>
      </c>
      <c r="BX210">
        <v>65.540499999999994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2:81" x14ac:dyDescent="0.25">
      <c r="B211">
        <v>17.600000000000001</v>
      </c>
      <c r="C211">
        <v>8.4700000000000006</v>
      </c>
      <c r="D211">
        <v>8.81</v>
      </c>
      <c r="E211">
        <v>2146</v>
      </c>
      <c r="F211">
        <v>1481</v>
      </c>
      <c r="G211">
        <v>969</v>
      </c>
      <c r="H211">
        <v>4596</v>
      </c>
      <c r="I211">
        <v>0</v>
      </c>
      <c r="J211">
        <v>5.0999999999999996</v>
      </c>
      <c r="K211">
        <v>4.7750000000000004</v>
      </c>
      <c r="L211">
        <v>4.6375000000000002</v>
      </c>
      <c r="M211">
        <v>4.8375000000000004</v>
      </c>
      <c r="N211">
        <v>1.2218</v>
      </c>
      <c r="O211">
        <v>0.34499999999999997</v>
      </c>
      <c r="P211">
        <v>0.21940000000000001</v>
      </c>
      <c r="Q211">
        <v>0.27879999999999999</v>
      </c>
      <c r="R211">
        <v>0.28100000000000003</v>
      </c>
      <c r="S211">
        <v>0.1459</v>
      </c>
      <c r="T211">
        <v>0.84</v>
      </c>
      <c r="U211">
        <v>0.39</v>
      </c>
      <c r="V211">
        <v>0.42</v>
      </c>
      <c r="W211">
        <v>0.84</v>
      </c>
      <c r="X211">
        <v>17.212800000000001</v>
      </c>
      <c r="Y211">
        <v>0</v>
      </c>
      <c r="Z211">
        <v>19.148900000000001</v>
      </c>
      <c r="AA211">
        <v>2.1276999999999999</v>
      </c>
      <c r="AB211">
        <v>21.276599999999998</v>
      </c>
      <c r="AC211">
        <v>0</v>
      </c>
      <c r="AD211">
        <v>74.468100000000007</v>
      </c>
      <c r="AE211">
        <v>4.2553000000000001</v>
      </c>
      <c r="AF211">
        <v>78.723399999999998</v>
      </c>
      <c r="AG211">
        <v>74.468100000000007</v>
      </c>
      <c r="AH211">
        <v>0.26</v>
      </c>
      <c r="AI211">
        <v>0.35599999999999998</v>
      </c>
      <c r="AJ211">
        <v>0.27600000000000002</v>
      </c>
      <c r="AK211">
        <v>0.29189999999999999</v>
      </c>
      <c r="AL211">
        <v>0.23430000000000001</v>
      </c>
      <c r="AM211">
        <v>0.89</v>
      </c>
      <c r="AN211">
        <v>0.89</v>
      </c>
      <c r="AO211">
        <v>0.53</v>
      </c>
      <c r="AP211">
        <v>0.89</v>
      </c>
      <c r="AQ211">
        <v>33.333300000000001</v>
      </c>
      <c r="AR211">
        <v>0.45829999999999999</v>
      </c>
      <c r="AS211">
        <v>37.5</v>
      </c>
      <c r="AT211">
        <v>25</v>
      </c>
      <c r="AU211">
        <v>0</v>
      </c>
      <c r="AV211">
        <v>20.833300000000001</v>
      </c>
      <c r="AW211">
        <v>45.833300000000001</v>
      </c>
      <c r="AX211">
        <v>1</v>
      </c>
      <c r="AY211">
        <v>41.666699999999999</v>
      </c>
      <c r="AZ211">
        <v>0</v>
      </c>
      <c r="BA211">
        <v>0</v>
      </c>
      <c r="BB211">
        <v>0.875</v>
      </c>
      <c r="BC211">
        <v>0.29170000000000001</v>
      </c>
      <c r="BD211">
        <v>0.625</v>
      </c>
      <c r="BE211">
        <v>0</v>
      </c>
      <c r="BF211">
        <v>0</v>
      </c>
      <c r="BG211">
        <v>0</v>
      </c>
      <c r="BH211">
        <v>0</v>
      </c>
      <c r="BI211">
        <v>0.25</v>
      </c>
      <c r="BJ211">
        <v>0.5</v>
      </c>
      <c r="BK211">
        <v>0.25</v>
      </c>
      <c r="BL211">
        <v>0.33329999999999999</v>
      </c>
      <c r="BM211">
        <v>0.5</v>
      </c>
      <c r="BN211">
        <v>0</v>
      </c>
      <c r="BO211">
        <v>0.5</v>
      </c>
      <c r="BP211">
        <v>0.33329999999999999</v>
      </c>
      <c r="BQ211">
        <v>8.3332999999999995</v>
      </c>
      <c r="BR211">
        <v>66.666700000000006</v>
      </c>
      <c r="BS211">
        <v>25</v>
      </c>
      <c r="BT211">
        <v>42.5</v>
      </c>
      <c r="BU211">
        <v>1.7917000000000001</v>
      </c>
      <c r="BV211">
        <v>40.015000000000001</v>
      </c>
      <c r="BW211">
        <v>14.583399999999999</v>
      </c>
      <c r="BX211">
        <v>59.984999999999999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2:81" x14ac:dyDescent="0.25">
      <c r="B212">
        <v>17.7</v>
      </c>
      <c r="C212">
        <v>7.97</v>
      </c>
      <c r="D212">
        <v>12.27</v>
      </c>
      <c r="E212">
        <v>1076</v>
      </c>
      <c r="F212">
        <v>737</v>
      </c>
      <c r="G212">
        <v>511</v>
      </c>
      <c r="H212">
        <v>2324</v>
      </c>
      <c r="I212">
        <v>0</v>
      </c>
      <c r="J212">
        <v>3.4249999999999998</v>
      </c>
      <c r="K212">
        <v>2.5874999999999999</v>
      </c>
      <c r="L212">
        <v>2.8875000000000002</v>
      </c>
      <c r="M212">
        <v>2.9666999999999999</v>
      </c>
      <c r="N212">
        <v>1.0639000000000001</v>
      </c>
      <c r="O212">
        <v>0.30149999999999999</v>
      </c>
      <c r="P212">
        <v>0.48830000000000001</v>
      </c>
      <c r="Q212">
        <v>0.29420000000000002</v>
      </c>
      <c r="R212">
        <v>0.35970000000000002</v>
      </c>
      <c r="S212">
        <v>0.28299999999999997</v>
      </c>
      <c r="T212">
        <v>1.3</v>
      </c>
      <c r="U212">
        <v>1.2</v>
      </c>
      <c r="V212">
        <v>0.78</v>
      </c>
      <c r="W212">
        <v>1.3</v>
      </c>
      <c r="X212">
        <v>8.2469000000000001</v>
      </c>
      <c r="Y212">
        <v>0</v>
      </c>
      <c r="Z212">
        <v>8.1081000000000003</v>
      </c>
      <c r="AA212">
        <v>2.7027000000000001</v>
      </c>
      <c r="AB212">
        <v>10.8108</v>
      </c>
      <c r="AC212">
        <v>8.1081000000000003</v>
      </c>
      <c r="AD212">
        <v>81.081100000000006</v>
      </c>
      <c r="AE212">
        <v>0</v>
      </c>
      <c r="AF212">
        <v>89.1892</v>
      </c>
      <c r="AG212">
        <v>81.081100000000006</v>
      </c>
      <c r="AH212">
        <v>0.31919999999999998</v>
      </c>
      <c r="AI212">
        <v>0.20449999999999999</v>
      </c>
      <c r="AJ212">
        <v>0.27089999999999997</v>
      </c>
      <c r="AK212">
        <v>0.25969999999999999</v>
      </c>
      <c r="AL212">
        <v>0.24540000000000001</v>
      </c>
      <c r="AM212">
        <v>0.84</v>
      </c>
      <c r="AN212">
        <v>0.67</v>
      </c>
      <c r="AO212">
        <v>1.01</v>
      </c>
      <c r="AP212">
        <v>1.01</v>
      </c>
      <c r="AQ212">
        <v>25</v>
      </c>
      <c r="AR212">
        <v>0.39129999999999998</v>
      </c>
      <c r="AS212">
        <v>12.5</v>
      </c>
      <c r="AT212">
        <v>50</v>
      </c>
      <c r="AU212">
        <v>37.5</v>
      </c>
      <c r="AV212">
        <v>33.333300000000001</v>
      </c>
      <c r="AW212">
        <v>37.5</v>
      </c>
      <c r="AX212">
        <v>1.4167000000000001</v>
      </c>
      <c r="AY212">
        <v>41.666699999999999</v>
      </c>
      <c r="AZ212">
        <v>0</v>
      </c>
      <c r="BA212">
        <v>0.25</v>
      </c>
      <c r="BB212">
        <v>0</v>
      </c>
      <c r="BC212">
        <v>8.3299999999999999E-2</v>
      </c>
      <c r="BD212">
        <v>4.1700000000000001E-2</v>
      </c>
      <c r="BE212">
        <v>1.25</v>
      </c>
      <c r="BF212">
        <v>1.75</v>
      </c>
      <c r="BG212">
        <v>0.25</v>
      </c>
      <c r="BH212">
        <v>1.0832999999999999</v>
      </c>
      <c r="BI212">
        <v>0.25</v>
      </c>
      <c r="BJ212">
        <v>0</v>
      </c>
      <c r="BK212">
        <v>0</v>
      </c>
      <c r="BL212">
        <v>8.3299999999999999E-2</v>
      </c>
      <c r="BM212">
        <v>0.5</v>
      </c>
      <c r="BN212">
        <v>1.75</v>
      </c>
      <c r="BO212">
        <v>0.5</v>
      </c>
      <c r="BP212">
        <v>0.91669999999999996</v>
      </c>
      <c r="BQ212">
        <v>16.666699999999999</v>
      </c>
      <c r="BR212">
        <v>79.166700000000006</v>
      </c>
      <c r="BS212">
        <v>4.1666999999999996</v>
      </c>
      <c r="BT212">
        <v>33.541699999999999</v>
      </c>
      <c r="BU212">
        <v>0.91669999999999996</v>
      </c>
      <c r="BV212">
        <v>100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2:81" x14ac:dyDescent="0.25">
      <c r="B213">
        <v>13.6</v>
      </c>
      <c r="C213">
        <v>8.9499999999999993</v>
      </c>
      <c r="D213">
        <v>11.36</v>
      </c>
      <c r="E213">
        <v>931</v>
      </c>
      <c r="F213">
        <v>261</v>
      </c>
      <c r="G213">
        <v>262</v>
      </c>
      <c r="H213">
        <v>1454</v>
      </c>
      <c r="I213">
        <v>0.82530000000000003</v>
      </c>
      <c r="J213">
        <v>3.75</v>
      </c>
      <c r="K213">
        <v>4.3375000000000004</v>
      </c>
      <c r="L213">
        <v>3.2250000000000001</v>
      </c>
      <c r="M213">
        <v>3.7707999999999999</v>
      </c>
      <c r="N213">
        <v>1.4048</v>
      </c>
      <c r="O213">
        <v>0.27910000000000001</v>
      </c>
      <c r="P213">
        <v>0.14000000000000001</v>
      </c>
      <c r="Q213">
        <v>0.27250000000000002</v>
      </c>
      <c r="R213">
        <v>0.2293</v>
      </c>
      <c r="S213">
        <v>0.19189999999999999</v>
      </c>
      <c r="T213">
        <v>0.8</v>
      </c>
      <c r="U213">
        <v>0.24</v>
      </c>
      <c r="V213">
        <v>0.66</v>
      </c>
      <c r="W213">
        <v>0.8</v>
      </c>
      <c r="X213">
        <v>16.444199999999999</v>
      </c>
      <c r="Y213">
        <v>0</v>
      </c>
      <c r="Z213">
        <v>0</v>
      </c>
      <c r="AA213">
        <v>0</v>
      </c>
      <c r="AB213">
        <v>0</v>
      </c>
      <c r="AC213">
        <v>3.5714000000000001</v>
      </c>
      <c r="AD213">
        <v>92.857100000000003</v>
      </c>
      <c r="AE213">
        <v>3.5714000000000001</v>
      </c>
      <c r="AF213">
        <v>100</v>
      </c>
      <c r="AG213">
        <v>92.857100000000003</v>
      </c>
      <c r="AH213">
        <v>0.315</v>
      </c>
      <c r="AI213">
        <v>0.19400000000000001</v>
      </c>
      <c r="AJ213">
        <v>0.22</v>
      </c>
      <c r="AK213">
        <v>0.23719999999999999</v>
      </c>
      <c r="AL213">
        <v>0.19320000000000001</v>
      </c>
      <c r="AM213">
        <v>0.71</v>
      </c>
      <c r="AN213">
        <v>0.45</v>
      </c>
      <c r="AO213">
        <v>0.64</v>
      </c>
      <c r="AP213">
        <v>0.71</v>
      </c>
      <c r="AQ213">
        <v>33.333300000000001</v>
      </c>
      <c r="AR213">
        <v>0.5</v>
      </c>
      <c r="AS213">
        <v>12.5</v>
      </c>
      <c r="AT213">
        <v>12.5</v>
      </c>
      <c r="AU213">
        <v>25</v>
      </c>
      <c r="AV213">
        <v>16.666699999999999</v>
      </c>
      <c r="AW213">
        <v>50</v>
      </c>
      <c r="AX213">
        <v>1.0832999999999999</v>
      </c>
      <c r="AY213">
        <v>25</v>
      </c>
      <c r="AZ213">
        <v>0</v>
      </c>
      <c r="BA213">
        <v>0</v>
      </c>
      <c r="BB213">
        <v>0</v>
      </c>
      <c r="BC213">
        <v>0</v>
      </c>
      <c r="BD213">
        <v>0.25</v>
      </c>
      <c r="BE213">
        <v>0.25</v>
      </c>
      <c r="BF213">
        <v>0</v>
      </c>
      <c r="BG213">
        <v>0</v>
      </c>
      <c r="BH213">
        <v>8.3299999999999999E-2</v>
      </c>
      <c r="BI213">
        <v>0.75</v>
      </c>
      <c r="BJ213">
        <v>0.25</v>
      </c>
      <c r="BK213">
        <v>0</v>
      </c>
      <c r="BL213">
        <v>0.33329999999999999</v>
      </c>
      <c r="BM213">
        <v>1</v>
      </c>
      <c r="BN213">
        <v>0</v>
      </c>
      <c r="BO213">
        <v>0.75</v>
      </c>
      <c r="BP213">
        <v>0.58330000000000004</v>
      </c>
      <c r="BQ213">
        <v>37.5</v>
      </c>
      <c r="BR213">
        <v>41.666699999999999</v>
      </c>
      <c r="BS213">
        <v>20.833300000000001</v>
      </c>
      <c r="BT213">
        <v>33.541699999999999</v>
      </c>
      <c r="BU213">
        <v>0.625</v>
      </c>
      <c r="BV213">
        <v>53.378399999999999</v>
      </c>
      <c r="BW213">
        <v>12.8805</v>
      </c>
      <c r="BX213">
        <v>46.621600000000001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2:81" x14ac:dyDescent="0.25">
      <c r="B214">
        <v>12.4</v>
      </c>
      <c r="C214">
        <v>7.84</v>
      </c>
      <c r="D214">
        <v>12.06</v>
      </c>
      <c r="E214">
        <v>1038</v>
      </c>
      <c r="F214">
        <v>593</v>
      </c>
      <c r="G214">
        <v>480</v>
      </c>
      <c r="H214">
        <v>2111</v>
      </c>
      <c r="I214">
        <v>2.6433</v>
      </c>
      <c r="J214">
        <v>3.95</v>
      </c>
      <c r="K214">
        <v>3.45</v>
      </c>
      <c r="L214">
        <v>3.1625000000000001</v>
      </c>
      <c r="M214">
        <v>3.5207999999999999</v>
      </c>
      <c r="N214">
        <v>0.95420000000000005</v>
      </c>
      <c r="O214">
        <v>0.28860000000000002</v>
      </c>
      <c r="P214">
        <v>0.23150000000000001</v>
      </c>
      <c r="Q214">
        <v>0.20399999999999999</v>
      </c>
      <c r="R214">
        <v>0.2407</v>
      </c>
      <c r="S214">
        <v>0.13769999999999999</v>
      </c>
      <c r="T214">
        <v>0.7</v>
      </c>
      <c r="U214">
        <v>0.48</v>
      </c>
      <c r="V214">
        <v>0.46</v>
      </c>
      <c r="W214">
        <v>0.7</v>
      </c>
      <c r="X214">
        <v>14.6266</v>
      </c>
      <c r="Y214">
        <v>0</v>
      </c>
      <c r="Z214">
        <v>12.1951</v>
      </c>
      <c r="AA214">
        <v>9.7561</v>
      </c>
      <c r="AB214">
        <v>21.9512</v>
      </c>
      <c r="AC214">
        <v>0</v>
      </c>
      <c r="AD214">
        <v>73.170699999999997</v>
      </c>
      <c r="AE214">
        <v>4.8780000000000001</v>
      </c>
      <c r="AF214">
        <v>78.0488</v>
      </c>
      <c r="AG214">
        <v>73.170699999999997</v>
      </c>
      <c r="AH214">
        <v>0.1246</v>
      </c>
      <c r="AI214">
        <v>0.26500000000000001</v>
      </c>
      <c r="AJ214">
        <v>0.1643</v>
      </c>
      <c r="AK214">
        <v>0.18759999999999999</v>
      </c>
      <c r="AL214">
        <v>0.1656</v>
      </c>
      <c r="AM214">
        <v>0.6</v>
      </c>
      <c r="AN214">
        <v>0.52</v>
      </c>
      <c r="AO214">
        <v>0.28999999999999998</v>
      </c>
      <c r="AP214">
        <v>0.6</v>
      </c>
      <c r="AQ214">
        <v>29.166699999999999</v>
      </c>
      <c r="AR214">
        <v>0.33329999999999999</v>
      </c>
      <c r="AS214">
        <v>62.5</v>
      </c>
      <c r="AT214">
        <v>25</v>
      </c>
      <c r="AU214">
        <v>25</v>
      </c>
      <c r="AV214">
        <v>37.5</v>
      </c>
      <c r="AW214">
        <v>33.333300000000001</v>
      </c>
      <c r="AX214">
        <v>1.25</v>
      </c>
      <c r="AY214">
        <v>33.333300000000001</v>
      </c>
      <c r="AZ214">
        <v>0</v>
      </c>
      <c r="BA214">
        <v>0.125</v>
      </c>
      <c r="BB214">
        <v>0.125</v>
      </c>
      <c r="BC214">
        <v>8.3299999999999999E-2</v>
      </c>
      <c r="BD214">
        <v>0.58330000000000004</v>
      </c>
      <c r="BE214">
        <v>0.25</v>
      </c>
      <c r="BF214">
        <v>0.25</v>
      </c>
      <c r="BG214">
        <v>0.5</v>
      </c>
      <c r="BH214">
        <v>0.33329999999999999</v>
      </c>
      <c r="BI214">
        <v>0.25</v>
      </c>
      <c r="BJ214">
        <v>0.25</v>
      </c>
      <c r="BK214">
        <v>0.75</v>
      </c>
      <c r="BL214">
        <v>0.41670000000000001</v>
      </c>
      <c r="BM214">
        <v>0.75</v>
      </c>
      <c r="BN214">
        <v>0.75</v>
      </c>
      <c r="BO214">
        <v>0.75</v>
      </c>
      <c r="BP214">
        <v>0.75</v>
      </c>
      <c r="BQ214">
        <v>37.5</v>
      </c>
      <c r="BR214">
        <v>50</v>
      </c>
      <c r="BS214">
        <v>12.5</v>
      </c>
      <c r="BT214">
        <v>27.916699999999999</v>
      </c>
      <c r="BU214">
        <v>0.29170000000000001</v>
      </c>
      <c r="BV214">
        <v>67.329099999999997</v>
      </c>
      <c r="BW214">
        <v>11.0299</v>
      </c>
      <c r="BX214">
        <v>32.670900000000003</v>
      </c>
      <c r="BY214">
        <v>0</v>
      </c>
      <c r="BZ214">
        <v>0</v>
      </c>
      <c r="CA214">
        <v>0</v>
      </c>
      <c r="CB214">
        <v>0</v>
      </c>
      <c r="CC214">
        <v>0</v>
      </c>
    </row>
    <row r="215" spans="2:81" x14ac:dyDescent="0.25">
      <c r="B215">
        <v>20</v>
      </c>
      <c r="C215">
        <v>8.5</v>
      </c>
      <c r="D215">
        <v>12.23</v>
      </c>
      <c r="E215">
        <v>1323</v>
      </c>
      <c r="F215">
        <v>1277</v>
      </c>
      <c r="G215">
        <v>1233</v>
      </c>
      <c r="H215">
        <v>3833</v>
      </c>
      <c r="I215">
        <v>0</v>
      </c>
      <c r="J215">
        <v>5.5875000000000004</v>
      </c>
      <c r="K215">
        <v>5.3624999999999998</v>
      </c>
      <c r="L215">
        <v>5.3624999999999998</v>
      </c>
      <c r="M215">
        <v>5.4375</v>
      </c>
      <c r="N215">
        <v>0.82820000000000005</v>
      </c>
      <c r="O215">
        <v>0.39069999999999999</v>
      </c>
      <c r="P215">
        <v>0.31940000000000002</v>
      </c>
      <c r="Q215">
        <v>0.34329999999999999</v>
      </c>
      <c r="R215">
        <v>0.35039999999999999</v>
      </c>
      <c r="S215">
        <v>0.12379999999999999</v>
      </c>
      <c r="T215">
        <v>0.62</v>
      </c>
      <c r="U215">
        <v>0.56000000000000005</v>
      </c>
      <c r="V215">
        <v>0.59</v>
      </c>
      <c r="W215">
        <v>0.62</v>
      </c>
      <c r="X215">
        <v>15.516400000000001</v>
      </c>
      <c r="Y215">
        <v>2.1739000000000002</v>
      </c>
      <c r="Z215">
        <v>10.8696</v>
      </c>
      <c r="AA215">
        <v>8.6957000000000004</v>
      </c>
      <c r="AB215">
        <v>21.739100000000001</v>
      </c>
      <c r="AC215">
        <v>2.1739000000000002</v>
      </c>
      <c r="AD215">
        <v>76.087000000000003</v>
      </c>
      <c r="AE215">
        <v>0</v>
      </c>
      <c r="AF215">
        <v>78.260900000000007</v>
      </c>
      <c r="AG215">
        <v>76.087000000000003</v>
      </c>
      <c r="AH215">
        <v>0.2767</v>
      </c>
      <c r="AI215">
        <v>0.46310000000000001</v>
      </c>
      <c r="AJ215">
        <v>0.33879999999999999</v>
      </c>
      <c r="AK215">
        <v>0.36130000000000001</v>
      </c>
      <c r="AL215">
        <v>0.24160000000000001</v>
      </c>
      <c r="AM215">
        <v>0.6</v>
      </c>
      <c r="AN215">
        <v>1.04</v>
      </c>
      <c r="AO215">
        <v>0.91</v>
      </c>
      <c r="AP215">
        <v>1.04</v>
      </c>
      <c r="AQ215">
        <v>16.666699999999999</v>
      </c>
      <c r="AR215">
        <v>0.77270000000000005</v>
      </c>
      <c r="AS215">
        <v>0</v>
      </c>
      <c r="AT215">
        <v>0</v>
      </c>
      <c r="AU215">
        <v>12.5</v>
      </c>
      <c r="AV215">
        <v>4.1666999999999996</v>
      </c>
      <c r="AW215">
        <v>70.833299999999994</v>
      </c>
      <c r="AX215">
        <v>1.1000000000000001</v>
      </c>
      <c r="AY215">
        <v>8.3332999999999995</v>
      </c>
      <c r="AZ215">
        <v>0</v>
      </c>
      <c r="BA215">
        <v>0.625</v>
      </c>
      <c r="BB215">
        <v>0.28570000000000001</v>
      </c>
      <c r="BC215">
        <v>0.31819999999999998</v>
      </c>
      <c r="BD215">
        <v>0.43480000000000002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1.5</v>
      </c>
      <c r="BN215">
        <v>0.5</v>
      </c>
      <c r="BO215">
        <v>0</v>
      </c>
      <c r="BP215">
        <v>0.66669999999999996</v>
      </c>
      <c r="BQ215">
        <v>0</v>
      </c>
      <c r="BR215">
        <v>45.833300000000001</v>
      </c>
      <c r="BS215">
        <v>50</v>
      </c>
      <c r="BT215">
        <v>50.869599999999998</v>
      </c>
      <c r="BU215">
        <v>1.1667000000000001</v>
      </c>
      <c r="BV215">
        <v>38.438400000000001</v>
      </c>
      <c r="BW215">
        <v>14.658200000000001</v>
      </c>
      <c r="BX215">
        <v>61.561599999999999</v>
      </c>
      <c r="BY215">
        <v>0</v>
      </c>
      <c r="BZ215">
        <v>0</v>
      </c>
      <c r="CA215">
        <v>0</v>
      </c>
      <c r="CB215">
        <v>0</v>
      </c>
      <c r="CC215">
        <v>0</v>
      </c>
    </row>
    <row r="216" spans="2:81" x14ac:dyDescent="0.25">
      <c r="B216">
        <v>14.3</v>
      </c>
      <c r="C216">
        <v>10.210000000000001</v>
      </c>
      <c r="D216">
        <v>9.65</v>
      </c>
      <c r="E216">
        <v>1090</v>
      </c>
      <c r="F216">
        <v>929</v>
      </c>
      <c r="G216">
        <v>1284</v>
      </c>
      <c r="H216">
        <v>3303</v>
      </c>
      <c r="I216">
        <v>0.32700000000000001</v>
      </c>
      <c r="J216">
        <v>4.4625000000000004</v>
      </c>
      <c r="K216">
        <v>4.2374999999999998</v>
      </c>
      <c r="L216">
        <v>4.6624999999999996</v>
      </c>
      <c r="M216">
        <v>4.4542000000000002</v>
      </c>
      <c r="N216">
        <v>1.4632000000000001</v>
      </c>
      <c r="O216">
        <v>0.35</v>
      </c>
      <c r="P216">
        <v>0.18429999999999999</v>
      </c>
      <c r="Q216">
        <v>0.37569999999999998</v>
      </c>
      <c r="R216">
        <v>0.30549999999999999</v>
      </c>
      <c r="S216">
        <v>0.18770000000000001</v>
      </c>
      <c r="T216">
        <v>0.8</v>
      </c>
      <c r="U216">
        <v>0.34</v>
      </c>
      <c r="V216">
        <v>0.76</v>
      </c>
      <c r="W216">
        <v>0.8</v>
      </c>
      <c r="X216">
        <v>14.582100000000001</v>
      </c>
      <c r="Y216">
        <v>0</v>
      </c>
      <c r="Z216">
        <v>2.2726999999999999</v>
      </c>
      <c r="AA216">
        <v>4.5454999999999997</v>
      </c>
      <c r="AB216">
        <v>6.8182</v>
      </c>
      <c r="AC216">
        <v>2.2726999999999999</v>
      </c>
      <c r="AD216">
        <v>90.909099999999995</v>
      </c>
      <c r="AE216">
        <v>0</v>
      </c>
      <c r="AF216">
        <v>93.181799999999996</v>
      </c>
      <c r="AG216">
        <v>90.909099999999995</v>
      </c>
      <c r="AH216">
        <v>0.1807</v>
      </c>
      <c r="AI216">
        <v>0.3523</v>
      </c>
      <c r="AJ216">
        <v>0.18149999999999999</v>
      </c>
      <c r="AK216">
        <v>0.23449999999999999</v>
      </c>
      <c r="AL216">
        <v>0.21709999999999999</v>
      </c>
      <c r="AM216">
        <v>0.51</v>
      </c>
      <c r="AN216">
        <v>1.24</v>
      </c>
      <c r="AO216">
        <v>0.34</v>
      </c>
      <c r="AP216">
        <v>1.24</v>
      </c>
      <c r="AQ216">
        <v>29.166699999999999</v>
      </c>
      <c r="AR216">
        <v>0.52170000000000005</v>
      </c>
      <c r="AS216">
        <v>12.5</v>
      </c>
      <c r="AT216">
        <v>25</v>
      </c>
      <c r="AU216">
        <v>12.5</v>
      </c>
      <c r="AV216">
        <v>16.666699999999999</v>
      </c>
      <c r="AW216">
        <v>50</v>
      </c>
      <c r="AX216">
        <v>1.75</v>
      </c>
      <c r="AY216">
        <v>66.666700000000006</v>
      </c>
      <c r="AZ216">
        <v>0</v>
      </c>
      <c r="BA216">
        <v>0.375</v>
      </c>
      <c r="BB216">
        <v>0.25</v>
      </c>
      <c r="BC216">
        <v>0.20830000000000001</v>
      </c>
      <c r="BD216">
        <v>0.625</v>
      </c>
      <c r="BE216">
        <v>0</v>
      </c>
      <c r="BF216">
        <v>0</v>
      </c>
      <c r="BG216">
        <v>0.75</v>
      </c>
      <c r="BH216">
        <v>0.25</v>
      </c>
      <c r="BI216">
        <v>0.5</v>
      </c>
      <c r="BJ216">
        <v>0</v>
      </c>
      <c r="BK216">
        <v>0</v>
      </c>
      <c r="BL216">
        <v>0.16669999999999999</v>
      </c>
      <c r="BM216">
        <v>0.25</v>
      </c>
      <c r="BN216">
        <v>0</v>
      </c>
      <c r="BO216">
        <v>0.75</v>
      </c>
      <c r="BP216">
        <v>0.33329999999999999</v>
      </c>
      <c r="BQ216">
        <v>29.166699999999999</v>
      </c>
      <c r="BR216">
        <v>50</v>
      </c>
      <c r="BS216">
        <v>20.833300000000001</v>
      </c>
      <c r="BT216">
        <v>34.375</v>
      </c>
      <c r="BU216">
        <v>1.0832999999999999</v>
      </c>
      <c r="BV216">
        <v>11.208299999999999</v>
      </c>
      <c r="BW216">
        <v>7.2201000000000004</v>
      </c>
      <c r="BX216">
        <v>88.791700000000006</v>
      </c>
      <c r="BY216">
        <v>0</v>
      </c>
      <c r="BZ216">
        <v>0</v>
      </c>
      <c r="CA216">
        <v>0</v>
      </c>
      <c r="CB216">
        <v>0</v>
      </c>
      <c r="CC216">
        <v>0</v>
      </c>
    </row>
    <row r="217" spans="2:81" x14ac:dyDescent="0.25">
      <c r="B217">
        <v>15.7</v>
      </c>
      <c r="C217">
        <v>7.68</v>
      </c>
      <c r="D217">
        <v>11.04</v>
      </c>
      <c r="E217">
        <v>641</v>
      </c>
      <c r="F217">
        <v>360</v>
      </c>
      <c r="G217">
        <v>217</v>
      </c>
      <c r="H217">
        <v>1218</v>
      </c>
      <c r="I217">
        <v>0</v>
      </c>
      <c r="J217">
        <v>3.3875000000000002</v>
      </c>
      <c r="K217">
        <v>3.5874999999999999</v>
      </c>
      <c r="L217">
        <v>2.5375000000000001</v>
      </c>
      <c r="M217">
        <v>3.1707999999999998</v>
      </c>
      <c r="N217">
        <v>0.7893</v>
      </c>
      <c r="O217">
        <v>0.38379999999999997</v>
      </c>
      <c r="P217">
        <v>0.215</v>
      </c>
      <c r="Q217">
        <v>0.33</v>
      </c>
      <c r="R217">
        <v>0.29920000000000002</v>
      </c>
      <c r="S217">
        <v>0.13539999999999999</v>
      </c>
      <c r="T217">
        <v>0.64</v>
      </c>
      <c r="U217">
        <v>0.36</v>
      </c>
      <c r="V217">
        <v>0.44</v>
      </c>
      <c r="W217">
        <v>0.64</v>
      </c>
      <c r="X217">
        <v>10.598100000000001</v>
      </c>
      <c r="Y217">
        <v>8.1081000000000003</v>
      </c>
      <c r="Z217">
        <v>62.162199999999999</v>
      </c>
      <c r="AA217">
        <v>13.513500000000001</v>
      </c>
      <c r="AB217">
        <v>83.783799999999999</v>
      </c>
      <c r="AC217">
        <v>10.8108</v>
      </c>
      <c r="AD217">
        <v>5.4054000000000002</v>
      </c>
      <c r="AE217">
        <v>0</v>
      </c>
      <c r="AF217">
        <v>16.216200000000001</v>
      </c>
      <c r="AG217">
        <v>62.162199999999999</v>
      </c>
      <c r="AH217">
        <v>3.1425000000000001</v>
      </c>
      <c r="AI217">
        <v>0.28470000000000001</v>
      </c>
      <c r="AJ217">
        <v>0.34499999999999997</v>
      </c>
      <c r="AK217">
        <v>1.2235</v>
      </c>
      <c r="AL217">
        <v>5.8780000000000001</v>
      </c>
      <c r="AM217">
        <v>36</v>
      </c>
      <c r="AN217">
        <v>0.55000000000000004</v>
      </c>
      <c r="AO217">
        <v>0.79</v>
      </c>
      <c r="AP217">
        <v>36</v>
      </c>
      <c r="AQ217">
        <v>4.1666999999999996</v>
      </c>
      <c r="AR217">
        <v>0.79169999999999996</v>
      </c>
      <c r="AS217">
        <v>50</v>
      </c>
      <c r="AT217">
        <v>0</v>
      </c>
      <c r="AU217">
        <v>0</v>
      </c>
      <c r="AV217">
        <v>16.666699999999999</v>
      </c>
      <c r="AW217">
        <v>79.166700000000006</v>
      </c>
      <c r="AX217">
        <v>0.33329999999999999</v>
      </c>
      <c r="AY217">
        <v>8.3332999999999995</v>
      </c>
      <c r="AZ217">
        <v>0.625</v>
      </c>
      <c r="BA217">
        <v>0</v>
      </c>
      <c r="BB217">
        <v>0</v>
      </c>
      <c r="BC217">
        <v>0.20830000000000001</v>
      </c>
      <c r="BD217">
        <v>0.70830000000000004</v>
      </c>
      <c r="BE217">
        <v>0.25</v>
      </c>
      <c r="BF217">
        <v>0.25</v>
      </c>
      <c r="BG217">
        <v>0</v>
      </c>
      <c r="BH217">
        <v>0.16669999999999999</v>
      </c>
      <c r="BI217">
        <v>0</v>
      </c>
      <c r="BJ217">
        <v>0</v>
      </c>
      <c r="BK217">
        <v>0</v>
      </c>
      <c r="BL217">
        <v>0</v>
      </c>
      <c r="BM217">
        <v>4</v>
      </c>
      <c r="BN217">
        <v>0.25</v>
      </c>
      <c r="BO217">
        <v>0.25</v>
      </c>
      <c r="BP217">
        <v>1.5</v>
      </c>
      <c r="BQ217">
        <v>33.333300000000001</v>
      </c>
      <c r="BR217">
        <v>50</v>
      </c>
      <c r="BS217">
        <v>16.666699999999999</v>
      </c>
      <c r="BT217">
        <v>27.916699999999999</v>
      </c>
      <c r="BU217">
        <v>1.25</v>
      </c>
      <c r="BV217">
        <v>52.648600000000002</v>
      </c>
      <c r="BW217">
        <v>16.696100000000001</v>
      </c>
      <c r="BX217">
        <v>47.351399999999998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2:81" x14ac:dyDescent="0.25">
      <c r="B218">
        <v>11.2</v>
      </c>
      <c r="C218">
        <v>7.7</v>
      </c>
      <c r="D218">
        <v>7.4</v>
      </c>
      <c r="E218">
        <v>406</v>
      </c>
      <c r="F218">
        <v>653</v>
      </c>
      <c r="G218">
        <v>530</v>
      </c>
      <c r="H218">
        <v>1589</v>
      </c>
      <c r="I218">
        <v>0.4909</v>
      </c>
      <c r="J218">
        <v>3.2749999999999999</v>
      </c>
      <c r="K218">
        <v>2.3374999999999999</v>
      </c>
      <c r="L218">
        <v>3.1625000000000001</v>
      </c>
      <c r="M218">
        <v>2.9249999999999998</v>
      </c>
      <c r="N218">
        <v>1.6141000000000001</v>
      </c>
      <c r="O218">
        <v>0.2833</v>
      </c>
      <c r="P218">
        <v>0.17</v>
      </c>
      <c r="Q218">
        <v>0.40379999999999999</v>
      </c>
      <c r="R218">
        <v>0.2858</v>
      </c>
      <c r="S218">
        <v>0.19850000000000001</v>
      </c>
      <c r="T218">
        <v>0.57999999999999996</v>
      </c>
      <c r="U218">
        <v>0.38</v>
      </c>
      <c r="V218">
        <v>0.78</v>
      </c>
      <c r="W218">
        <v>0.78</v>
      </c>
      <c r="X218">
        <v>10.2348</v>
      </c>
      <c r="Y218">
        <v>0</v>
      </c>
      <c r="Z218">
        <v>45.945900000000002</v>
      </c>
      <c r="AA218">
        <v>0</v>
      </c>
      <c r="AB218">
        <v>45.945900000000002</v>
      </c>
      <c r="AC218">
        <v>0</v>
      </c>
      <c r="AD218">
        <v>54.054099999999998</v>
      </c>
      <c r="AE218">
        <v>0</v>
      </c>
      <c r="AF218">
        <v>54.054099999999998</v>
      </c>
      <c r="AG218">
        <v>54.054099999999998</v>
      </c>
      <c r="AH218">
        <v>3.0800000000000001E-2</v>
      </c>
      <c r="AI218">
        <v>0.1062</v>
      </c>
      <c r="AJ218">
        <v>6.7500000000000004E-2</v>
      </c>
      <c r="AK218">
        <v>6.7400000000000002E-2</v>
      </c>
      <c r="AL218">
        <v>0.10979999999999999</v>
      </c>
      <c r="AM218">
        <v>0.15</v>
      </c>
      <c r="AN218">
        <v>0.33</v>
      </c>
      <c r="AO218">
        <v>0.46</v>
      </c>
      <c r="AP218">
        <v>0.46</v>
      </c>
      <c r="AQ218">
        <v>16.666699999999999</v>
      </c>
      <c r="AR218">
        <v>0.20830000000000001</v>
      </c>
      <c r="AS218">
        <v>87.5</v>
      </c>
      <c r="AT218">
        <v>37.5</v>
      </c>
      <c r="AU218">
        <v>62.5</v>
      </c>
      <c r="AV218">
        <v>62.5</v>
      </c>
      <c r="AW218">
        <v>41.666699999999999</v>
      </c>
      <c r="AX218">
        <v>1.3332999999999999</v>
      </c>
      <c r="AY218">
        <v>41.666699999999999</v>
      </c>
      <c r="AZ218">
        <v>0.25</v>
      </c>
      <c r="BA218">
        <v>0.5</v>
      </c>
      <c r="BB218">
        <v>1</v>
      </c>
      <c r="BC218">
        <v>0.58330000000000004</v>
      </c>
      <c r="BD218">
        <v>0.79169999999999996</v>
      </c>
      <c r="BE218">
        <v>0</v>
      </c>
      <c r="BF218">
        <v>0</v>
      </c>
      <c r="BG218">
        <v>0</v>
      </c>
      <c r="BH218">
        <v>0</v>
      </c>
      <c r="BI218">
        <v>3.5</v>
      </c>
      <c r="BJ218">
        <v>0.5</v>
      </c>
      <c r="BK218">
        <v>1.25</v>
      </c>
      <c r="BL218">
        <v>1.75</v>
      </c>
      <c r="BM218">
        <v>0.66669999999999996</v>
      </c>
      <c r="BN218">
        <v>0.5</v>
      </c>
      <c r="BO218">
        <v>2</v>
      </c>
      <c r="BP218">
        <v>1.0909</v>
      </c>
      <c r="BQ218">
        <v>16.666699999999999</v>
      </c>
      <c r="BR218">
        <v>70.833299999999994</v>
      </c>
      <c r="BS218">
        <v>12.5</v>
      </c>
      <c r="BT218">
        <v>32.083300000000001</v>
      </c>
      <c r="BU218">
        <v>0.41670000000000001</v>
      </c>
      <c r="BV218">
        <v>9.0090000000000003</v>
      </c>
      <c r="BW218">
        <v>5.1302000000000003</v>
      </c>
      <c r="BX218">
        <v>90.991</v>
      </c>
      <c r="BY218">
        <v>0</v>
      </c>
      <c r="BZ218">
        <v>0</v>
      </c>
      <c r="CA218">
        <v>0</v>
      </c>
      <c r="CB218">
        <v>0</v>
      </c>
      <c r="CC218">
        <v>0</v>
      </c>
    </row>
    <row r="219" spans="2:81" x14ac:dyDescent="0.25">
      <c r="B219">
        <v>14.5</v>
      </c>
      <c r="C219">
        <v>7.78</v>
      </c>
      <c r="D219">
        <v>10.3</v>
      </c>
      <c r="E219">
        <v>697</v>
      </c>
      <c r="F219">
        <v>627</v>
      </c>
      <c r="G219">
        <v>267</v>
      </c>
      <c r="H219">
        <v>1591</v>
      </c>
      <c r="I219">
        <v>0</v>
      </c>
      <c r="J219">
        <v>1.3625</v>
      </c>
      <c r="K219">
        <v>1.425</v>
      </c>
      <c r="L219">
        <v>1.4375</v>
      </c>
      <c r="M219">
        <v>1.4083000000000001</v>
      </c>
      <c r="N219">
        <v>0.43030000000000002</v>
      </c>
      <c r="O219">
        <v>0.246</v>
      </c>
      <c r="P219">
        <v>0.23799999999999999</v>
      </c>
      <c r="Q219">
        <v>0.17199999999999999</v>
      </c>
      <c r="R219">
        <v>0.21870000000000001</v>
      </c>
      <c r="S219">
        <v>0.11409999999999999</v>
      </c>
      <c r="T219">
        <v>0.56000000000000005</v>
      </c>
      <c r="U219">
        <v>0.38</v>
      </c>
      <c r="V219">
        <v>0.24</v>
      </c>
      <c r="W219">
        <v>0.56000000000000005</v>
      </c>
      <c r="X219">
        <v>6.4405000000000001</v>
      </c>
      <c r="Y219">
        <v>0</v>
      </c>
      <c r="Z219">
        <v>76.666700000000006</v>
      </c>
      <c r="AA219">
        <v>0</v>
      </c>
      <c r="AB219">
        <v>76.666700000000006</v>
      </c>
      <c r="AC219">
        <v>3.3332999999999999</v>
      </c>
      <c r="AD219">
        <v>20</v>
      </c>
      <c r="AE219">
        <v>0</v>
      </c>
      <c r="AF219">
        <v>23.333300000000001</v>
      </c>
      <c r="AG219">
        <v>76.666700000000006</v>
      </c>
      <c r="AH219">
        <v>0.26900000000000002</v>
      </c>
      <c r="AI219">
        <v>0.15440000000000001</v>
      </c>
      <c r="AJ219">
        <v>0.19</v>
      </c>
      <c r="AK219">
        <v>0.1983</v>
      </c>
      <c r="AL219">
        <v>0.1671</v>
      </c>
      <c r="AM219">
        <v>0.9</v>
      </c>
      <c r="AN219">
        <v>0.24</v>
      </c>
      <c r="AO219">
        <v>0.42</v>
      </c>
      <c r="AP219">
        <v>0.9</v>
      </c>
      <c r="AQ219">
        <v>20.833300000000001</v>
      </c>
      <c r="AR219">
        <v>0.41670000000000001</v>
      </c>
      <c r="AS219">
        <v>37.5</v>
      </c>
      <c r="AT219">
        <v>62.5</v>
      </c>
      <c r="AU219">
        <v>12.5</v>
      </c>
      <c r="AV219">
        <v>37.5</v>
      </c>
      <c r="AW219">
        <v>41.666699999999999</v>
      </c>
      <c r="AX219">
        <v>0.58330000000000004</v>
      </c>
      <c r="AY219">
        <v>25</v>
      </c>
      <c r="AZ219">
        <v>0.375</v>
      </c>
      <c r="BA219">
        <v>0</v>
      </c>
      <c r="BB219">
        <v>0.25</v>
      </c>
      <c r="BC219">
        <v>0.20830000000000001</v>
      </c>
      <c r="BD219">
        <v>0.45829999999999999</v>
      </c>
      <c r="BE219">
        <v>1.25</v>
      </c>
      <c r="BF219">
        <v>1.25</v>
      </c>
      <c r="BG219">
        <v>0.75</v>
      </c>
      <c r="BH219">
        <v>1.0832999999999999</v>
      </c>
      <c r="BI219">
        <v>0</v>
      </c>
      <c r="BJ219">
        <v>0</v>
      </c>
      <c r="BK219">
        <v>0</v>
      </c>
      <c r="BL219">
        <v>0</v>
      </c>
      <c r="BM219">
        <v>1.25</v>
      </c>
      <c r="BN219">
        <v>0.5</v>
      </c>
      <c r="BO219">
        <v>0</v>
      </c>
      <c r="BP219">
        <v>0.58330000000000004</v>
      </c>
      <c r="BQ219">
        <v>0</v>
      </c>
      <c r="BR219">
        <v>66.666700000000006</v>
      </c>
      <c r="BS219">
        <v>33.333300000000001</v>
      </c>
      <c r="BT219">
        <v>42.708300000000001</v>
      </c>
      <c r="BU219">
        <v>0.58330000000000004</v>
      </c>
      <c r="BV219">
        <v>94.144099999999995</v>
      </c>
      <c r="BW219">
        <v>5.4116</v>
      </c>
      <c r="BX219">
        <v>5.8559000000000001</v>
      </c>
      <c r="BY219">
        <v>0</v>
      </c>
      <c r="BZ219">
        <v>0</v>
      </c>
      <c r="CA219">
        <v>0</v>
      </c>
      <c r="CB219">
        <v>0</v>
      </c>
      <c r="CC219">
        <v>0</v>
      </c>
    </row>
    <row r="220" spans="2:81" x14ac:dyDescent="0.25">
      <c r="B220">
        <v>13.1</v>
      </c>
      <c r="C220">
        <v>8.1199999999999992</v>
      </c>
      <c r="D220">
        <v>11.52</v>
      </c>
      <c r="E220">
        <v>2178</v>
      </c>
      <c r="F220">
        <v>2164</v>
      </c>
      <c r="G220">
        <v>1094</v>
      </c>
      <c r="H220">
        <v>5436</v>
      </c>
      <c r="I220">
        <v>2.0087999999999999</v>
      </c>
      <c r="J220">
        <v>4.6124999999999998</v>
      </c>
      <c r="K220">
        <v>4.3188000000000004</v>
      </c>
      <c r="L220">
        <v>7.3688000000000002</v>
      </c>
      <c r="M220">
        <v>5.4333</v>
      </c>
      <c r="N220">
        <v>1.9114</v>
      </c>
      <c r="O220">
        <v>0.29530000000000001</v>
      </c>
      <c r="P220">
        <v>0.2331</v>
      </c>
      <c r="Q220">
        <v>0.65190000000000003</v>
      </c>
      <c r="R220">
        <v>0.39550000000000002</v>
      </c>
      <c r="S220">
        <v>0.25919999999999999</v>
      </c>
      <c r="T220">
        <v>0.68</v>
      </c>
      <c r="U220">
        <v>0.66</v>
      </c>
      <c r="V220">
        <v>0.98</v>
      </c>
      <c r="W220">
        <v>0.98</v>
      </c>
      <c r="X220">
        <v>13.736800000000001</v>
      </c>
      <c r="Y220">
        <v>2.1739000000000002</v>
      </c>
      <c r="Z220">
        <v>30.434799999999999</v>
      </c>
      <c r="AA220">
        <v>0</v>
      </c>
      <c r="AB220">
        <v>32.608699999999999</v>
      </c>
      <c r="AC220">
        <v>0</v>
      </c>
      <c r="AD220">
        <v>65.217399999999998</v>
      </c>
      <c r="AE220">
        <v>2.1739000000000002</v>
      </c>
      <c r="AF220">
        <v>67.391300000000001</v>
      </c>
      <c r="AG220">
        <v>65.217399999999998</v>
      </c>
      <c r="AH220">
        <v>0.3513</v>
      </c>
      <c r="AI220">
        <v>0.31130000000000002</v>
      </c>
      <c r="AJ220">
        <v>2.2499999999999999E-2</v>
      </c>
      <c r="AK220">
        <v>0.22570000000000001</v>
      </c>
      <c r="AL220">
        <v>0.2782</v>
      </c>
      <c r="AM220">
        <v>1.02</v>
      </c>
      <c r="AN220">
        <v>0.85</v>
      </c>
      <c r="AO220">
        <v>7.0000000000000007E-2</v>
      </c>
      <c r="AP220">
        <v>1.02</v>
      </c>
      <c r="AQ220">
        <v>33.333300000000001</v>
      </c>
      <c r="AR220">
        <v>0.13039999999999999</v>
      </c>
      <c r="AS220">
        <v>37.5</v>
      </c>
      <c r="AT220">
        <v>12.5</v>
      </c>
      <c r="AU220">
        <v>100</v>
      </c>
      <c r="AV220">
        <v>50</v>
      </c>
      <c r="AW220">
        <v>41.666699999999999</v>
      </c>
      <c r="AX220">
        <v>0.41670000000000001</v>
      </c>
      <c r="AY220">
        <v>8.3332999999999995</v>
      </c>
      <c r="AZ220">
        <v>0.5</v>
      </c>
      <c r="BA220">
        <v>0.25</v>
      </c>
      <c r="BB220">
        <v>0</v>
      </c>
      <c r="BC220">
        <v>0.25</v>
      </c>
      <c r="BD220">
        <v>1.0832999999999999</v>
      </c>
      <c r="BE220">
        <v>0.75</v>
      </c>
      <c r="BF220">
        <v>0</v>
      </c>
      <c r="BG220">
        <v>1.25</v>
      </c>
      <c r="BH220">
        <v>0.66669999999999996</v>
      </c>
      <c r="BI220">
        <v>0.5</v>
      </c>
      <c r="BJ220">
        <v>0</v>
      </c>
      <c r="BK220">
        <v>0.5</v>
      </c>
      <c r="BL220">
        <v>0.33329999999999999</v>
      </c>
      <c r="BM220">
        <v>2</v>
      </c>
      <c r="BN220">
        <v>0</v>
      </c>
      <c r="BO220">
        <v>3.25</v>
      </c>
      <c r="BP220">
        <v>1.75</v>
      </c>
      <c r="BQ220">
        <v>16.666699999999999</v>
      </c>
      <c r="BR220">
        <v>66.666700000000006</v>
      </c>
      <c r="BS220">
        <v>16.666699999999999</v>
      </c>
      <c r="BT220">
        <v>37.708300000000001</v>
      </c>
      <c r="BU220">
        <v>0.45829999999999999</v>
      </c>
      <c r="BV220">
        <v>53.753799999999998</v>
      </c>
      <c r="BW220">
        <v>11.9971</v>
      </c>
      <c r="BX220">
        <v>46.246200000000002</v>
      </c>
      <c r="BY220">
        <v>0</v>
      </c>
      <c r="BZ220">
        <v>0</v>
      </c>
      <c r="CA220">
        <v>0</v>
      </c>
      <c r="CB220">
        <v>0</v>
      </c>
      <c r="CC220">
        <v>0</v>
      </c>
    </row>
    <row r="221" spans="2:81" x14ac:dyDescent="0.25">
      <c r="B221">
        <v>15.4</v>
      </c>
      <c r="C221">
        <v>8.44</v>
      </c>
      <c r="D221">
        <v>14.32</v>
      </c>
      <c r="E221">
        <v>1593</v>
      </c>
      <c r="F221">
        <v>1509</v>
      </c>
      <c r="G221">
        <v>1473</v>
      </c>
      <c r="H221">
        <v>4575</v>
      </c>
      <c r="I221">
        <v>0.93110000000000004</v>
      </c>
      <c r="J221">
        <v>4.1500000000000004</v>
      </c>
      <c r="K221">
        <v>3.375</v>
      </c>
      <c r="L221">
        <v>4.2374999999999998</v>
      </c>
      <c r="M221">
        <v>3.9207999999999998</v>
      </c>
      <c r="N221">
        <v>1.7988</v>
      </c>
      <c r="O221">
        <v>0.34770000000000001</v>
      </c>
      <c r="P221">
        <v>0.23</v>
      </c>
      <c r="Q221">
        <v>0.35170000000000001</v>
      </c>
      <c r="R221">
        <v>0.31080000000000002</v>
      </c>
      <c r="S221">
        <v>0.22270000000000001</v>
      </c>
      <c r="T221">
        <v>0.74</v>
      </c>
      <c r="U221">
        <v>0.57999999999999996</v>
      </c>
      <c r="V221">
        <v>1</v>
      </c>
      <c r="W221">
        <v>1</v>
      </c>
      <c r="X221">
        <v>12.6149</v>
      </c>
      <c r="Y221">
        <v>0</v>
      </c>
      <c r="Z221">
        <v>2.7027000000000001</v>
      </c>
      <c r="AA221">
        <v>0</v>
      </c>
      <c r="AB221">
        <v>2.7027000000000001</v>
      </c>
      <c r="AC221">
        <v>0</v>
      </c>
      <c r="AD221">
        <v>94.5946</v>
      </c>
      <c r="AE221">
        <v>2.7027000000000001</v>
      </c>
      <c r="AF221">
        <v>97.297300000000007</v>
      </c>
      <c r="AG221">
        <v>94.5946</v>
      </c>
      <c r="AH221">
        <v>0.15579999999999999</v>
      </c>
      <c r="AI221">
        <v>0.31180000000000002</v>
      </c>
      <c r="AJ221">
        <v>0.2492</v>
      </c>
      <c r="AK221">
        <v>0.23139999999999999</v>
      </c>
      <c r="AL221">
        <v>0.26200000000000001</v>
      </c>
      <c r="AM221">
        <v>0.97</v>
      </c>
      <c r="AN221">
        <v>0.74</v>
      </c>
      <c r="AO221">
        <v>0.8</v>
      </c>
      <c r="AP221">
        <v>0.97</v>
      </c>
      <c r="AQ221">
        <v>41.666699999999999</v>
      </c>
      <c r="AR221">
        <v>0.20830000000000001</v>
      </c>
      <c r="AS221">
        <v>50</v>
      </c>
      <c r="AT221">
        <v>12.5</v>
      </c>
      <c r="AU221">
        <v>50</v>
      </c>
      <c r="AV221">
        <v>37.5</v>
      </c>
      <c r="AW221">
        <v>41.666699999999999</v>
      </c>
      <c r="AX221">
        <v>0.75</v>
      </c>
      <c r="AY221">
        <v>8.3332999999999995</v>
      </c>
      <c r="AZ221">
        <v>0</v>
      </c>
      <c r="BA221">
        <v>0</v>
      </c>
      <c r="BB221">
        <v>0</v>
      </c>
      <c r="BC221">
        <v>0</v>
      </c>
      <c r="BD221">
        <v>0.20830000000000001</v>
      </c>
      <c r="BE221">
        <v>0</v>
      </c>
      <c r="BF221">
        <v>1.25</v>
      </c>
      <c r="BG221">
        <v>1.75</v>
      </c>
      <c r="BH221">
        <v>1</v>
      </c>
      <c r="BI221">
        <v>0.25</v>
      </c>
      <c r="BJ221">
        <v>0.25</v>
      </c>
      <c r="BK221">
        <v>0.75</v>
      </c>
      <c r="BL221">
        <v>0.41670000000000001</v>
      </c>
      <c r="BM221">
        <v>2.25</v>
      </c>
      <c r="BN221">
        <v>0.75</v>
      </c>
      <c r="BO221">
        <v>1.5</v>
      </c>
      <c r="BP221">
        <v>1.5</v>
      </c>
      <c r="BQ221">
        <v>16.666699999999999</v>
      </c>
      <c r="BR221">
        <v>62.5</v>
      </c>
      <c r="BS221">
        <v>20.833300000000001</v>
      </c>
      <c r="BT221">
        <v>38.75</v>
      </c>
      <c r="BU221">
        <v>0.25</v>
      </c>
      <c r="BV221">
        <v>89.348200000000006</v>
      </c>
      <c r="BW221">
        <v>10.742000000000001</v>
      </c>
      <c r="BX221">
        <v>10.6518</v>
      </c>
      <c r="BY221">
        <v>0</v>
      </c>
      <c r="BZ221">
        <v>0</v>
      </c>
      <c r="CA221">
        <v>0</v>
      </c>
      <c r="CB221">
        <v>0</v>
      </c>
      <c r="CC221">
        <v>0</v>
      </c>
    </row>
    <row r="222" spans="2:81" x14ac:dyDescent="0.25">
      <c r="B222">
        <v>10.5</v>
      </c>
      <c r="C222">
        <v>8.3800000000000008</v>
      </c>
      <c r="D222">
        <v>13.25</v>
      </c>
      <c r="E222">
        <v>443</v>
      </c>
      <c r="F222">
        <v>358</v>
      </c>
      <c r="G222">
        <v>437</v>
      </c>
      <c r="H222">
        <v>1238</v>
      </c>
      <c r="I222">
        <v>0.33929999999999999</v>
      </c>
      <c r="J222">
        <v>4.4000000000000004</v>
      </c>
      <c r="K222">
        <v>3.1124999999999998</v>
      </c>
      <c r="L222">
        <v>2.4874999999999998</v>
      </c>
      <c r="M222">
        <v>3.3332999999999999</v>
      </c>
      <c r="N222">
        <v>1.4686999999999999</v>
      </c>
      <c r="O222">
        <v>0.23250000000000001</v>
      </c>
      <c r="P222">
        <v>0.1933</v>
      </c>
      <c r="Q222">
        <v>0.15329999999999999</v>
      </c>
      <c r="R222">
        <v>0.19700000000000001</v>
      </c>
      <c r="S222">
        <v>0.11990000000000001</v>
      </c>
      <c r="T222">
        <v>0.54</v>
      </c>
      <c r="U222">
        <v>0.52</v>
      </c>
      <c r="V222">
        <v>0.3</v>
      </c>
      <c r="W222">
        <v>0.54</v>
      </c>
      <c r="X222">
        <v>16.920500000000001</v>
      </c>
      <c r="Y222">
        <v>2.5</v>
      </c>
      <c r="Z222">
        <v>5</v>
      </c>
      <c r="AA222">
        <v>7.5</v>
      </c>
      <c r="AB222">
        <v>15</v>
      </c>
      <c r="AC222">
        <v>2.5</v>
      </c>
      <c r="AD222">
        <v>82.5</v>
      </c>
      <c r="AE222">
        <v>0</v>
      </c>
      <c r="AF222">
        <v>85</v>
      </c>
      <c r="AG222">
        <v>82.5</v>
      </c>
      <c r="AH222">
        <v>0.19670000000000001</v>
      </c>
      <c r="AI222">
        <v>0.27360000000000001</v>
      </c>
      <c r="AJ222">
        <v>0.30359999999999998</v>
      </c>
      <c r="AK222">
        <v>0.26650000000000001</v>
      </c>
      <c r="AL222">
        <v>0.19520000000000001</v>
      </c>
      <c r="AM222">
        <v>0.42</v>
      </c>
      <c r="AN222">
        <v>0.56000000000000005</v>
      </c>
      <c r="AO222">
        <v>0.8</v>
      </c>
      <c r="AP222">
        <v>0.8</v>
      </c>
      <c r="AQ222">
        <v>62.5</v>
      </c>
      <c r="AR222">
        <v>0.25</v>
      </c>
      <c r="AS222">
        <v>25</v>
      </c>
      <c r="AT222">
        <v>12.5</v>
      </c>
      <c r="AU222">
        <v>0</v>
      </c>
      <c r="AV222">
        <v>12.5</v>
      </c>
      <c r="AW222">
        <v>62.5</v>
      </c>
      <c r="AX222">
        <v>0.83330000000000004</v>
      </c>
      <c r="AY222">
        <v>16.666699999999999</v>
      </c>
      <c r="AZ222">
        <v>1.25</v>
      </c>
      <c r="BA222">
        <v>0</v>
      </c>
      <c r="BB222">
        <v>0.75</v>
      </c>
      <c r="BC222">
        <v>0.66669999999999996</v>
      </c>
      <c r="BD222">
        <v>1.0832999999999999</v>
      </c>
      <c r="BE222">
        <v>0</v>
      </c>
      <c r="BF222">
        <v>0.25</v>
      </c>
      <c r="BG222">
        <v>0</v>
      </c>
      <c r="BH222">
        <v>8.3299999999999999E-2</v>
      </c>
      <c r="BI222">
        <v>0.25</v>
      </c>
      <c r="BJ222">
        <v>1</v>
      </c>
      <c r="BK222">
        <v>1</v>
      </c>
      <c r="BL222">
        <v>0.75</v>
      </c>
      <c r="BM222">
        <v>0.75</v>
      </c>
      <c r="BN222">
        <v>0.25</v>
      </c>
      <c r="BO222">
        <v>1</v>
      </c>
      <c r="BP222">
        <v>0.66669999999999996</v>
      </c>
      <c r="BQ222">
        <v>29.166699999999999</v>
      </c>
      <c r="BR222">
        <v>50</v>
      </c>
      <c r="BS222">
        <v>20.833300000000001</v>
      </c>
      <c r="BT222">
        <v>30</v>
      </c>
      <c r="BU222">
        <v>0.58330000000000004</v>
      </c>
      <c r="BV222">
        <v>2.7778</v>
      </c>
      <c r="BW222">
        <v>2.1711</v>
      </c>
      <c r="BX222">
        <v>97.222200000000001</v>
      </c>
      <c r="BY222">
        <v>0</v>
      </c>
      <c r="BZ222">
        <v>0</v>
      </c>
      <c r="CA222">
        <v>0</v>
      </c>
      <c r="CB222">
        <v>0</v>
      </c>
      <c r="CC222">
        <v>0</v>
      </c>
    </row>
    <row r="223" spans="2:81" x14ac:dyDescent="0.25">
      <c r="B223">
        <v>14.8</v>
      </c>
      <c r="C223">
        <v>8.1999999999999993</v>
      </c>
      <c r="D223">
        <v>10.8</v>
      </c>
      <c r="E223">
        <v>1260</v>
      </c>
      <c r="F223">
        <v>1262</v>
      </c>
      <c r="G223">
        <v>804</v>
      </c>
      <c r="H223">
        <v>3326</v>
      </c>
      <c r="I223">
        <v>2.8683000000000001</v>
      </c>
      <c r="J223">
        <v>7.65</v>
      </c>
      <c r="K223">
        <v>5.7</v>
      </c>
      <c r="L223">
        <v>3.8875000000000002</v>
      </c>
      <c r="M223">
        <v>5.7458</v>
      </c>
      <c r="N223">
        <v>2.3361000000000001</v>
      </c>
      <c r="O223">
        <v>0.36130000000000001</v>
      </c>
      <c r="P223">
        <v>0.35060000000000002</v>
      </c>
      <c r="Q223">
        <v>0.58440000000000003</v>
      </c>
      <c r="R223">
        <v>0.43209999999999998</v>
      </c>
      <c r="S223">
        <v>0.184</v>
      </c>
      <c r="T223">
        <v>0.6</v>
      </c>
      <c r="U223">
        <v>0.65</v>
      </c>
      <c r="V223">
        <v>0.8</v>
      </c>
      <c r="W223">
        <v>0.8</v>
      </c>
      <c r="X223">
        <v>13.298</v>
      </c>
      <c r="Y223">
        <v>0</v>
      </c>
      <c r="Z223">
        <v>45.833300000000001</v>
      </c>
      <c r="AA223">
        <v>0</v>
      </c>
      <c r="AB223">
        <v>45.833300000000001</v>
      </c>
      <c r="AC223">
        <v>0</v>
      </c>
      <c r="AD223">
        <v>50</v>
      </c>
      <c r="AE223">
        <v>4.1666999999999996</v>
      </c>
      <c r="AF223">
        <v>54.166699999999999</v>
      </c>
      <c r="AG223">
        <v>50</v>
      </c>
      <c r="AH223">
        <v>0.2419</v>
      </c>
      <c r="AI223">
        <v>0.19500000000000001</v>
      </c>
      <c r="AJ223">
        <v>9.7500000000000003E-2</v>
      </c>
      <c r="AK223">
        <v>0.17810000000000001</v>
      </c>
      <c r="AL223">
        <v>0.2009</v>
      </c>
      <c r="AM223">
        <v>1.1000000000000001</v>
      </c>
      <c r="AN223">
        <v>0.38</v>
      </c>
      <c r="AO223">
        <v>0.17</v>
      </c>
      <c r="AP223">
        <v>1.1000000000000001</v>
      </c>
      <c r="AQ223">
        <v>8.3332999999999995</v>
      </c>
      <c r="AR223">
        <v>0.52170000000000005</v>
      </c>
      <c r="AS223">
        <v>12.5</v>
      </c>
      <c r="AT223">
        <v>12.5</v>
      </c>
      <c r="AU223">
        <v>87.5</v>
      </c>
      <c r="AV223">
        <v>37.5</v>
      </c>
      <c r="AW223">
        <v>50</v>
      </c>
      <c r="AX223">
        <v>0.66669999999999996</v>
      </c>
      <c r="AY223">
        <v>25</v>
      </c>
      <c r="AZ223">
        <v>0</v>
      </c>
      <c r="BA223">
        <v>0.25</v>
      </c>
      <c r="BB223">
        <v>0</v>
      </c>
      <c r="BC223">
        <v>8.3299999999999999E-2</v>
      </c>
      <c r="BD223">
        <v>0.29170000000000001</v>
      </c>
      <c r="BE223">
        <v>0.25</v>
      </c>
      <c r="BF223">
        <v>0.5</v>
      </c>
      <c r="BG223">
        <v>1</v>
      </c>
      <c r="BH223">
        <v>0.58330000000000004</v>
      </c>
      <c r="BI223">
        <v>1</v>
      </c>
      <c r="BJ223">
        <v>1.25</v>
      </c>
      <c r="BK223">
        <v>0</v>
      </c>
      <c r="BL223">
        <v>0.75</v>
      </c>
      <c r="BM223">
        <v>1.25</v>
      </c>
      <c r="BN223">
        <v>1</v>
      </c>
      <c r="BO223">
        <v>1.75</v>
      </c>
      <c r="BP223">
        <v>1.3332999999999999</v>
      </c>
      <c r="BQ223">
        <v>20.833300000000001</v>
      </c>
      <c r="BR223">
        <v>58.333300000000001</v>
      </c>
      <c r="BS223">
        <v>20.833300000000001</v>
      </c>
      <c r="BT223">
        <v>37.5</v>
      </c>
      <c r="BU223">
        <v>0.41670000000000001</v>
      </c>
      <c r="BV223">
        <v>64.864900000000006</v>
      </c>
      <c r="BW223">
        <v>15.831799999999999</v>
      </c>
      <c r="BX223">
        <v>35.135100000000001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2:81" x14ac:dyDescent="0.25">
      <c r="B224">
        <v>16</v>
      </c>
      <c r="C224">
        <v>8.5</v>
      </c>
      <c r="D224">
        <v>10.29</v>
      </c>
      <c r="E224">
        <v>615</v>
      </c>
      <c r="F224">
        <v>552</v>
      </c>
      <c r="G224">
        <v>402</v>
      </c>
      <c r="H224">
        <v>1569</v>
      </c>
      <c r="I224">
        <v>2.4091999999999998</v>
      </c>
      <c r="J224">
        <v>4.0875000000000004</v>
      </c>
      <c r="K224">
        <v>4.5374999999999996</v>
      </c>
      <c r="L224">
        <v>4.4124999999999996</v>
      </c>
      <c r="M224">
        <v>4.3457999999999997</v>
      </c>
      <c r="N224">
        <v>1.4673</v>
      </c>
      <c r="O224">
        <v>0.29859999999999998</v>
      </c>
      <c r="P224">
        <v>0.1225</v>
      </c>
      <c r="Q224">
        <v>0.33329999999999999</v>
      </c>
      <c r="R224">
        <v>0.24759999999999999</v>
      </c>
      <c r="S224">
        <v>0.20449999999999999</v>
      </c>
      <c r="T224">
        <v>0.88</v>
      </c>
      <c r="U224">
        <v>0.26</v>
      </c>
      <c r="V224">
        <v>0.82</v>
      </c>
      <c r="W224">
        <v>0.88</v>
      </c>
      <c r="X224">
        <v>17.555</v>
      </c>
      <c r="Y224">
        <v>0</v>
      </c>
      <c r="Z224">
        <v>8.8888999999999996</v>
      </c>
      <c r="AA224">
        <v>0</v>
      </c>
      <c r="AB224">
        <v>8.8888999999999996</v>
      </c>
      <c r="AC224">
        <v>2.2222</v>
      </c>
      <c r="AD224">
        <v>88.888900000000007</v>
      </c>
      <c r="AE224">
        <v>0</v>
      </c>
      <c r="AF224">
        <v>91.111099999999993</v>
      </c>
      <c r="AG224">
        <v>88.888900000000007</v>
      </c>
      <c r="AH224">
        <v>9.1499999999999998E-2</v>
      </c>
      <c r="AI224">
        <v>0.20130000000000001</v>
      </c>
      <c r="AJ224">
        <v>0.1171</v>
      </c>
      <c r="AK224">
        <v>0.1353</v>
      </c>
      <c r="AL224">
        <v>0.13350000000000001</v>
      </c>
      <c r="AM224">
        <v>0.47</v>
      </c>
      <c r="AN224">
        <v>0.43</v>
      </c>
      <c r="AO224">
        <v>0.42</v>
      </c>
      <c r="AP224">
        <v>0.47</v>
      </c>
      <c r="AQ224">
        <v>25</v>
      </c>
      <c r="AR224">
        <v>0.375</v>
      </c>
      <c r="AS224">
        <v>62.5</v>
      </c>
      <c r="AT224">
        <v>0</v>
      </c>
      <c r="AU224">
        <v>50</v>
      </c>
      <c r="AV224">
        <v>37.5</v>
      </c>
      <c r="AW224">
        <v>37.5</v>
      </c>
      <c r="AX224">
        <v>1.9167000000000001</v>
      </c>
      <c r="AY224">
        <v>58.333300000000001</v>
      </c>
      <c r="AZ224">
        <v>0</v>
      </c>
      <c r="BA224">
        <v>0.375</v>
      </c>
      <c r="BB224">
        <v>0</v>
      </c>
      <c r="BC224">
        <v>0.125</v>
      </c>
      <c r="BD224">
        <v>0.5</v>
      </c>
      <c r="BE224">
        <v>0</v>
      </c>
      <c r="BF224">
        <v>0</v>
      </c>
      <c r="BG224">
        <v>0</v>
      </c>
      <c r="BH224">
        <v>0</v>
      </c>
      <c r="BI224">
        <v>0.75</v>
      </c>
      <c r="BJ224">
        <v>1</v>
      </c>
      <c r="BK224">
        <v>0.25</v>
      </c>
      <c r="BL224">
        <v>0.66669999999999996</v>
      </c>
      <c r="BM224">
        <v>1.5</v>
      </c>
      <c r="BN224">
        <v>0.5</v>
      </c>
      <c r="BO224">
        <v>2.75</v>
      </c>
      <c r="BP224">
        <v>1.5832999999999999</v>
      </c>
      <c r="BQ224">
        <v>25</v>
      </c>
      <c r="BR224">
        <v>54.166699999999999</v>
      </c>
      <c r="BS224">
        <v>20.833300000000001</v>
      </c>
      <c r="BT224">
        <v>32.708300000000001</v>
      </c>
      <c r="BU224">
        <v>0.5</v>
      </c>
      <c r="BV224">
        <v>27.1815</v>
      </c>
      <c r="BW224">
        <v>13.370200000000001</v>
      </c>
      <c r="BX224">
        <v>72.8185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2:81" x14ac:dyDescent="0.25">
      <c r="B225">
        <v>14.6</v>
      </c>
      <c r="C225">
        <v>8.81</v>
      </c>
      <c r="D225">
        <v>8.91</v>
      </c>
      <c r="E225">
        <v>217</v>
      </c>
      <c r="F225">
        <v>128</v>
      </c>
      <c r="G225">
        <v>220</v>
      </c>
      <c r="H225">
        <v>565</v>
      </c>
      <c r="I225">
        <v>0</v>
      </c>
      <c r="J225">
        <v>1.85</v>
      </c>
      <c r="K225">
        <v>1.7</v>
      </c>
      <c r="L225">
        <v>1.9875</v>
      </c>
      <c r="M225">
        <v>1.8458000000000001</v>
      </c>
      <c r="N225">
        <v>0.7984</v>
      </c>
      <c r="O225">
        <v>0.14000000000000001</v>
      </c>
      <c r="P225">
        <v>0.11749999999999999</v>
      </c>
      <c r="Q225">
        <v>9.2499999999999999E-2</v>
      </c>
      <c r="R225">
        <v>0.1167</v>
      </c>
      <c r="S225">
        <v>7.1900000000000006E-2</v>
      </c>
      <c r="T225">
        <v>0.3</v>
      </c>
      <c r="U225">
        <v>0.24</v>
      </c>
      <c r="V225">
        <v>0.16</v>
      </c>
      <c r="W225">
        <v>0.3</v>
      </c>
      <c r="X225">
        <v>15.821400000000001</v>
      </c>
      <c r="Y225">
        <v>0</v>
      </c>
      <c r="Z225">
        <v>33.333300000000001</v>
      </c>
      <c r="AA225">
        <v>0</v>
      </c>
      <c r="AB225">
        <v>33.333300000000001</v>
      </c>
      <c r="AC225">
        <v>0</v>
      </c>
      <c r="AD225">
        <v>66.666700000000006</v>
      </c>
      <c r="AE225">
        <v>0</v>
      </c>
      <c r="AF225">
        <v>66.666700000000006</v>
      </c>
      <c r="AG225">
        <v>66.666700000000006</v>
      </c>
      <c r="AH225">
        <v>9.1300000000000006E-2</v>
      </c>
      <c r="AI225">
        <v>7.4999999999999997E-2</v>
      </c>
      <c r="AJ225">
        <v>9.6299999999999997E-2</v>
      </c>
      <c r="AK225">
        <v>8.7499999999999994E-2</v>
      </c>
      <c r="AL225">
        <v>8.7999999999999995E-2</v>
      </c>
      <c r="AM225">
        <v>0.28999999999999998</v>
      </c>
      <c r="AN225">
        <v>0.23</v>
      </c>
      <c r="AO225">
        <v>0.25</v>
      </c>
      <c r="AP225">
        <v>0.28999999999999998</v>
      </c>
      <c r="AQ225">
        <v>0</v>
      </c>
      <c r="AR225">
        <v>0.45829999999999999</v>
      </c>
      <c r="AS225">
        <v>75</v>
      </c>
      <c r="AT225">
        <v>50</v>
      </c>
      <c r="AU225">
        <v>37.5</v>
      </c>
      <c r="AV225">
        <v>54.166699999999999</v>
      </c>
      <c r="AW225">
        <v>54.166699999999999</v>
      </c>
      <c r="AX225">
        <v>0.83330000000000004</v>
      </c>
      <c r="AY225">
        <v>33.333300000000001</v>
      </c>
      <c r="AZ225">
        <v>0.5</v>
      </c>
      <c r="BA225">
        <v>0.625</v>
      </c>
      <c r="BB225">
        <v>0.5</v>
      </c>
      <c r="BC225">
        <v>0.54169999999999996</v>
      </c>
      <c r="BD225">
        <v>0.5</v>
      </c>
      <c r="BE225">
        <v>0.25</v>
      </c>
      <c r="BF225">
        <v>0</v>
      </c>
      <c r="BG225">
        <v>0</v>
      </c>
      <c r="BH225">
        <v>8.3299999999999999E-2</v>
      </c>
      <c r="BI225">
        <v>0.5</v>
      </c>
      <c r="BJ225">
        <v>1.25</v>
      </c>
      <c r="BK225">
        <v>0.75</v>
      </c>
      <c r="BL225">
        <v>0.83330000000000004</v>
      </c>
      <c r="BM225">
        <v>0.75</v>
      </c>
      <c r="BN225">
        <v>0.5</v>
      </c>
      <c r="BO225">
        <v>0.5</v>
      </c>
      <c r="BP225">
        <v>0.58330000000000004</v>
      </c>
      <c r="BQ225">
        <v>33.333300000000001</v>
      </c>
      <c r="BR225">
        <v>62.5</v>
      </c>
      <c r="BS225">
        <v>4.1666999999999996</v>
      </c>
      <c r="BT225">
        <v>26.25</v>
      </c>
      <c r="BU225">
        <v>0.625</v>
      </c>
      <c r="BV225">
        <v>4.5045000000000002</v>
      </c>
      <c r="BW225">
        <v>3.4466000000000001</v>
      </c>
      <c r="BX225">
        <v>95.495500000000007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2:81" x14ac:dyDescent="0.25">
      <c r="B226">
        <v>12.2</v>
      </c>
      <c r="C226">
        <v>8.27</v>
      </c>
      <c r="D226">
        <v>11.8</v>
      </c>
      <c r="E226">
        <v>527</v>
      </c>
      <c r="F226">
        <v>413</v>
      </c>
      <c r="G226">
        <v>586</v>
      </c>
      <c r="H226">
        <v>1526</v>
      </c>
      <c r="I226">
        <v>0.78639999999999999</v>
      </c>
      <c r="J226">
        <v>1.85</v>
      </c>
      <c r="K226">
        <v>1.85</v>
      </c>
      <c r="L226">
        <v>4.0125000000000002</v>
      </c>
      <c r="M226">
        <v>2.5708000000000002</v>
      </c>
      <c r="N226">
        <v>1.3363</v>
      </c>
      <c r="O226">
        <v>0.27</v>
      </c>
      <c r="P226">
        <v>0.16550000000000001</v>
      </c>
      <c r="Q226">
        <v>0.57640000000000002</v>
      </c>
      <c r="R226">
        <v>0.33939999999999998</v>
      </c>
      <c r="S226">
        <v>0.2087</v>
      </c>
      <c r="T226">
        <v>0.5</v>
      </c>
      <c r="U226">
        <v>0.26</v>
      </c>
      <c r="V226">
        <v>0.78</v>
      </c>
      <c r="W226">
        <v>0.78</v>
      </c>
      <c r="X226">
        <v>7.5751999999999997</v>
      </c>
      <c r="Y226">
        <v>0</v>
      </c>
      <c r="Z226">
        <v>43.75</v>
      </c>
      <c r="AA226">
        <v>18.75</v>
      </c>
      <c r="AB226">
        <v>62.5</v>
      </c>
      <c r="AC226">
        <v>9.375</v>
      </c>
      <c r="AD226">
        <v>28.125</v>
      </c>
      <c r="AE226">
        <v>0</v>
      </c>
      <c r="AF226">
        <v>37.5</v>
      </c>
      <c r="AG226">
        <v>43.75</v>
      </c>
      <c r="AH226">
        <v>0.32</v>
      </c>
      <c r="AI226">
        <v>0.55640000000000001</v>
      </c>
      <c r="AJ226">
        <v>0.05</v>
      </c>
      <c r="AK226">
        <v>0.30840000000000001</v>
      </c>
      <c r="AL226">
        <v>0.29630000000000001</v>
      </c>
      <c r="AM226">
        <v>1.1000000000000001</v>
      </c>
      <c r="AN226">
        <v>0.89</v>
      </c>
      <c r="AO226">
        <v>0.09</v>
      </c>
      <c r="AP226">
        <v>1.1000000000000001</v>
      </c>
      <c r="AQ226">
        <v>25</v>
      </c>
      <c r="AR226">
        <v>0.41670000000000001</v>
      </c>
      <c r="AS226">
        <v>0</v>
      </c>
      <c r="AT226">
        <v>0</v>
      </c>
      <c r="AU226">
        <v>100</v>
      </c>
      <c r="AV226">
        <v>33.333300000000001</v>
      </c>
      <c r="AW226">
        <v>41.666699999999999</v>
      </c>
      <c r="AX226">
        <v>0.41670000000000001</v>
      </c>
      <c r="AY226">
        <v>8.3332999999999995</v>
      </c>
      <c r="AZ226">
        <v>0</v>
      </c>
      <c r="BA226">
        <v>0</v>
      </c>
      <c r="BB226">
        <v>0.25</v>
      </c>
      <c r="BC226">
        <v>8.3299999999999999E-2</v>
      </c>
      <c r="BD226">
        <v>0.125</v>
      </c>
      <c r="BE226">
        <v>0.25</v>
      </c>
      <c r="BF226">
        <v>1.25</v>
      </c>
      <c r="BG226">
        <v>0.25</v>
      </c>
      <c r="BH226">
        <v>0.58330000000000004</v>
      </c>
      <c r="BI226">
        <v>0</v>
      </c>
      <c r="BJ226">
        <v>0</v>
      </c>
      <c r="BK226">
        <v>0</v>
      </c>
      <c r="BL226">
        <v>0</v>
      </c>
      <c r="BM226">
        <v>0.75</v>
      </c>
      <c r="BN226">
        <v>0.25</v>
      </c>
      <c r="BO226">
        <v>3.75</v>
      </c>
      <c r="BP226">
        <v>1.5832999999999999</v>
      </c>
      <c r="BQ226">
        <v>8.3332999999999995</v>
      </c>
      <c r="BR226">
        <v>66.666700000000006</v>
      </c>
      <c r="BS226">
        <v>20.833300000000001</v>
      </c>
      <c r="BT226">
        <v>37.826099999999997</v>
      </c>
      <c r="BU226">
        <v>0</v>
      </c>
      <c r="BV226">
        <v>100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2:81" x14ac:dyDescent="0.25">
      <c r="B227">
        <v>18.100000000000001</v>
      </c>
      <c r="C227">
        <v>8.6300000000000008</v>
      </c>
      <c r="D227">
        <v>12.16</v>
      </c>
      <c r="E227">
        <v>442</v>
      </c>
      <c r="F227">
        <v>503</v>
      </c>
      <c r="G227">
        <v>424</v>
      </c>
      <c r="H227">
        <v>1369</v>
      </c>
      <c r="I227">
        <v>0</v>
      </c>
      <c r="J227">
        <v>2.0125000000000002</v>
      </c>
      <c r="K227">
        <v>2.0874999999999999</v>
      </c>
      <c r="L227">
        <v>1.85</v>
      </c>
      <c r="M227">
        <v>1.9833000000000001</v>
      </c>
      <c r="N227">
        <v>0.28539999999999999</v>
      </c>
      <c r="O227">
        <v>0.22140000000000001</v>
      </c>
      <c r="P227">
        <v>0.32190000000000002</v>
      </c>
      <c r="Q227">
        <v>0.41</v>
      </c>
      <c r="R227">
        <v>0.3034</v>
      </c>
      <c r="S227">
        <v>0.12089999999999999</v>
      </c>
      <c r="T227">
        <v>0.38</v>
      </c>
      <c r="U227">
        <v>0.48</v>
      </c>
      <c r="V227">
        <v>0.52</v>
      </c>
      <c r="W227">
        <v>0.52</v>
      </c>
      <c r="X227">
        <v>6.5366</v>
      </c>
      <c r="Y227">
        <v>0</v>
      </c>
      <c r="Z227">
        <v>15.7895</v>
      </c>
      <c r="AA227">
        <v>2.6316000000000002</v>
      </c>
      <c r="AB227">
        <v>18.421099999999999</v>
      </c>
      <c r="AC227">
        <v>15.7895</v>
      </c>
      <c r="AD227">
        <v>65.789500000000004</v>
      </c>
      <c r="AE227">
        <v>0</v>
      </c>
      <c r="AF227">
        <v>81.578900000000004</v>
      </c>
      <c r="AG227">
        <v>65.789500000000004</v>
      </c>
      <c r="AH227">
        <v>0.37919999999999998</v>
      </c>
      <c r="AI227">
        <v>0.25530000000000003</v>
      </c>
      <c r="AJ227">
        <v>0.32379999999999998</v>
      </c>
      <c r="AK227">
        <v>0.31030000000000002</v>
      </c>
      <c r="AL227">
        <v>0.1973</v>
      </c>
      <c r="AM227">
        <v>0.77</v>
      </c>
      <c r="AN227">
        <v>0.57999999999999996</v>
      </c>
      <c r="AO227">
        <v>0.83</v>
      </c>
      <c r="AP227">
        <v>0.83</v>
      </c>
      <c r="AQ227">
        <v>8.3332999999999995</v>
      </c>
      <c r="AR227">
        <v>0.91300000000000003</v>
      </c>
      <c r="AS227">
        <v>0</v>
      </c>
      <c r="AT227">
        <v>0</v>
      </c>
      <c r="AU227">
        <v>0</v>
      </c>
      <c r="AV227">
        <v>0</v>
      </c>
      <c r="AW227">
        <v>87.5</v>
      </c>
      <c r="AX227">
        <v>1.1667000000000001</v>
      </c>
      <c r="AY227">
        <v>25</v>
      </c>
      <c r="AZ227">
        <v>0</v>
      </c>
      <c r="BA227">
        <v>0</v>
      </c>
      <c r="BB227">
        <v>0</v>
      </c>
      <c r="BC227">
        <v>0</v>
      </c>
      <c r="BD227">
        <v>0.16669999999999999</v>
      </c>
      <c r="BE227">
        <v>1</v>
      </c>
      <c r="BF227">
        <v>1</v>
      </c>
      <c r="BG227">
        <v>1</v>
      </c>
      <c r="BH227">
        <v>1</v>
      </c>
      <c r="BI227">
        <v>0.25</v>
      </c>
      <c r="BJ227">
        <v>0</v>
      </c>
      <c r="BK227">
        <v>0.5</v>
      </c>
      <c r="BL227">
        <v>0.25</v>
      </c>
      <c r="BM227">
        <v>0.5</v>
      </c>
      <c r="BN227">
        <v>0.5</v>
      </c>
      <c r="BO227">
        <v>0.25</v>
      </c>
      <c r="BP227">
        <v>0.41670000000000001</v>
      </c>
      <c r="BQ227">
        <v>0</v>
      </c>
      <c r="BR227">
        <v>91.666700000000006</v>
      </c>
      <c r="BS227">
        <v>8.3332999999999995</v>
      </c>
      <c r="BT227">
        <v>39.791699999999999</v>
      </c>
      <c r="BU227">
        <v>0.41670000000000001</v>
      </c>
      <c r="BV227">
        <v>92.942899999999995</v>
      </c>
      <c r="BW227">
        <v>6.0888999999999998</v>
      </c>
      <c r="BX227">
        <v>7.0571000000000002</v>
      </c>
      <c r="BY227">
        <v>0</v>
      </c>
      <c r="BZ227">
        <v>0</v>
      </c>
      <c r="CA227">
        <v>0</v>
      </c>
      <c r="CB227">
        <v>0</v>
      </c>
      <c r="CC227">
        <v>0</v>
      </c>
    </row>
    <row r="228" spans="2:81" x14ac:dyDescent="0.25">
      <c r="B228">
        <v>17.5</v>
      </c>
      <c r="C228">
        <v>7.99</v>
      </c>
      <c r="D228">
        <v>11.08</v>
      </c>
      <c r="E228">
        <v>420</v>
      </c>
      <c r="F228">
        <v>573</v>
      </c>
      <c r="G228">
        <v>1025</v>
      </c>
      <c r="H228">
        <v>2018</v>
      </c>
      <c r="I228">
        <v>0</v>
      </c>
      <c r="J228">
        <v>2.3875000000000002</v>
      </c>
      <c r="K228">
        <v>3.1124999999999998</v>
      </c>
      <c r="L228">
        <v>3.5249999999999999</v>
      </c>
      <c r="M228">
        <v>3.0083000000000002</v>
      </c>
      <c r="N228">
        <v>0.76549999999999996</v>
      </c>
      <c r="O228">
        <v>0.19089999999999999</v>
      </c>
      <c r="P228">
        <v>0.32550000000000001</v>
      </c>
      <c r="Q228">
        <v>0.55920000000000003</v>
      </c>
      <c r="R228">
        <v>0.3644</v>
      </c>
      <c r="S228">
        <v>0.21870000000000001</v>
      </c>
      <c r="T228">
        <v>0.46</v>
      </c>
      <c r="U228">
        <v>0.62</v>
      </c>
      <c r="V228">
        <v>0.82</v>
      </c>
      <c r="W228">
        <v>0.82</v>
      </c>
      <c r="X228">
        <v>8.2553000000000001</v>
      </c>
      <c r="Y228">
        <v>0</v>
      </c>
      <c r="Z228">
        <v>78.125</v>
      </c>
      <c r="AA228">
        <v>3.125</v>
      </c>
      <c r="AB228">
        <v>81.25</v>
      </c>
      <c r="AC228">
        <v>0</v>
      </c>
      <c r="AD228">
        <v>18.75</v>
      </c>
      <c r="AE228">
        <v>0</v>
      </c>
      <c r="AF228">
        <v>18.75</v>
      </c>
      <c r="AG228">
        <v>78.125</v>
      </c>
      <c r="AH228">
        <v>0.13730000000000001</v>
      </c>
      <c r="AI228">
        <v>0.1545</v>
      </c>
      <c r="AJ228">
        <v>2.8299999999999999E-2</v>
      </c>
      <c r="AK228">
        <v>0.10440000000000001</v>
      </c>
      <c r="AL228">
        <v>0.16259999999999999</v>
      </c>
      <c r="AM228">
        <v>0.32</v>
      </c>
      <c r="AN228">
        <v>0.78</v>
      </c>
      <c r="AO228">
        <v>0.09</v>
      </c>
      <c r="AP228">
        <v>0.78</v>
      </c>
      <c r="AQ228">
        <v>12.5</v>
      </c>
      <c r="AR228">
        <v>0.29170000000000001</v>
      </c>
      <c r="AS228">
        <v>12.5</v>
      </c>
      <c r="AT228">
        <v>62.5</v>
      </c>
      <c r="AU228">
        <v>100</v>
      </c>
      <c r="AV228">
        <v>58.333300000000001</v>
      </c>
      <c r="AW228">
        <v>45.833300000000001</v>
      </c>
      <c r="AX228">
        <v>0.16669999999999999</v>
      </c>
      <c r="AY228">
        <v>8.3332999999999995</v>
      </c>
      <c r="AZ228">
        <v>0.375</v>
      </c>
      <c r="BA228">
        <v>0.625</v>
      </c>
      <c r="BB228">
        <v>0.25</v>
      </c>
      <c r="BC228">
        <v>0.41670000000000001</v>
      </c>
      <c r="BD228">
        <v>0.95830000000000004</v>
      </c>
      <c r="BE228">
        <v>0</v>
      </c>
      <c r="BF228">
        <v>0.25</v>
      </c>
      <c r="BG228">
        <v>0</v>
      </c>
      <c r="BH228">
        <v>8.3299999999999999E-2</v>
      </c>
      <c r="BI228">
        <v>0</v>
      </c>
      <c r="BJ228">
        <v>0</v>
      </c>
      <c r="BK228">
        <v>0</v>
      </c>
      <c r="BL228">
        <v>0</v>
      </c>
      <c r="BM228">
        <v>1.5</v>
      </c>
      <c r="BN228">
        <v>2.25</v>
      </c>
      <c r="BO228">
        <v>4</v>
      </c>
      <c r="BP228">
        <v>2.5832999999999999</v>
      </c>
      <c r="BQ228">
        <v>8.3332999999999995</v>
      </c>
      <c r="BR228">
        <v>87.5</v>
      </c>
      <c r="BS228">
        <v>4.1666999999999996</v>
      </c>
      <c r="BT228">
        <v>38.333300000000001</v>
      </c>
      <c r="BU228">
        <v>3.1667000000000001</v>
      </c>
      <c r="BV228">
        <v>60.585599999999999</v>
      </c>
      <c r="BW228">
        <v>15.921900000000001</v>
      </c>
      <c r="BX228">
        <v>39.414400000000001</v>
      </c>
      <c r="BY228">
        <v>0</v>
      </c>
      <c r="BZ228">
        <v>0</v>
      </c>
      <c r="CA228">
        <v>0</v>
      </c>
      <c r="CB228">
        <v>0</v>
      </c>
      <c r="CC228">
        <v>0</v>
      </c>
    </row>
    <row r="229" spans="2:81" x14ac:dyDescent="0.25">
      <c r="B229">
        <v>13.5</v>
      </c>
      <c r="C229">
        <v>8.49</v>
      </c>
      <c r="D229">
        <v>12.65</v>
      </c>
      <c r="E229">
        <v>512</v>
      </c>
      <c r="F229">
        <v>432</v>
      </c>
      <c r="G229">
        <v>401</v>
      </c>
      <c r="H229">
        <v>1345</v>
      </c>
      <c r="I229">
        <v>2.2305000000000001</v>
      </c>
      <c r="J229">
        <v>4.7374999999999998</v>
      </c>
      <c r="K229">
        <v>4.1500000000000004</v>
      </c>
      <c r="L229">
        <v>4.9874999999999998</v>
      </c>
      <c r="M229">
        <v>4.625</v>
      </c>
      <c r="N229">
        <v>1.4555</v>
      </c>
      <c r="O229">
        <v>0.21329999999999999</v>
      </c>
      <c r="P229">
        <v>0.1358</v>
      </c>
      <c r="Q229">
        <v>0.16420000000000001</v>
      </c>
      <c r="R229">
        <v>0.1711</v>
      </c>
      <c r="S229">
        <v>0.12470000000000001</v>
      </c>
      <c r="T229">
        <v>0.5</v>
      </c>
      <c r="U229">
        <v>0.32</v>
      </c>
      <c r="V229">
        <v>0.63</v>
      </c>
      <c r="W229">
        <v>0.63</v>
      </c>
      <c r="X229">
        <v>27.029199999999999</v>
      </c>
      <c r="Y229">
        <v>3.7037</v>
      </c>
      <c r="Z229">
        <v>0</v>
      </c>
      <c r="AA229">
        <v>0</v>
      </c>
      <c r="AB229">
        <v>3.7037</v>
      </c>
      <c r="AC229">
        <v>0</v>
      </c>
      <c r="AD229">
        <v>85.185199999999995</v>
      </c>
      <c r="AE229">
        <v>11.1111</v>
      </c>
      <c r="AF229">
        <v>96.296300000000002</v>
      </c>
      <c r="AG229">
        <v>85.185199999999995</v>
      </c>
      <c r="AH229">
        <v>0.1875</v>
      </c>
      <c r="AI229">
        <v>0.25419999999999998</v>
      </c>
      <c r="AJ229">
        <v>0.32450000000000001</v>
      </c>
      <c r="AK229">
        <v>0.25340000000000001</v>
      </c>
      <c r="AL229">
        <v>0.25459999999999999</v>
      </c>
      <c r="AM229">
        <v>0.4</v>
      </c>
      <c r="AN229">
        <v>0.76</v>
      </c>
      <c r="AO229">
        <v>1.04</v>
      </c>
      <c r="AP229">
        <v>1.04</v>
      </c>
      <c r="AQ229">
        <v>45.833300000000001</v>
      </c>
      <c r="AR229">
        <v>0.29170000000000001</v>
      </c>
      <c r="AS229">
        <v>25</v>
      </c>
      <c r="AT229">
        <v>25</v>
      </c>
      <c r="AU229">
        <v>25</v>
      </c>
      <c r="AV229">
        <v>25</v>
      </c>
      <c r="AW229">
        <v>45.833300000000001</v>
      </c>
      <c r="AX229">
        <v>0.83330000000000004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0.29170000000000001</v>
      </c>
      <c r="BE229">
        <v>0</v>
      </c>
      <c r="BF229">
        <v>0</v>
      </c>
      <c r="BG229">
        <v>0</v>
      </c>
      <c r="BH229">
        <v>0</v>
      </c>
      <c r="BI229">
        <v>1.25</v>
      </c>
      <c r="BJ229">
        <v>2.6667000000000001</v>
      </c>
      <c r="BK229">
        <v>2.5</v>
      </c>
      <c r="BL229">
        <v>2.0909</v>
      </c>
      <c r="BM229">
        <v>1</v>
      </c>
      <c r="BN229">
        <v>0.5</v>
      </c>
      <c r="BO229">
        <v>0</v>
      </c>
      <c r="BP229">
        <v>0.54549999999999998</v>
      </c>
      <c r="BQ229">
        <v>45.833300000000001</v>
      </c>
      <c r="BR229">
        <v>45.833300000000001</v>
      </c>
      <c r="BS229">
        <v>8.3332999999999995</v>
      </c>
      <c r="BT229">
        <v>25.625</v>
      </c>
      <c r="BU229">
        <v>0</v>
      </c>
      <c r="BV229">
        <v>31.006</v>
      </c>
      <c r="BW229">
        <v>12.9162</v>
      </c>
      <c r="BX229">
        <v>68.994</v>
      </c>
      <c r="BY229">
        <v>0</v>
      </c>
      <c r="BZ229">
        <v>0</v>
      </c>
      <c r="CA229">
        <v>0</v>
      </c>
      <c r="CB229">
        <v>0</v>
      </c>
      <c r="CC229">
        <v>0</v>
      </c>
    </row>
    <row r="230" spans="2:81" x14ac:dyDescent="0.25">
      <c r="B230">
        <v>14.7</v>
      </c>
      <c r="C230">
        <v>8.5299999999999994</v>
      </c>
      <c r="D230">
        <v>11.05</v>
      </c>
      <c r="E230">
        <v>670</v>
      </c>
      <c r="F230">
        <v>380</v>
      </c>
      <c r="G230">
        <v>380</v>
      </c>
      <c r="H230">
        <v>1430</v>
      </c>
      <c r="I230">
        <v>1.9300999999999999</v>
      </c>
      <c r="J230">
        <v>3.5125000000000002</v>
      </c>
      <c r="K230">
        <v>2.8125</v>
      </c>
      <c r="L230">
        <v>2.2250000000000001</v>
      </c>
      <c r="M230">
        <v>2.85</v>
      </c>
      <c r="N230">
        <v>0.93059999999999998</v>
      </c>
      <c r="O230">
        <v>0.27829999999999999</v>
      </c>
      <c r="P230">
        <v>0.15640000000000001</v>
      </c>
      <c r="Q230">
        <v>0.16200000000000001</v>
      </c>
      <c r="R230">
        <v>0.2024</v>
      </c>
      <c r="S230">
        <v>0.1108</v>
      </c>
      <c r="T230">
        <v>0.48</v>
      </c>
      <c r="U230">
        <v>0.28000000000000003</v>
      </c>
      <c r="V230">
        <v>0.22</v>
      </c>
      <c r="W230">
        <v>0.48</v>
      </c>
      <c r="X230">
        <v>14.0793</v>
      </c>
      <c r="Y230">
        <v>0</v>
      </c>
      <c r="Z230">
        <v>9.0908999999999995</v>
      </c>
      <c r="AA230">
        <v>3.0303</v>
      </c>
      <c r="AB230">
        <v>12.1212</v>
      </c>
      <c r="AC230">
        <v>0</v>
      </c>
      <c r="AD230">
        <v>87.878799999999998</v>
      </c>
      <c r="AE230">
        <v>0</v>
      </c>
      <c r="AF230">
        <v>87.878799999999998</v>
      </c>
      <c r="AG230">
        <v>87.878799999999998</v>
      </c>
      <c r="AH230">
        <v>0.30580000000000002</v>
      </c>
      <c r="AI230">
        <v>0.54269999999999996</v>
      </c>
      <c r="AJ230">
        <v>0.72799999999999998</v>
      </c>
      <c r="AK230">
        <v>0.51270000000000004</v>
      </c>
      <c r="AL230">
        <v>0.317</v>
      </c>
      <c r="AM230">
        <v>0.78</v>
      </c>
      <c r="AN230">
        <v>0.92</v>
      </c>
      <c r="AO230">
        <v>1.23</v>
      </c>
      <c r="AP230">
        <v>1.23</v>
      </c>
      <c r="AQ230">
        <v>66.666700000000006</v>
      </c>
      <c r="AR230">
        <v>0.30430000000000001</v>
      </c>
      <c r="AS230">
        <v>0</v>
      </c>
      <c r="AT230">
        <v>0</v>
      </c>
      <c r="AU230">
        <v>0</v>
      </c>
      <c r="AV230">
        <v>0</v>
      </c>
      <c r="AW230">
        <v>66.666700000000006</v>
      </c>
      <c r="AX230">
        <v>1.75</v>
      </c>
      <c r="AY230">
        <v>50</v>
      </c>
      <c r="AZ230">
        <v>0</v>
      </c>
      <c r="BA230">
        <v>0.25</v>
      </c>
      <c r="BB230">
        <v>0.5</v>
      </c>
      <c r="BC230">
        <v>0.25</v>
      </c>
      <c r="BD230">
        <v>0.29170000000000001</v>
      </c>
      <c r="BE230">
        <v>0.25</v>
      </c>
      <c r="BF230">
        <v>0</v>
      </c>
      <c r="BG230">
        <v>0</v>
      </c>
      <c r="BH230">
        <v>8.3299999999999999E-2</v>
      </c>
      <c r="BI230">
        <v>0</v>
      </c>
      <c r="BJ230">
        <v>0</v>
      </c>
      <c r="BK230">
        <v>0.25</v>
      </c>
      <c r="BL230">
        <v>8.3299999999999999E-2</v>
      </c>
      <c r="BM230">
        <v>1.25</v>
      </c>
      <c r="BN230">
        <v>0</v>
      </c>
      <c r="BO230">
        <v>0</v>
      </c>
      <c r="BP230">
        <v>0.41670000000000001</v>
      </c>
      <c r="BQ230">
        <v>50</v>
      </c>
      <c r="BR230">
        <v>45.833300000000001</v>
      </c>
      <c r="BS230">
        <v>4.1666999999999996</v>
      </c>
      <c r="BT230">
        <v>24.583300000000001</v>
      </c>
      <c r="BU230">
        <v>0.35</v>
      </c>
      <c r="BV230">
        <v>32.6188</v>
      </c>
      <c r="BW230">
        <v>13.864000000000001</v>
      </c>
      <c r="BX230">
        <v>67.381200000000007</v>
      </c>
      <c r="BY230">
        <v>0</v>
      </c>
      <c r="BZ230">
        <v>0</v>
      </c>
      <c r="CA230">
        <v>0</v>
      </c>
      <c r="CB230">
        <v>0</v>
      </c>
      <c r="CC230">
        <v>0</v>
      </c>
    </row>
    <row r="231" spans="2:81" x14ac:dyDescent="0.25">
      <c r="B231">
        <v>13.5</v>
      </c>
      <c r="C231">
        <v>8.56</v>
      </c>
      <c r="D231">
        <v>10.11</v>
      </c>
      <c r="E231">
        <v>2200</v>
      </c>
      <c r="F231">
        <v>1072</v>
      </c>
      <c r="G231">
        <v>1133</v>
      </c>
      <c r="H231">
        <v>4405</v>
      </c>
      <c r="I231">
        <v>0.32690000000000002</v>
      </c>
      <c r="J231">
        <v>5.6875</v>
      </c>
      <c r="K231">
        <v>5.9249999999999998</v>
      </c>
      <c r="L231">
        <v>6.375</v>
      </c>
      <c r="M231">
        <v>5.9958</v>
      </c>
      <c r="N231">
        <v>1.1947000000000001</v>
      </c>
      <c r="O231">
        <v>0.32629999999999998</v>
      </c>
      <c r="P231">
        <v>0.42249999999999999</v>
      </c>
      <c r="Q231">
        <v>0.22439999999999999</v>
      </c>
      <c r="R231">
        <v>0.32440000000000002</v>
      </c>
      <c r="S231">
        <v>0.15670000000000001</v>
      </c>
      <c r="T231">
        <v>0.59</v>
      </c>
      <c r="U231">
        <v>0.88</v>
      </c>
      <c r="V231">
        <v>0.48</v>
      </c>
      <c r="W231">
        <v>0.88</v>
      </c>
      <c r="X231">
        <v>18.484300000000001</v>
      </c>
      <c r="Y231">
        <v>0</v>
      </c>
      <c r="Z231">
        <v>20.833300000000001</v>
      </c>
      <c r="AA231">
        <v>4.1666999999999996</v>
      </c>
      <c r="AB231">
        <v>25</v>
      </c>
      <c r="AC231">
        <v>8.3332999999999995</v>
      </c>
      <c r="AD231">
        <v>64.583299999999994</v>
      </c>
      <c r="AE231">
        <v>2.0832999999999999</v>
      </c>
      <c r="AF231">
        <v>75</v>
      </c>
      <c r="AG231">
        <v>64.583299999999994</v>
      </c>
      <c r="AH231">
        <v>0.314</v>
      </c>
      <c r="AI231">
        <v>0.1973</v>
      </c>
      <c r="AJ231">
        <v>0.29470000000000002</v>
      </c>
      <c r="AK231">
        <v>0.26500000000000001</v>
      </c>
      <c r="AL231">
        <v>0.1714</v>
      </c>
      <c r="AM231">
        <v>0.56000000000000005</v>
      </c>
      <c r="AN231">
        <v>0.53</v>
      </c>
      <c r="AO231">
        <v>0.85</v>
      </c>
      <c r="AP231">
        <v>0.85</v>
      </c>
      <c r="AQ231">
        <v>29.166699999999999</v>
      </c>
      <c r="AR231">
        <v>0.58330000000000004</v>
      </c>
      <c r="AS231">
        <v>0</v>
      </c>
      <c r="AT231">
        <v>37.5</v>
      </c>
      <c r="AU231">
        <v>0</v>
      </c>
      <c r="AV231">
        <v>12.5</v>
      </c>
      <c r="AW231">
        <v>58.333300000000001</v>
      </c>
      <c r="AX231">
        <v>0.5</v>
      </c>
      <c r="AY231">
        <v>8.3332999999999995</v>
      </c>
      <c r="AZ231">
        <v>0.625</v>
      </c>
      <c r="BA231">
        <v>0.25</v>
      </c>
      <c r="BB231">
        <v>1</v>
      </c>
      <c r="BC231">
        <v>0.625</v>
      </c>
      <c r="BD231">
        <v>0.875</v>
      </c>
      <c r="BE231">
        <v>0</v>
      </c>
      <c r="BF231">
        <v>0</v>
      </c>
      <c r="BG231">
        <v>0.5</v>
      </c>
      <c r="BH231">
        <v>0.16669999999999999</v>
      </c>
      <c r="BI231">
        <v>1.5</v>
      </c>
      <c r="BJ231">
        <v>0</v>
      </c>
      <c r="BK231">
        <v>0.25</v>
      </c>
      <c r="BL231">
        <v>0.58330000000000004</v>
      </c>
      <c r="BM231">
        <v>0.75</v>
      </c>
      <c r="BN231">
        <v>1.5</v>
      </c>
      <c r="BO231">
        <v>0.5</v>
      </c>
      <c r="BP231">
        <v>0.91669999999999996</v>
      </c>
      <c r="BQ231">
        <v>8.3332999999999995</v>
      </c>
      <c r="BR231">
        <v>70.833299999999994</v>
      </c>
      <c r="BS231">
        <v>20.833300000000001</v>
      </c>
      <c r="BT231">
        <v>41.041699999999999</v>
      </c>
      <c r="BU231">
        <v>0.91669999999999996</v>
      </c>
      <c r="BV231">
        <v>19.519500000000001</v>
      </c>
      <c r="BW231">
        <v>11.8782</v>
      </c>
      <c r="BX231">
        <v>80.480500000000006</v>
      </c>
      <c r="BY231">
        <v>0</v>
      </c>
      <c r="BZ231">
        <v>0</v>
      </c>
      <c r="CA231">
        <v>0</v>
      </c>
      <c r="CB231">
        <v>0</v>
      </c>
      <c r="CC231">
        <v>0</v>
      </c>
    </row>
    <row r="232" spans="2:81" x14ac:dyDescent="0.25">
      <c r="B232">
        <v>13.4</v>
      </c>
      <c r="C232">
        <v>8.41</v>
      </c>
      <c r="D232">
        <v>10.77</v>
      </c>
      <c r="E232">
        <v>884</v>
      </c>
      <c r="F232">
        <v>631</v>
      </c>
      <c r="G232">
        <v>410</v>
      </c>
      <c r="H232">
        <v>1925</v>
      </c>
      <c r="I232">
        <v>2.3376999999999999</v>
      </c>
      <c r="J232">
        <v>3.2374999999999998</v>
      </c>
      <c r="K232">
        <v>2.1875</v>
      </c>
      <c r="L232">
        <v>1.7749999999999999</v>
      </c>
      <c r="M232">
        <v>2.4</v>
      </c>
      <c r="N232">
        <v>1.0061</v>
      </c>
      <c r="O232">
        <v>0.13830000000000001</v>
      </c>
      <c r="P232">
        <v>0.2233</v>
      </c>
      <c r="Q232">
        <v>0.13450000000000001</v>
      </c>
      <c r="R232">
        <v>0.1663</v>
      </c>
      <c r="S232">
        <v>9.3200000000000005E-2</v>
      </c>
      <c r="T232">
        <v>0.26</v>
      </c>
      <c r="U232">
        <v>0.5</v>
      </c>
      <c r="V232">
        <v>0.26</v>
      </c>
      <c r="W232">
        <v>0.5</v>
      </c>
      <c r="X232">
        <v>14.433</v>
      </c>
      <c r="Y232">
        <v>0</v>
      </c>
      <c r="Z232">
        <v>11.428599999999999</v>
      </c>
      <c r="AA232">
        <v>0</v>
      </c>
      <c r="AB232">
        <v>11.428599999999999</v>
      </c>
      <c r="AC232">
        <v>0</v>
      </c>
      <c r="AD232">
        <v>88.571399999999997</v>
      </c>
      <c r="AE232">
        <v>0</v>
      </c>
      <c r="AF232">
        <v>88.571399999999997</v>
      </c>
      <c r="AG232">
        <v>88.571399999999997</v>
      </c>
      <c r="AH232">
        <v>0.39579999999999999</v>
      </c>
      <c r="AI232">
        <v>0.34499999999999997</v>
      </c>
      <c r="AJ232">
        <v>0.26090000000000002</v>
      </c>
      <c r="AK232">
        <v>0.33600000000000002</v>
      </c>
      <c r="AL232">
        <v>0.26939999999999997</v>
      </c>
      <c r="AM232">
        <v>0.93</v>
      </c>
      <c r="AN232">
        <v>0.72</v>
      </c>
      <c r="AO232">
        <v>0.75</v>
      </c>
      <c r="AP232">
        <v>0.93</v>
      </c>
      <c r="AQ232">
        <v>50</v>
      </c>
      <c r="AR232">
        <v>0.5</v>
      </c>
      <c r="AS232">
        <v>0</v>
      </c>
      <c r="AT232">
        <v>0</v>
      </c>
      <c r="AU232">
        <v>0</v>
      </c>
      <c r="AV232">
        <v>0</v>
      </c>
      <c r="AW232">
        <v>50</v>
      </c>
      <c r="AX232">
        <v>1.8332999999999999</v>
      </c>
      <c r="AY232">
        <v>58.333300000000001</v>
      </c>
      <c r="AZ232">
        <v>0.375</v>
      </c>
      <c r="BA232">
        <v>0.125</v>
      </c>
      <c r="BB232">
        <v>0</v>
      </c>
      <c r="BC232">
        <v>0.16669999999999999</v>
      </c>
      <c r="BD232">
        <v>0.25</v>
      </c>
      <c r="BE232">
        <v>0</v>
      </c>
      <c r="BF232">
        <v>0.75</v>
      </c>
      <c r="BG232">
        <v>0.5</v>
      </c>
      <c r="BH232">
        <v>0.41670000000000001</v>
      </c>
      <c r="BI232">
        <v>1</v>
      </c>
      <c r="BJ232">
        <v>0.25</v>
      </c>
      <c r="BK232">
        <v>0.25</v>
      </c>
      <c r="BL232">
        <v>0.5</v>
      </c>
      <c r="BM232">
        <v>0.25</v>
      </c>
      <c r="BN232">
        <v>1</v>
      </c>
      <c r="BO232">
        <v>0</v>
      </c>
      <c r="BP232">
        <v>0.41670000000000001</v>
      </c>
      <c r="BQ232">
        <v>12.5</v>
      </c>
      <c r="BR232">
        <v>70.833299999999994</v>
      </c>
      <c r="BS232">
        <v>16.666699999999999</v>
      </c>
      <c r="BT232">
        <v>40</v>
      </c>
      <c r="BU232">
        <v>0.16669999999999999</v>
      </c>
      <c r="BV232">
        <v>45.675699999999999</v>
      </c>
      <c r="BW232">
        <v>16.078399999999998</v>
      </c>
      <c r="BX232">
        <v>54.324300000000001</v>
      </c>
      <c r="BY232">
        <v>0</v>
      </c>
      <c r="BZ232">
        <v>0</v>
      </c>
      <c r="CA232">
        <v>0</v>
      </c>
      <c r="CB232">
        <v>0</v>
      </c>
      <c r="CC232">
        <v>0</v>
      </c>
    </row>
    <row r="233" spans="2:81" x14ac:dyDescent="0.25">
      <c r="B233">
        <v>17.100000000000001</v>
      </c>
      <c r="C233">
        <v>8.85</v>
      </c>
      <c r="D233">
        <v>10.36</v>
      </c>
      <c r="E233">
        <v>203</v>
      </c>
      <c r="F233">
        <v>260</v>
      </c>
      <c r="G233">
        <v>450</v>
      </c>
      <c r="H233">
        <v>913</v>
      </c>
      <c r="I233">
        <v>6.5699999999999995E-2</v>
      </c>
      <c r="J233">
        <v>2.0625</v>
      </c>
      <c r="K233">
        <v>1.95</v>
      </c>
      <c r="L233">
        <v>2.5188000000000001</v>
      </c>
      <c r="M233">
        <v>2.1770999999999998</v>
      </c>
      <c r="N233">
        <v>0.5353</v>
      </c>
      <c r="O233">
        <v>0.25890000000000002</v>
      </c>
      <c r="P233">
        <v>0.3125</v>
      </c>
      <c r="Q233">
        <v>0.38750000000000001</v>
      </c>
      <c r="R233">
        <v>0.31719999999999998</v>
      </c>
      <c r="S233">
        <v>0.12609999999999999</v>
      </c>
      <c r="T233">
        <v>0.36</v>
      </c>
      <c r="U233">
        <v>0.44</v>
      </c>
      <c r="V233">
        <v>0.74</v>
      </c>
      <c r="W233">
        <v>0.74</v>
      </c>
      <c r="X233">
        <v>6.8634000000000004</v>
      </c>
      <c r="Y233">
        <v>0</v>
      </c>
      <c r="Z233">
        <v>28</v>
      </c>
      <c r="AA233">
        <v>0</v>
      </c>
      <c r="AB233">
        <v>28</v>
      </c>
      <c r="AC233">
        <v>0</v>
      </c>
      <c r="AD233">
        <v>72</v>
      </c>
      <c r="AE233">
        <v>0</v>
      </c>
      <c r="AF233">
        <v>72</v>
      </c>
      <c r="AG233">
        <v>72</v>
      </c>
      <c r="AH233">
        <v>0.4975</v>
      </c>
      <c r="AI233">
        <v>0.58130000000000004</v>
      </c>
      <c r="AJ233">
        <v>0.39129999999999998</v>
      </c>
      <c r="AK233">
        <v>0.4924</v>
      </c>
      <c r="AL233">
        <v>0.21490000000000001</v>
      </c>
      <c r="AM233">
        <v>0.79</v>
      </c>
      <c r="AN233">
        <v>1.05</v>
      </c>
      <c r="AO233">
        <v>0.78</v>
      </c>
      <c r="AP233">
        <v>1.05</v>
      </c>
      <c r="AQ233">
        <v>4.1666999999999996</v>
      </c>
      <c r="AR233">
        <v>0.91300000000000003</v>
      </c>
      <c r="AS233">
        <v>0</v>
      </c>
      <c r="AT233">
        <v>0</v>
      </c>
      <c r="AU233">
        <v>12.5</v>
      </c>
      <c r="AV233">
        <v>4.1666999999999996</v>
      </c>
      <c r="AW233">
        <v>87.5</v>
      </c>
      <c r="AX233">
        <v>0.91669999999999996</v>
      </c>
      <c r="AY233">
        <v>16.666699999999999</v>
      </c>
      <c r="AZ233">
        <v>0.125</v>
      </c>
      <c r="BA233">
        <v>0</v>
      </c>
      <c r="BB233">
        <v>0</v>
      </c>
      <c r="BC233">
        <v>4.1700000000000001E-2</v>
      </c>
      <c r="BD233">
        <v>0.625</v>
      </c>
      <c r="BE233">
        <v>1.5</v>
      </c>
      <c r="BF233">
        <v>1.25</v>
      </c>
      <c r="BG233">
        <v>1.25</v>
      </c>
      <c r="BH233">
        <v>1.3332999999999999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0.25</v>
      </c>
      <c r="BP233">
        <v>8.3299999999999999E-2</v>
      </c>
      <c r="BQ233">
        <v>0</v>
      </c>
      <c r="BR233">
        <v>54.166699999999999</v>
      </c>
      <c r="BS233">
        <v>45.833300000000001</v>
      </c>
      <c r="BT233">
        <v>51.666699999999999</v>
      </c>
      <c r="BU233">
        <v>0.16669999999999999</v>
      </c>
      <c r="BV233">
        <v>81.531499999999994</v>
      </c>
      <c r="BW233">
        <v>12.074299999999999</v>
      </c>
      <c r="BX233">
        <v>18.468499999999999</v>
      </c>
      <c r="BY233">
        <v>0</v>
      </c>
      <c r="BZ233">
        <v>0</v>
      </c>
      <c r="CA233">
        <v>0</v>
      </c>
      <c r="CB233">
        <v>0</v>
      </c>
      <c r="CC233">
        <v>0</v>
      </c>
    </row>
    <row r="234" spans="2:81" x14ac:dyDescent="0.25">
      <c r="B234">
        <v>13.4</v>
      </c>
      <c r="C234">
        <v>8.8000000000000007</v>
      </c>
      <c r="D234">
        <v>13.01</v>
      </c>
      <c r="E234">
        <v>1987</v>
      </c>
      <c r="F234">
        <v>1464</v>
      </c>
      <c r="G234">
        <v>1064</v>
      </c>
      <c r="H234">
        <v>4515</v>
      </c>
      <c r="I234">
        <v>0.95679999999999998</v>
      </c>
      <c r="J234">
        <v>4.3875000000000002</v>
      </c>
      <c r="K234">
        <v>4.8375000000000004</v>
      </c>
      <c r="L234">
        <v>3.9375</v>
      </c>
      <c r="M234">
        <v>4.3875000000000002</v>
      </c>
      <c r="N234">
        <v>1.1880999999999999</v>
      </c>
      <c r="O234">
        <v>0.25629999999999997</v>
      </c>
      <c r="P234">
        <v>0.20599999999999999</v>
      </c>
      <c r="Q234">
        <v>0.2107</v>
      </c>
      <c r="R234">
        <v>0.22500000000000001</v>
      </c>
      <c r="S234">
        <v>0.1138</v>
      </c>
      <c r="T234">
        <v>0.56000000000000005</v>
      </c>
      <c r="U234">
        <v>0.4</v>
      </c>
      <c r="V234">
        <v>0.32</v>
      </c>
      <c r="W234">
        <v>0.56000000000000005</v>
      </c>
      <c r="X234">
        <v>19.5</v>
      </c>
      <c r="Y234">
        <v>0</v>
      </c>
      <c r="Z234">
        <v>13.0435</v>
      </c>
      <c r="AA234">
        <v>0</v>
      </c>
      <c r="AB234">
        <v>13.0435</v>
      </c>
      <c r="AC234">
        <v>8.6957000000000004</v>
      </c>
      <c r="AD234">
        <v>73.912999999999997</v>
      </c>
      <c r="AE234">
        <v>4.3478000000000003</v>
      </c>
      <c r="AF234">
        <v>86.956500000000005</v>
      </c>
      <c r="AG234">
        <v>73.912999999999997</v>
      </c>
      <c r="AH234">
        <v>0.21249999999999999</v>
      </c>
      <c r="AI234">
        <v>0.16669999999999999</v>
      </c>
      <c r="AJ234">
        <v>0.19470000000000001</v>
      </c>
      <c r="AK234">
        <v>0.19170000000000001</v>
      </c>
      <c r="AL234">
        <v>0.16350000000000001</v>
      </c>
      <c r="AM234">
        <v>0.61</v>
      </c>
      <c r="AN234">
        <v>0.49</v>
      </c>
      <c r="AO234">
        <v>0.46</v>
      </c>
      <c r="AP234">
        <v>0.61</v>
      </c>
      <c r="AQ234">
        <v>54.166699999999999</v>
      </c>
      <c r="AR234">
        <v>0.16669999999999999</v>
      </c>
      <c r="AS234">
        <v>25</v>
      </c>
      <c r="AT234">
        <v>37.5</v>
      </c>
      <c r="AU234">
        <v>25</v>
      </c>
      <c r="AV234">
        <v>29.166699999999999</v>
      </c>
      <c r="AW234">
        <v>54.166699999999999</v>
      </c>
      <c r="AX234">
        <v>0.83330000000000004</v>
      </c>
      <c r="AY234">
        <v>25</v>
      </c>
      <c r="AZ234">
        <v>0.125</v>
      </c>
      <c r="BA234">
        <v>0.25</v>
      </c>
      <c r="BB234">
        <v>0.25</v>
      </c>
      <c r="BC234">
        <v>0.20830000000000001</v>
      </c>
      <c r="BD234">
        <v>0.75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1.75</v>
      </c>
      <c r="BK234">
        <v>0.5</v>
      </c>
      <c r="BL234">
        <v>1.0832999999999999</v>
      </c>
      <c r="BM234">
        <v>0.75</v>
      </c>
      <c r="BN234">
        <v>0.75</v>
      </c>
      <c r="BO234">
        <v>0.75</v>
      </c>
      <c r="BP234">
        <v>0.75</v>
      </c>
      <c r="BQ234">
        <v>12.5</v>
      </c>
      <c r="BR234">
        <v>79.166700000000006</v>
      </c>
      <c r="BS234">
        <v>8.3332999999999995</v>
      </c>
      <c r="BT234">
        <v>33.541699999999999</v>
      </c>
      <c r="BU234">
        <v>0.70830000000000004</v>
      </c>
      <c r="BV234">
        <v>6.5636999999999999</v>
      </c>
      <c r="BW234">
        <v>4.7545000000000002</v>
      </c>
      <c r="BX234">
        <v>93.436300000000003</v>
      </c>
      <c r="BY234">
        <v>0</v>
      </c>
      <c r="BZ234">
        <v>0</v>
      </c>
      <c r="CA234">
        <v>0</v>
      </c>
      <c r="CB234">
        <v>0</v>
      </c>
      <c r="CC234">
        <v>0</v>
      </c>
    </row>
    <row r="235" spans="2:81" x14ac:dyDescent="0.25">
      <c r="B235">
        <v>15.7</v>
      </c>
      <c r="C235">
        <v>8.1199999999999992</v>
      </c>
      <c r="D235">
        <v>11.67</v>
      </c>
      <c r="E235">
        <v>432</v>
      </c>
      <c r="F235">
        <v>293</v>
      </c>
      <c r="G235">
        <v>220</v>
      </c>
      <c r="H235">
        <v>945</v>
      </c>
      <c r="I235">
        <v>0</v>
      </c>
      <c r="J235">
        <v>1.0375000000000001</v>
      </c>
      <c r="K235">
        <v>0.92500000000000004</v>
      </c>
      <c r="L235">
        <v>0.95</v>
      </c>
      <c r="M235">
        <v>0.9708</v>
      </c>
      <c r="N235">
        <v>0.27260000000000001</v>
      </c>
      <c r="O235">
        <v>0.23250000000000001</v>
      </c>
      <c r="P235">
        <v>0.17749999999999999</v>
      </c>
      <c r="Q235">
        <v>0.22</v>
      </c>
      <c r="R235">
        <v>0.21</v>
      </c>
      <c r="S235">
        <v>0.1021</v>
      </c>
      <c r="T235">
        <v>0.53</v>
      </c>
      <c r="U235">
        <v>0.32</v>
      </c>
      <c r="V235">
        <v>0.36</v>
      </c>
      <c r="W235">
        <v>0.53</v>
      </c>
      <c r="X235">
        <v>4.6230000000000002</v>
      </c>
      <c r="Y235">
        <v>0</v>
      </c>
      <c r="Z235">
        <v>12.5</v>
      </c>
      <c r="AA235">
        <v>0</v>
      </c>
      <c r="AB235">
        <v>12.5</v>
      </c>
      <c r="AC235">
        <v>8.3332999999999995</v>
      </c>
      <c r="AD235">
        <v>79.166700000000006</v>
      </c>
      <c r="AE235">
        <v>0</v>
      </c>
      <c r="AF235">
        <v>87.5</v>
      </c>
      <c r="AG235">
        <v>79.166700000000006</v>
      </c>
      <c r="AH235">
        <v>0.30249999999999999</v>
      </c>
      <c r="AI235">
        <v>0.4138</v>
      </c>
      <c r="AJ235">
        <v>0.26500000000000001</v>
      </c>
      <c r="AK235">
        <v>0.3271</v>
      </c>
      <c r="AL235">
        <v>0.19070000000000001</v>
      </c>
      <c r="AM235">
        <v>0.67</v>
      </c>
      <c r="AN235">
        <v>0.93</v>
      </c>
      <c r="AO235">
        <v>0.36</v>
      </c>
      <c r="AP235">
        <v>0.93</v>
      </c>
      <c r="AQ235">
        <v>20.833300000000001</v>
      </c>
      <c r="AR235">
        <v>0.70830000000000004</v>
      </c>
      <c r="AS235">
        <v>25</v>
      </c>
      <c r="AT235">
        <v>0</v>
      </c>
      <c r="AU235">
        <v>0</v>
      </c>
      <c r="AV235">
        <v>8.3332999999999995</v>
      </c>
      <c r="AW235">
        <v>70.833299999999994</v>
      </c>
      <c r="AX235">
        <v>0.58330000000000004</v>
      </c>
      <c r="AY235">
        <v>16.666699999999999</v>
      </c>
      <c r="AZ235">
        <v>0</v>
      </c>
      <c r="BA235">
        <v>0</v>
      </c>
      <c r="BB235">
        <v>0</v>
      </c>
      <c r="BC235">
        <v>0</v>
      </c>
      <c r="BD235">
        <v>0.20830000000000001</v>
      </c>
      <c r="BE235">
        <v>1</v>
      </c>
      <c r="BF235">
        <v>1.5</v>
      </c>
      <c r="BG235">
        <v>1.25</v>
      </c>
      <c r="BH235">
        <v>1.25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0.25</v>
      </c>
      <c r="BO235">
        <v>0</v>
      </c>
      <c r="BP235">
        <v>8.3299999999999999E-2</v>
      </c>
      <c r="BQ235">
        <v>0</v>
      </c>
      <c r="BR235">
        <v>70.833299999999994</v>
      </c>
      <c r="BS235">
        <v>29.166699999999999</v>
      </c>
      <c r="BT235">
        <v>47.5</v>
      </c>
      <c r="BU235">
        <v>0</v>
      </c>
      <c r="BV235">
        <v>98.1982</v>
      </c>
      <c r="BW235">
        <v>1.7753000000000001</v>
      </c>
      <c r="BX235">
        <v>1.8018000000000001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2:81" x14ac:dyDescent="0.25">
      <c r="B236">
        <v>23.2</v>
      </c>
      <c r="C236">
        <v>7.96</v>
      </c>
      <c r="D236">
        <v>10.3</v>
      </c>
      <c r="E236">
        <v>476</v>
      </c>
      <c r="F236">
        <v>504</v>
      </c>
      <c r="G236">
        <v>313</v>
      </c>
      <c r="H236">
        <v>1293</v>
      </c>
      <c r="I236">
        <v>9.2799999999999994E-2</v>
      </c>
      <c r="J236">
        <v>1.575</v>
      </c>
      <c r="K236">
        <v>3.6749999999999998</v>
      </c>
      <c r="L236">
        <v>2.7</v>
      </c>
      <c r="M236">
        <v>2.65</v>
      </c>
      <c r="N236">
        <v>1.2215</v>
      </c>
      <c r="O236">
        <v>0.22</v>
      </c>
      <c r="P236">
        <v>0.29830000000000001</v>
      </c>
      <c r="Q236">
        <v>0.16819999999999999</v>
      </c>
      <c r="R236">
        <v>0.2319</v>
      </c>
      <c r="S236">
        <v>8.6099999999999996E-2</v>
      </c>
      <c r="T236">
        <v>0.3</v>
      </c>
      <c r="U236">
        <v>0.42</v>
      </c>
      <c r="V236">
        <v>0.3</v>
      </c>
      <c r="W236">
        <v>0.42</v>
      </c>
      <c r="X236">
        <v>11.425599999999999</v>
      </c>
      <c r="Y236">
        <v>0</v>
      </c>
      <c r="Z236">
        <v>20.689699999999998</v>
      </c>
      <c r="AA236">
        <v>0</v>
      </c>
      <c r="AB236">
        <v>20.689699999999998</v>
      </c>
      <c r="AC236">
        <v>0</v>
      </c>
      <c r="AD236">
        <v>79.310299999999998</v>
      </c>
      <c r="AE236">
        <v>0</v>
      </c>
      <c r="AF236">
        <v>79.310299999999998</v>
      </c>
      <c r="AG236">
        <v>79.310299999999998</v>
      </c>
      <c r="AH236">
        <v>0.28000000000000003</v>
      </c>
      <c r="AI236">
        <v>8.2699999999999996E-2</v>
      </c>
      <c r="AJ236">
        <v>0.25</v>
      </c>
      <c r="AK236">
        <v>0.19159999999999999</v>
      </c>
      <c r="AL236">
        <v>0.1862</v>
      </c>
      <c r="AM236">
        <v>0.68</v>
      </c>
      <c r="AN236">
        <v>0.18</v>
      </c>
      <c r="AO236">
        <v>0.67</v>
      </c>
      <c r="AP236">
        <v>0.68</v>
      </c>
      <c r="AQ236">
        <v>25</v>
      </c>
      <c r="AR236">
        <v>0.375</v>
      </c>
      <c r="AS236">
        <v>25</v>
      </c>
      <c r="AT236">
        <v>75</v>
      </c>
      <c r="AU236">
        <v>12.5</v>
      </c>
      <c r="AV236">
        <v>37.5</v>
      </c>
      <c r="AW236">
        <v>37.5</v>
      </c>
      <c r="AX236">
        <v>1.25</v>
      </c>
      <c r="AY236">
        <v>41.666699999999999</v>
      </c>
      <c r="AZ236">
        <v>0</v>
      </c>
      <c r="BA236">
        <v>0</v>
      </c>
      <c r="BB236">
        <v>0.125</v>
      </c>
      <c r="BC236">
        <v>4.1700000000000001E-2</v>
      </c>
      <c r="BD236">
        <v>0.625</v>
      </c>
      <c r="BE236">
        <v>1</v>
      </c>
      <c r="BF236">
        <v>0.5</v>
      </c>
      <c r="BG236">
        <v>1</v>
      </c>
      <c r="BH236">
        <v>0.83330000000000004</v>
      </c>
      <c r="BI236">
        <v>0</v>
      </c>
      <c r="BJ236">
        <v>0</v>
      </c>
      <c r="BK236">
        <v>0.5</v>
      </c>
      <c r="BL236">
        <v>0.16669999999999999</v>
      </c>
      <c r="BM236">
        <v>0.5</v>
      </c>
      <c r="BN236">
        <v>1.25</v>
      </c>
      <c r="BO236">
        <v>0.5</v>
      </c>
      <c r="BP236">
        <v>0.75</v>
      </c>
      <c r="BQ236">
        <v>16.666699999999999</v>
      </c>
      <c r="BR236">
        <v>54.166699999999999</v>
      </c>
      <c r="BS236">
        <v>29.166699999999999</v>
      </c>
      <c r="BT236">
        <v>36.25</v>
      </c>
      <c r="BU236">
        <v>0.16669999999999999</v>
      </c>
      <c r="BV236">
        <v>42.117100000000001</v>
      </c>
      <c r="BW236">
        <v>12.079000000000001</v>
      </c>
      <c r="BX236">
        <v>57.882899999999999</v>
      </c>
      <c r="BY236">
        <v>0</v>
      </c>
      <c r="BZ236">
        <v>0</v>
      </c>
      <c r="CA236">
        <v>0</v>
      </c>
      <c r="CB236">
        <v>0</v>
      </c>
      <c r="CC236">
        <v>0</v>
      </c>
    </row>
    <row r="237" spans="2:81" x14ac:dyDescent="0.25">
      <c r="B237">
        <v>13.1</v>
      </c>
      <c r="C237">
        <v>7.91</v>
      </c>
      <c r="D237">
        <v>12.12</v>
      </c>
      <c r="E237">
        <v>251</v>
      </c>
      <c r="F237">
        <v>307</v>
      </c>
      <c r="G237">
        <v>178</v>
      </c>
      <c r="H237">
        <v>736</v>
      </c>
      <c r="I237">
        <v>0</v>
      </c>
      <c r="J237">
        <v>1.9624999999999999</v>
      </c>
      <c r="K237">
        <v>2.0625</v>
      </c>
      <c r="L237">
        <v>1.8875</v>
      </c>
      <c r="M237">
        <v>1.9708000000000001</v>
      </c>
      <c r="N237">
        <v>0.74219999999999997</v>
      </c>
      <c r="O237">
        <v>0.26</v>
      </c>
      <c r="P237">
        <v>0.21249999999999999</v>
      </c>
      <c r="Q237">
        <v>0.20250000000000001</v>
      </c>
      <c r="R237">
        <v>0.22500000000000001</v>
      </c>
      <c r="S237">
        <v>0.20300000000000001</v>
      </c>
      <c r="T237">
        <v>0.7</v>
      </c>
      <c r="U237">
        <v>0.84</v>
      </c>
      <c r="V237">
        <v>0.4</v>
      </c>
      <c r="W237">
        <v>0.84</v>
      </c>
      <c r="X237">
        <v>8.7592999999999996</v>
      </c>
      <c r="Y237">
        <v>0</v>
      </c>
      <c r="Z237">
        <v>4.3478000000000003</v>
      </c>
      <c r="AA237">
        <v>0</v>
      </c>
      <c r="AB237">
        <v>4.3478000000000003</v>
      </c>
      <c r="AC237">
        <v>0</v>
      </c>
      <c r="AD237">
        <v>95.652199999999993</v>
      </c>
      <c r="AE237">
        <v>0</v>
      </c>
      <c r="AF237">
        <v>95.652199999999993</v>
      </c>
      <c r="AG237">
        <v>95.652199999999993</v>
      </c>
      <c r="AH237">
        <v>0.1613</v>
      </c>
      <c r="AI237">
        <v>0.125</v>
      </c>
      <c r="AJ237">
        <v>0.1363</v>
      </c>
      <c r="AK237">
        <v>0.14080000000000001</v>
      </c>
      <c r="AL237">
        <v>8.7099999999999997E-2</v>
      </c>
      <c r="AM237">
        <v>0.28999999999999998</v>
      </c>
      <c r="AN237">
        <v>0.25</v>
      </c>
      <c r="AO237">
        <v>0.28000000000000003</v>
      </c>
      <c r="AP237">
        <v>0.28999999999999998</v>
      </c>
      <c r="AQ237">
        <v>41.666699999999999</v>
      </c>
      <c r="AR237">
        <v>0.29170000000000001</v>
      </c>
      <c r="AS237">
        <v>37.5</v>
      </c>
      <c r="AT237">
        <v>12.5</v>
      </c>
      <c r="AU237">
        <v>37.5</v>
      </c>
      <c r="AV237">
        <v>29.166699999999999</v>
      </c>
      <c r="AW237">
        <v>41.666699999999999</v>
      </c>
      <c r="AX237">
        <v>1.75</v>
      </c>
      <c r="AY237">
        <v>58.333300000000001</v>
      </c>
      <c r="AZ237">
        <v>0.375</v>
      </c>
      <c r="BA237">
        <v>0.625</v>
      </c>
      <c r="BB237">
        <v>0.5</v>
      </c>
      <c r="BC237">
        <v>0.5</v>
      </c>
      <c r="BD237">
        <v>1.1667000000000001</v>
      </c>
      <c r="BE237">
        <v>0.5</v>
      </c>
      <c r="BF237">
        <v>0</v>
      </c>
      <c r="BG237">
        <v>0.75</v>
      </c>
      <c r="BH237">
        <v>0.41670000000000001</v>
      </c>
      <c r="BI237">
        <v>0.75</v>
      </c>
      <c r="BJ237">
        <v>0.25</v>
      </c>
      <c r="BK237">
        <v>1.25</v>
      </c>
      <c r="BL237">
        <v>0.75</v>
      </c>
      <c r="BM237">
        <v>0.75</v>
      </c>
      <c r="BN237">
        <v>0.25</v>
      </c>
      <c r="BO237">
        <v>0.75</v>
      </c>
      <c r="BP237">
        <v>0.58330000000000004</v>
      </c>
      <c r="BQ237">
        <v>37.5</v>
      </c>
      <c r="BR237">
        <v>54.166699999999999</v>
      </c>
      <c r="BS237">
        <v>8.3332999999999995</v>
      </c>
      <c r="BT237">
        <v>25.416699999999999</v>
      </c>
      <c r="BU237">
        <v>1.2082999999999999</v>
      </c>
      <c r="BV237">
        <v>7.8078000000000003</v>
      </c>
      <c r="BW237">
        <v>6.1864999999999997</v>
      </c>
      <c r="BX237">
        <v>92.1922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2:81" x14ac:dyDescent="0.25">
      <c r="B238">
        <v>25.7</v>
      </c>
      <c r="C238">
        <v>8.67</v>
      </c>
      <c r="D238">
        <v>12.74</v>
      </c>
      <c r="E238">
        <v>249</v>
      </c>
      <c r="F238">
        <v>225</v>
      </c>
      <c r="G238">
        <v>159</v>
      </c>
      <c r="H238">
        <v>633</v>
      </c>
      <c r="I238">
        <v>0</v>
      </c>
      <c r="J238">
        <v>2.0375000000000001</v>
      </c>
      <c r="K238">
        <v>1.6125</v>
      </c>
      <c r="L238">
        <v>1.9375</v>
      </c>
      <c r="M238">
        <v>1.8625</v>
      </c>
      <c r="N238">
        <v>0.59699999999999998</v>
      </c>
      <c r="O238">
        <v>0.1313</v>
      </c>
      <c r="P238">
        <v>0.2273</v>
      </c>
      <c r="Q238">
        <v>0.14829999999999999</v>
      </c>
      <c r="R238">
        <v>0.1719</v>
      </c>
      <c r="S238">
        <v>0.17699999999999999</v>
      </c>
      <c r="T238">
        <v>0.24</v>
      </c>
      <c r="U238">
        <v>0.86</v>
      </c>
      <c r="V238">
        <v>0.42</v>
      </c>
      <c r="W238">
        <v>0.86</v>
      </c>
      <c r="X238">
        <v>10.832599999999999</v>
      </c>
      <c r="Y238">
        <v>7.1429</v>
      </c>
      <c r="Z238">
        <v>3.5714000000000001</v>
      </c>
      <c r="AA238">
        <v>0</v>
      </c>
      <c r="AB238">
        <v>10.7143</v>
      </c>
      <c r="AC238">
        <v>3.5714000000000001</v>
      </c>
      <c r="AD238">
        <v>82.142899999999997</v>
      </c>
      <c r="AE238">
        <v>3.5714000000000001</v>
      </c>
      <c r="AF238">
        <v>89.285700000000006</v>
      </c>
      <c r="AG238">
        <v>82.142899999999997</v>
      </c>
      <c r="AH238">
        <v>0.16250000000000001</v>
      </c>
      <c r="AI238">
        <v>0.15</v>
      </c>
      <c r="AJ238">
        <v>0.1273</v>
      </c>
      <c r="AK238">
        <v>0.16769999999999999</v>
      </c>
      <c r="AL238">
        <v>0.188</v>
      </c>
      <c r="AM238">
        <v>0.36</v>
      </c>
      <c r="AN238">
        <v>0.39</v>
      </c>
      <c r="AO238">
        <v>0.25</v>
      </c>
      <c r="AP238">
        <v>0.39</v>
      </c>
      <c r="AQ238">
        <v>29.166699999999999</v>
      </c>
      <c r="AR238">
        <v>0.58330000000000004</v>
      </c>
      <c r="AS238">
        <v>0</v>
      </c>
      <c r="AT238">
        <v>25</v>
      </c>
      <c r="AU238">
        <v>12.5</v>
      </c>
      <c r="AV238">
        <v>12.5</v>
      </c>
      <c r="AW238">
        <v>58.333300000000001</v>
      </c>
      <c r="AX238">
        <v>1.8332999999999999</v>
      </c>
      <c r="AY238">
        <v>75</v>
      </c>
      <c r="AZ238">
        <v>0.125</v>
      </c>
      <c r="BA238">
        <v>0.25</v>
      </c>
      <c r="BB238">
        <v>0</v>
      </c>
      <c r="BC238">
        <v>0.125</v>
      </c>
      <c r="BD238">
        <v>0.29170000000000001</v>
      </c>
      <c r="BE238">
        <v>0.25</v>
      </c>
      <c r="BF238">
        <v>0.25</v>
      </c>
      <c r="BG238">
        <v>0</v>
      </c>
      <c r="BH238">
        <v>0.16669999999999999</v>
      </c>
      <c r="BI238">
        <v>0.5</v>
      </c>
      <c r="BJ238">
        <v>1</v>
      </c>
      <c r="BK238">
        <v>0.25</v>
      </c>
      <c r="BL238">
        <v>0.58330000000000004</v>
      </c>
      <c r="BM238">
        <v>0.25</v>
      </c>
      <c r="BN238">
        <v>1</v>
      </c>
      <c r="BO238">
        <v>0.5</v>
      </c>
      <c r="BP238">
        <v>0.58330000000000004</v>
      </c>
      <c r="BQ238">
        <v>37.5</v>
      </c>
      <c r="BR238">
        <v>41.666699999999999</v>
      </c>
      <c r="BS238">
        <v>20.833300000000001</v>
      </c>
      <c r="BT238">
        <v>30.833300000000001</v>
      </c>
      <c r="BU238">
        <v>0.75</v>
      </c>
      <c r="BV238">
        <v>55.067599999999999</v>
      </c>
      <c r="BW238">
        <v>15.7598</v>
      </c>
      <c r="BX238">
        <v>44.932400000000001</v>
      </c>
      <c r="BY238">
        <v>0</v>
      </c>
      <c r="BZ238">
        <v>0</v>
      </c>
      <c r="CA238">
        <v>0</v>
      </c>
      <c r="CB238">
        <v>0</v>
      </c>
      <c r="CC238">
        <v>0</v>
      </c>
    </row>
    <row r="239" spans="2:81" x14ac:dyDescent="0.25">
      <c r="B239">
        <v>12.5</v>
      </c>
      <c r="C239">
        <v>8.5</v>
      </c>
      <c r="D239">
        <v>10.3</v>
      </c>
      <c r="E239">
        <v>477</v>
      </c>
      <c r="F239">
        <v>537</v>
      </c>
      <c r="G239">
        <v>484</v>
      </c>
      <c r="H239">
        <v>1498</v>
      </c>
      <c r="I239">
        <v>0</v>
      </c>
      <c r="J239">
        <v>0.95</v>
      </c>
      <c r="K239">
        <v>0.6875</v>
      </c>
      <c r="L239">
        <v>1.1000000000000001</v>
      </c>
      <c r="M239">
        <v>0.91249999999999998</v>
      </c>
      <c r="N239">
        <v>0.24010000000000001</v>
      </c>
      <c r="O239">
        <v>0.28249999999999997</v>
      </c>
      <c r="P239">
        <v>0.30499999999999999</v>
      </c>
      <c r="Q239">
        <v>0.46</v>
      </c>
      <c r="R239">
        <v>0.34920000000000001</v>
      </c>
      <c r="S239">
        <v>0.35909999999999997</v>
      </c>
      <c r="T239">
        <v>0.42</v>
      </c>
      <c r="U239">
        <v>0.4</v>
      </c>
      <c r="V239">
        <v>2</v>
      </c>
      <c r="W239">
        <v>2</v>
      </c>
      <c r="X239">
        <v>2.6133999999999999</v>
      </c>
      <c r="Y239">
        <v>0</v>
      </c>
      <c r="Z239">
        <v>100</v>
      </c>
      <c r="AA239">
        <v>0</v>
      </c>
      <c r="AB239">
        <v>100</v>
      </c>
      <c r="AC239">
        <v>0</v>
      </c>
      <c r="AD239">
        <v>0</v>
      </c>
      <c r="AE239">
        <v>0</v>
      </c>
      <c r="AF239">
        <v>0</v>
      </c>
      <c r="AG239">
        <v>100</v>
      </c>
      <c r="AH239">
        <v>7.0000000000000007E-2</v>
      </c>
      <c r="AI239">
        <v>0.13250000000000001</v>
      </c>
      <c r="AJ239">
        <v>0.13</v>
      </c>
      <c r="AK239">
        <v>0.1108</v>
      </c>
      <c r="AL239">
        <v>6.2700000000000006E-2</v>
      </c>
      <c r="AM239">
        <v>0.14000000000000001</v>
      </c>
      <c r="AN239">
        <v>0.28999999999999998</v>
      </c>
      <c r="AO239">
        <v>0.19</v>
      </c>
      <c r="AP239">
        <v>0.28999999999999998</v>
      </c>
      <c r="AQ239">
        <v>0</v>
      </c>
      <c r="AR239">
        <v>0.20830000000000001</v>
      </c>
      <c r="AS239">
        <v>50</v>
      </c>
      <c r="AT239">
        <v>100</v>
      </c>
      <c r="AU239">
        <v>87.5</v>
      </c>
      <c r="AV239">
        <v>79.166700000000006</v>
      </c>
      <c r="AW239">
        <v>75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0.125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0.75</v>
      </c>
      <c r="BN239">
        <v>0</v>
      </c>
      <c r="BO239">
        <v>1</v>
      </c>
      <c r="BP239">
        <v>0.58330000000000004</v>
      </c>
      <c r="BQ239">
        <v>8.3332999999999995</v>
      </c>
      <c r="BR239">
        <v>91.666700000000006</v>
      </c>
      <c r="BS239">
        <v>0</v>
      </c>
      <c r="BT239">
        <v>32.708300000000001</v>
      </c>
      <c r="BU239">
        <v>0.54169999999999996</v>
      </c>
      <c r="BV239">
        <v>80.180199999999999</v>
      </c>
      <c r="BW239">
        <v>11.26</v>
      </c>
      <c r="BX239">
        <v>19.819800000000001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2:81" x14ac:dyDescent="0.25">
      <c r="B240">
        <v>15.4</v>
      </c>
      <c r="C240">
        <v>8.1300000000000008</v>
      </c>
      <c r="D240">
        <v>10.86</v>
      </c>
      <c r="E240">
        <v>1173</v>
      </c>
      <c r="F240">
        <v>674</v>
      </c>
      <c r="G240">
        <v>1484</v>
      </c>
      <c r="H240">
        <v>3331</v>
      </c>
      <c r="I240">
        <v>1.5490999999999999</v>
      </c>
      <c r="J240">
        <v>7.5625</v>
      </c>
      <c r="K240">
        <v>5.15</v>
      </c>
      <c r="L240">
        <v>5.7249999999999996</v>
      </c>
      <c r="M240">
        <v>6.1458000000000004</v>
      </c>
      <c r="N240">
        <v>1.7788999999999999</v>
      </c>
      <c r="O240">
        <v>0.30380000000000001</v>
      </c>
      <c r="P240">
        <v>0.26750000000000002</v>
      </c>
      <c r="Q240">
        <v>0.17130000000000001</v>
      </c>
      <c r="R240">
        <v>0.2475</v>
      </c>
      <c r="S240">
        <v>0.12909999999999999</v>
      </c>
      <c r="T240">
        <v>0.5</v>
      </c>
      <c r="U240">
        <v>0.48</v>
      </c>
      <c r="V240">
        <v>0.62</v>
      </c>
      <c r="W240">
        <v>0.62</v>
      </c>
      <c r="X240">
        <v>24.831600000000002</v>
      </c>
      <c r="Y240">
        <v>0</v>
      </c>
      <c r="Z240">
        <v>4.5454999999999997</v>
      </c>
      <c r="AA240">
        <v>0</v>
      </c>
      <c r="AB240">
        <v>4.5454999999999997</v>
      </c>
      <c r="AC240">
        <v>2.2726999999999999</v>
      </c>
      <c r="AD240">
        <v>93.181799999999996</v>
      </c>
      <c r="AE240">
        <v>0</v>
      </c>
      <c r="AF240">
        <v>95.454499999999996</v>
      </c>
      <c r="AG240">
        <v>93.181799999999996</v>
      </c>
      <c r="AH240">
        <v>0.31</v>
      </c>
      <c r="AI240">
        <v>0.39269999999999999</v>
      </c>
      <c r="AJ240">
        <v>0.4027</v>
      </c>
      <c r="AK240">
        <v>0.36649999999999999</v>
      </c>
      <c r="AL240">
        <v>0.2462</v>
      </c>
      <c r="AM240">
        <v>1.04</v>
      </c>
      <c r="AN240">
        <v>0.88</v>
      </c>
      <c r="AO240">
        <v>0.86</v>
      </c>
      <c r="AP240">
        <v>1.04</v>
      </c>
      <c r="AQ240">
        <v>50</v>
      </c>
      <c r="AR240">
        <v>0.39129999999999998</v>
      </c>
      <c r="AS240">
        <v>0</v>
      </c>
      <c r="AT240">
        <v>12.5</v>
      </c>
      <c r="AU240">
        <v>12.5</v>
      </c>
      <c r="AV240">
        <v>8.3332999999999995</v>
      </c>
      <c r="AW240">
        <v>50</v>
      </c>
      <c r="AX240">
        <v>1.1667000000000001</v>
      </c>
      <c r="AY240">
        <v>41.666699999999999</v>
      </c>
      <c r="AZ240">
        <v>0</v>
      </c>
      <c r="BA240">
        <v>0</v>
      </c>
      <c r="BB240">
        <v>0.25</v>
      </c>
      <c r="BC240">
        <v>8.3299999999999999E-2</v>
      </c>
      <c r="BD240">
        <v>0.33329999999999999</v>
      </c>
      <c r="BE240">
        <v>0.5</v>
      </c>
      <c r="BF240">
        <v>1</v>
      </c>
      <c r="BG240">
        <v>0</v>
      </c>
      <c r="BH240">
        <v>0.5</v>
      </c>
      <c r="BI240">
        <v>0.75</v>
      </c>
      <c r="BJ240">
        <v>1.75</v>
      </c>
      <c r="BK240">
        <v>0.25</v>
      </c>
      <c r="BL240">
        <v>0.91669999999999996</v>
      </c>
      <c r="BM240">
        <v>0.75</v>
      </c>
      <c r="BN240">
        <v>0.25</v>
      </c>
      <c r="BO240">
        <v>0</v>
      </c>
      <c r="BP240">
        <v>0.33329999999999999</v>
      </c>
      <c r="BQ240">
        <v>12.5</v>
      </c>
      <c r="BR240">
        <v>87.5</v>
      </c>
      <c r="BS240">
        <v>0</v>
      </c>
      <c r="BT240">
        <v>33.333300000000001</v>
      </c>
      <c r="BU240">
        <v>0.20830000000000001</v>
      </c>
      <c r="BV240">
        <v>61.636600000000001</v>
      </c>
      <c r="BW240">
        <v>15.105</v>
      </c>
      <c r="BX240">
        <v>38.363399999999999</v>
      </c>
      <c r="BY240">
        <v>0</v>
      </c>
      <c r="BZ240">
        <v>0</v>
      </c>
      <c r="CA240">
        <v>0</v>
      </c>
      <c r="CB240">
        <v>0</v>
      </c>
      <c r="CC240">
        <v>0</v>
      </c>
    </row>
    <row r="241" spans="2:81" x14ac:dyDescent="0.25">
      <c r="B241">
        <v>19.2</v>
      </c>
      <c r="C241">
        <v>8.32</v>
      </c>
      <c r="D241">
        <v>14.31</v>
      </c>
      <c r="E241">
        <v>739</v>
      </c>
      <c r="F241">
        <v>554</v>
      </c>
      <c r="G241">
        <v>555</v>
      </c>
      <c r="H241">
        <v>1848</v>
      </c>
      <c r="I241">
        <v>0</v>
      </c>
      <c r="J241">
        <v>3.0750000000000002</v>
      </c>
      <c r="K241">
        <v>2.7</v>
      </c>
      <c r="L241">
        <v>3.1857000000000002</v>
      </c>
      <c r="M241">
        <v>2.9782999999999999</v>
      </c>
      <c r="N241">
        <v>0.83830000000000005</v>
      </c>
      <c r="O241">
        <v>0.27500000000000002</v>
      </c>
      <c r="P241">
        <v>0.23330000000000001</v>
      </c>
      <c r="Q241">
        <v>0.19089999999999999</v>
      </c>
      <c r="R241">
        <v>0.23430000000000001</v>
      </c>
      <c r="S241">
        <v>0.13639999999999999</v>
      </c>
      <c r="T241">
        <v>0.62</v>
      </c>
      <c r="U241">
        <v>0.52</v>
      </c>
      <c r="V241">
        <v>0.5</v>
      </c>
      <c r="W241">
        <v>0.62</v>
      </c>
      <c r="X241">
        <v>12.7121</v>
      </c>
      <c r="Y241">
        <v>2.9411999999999998</v>
      </c>
      <c r="Z241">
        <v>5.8823999999999996</v>
      </c>
      <c r="AA241">
        <v>0</v>
      </c>
      <c r="AB241">
        <v>8.8234999999999992</v>
      </c>
      <c r="AC241">
        <v>14.7059</v>
      </c>
      <c r="AD241">
        <v>76.470600000000005</v>
      </c>
      <c r="AE241">
        <v>0</v>
      </c>
      <c r="AF241">
        <v>91.176500000000004</v>
      </c>
      <c r="AG241">
        <v>76.470600000000005</v>
      </c>
      <c r="AH241">
        <v>0.1464</v>
      </c>
      <c r="AI241">
        <v>0.31</v>
      </c>
      <c r="AJ241">
        <v>0.27</v>
      </c>
      <c r="AK241">
        <v>0.24199999999999999</v>
      </c>
      <c r="AL241">
        <v>0.17180000000000001</v>
      </c>
      <c r="AM241">
        <v>0.26</v>
      </c>
      <c r="AN241">
        <v>0.86</v>
      </c>
      <c r="AO241">
        <v>0.5</v>
      </c>
      <c r="AP241">
        <v>0.86</v>
      </c>
      <c r="AQ241">
        <v>37.5</v>
      </c>
      <c r="AR241">
        <v>0.41670000000000001</v>
      </c>
      <c r="AS241">
        <v>12.5</v>
      </c>
      <c r="AT241">
        <v>37.5</v>
      </c>
      <c r="AU241">
        <v>12.5</v>
      </c>
      <c r="AV241">
        <v>20.833300000000001</v>
      </c>
      <c r="AW241">
        <v>41.666699999999999</v>
      </c>
      <c r="AX241">
        <v>2</v>
      </c>
      <c r="AY241">
        <v>75</v>
      </c>
      <c r="AZ241">
        <v>0.125</v>
      </c>
      <c r="BA241">
        <v>0</v>
      </c>
      <c r="BB241">
        <v>0</v>
      </c>
      <c r="BC241">
        <v>4.1700000000000001E-2</v>
      </c>
      <c r="BD241">
        <v>0</v>
      </c>
      <c r="BE241">
        <v>1</v>
      </c>
      <c r="BF241">
        <v>1</v>
      </c>
      <c r="BG241">
        <v>0</v>
      </c>
      <c r="BH241">
        <v>0.66669999999999996</v>
      </c>
      <c r="BI241">
        <v>0</v>
      </c>
      <c r="BJ241">
        <v>0</v>
      </c>
      <c r="BK241">
        <v>0</v>
      </c>
      <c r="BL241">
        <v>0</v>
      </c>
      <c r="BM241">
        <v>0.75</v>
      </c>
      <c r="BN241">
        <v>1</v>
      </c>
      <c r="BO241">
        <v>1</v>
      </c>
      <c r="BP241">
        <v>0.91669999999999996</v>
      </c>
      <c r="BQ241">
        <v>20.833300000000001</v>
      </c>
      <c r="BR241">
        <v>58.333300000000001</v>
      </c>
      <c r="BS241">
        <v>20.833300000000001</v>
      </c>
      <c r="BT241">
        <v>34.791699999999999</v>
      </c>
      <c r="BU241">
        <v>1.7082999999999999</v>
      </c>
      <c r="BV241">
        <v>100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2:81" x14ac:dyDescent="0.25">
      <c r="B242">
        <v>14.3</v>
      </c>
      <c r="C242">
        <v>8.66</v>
      </c>
      <c r="D242">
        <v>9.94</v>
      </c>
      <c r="E242">
        <v>214</v>
      </c>
      <c r="F242">
        <v>276</v>
      </c>
      <c r="G242">
        <v>882</v>
      </c>
      <c r="H242">
        <v>1372</v>
      </c>
      <c r="I242">
        <v>4.3700000000000003E-2</v>
      </c>
      <c r="J242">
        <v>1.4125000000000001</v>
      </c>
      <c r="K242">
        <v>1.9624999999999999</v>
      </c>
      <c r="L242">
        <v>2.2999999999999998</v>
      </c>
      <c r="M242">
        <v>1.8916999999999999</v>
      </c>
      <c r="N242">
        <v>0.55079999999999996</v>
      </c>
      <c r="O242">
        <v>0.2</v>
      </c>
      <c r="P242">
        <v>0.218</v>
      </c>
      <c r="Q242">
        <v>0.26500000000000001</v>
      </c>
      <c r="R242">
        <v>0.22689999999999999</v>
      </c>
      <c r="S242">
        <v>7.8799999999999995E-2</v>
      </c>
      <c r="T242">
        <v>0.28000000000000003</v>
      </c>
      <c r="U242">
        <v>0.4</v>
      </c>
      <c r="V242">
        <v>0.38</v>
      </c>
      <c r="W242">
        <v>0.4</v>
      </c>
      <c r="X242">
        <v>8.3361999999999998</v>
      </c>
      <c r="Y242">
        <v>0</v>
      </c>
      <c r="Z242">
        <v>11.538500000000001</v>
      </c>
      <c r="AA242">
        <v>0</v>
      </c>
      <c r="AB242">
        <v>11.538500000000001</v>
      </c>
      <c r="AC242">
        <v>19.230799999999999</v>
      </c>
      <c r="AD242">
        <v>69.230800000000002</v>
      </c>
      <c r="AE242">
        <v>0</v>
      </c>
      <c r="AF242">
        <v>88.461500000000001</v>
      </c>
      <c r="AG242">
        <v>69.230800000000002</v>
      </c>
      <c r="AH242">
        <v>0.58630000000000004</v>
      </c>
      <c r="AI242">
        <v>0.52100000000000002</v>
      </c>
      <c r="AJ242">
        <v>0.30380000000000001</v>
      </c>
      <c r="AK242">
        <v>0.47420000000000001</v>
      </c>
      <c r="AL242">
        <v>0.20860000000000001</v>
      </c>
      <c r="AM242">
        <v>0.99</v>
      </c>
      <c r="AN242">
        <v>0.95</v>
      </c>
      <c r="AO242">
        <v>0.42</v>
      </c>
      <c r="AP242">
        <v>0.99</v>
      </c>
      <c r="AQ242">
        <v>29.166699999999999</v>
      </c>
      <c r="AR242">
        <v>0.70830000000000004</v>
      </c>
      <c r="AS242">
        <v>0</v>
      </c>
      <c r="AT242">
        <v>0</v>
      </c>
      <c r="AU242">
        <v>0</v>
      </c>
      <c r="AV242">
        <v>0</v>
      </c>
      <c r="AW242">
        <v>70.833299999999994</v>
      </c>
      <c r="AX242">
        <v>2.5455000000000001</v>
      </c>
      <c r="AY242">
        <v>75</v>
      </c>
      <c r="AZ242">
        <v>0.5</v>
      </c>
      <c r="BA242">
        <v>0.75</v>
      </c>
      <c r="BB242">
        <v>0.875</v>
      </c>
      <c r="BC242">
        <v>0.70830000000000004</v>
      </c>
      <c r="BD242">
        <v>0.41670000000000001</v>
      </c>
      <c r="BE242">
        <v>0.5</v>
      </c>
      <c r="BF242">
        <v>0</v>
      </c>
      <c r="BG242">
        <v>0</v>
      </c>
      <c r="BH242">
        <v>0.16669999999999999</v>
      </c>
      <c r="BI242">
        <v>0.25</v>
      </c>
      <c r="BJ242">
        <v>1.25</v>
      </c>
      <c r="BK242">
        <v>0.25</v>
      </c>
      <c r="BL242">
        <v>0.58330000000000004</v>
      </c>
      <c r="BM242">
        <v>0</v>
      </c>
      <c r="BN242">
        <v>0</v>
      </c>
      <c r="BO242">
        <v>0.25</v>
      </c>
      <c r="BP242">
        <v>8.3299999999999999E-2</v>
      </c>
      <c r="BQ242">
        <v>4.1666999999999996</v>
      </c>
      <c r="BR242">
        <v>75</v>
      </c>
      <c r="BS242">
        <v>20.833300000000001</v>
      </c>
      <c r="BT242">
        <v>39.125</v>
      </c>
      <c r="BU242">
        <v>0.83330000000000004</v>
      </c>
      <c r="BV242">
        <v>7.4324000000000003</v>
      </c>
      <c r="BW242">
        <v>5.1189999999999998</v>
      </c>
      <c r="BX242">
        <v>92.567599999999999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2:81" x14ac:dyDescent="0.25">
      <c r="B243">
        <v>18</v>
      </c>
      <c r="C243">
        <v>8.33</v>
      </c>
      <c r="D243">
        <v>12.17</v>
      </c>
      <c r="E243">
        <v>531</v>
      </c>
      <c r="F243">
        <v>357</v>
      </c>
      <c r="G243">
        <v>664</v>
      </c>
      <c r="H243">
        <v>1552</v>
      </c>
      <c r="I243">
        <v>0.65720000000000001</v>
      </c>
      <c r="J243">
        <v>3.8125</v>
      </c>
      <c r="K243">
        <v>2.6875</v>
      </c>
      <c r="L243">
        <v>2.7374999999999998</v>
      </c>
      <c r="M243">
        <v>3.0792000000000002</v>
      </c>
      <c r="N243">
        <v>0.93340000000000001</v>
      </c>
      <c r="O243">
        <v>0.31</v>
      </c>
      <c r="P243">
        <v>0.16819999999999999</v>
      </c>
      <c r="Q243">
        <v>0.26669999999999999</v>
      </c>
      <c r="R243">
        <v>0.25059999999999999</v>
      </c>
      <c r="S243">
        <v>0.17810000000000001</v>
      </c>
      <c r="T243">
        <v>0.74</v>
      </c>
      <c r="U243">
        <v>0.26</v>
      </c>
      <c r="V243">
        <v>0.72</v>
      </c>
      <c r="W243">
        <v>0.74</v>
      </c>
      <c r="X243">
        <v>12.288600000000001</v>
      </c>
      <c r="Y243">
        <v>0</v>
      </c>
      <c r="Z243">
        <v>0</v>
      </c>
      <c r="AA243">
        <v>0</v>
      </c>
      <c r="AB243">
        <v>0</v>
      </c>
      <c r="AC243">
        <v>3.3332999999999999</v>
      </c>
      <c r="AD243">
        <v>96.666700000000006</v>
      </c>
      <c r="AE243">
        <v>0</v>
      </c>
      <c r="AF243">
        <v>100</v>
      </c>
      <c r="AG243">
        <v>96.666700000000006</v>
      </c>
      <c r="AH243">
        <v>0.11550000000000001</v>
      </c>
      <c r="AI243">
        <v>0.28999999999999998</v>
      </c>
      <c r="AJ243">
        <v>0.2409</v>
      </c>
      <c r="AK243">
        <v>0.19769999999999999</v>
      </c>
      <c r="AL243">
        <v>0.20319999999999999</v>
      </c>
      <c r="AM243">
        <v>0.45</v>
      </c>
      <c r="AN243">
        <v>0.94</v>
      </c>
      <c r="AO243">
        <v>0.56999999999999995</v>
      </c>
      <c r="AP243">
        <v>0.94</v>
      </c>
      <c r="AQ243">
        <v>33.333300000000001</v>
      </c>
      <c r="AR243">
        <v>0.45829999999999999</v>
      </c>
      <c r="AS243">
        <v>50</v>
      </c>
      <c r="AT243">
        <v>0</v>
      </c>
      <c r="AU243">
        <v>12.5</v>
      </c>
      <c r="AV243">
        <v>20.833300000000001</v>
      </c>
      <c r="AW243">
        <v>45.833300000000001</v>
      </c>
      <c r="AX243">
        <v>1.5</v>
      </c>
      <c r="AY243">
        <v>50</v>
      </c>
      <c r="AZ243">
        <v>0.125</v>
      </c>
      <c r="BA243">
        <v>0.25</v>
      </c>
      <c r="BB243">
        <v>0.375</v>
      </c>
      <c r="BC243">
        <v>0.25</v>
      </c>
      <c r="BD243">
        <v>0.58330000000000004</v>
      </c>
      <c r="BE243">
        <v>0.25</v>
      </c>
      <c r="BF243">
        <v>1</v>
      </c>
      <c r="BG243">
        <v>0.5</v>
      </c>
      <c r="BH243">
        <v>0.58330000000000004</v>
      </c>
      <c r="BI243">
        <v>0.25</v>
      </c>
      <c r="BJ243">
        <v>0</v>
      </c>
      <c r="BK243">
        <v>0.25</v>
      </c>
      <c r="BL243">
        <v>0.16669999999999999</v>
      </c>
      <c r="BM243">
        <v>1.5</v>
      </c>
      <c r="BN243">
        <v>0</v>
      </c>
      <c r="BO243">
        <v>0.75</v>
      </c>
      <c r="BP243">
        <v>0.75</v>
      </c>
      <c r="BQ243">
        <v>29.166699999999999</v>
      </c>
      <c r="BR243">
        <v>45.833300000000001</v>
      </c>
      <c r="BS243">
        <v>25</v>
      </c>
      <c r="BT243">
        <v>31.875</v>
      </c>
      <c r="BU243">
        <v>0.83330000000000004</v>
      </c>
      <c r="BV243">
        <v>53.753799999999998</v>
      </c>
      <c r="BW243">
        <v>15.9208</v>
      </c>
      <c r="BX243">
        <v>46.246200000000002</v>
      </c>
      <c r="BY243">
        <v>0</v>
      </c>
      <c r="BZ243">
        <v>0</v>
      </c>
      <c r="CA243">
        <v>0</v>
      </c>
      <c r="CB243">
        <v>0</v>
      </c>
      <c r="CC243">
        <v>0</v>
      </c>
    </row>
    <row r="244" spans="2:81" x14ac:dyDescent="0.25">
      <c r="B244">
        <v>20</v>
      </c>
      <c r="C244">
        <v>8.6199999999999992</v>
      </c>
      <c r="D244">
        <v>9.92</v>
      </c>
      <c r="E244">
        <v>234</v>
      </c>
      <c r="F244">
        <v>234</v>
      </c>
      <c r="G244">
        <v>234</v>
      </c>
      <c r="H244">
        <v>702</v>
      </c>
      <c r="I244">
        <v>0</v>
      </c>
      <c r="J244">
        <v>1.5375000000000001</v>
      </c>
      <c r="K244">
        <v>1.5249999999999999</v>
      </c>
      <c r="L244">
        <v>1.125</v>
      </c>
      <c r="M244">
        <v>1.3957999999999999</v>
      </c>
      <c r="N244">
        <v>0.32900000000000001</v>
      </c>
      <c r="O244">
        <v>0.25380000000000003</v>
      </c>
      <c r="P244">
        <v>0.26</v>
      </c>
      <c r="Q244">
        <v>0.33629999999999999</v>
      </c>
      <c r="R244">
        <v>0.2833</v>
      </c>
      <c r="S244">
        <v>8.4400000000000003E-2</v>
      </c>
      <c r="T244">
        <v>0.36</v>
      </c>
      <c r="U244">
        <v>0.4</v>
      </c>
      <c r="V244">
        <v>0.46</v>
      </c>
      <c r="W244">
        <v>0.46</v>
      </c>
      <c r="X244">
        <v>4.9264999999999999</v>
      </c>
      <c r="Y244">
        <v>0</v>
      </c>
      <c r="Z244">
        <v>29.166699999999999</v>
      </c>
      <c r="AA244">
        <v>8.3332999999999995</v>
      </c>
      <c r="AB244">
        <v>37.5</v>
      </c>
      <c r="AC244">
        <v>12.5</v>
      </c>
      <c r="AD244">
        <v>50</v>
      </c>
      <c r="AE244">
        <v>0</v>
      </c>
      <c r="AF244">
        <v>62.5</v>
      </c>
      <c r="AG244">
        <v>50</v>
      </c>
      <c r="AH244">
        <v>0.42130000000000001</v>
      </c>
      <c r="AI244">
        <v>0.43380000000000002</v>
      </c>
      <c r="AJ244">
        <v>0.23380000000000001</v>
      </c>
      <c r="AK244">
        <v>0.3629</v>
      </c>
      <c r="AL244">
        <v>0.15890000000000001</v>
      </c>
      <c r="AM244">
        <v>0.67</v>
      </c>
      <c r="AN244">
        <v>0.72</v>
      </c>
      <c r="AO244">
        <v>0.44</v>
      </c>
      <c r="AP244">
        <v>0.72</v>
      </c>
      <c r="AQ244">
        <v>16.666699999999999</v>
      </c>
      <c r="AR244">
        <v>0.75</v>
      </c>
      <c r="AS244">
        <v>0</v>
      </c>
      <c r="AT244">
        <v>0</v>
      </c>
      <c r="AU244">
        <v>25</v>
      </c>
      <c r="AV244">
        <v>8.3332999999999995</v>
      </c>
      <c r="AW244">
        <v>75</v>
      </c>
      <c r="AX244">
        <v>1</v>
      </c>
      <c r="AY244">
        <v>33.333300000000001</v>
      </c>
      <c r="AZ244">
        <v>0</v>
      </c>
      <c r="BA244">
        <v>0</v>
      </c>
      <c r="BB244">
        <v>0</v>
      </c>
      <c r="BC244">
        <v>0</v>
      </c>
      <c r="BD244">
        <v>8.3299999999999999E-2</v>
      </c>
      <c r="BE244">
        <v>1</v>
      </c>
      <c r="BF244">
        <v>2</v>
      </c>
      <c r="BG244">
        <v>1</v>
      </c>
      <c r="BH244">
        <v>1.3332999999999999</v>
      </c>
      <c r="BI244">
        <v>0</v>
      </c>
      <c r="BJ244">
        <v>0</v>
      </c>
      <c r="BK244">
        <v>0</v>
      </c>
      <c r="BL244">
        <v>0</v>
      </c>
      <c r="BM244">
        <v>0.25</v>
      </c>
      <c r="BN244">
        <v>0.25</v>
      </c>
      <c r="BO244">
        <v>0.5</v>
      </c>
      <c r="BP244">
        <v>0.33329999999999999</v>
      </c>
      <c r="BQ244">
        <v>16.666699999999999</v>
      </c>
      <c r="BR244">
        <v>83.333299999999994</v>
      </c>
      <c r="BS244">
        <v>0</v>
      </c>
      <c r="BT244">
        <v>25.416699999999999</v>
      </c>
      <c r="BU244">
        <v>0.33329999999999999</v>
      </c>
      <c r="BV244">
        <v>74.324299999999994</v>
      </c>
      <c r="BW244">
        <v>12.958</v>
      </c>
      <c r="BX244">
        <v>25.675699999999999</v>
      </c>
      <c r="BY244">
        <v>0</v>
      </c>
      <c r="BZ244">
        <v>0</v>
      </c>
      <c r="CA244">
        <v>0</v>
      </c>
      <c r="CB244">
        <v>0</v>
      </c>
      <c r="CC244">
        <v>0</v>
      </c>
    </row>
    <row r="245" spans="2:81" x14ac:dyDescent="0.25">
      <c r="B245">
        <v>13.9</v>
      </c>
      <c r="C245">
        <v>8.73</v>
      </c>
      <c r="D245">
        <v>12.13</v>
      </c>
      <c r="E245">
        <v>692</v>
      </c>
      <c r="F245">
        <v>484</v>
      </c>
      <c r="G245">
        <v>418</v>
      </c>
      <c r="H245">
        <v>1594</v>
      </c>
      <c r="I245">
        <v>0.60229999999999995</v>
      </c>
      <c r="J245">
        <v>2</v>
      </c>
      <c r="K245">
        <v>1.7</v>
      </c>
      <c r="L245">
        <v>1.6875</v>
      </c>
      <c r="M245">
        <v>1.7958000000000001</v>
      </c>
      <c r="N245">
        <v>0.38840000000000002</v>
      </c>
      <c r="O245">
        <v>0.16830000000000001</v>
      </c>
      <c r="P245">
        <v>0.20330000000000001</v>
      </c>
      <c r="Q245">
        <v>0.2117</v>
      </c>
      <c r="R245">
        <v>0.19439999999999999</v>
      </c>
      <c r="S245">
        <v>7.1300000000000002E-2</v>
      </c>
      <c r="T245">
        <v>0.3</v>
      </c>
      <c r="U245">
        <v>0.3</v>
      </c>
      <c r="V245">
        <v>0.32</v>
      </c>
      <c r="W245">
        <v>0.32</v>
      </c>
      <c r="X245">
        <v>9.2356999999999996</v>
      </c>
      <c r="Y245">
        <v>0</v>
      </c>
      <c r="Z245">
        <v>2.7778</v>
      </c>
      <c r="AA245">
        <v>0</v>
      </c>
      <c r="AB245">
        <v>2.7778</v>
      </c>
      <c r="AC245">
        <v>2.7778</v>
      </c>
      <c r="AD245">
        <v>94.444400000000002</v>
      </c>
      <c r="AE245">
        <v>0</v>
      </c>
      <c r="AF245">
        <v>97.222200000000001</v>
      </c>
      <c r="AG245">
        <v>94.444400000000002</v>
      </c>
      <c r="AH245">
        <v>0.37419999999999998</v>
      </c>
      <c r="AI245">
        <v>0.34</v>
      </c>
      <c r="AJ245">
        <v>0.29170000000000001</v>
      </c>
      <c r="AK245">
        <v>0.33529999999999999</v>
      </c>
      <c r="AL245">
        <v>0.22270000000000001</v>
      </c>
      <c r="AM245">
        <v>0.75</v>
      </c>
      <c r="AN245">
        <v>0.8</v>
      </c>
      <c r="AO245">
        <v>0.88</v>
      </c>
      <c r="AP245">
        <v>0.88</v>
      </c>
      <c r="AQ245">
        <v>37.5</v>
      </c>
      <c r="AR245">
        <v>0.58330000000000004</v>
      </c>
      <c r="AS245">
        <v>12.5</v>
      </c>
      <c r="AT245">
        <v>0</v>
      </c>
      <c r="AU245">
        <v>0</v>
      </c>
      <c r="AV245">
        <v>4.1666999999999996</v>
      </c>
      <c r="AW245">
        <v>58.333300000000001</v>
      </c>
      <c r="AX245">
        <v>1.6</v>
      </c>
      <c r="AY245">
        <v>33.333300000000001</v>
      </c>
      <c r="AZ245">
        <v>0</v>
      </c>
      <c r="BA245">
        <v>0</v>
      </c>
      <c r="BB245">
        <v>0</v>
      </c>
      <c r="BC245">
        <v>0</v>
      </c>
      <c r="BD245">
        <v>4.3499999999999997E-2</v>
      </c>
      <c r="BE245">
        <v>0.25</v>
      </c>
      <c r="BF245">
        <v>0.25</v>
      </c>
      <c r="BG245">
        <v>0</v>
      </c>
      <c r="BH245">
        <v>0.18179999999999999</v>
      </c>
      <c r="BI245">
        <v>0</v>
      </c>
      <c r="BJ245">
        <v>0</v>
      </c>
      <c r="BK245">
        <v>0.33329999999999999</v>
      </c>
      <c r="BL245">
        <v>9.0899999999999995E-2</v>
      </c>
      <c r="BM245">
        <v>1.25</v>
      </c>
      <c r="BN245">
        <v>1.25</v>
      </c>
      <c r="BO245">
        <v>0</v>
      </c>
      <c r="BP245">
        <v>0.90910000000000002</v>
      </c>
      <c r="BQ245">
        <v>0</v>
      </c>
      <c r="BR245">
        <v>83.333299999999994</v>
      </c>
      <c r="BS245">
        <v>16.666699999999999</v>
      </c>
      <c r="BT245">
        <v>41.458300000000001</v>
      </c>
      <c r="BU245">
        <v>1</v>
      </c>
      <c r="BV245">
        <v>100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2:81" x14ac:dyDescent="0.25">
      <c r="B246">
        <v>14.9</v>
      </c>
      <c r="C246">
        <v>8.61</v>
      </c>
      <c r="D246">
        <v>12.52</v>
      </c>
      <c r="E246">
        <v>717</v>
      </c>
      <c r="F246">
        <v>717</v>
      </c>
      <c r="G246">
        <v>717</v>
      </c>
      <c r="H246">
        <v>2151</v>
      </c>
      <c r="I246">
        <v>5.5800000000000002E-2</v>
      </c>
      <c r="J246">
        <v>3.2250000000000001</v>
      </c>
      <c r="K246">
        <v>2.5750000000000002</v>
      </c>
      <c r="L246">
        <v>2.95</v>
      </c>
      <c r="M246">
        <v>2.9167000000000001</v>
      </c>
      <c r="N246">
        <v>0.58579999999999999</v>
      </c>
      <c r="O246">
        <v>0.47560000000000002</v>
      </c>
      <c r="P246">
        <v>0.38500000000000001</v>
      </c>
      <c r="Q246">
        <v>0.45600000000000002</v>
      </c>
      <c r="R246">
        <v>0.4415</v>
      </c>
      <c r="S246">
        <v>0.12959999999999999</v>
      </c>
      <c r="T246">
        <v>0.68</v>
      </c>
      <c r="U246">
        <v>0.64</v>
      </c>
      <c r="V246">
        <v>0.66</v>
      </c>
      <c r="W246">
        <v>0.68</v>
      </c>
      <c r="X246">
        <v>6.6064999999999996</v>
      </c>
      <c r="Y246">
        <v>0</v>
      </c>
      <c r="Z246">
        <v>29.6296</v>
      </c>
      <c r="AA246">
        <v>0</v>
      </c>
      <c r="AB246">
        <v>29.6296</v>
      </c>
      <c r="AC246">
        <v>11.1111</v>
      </c>
      <c r="AD246">
        <v>59.259300000000003</v>
      </c>
      <c r="AE246">
        <v>0</v>
      </c>
      <c r="AF246">
        <v>70.370400000000004</v>
      </c>
      <c r="AG246">
        <v>59.259300000000003</v>
      </c>
      <c r="AH246">
        <v>0.30780000000000002</v>
      </c>
      <c r="AI246">
        <v>0.65500000000000003</v>
      </c>
      <c r="AJ246">
        <v>0.25700000000000001</v>
      </c>
      <c r="AK246">
        <v>0.39190000000000003</v>
      </c>
      <c r="AL246">
        <v>0.29930000000000001</v>
      </c>
      <c r="AM246">
        <v>0.71</v>
      </c>
      <c r="AN246">
        <v>1.23</v>
      </c>
      <c r="AO246">
        <v>0.6</v>
      </c>
      <c r="AP246">
        <v>1.23</v>
      </c>
      <c r="AQ246">
        <v>8.3332999999999995</v>
      </c>
      <c r="AR246">
        <v>0.90910000000000002</v>
      </c>
      <c r="AS246">
        <v>0</v>
      </c>
      <c r="AT246">
        <v>0</v>
      </c>
      <c r="AU246">
        <v>0</v>
      </c>
      <c r="AV246">
        <v>0</v>
      </c>
      <c r="AW246">
        <v>83.333299999999994</v>
      </c>
      <c r="AX246">
        <v>1.3332999999999999</v>
      </c>
      <c r="AY246">
        <v>41.666699999999999</v>
      </c>
      <c r="AZ246">
        <v>0</v>
      </c>
      <c r="BA246">
        <v>0.125</v>
      </c>
      <c r="BB246">
        <v>0</v>
      </c>
      <c r="BC246">
        <v>4.1700000000000001E-2</v>
      </c>
      <c r="BD246">
        <v>0.45829999999999999</v>
      </c>
      <c r="BE246">
        <v>0.5</v>
      </c>
      <c r="BF246">
        <v>0.25</v>
      </c>
      <c r="BG246">
        <v>1</v>
      </c>
      <c r="BH246">
        <v>0.58330000000000004</v>
      </c>
      <c r="BI246">
        <v>0.25</v>
      </c>
      <c r="BJ246">
        <v>0.75</v>
      </c>
      <c r="BK246">
        <v>0</v>
      </c>
      <c r="BL246">
        <v>0.33329999999999999</v>
      </c>
      <c r="BM246">
        <v>1</v>
      </c>
      <c r="BN246">
        <v>0.75</v>
      </c>
      <c r="BO246">
        <v>1.75</v>
      </c>
      <c r="BP246">
        <v>1.1667000000000001</v>
      </c>
      <c r="BQ246">
        <v>12.5</v>
      </c>
      <c r="BR246">
        <v>75</v>
      </c>
      <c r="BS246">
        <v>12.5</v>
      </c>
      <c r="BT246">
        <v>36.875</v>
      </c>
      <c r="BU246">
        <v>0.41670000000000001</v>
      </c>
      <c r="BV246">
        <v>92.342299999999994</v>
      </c>
      <c r="BW246">
        <v>8.3211999999999993</v>
      </c>
      <c r="BX246">
        <v>7.6577000000000002</v>
      </c>
      <c r="BY246">
        <v>0</v>
      </c>
      <c r="BZ246">
        <v>0</v>
      </c>
      <c r="CA246">
        <v>0</v>
      </c>
      <c r="CB246">
        <v>0</v>
      </c>
      <c r="CC246">
        <v>0</v>
      </c>
    </row>
    <row r="247" spans="2:81" x14ac:dyDescent="0.25">
      <c r="B247">
        <v>21.2</v>
      </c>
      <c r="C247">
        <v>8.31</v>
      </c>
      <c r="D247">
        <v>11.61</v>
      </c>
      <c r="E247">
        <v>663</v>
      </c>
      <c r="F247">
        <v>412</v>
      </c>
      <c r="G247">
        <v>529</v>
      </c>
      <c r="H247">
        <v>1604</v>
      </c>
      <c r="I247">
        <v>0.14960000000000001</v>
      </c>
      <c r="J247">
        <v>2.5125000000000002</v>
      </c>
      <c r="K247">
        <v>3.35</v>
      </c>
      <c r="L247">
        <v>2.65</v>
      </c>
      <c r="M247">
        <v>2.8374999999999999</v>
      </c>
      <c r="N247">
        <v>0.93889999999999996</v>
      </c>
      <c r="O247">
        <v>0.31380000000000002</v>
      </c>
      <c r="P247">
        <v>0.39090000000000003</v>
      </c>
      <c r="Q247">
        <v>0.21560000000000001</v>
      </c>
      <c r="R247">
        <v>0.31269999999999998</v>
      </c>
      <c r="S247">
        <v>0.1313</v>
      </c>
      <c r="T247">
        <v>0.4</v>
      </c>
      <c r="U247">
        <v>0.62</v>
      </c>
      <c r="V247">
        <v>0.38</v>
      </c>
      <c r="W247">
        <v>0.62</v>
      </c>
      <c r="X247">
        <v>9.0733999999999995</v>
      </c>
      <c r="Y247">
        <v>3.2258</v>
      </c>
      <c r="Z247">
        <v>3.2258</v>
      </c>
      <c r="AA247">
        <v>0</v>
      </c>
      <c r="AB247">
        <v>6.4516</v>
      </c>
      <c r="AC247">
        <v>0</v>
      </c>
      <c r="AD247">
        <v>87.096800000000002</v>
      </c>
      <c r="AE247">
        <v>6.4516</v>
      </c>
      <c r="AF247">
        <v>93.548400000000001</v>
      </c>
      <c r="AG247">
        <v>87.096800000000002</v>
      </c>
      <c r="AH247">
        <v>0.37919999999999998</v>
      </c>
      <c r="AI247">
        <v>0.28270000000000001</v>
      </c>
      <c r="AJ247">
        <v>0.46110000000000001</v>
      </c>
      <c r="AK247">
        <v>0.36149999999999999</v>
      </c>
      <c r="AL247">
        <v>0.2787</v>
      </c>
      <c r="AM247">
        <v>0.86</v>
      </c>
      <c r="AN247">
        <v>1.1200000000000001</v>
      </c>
      <c r="AO247">
        <v>0.94</v>
      </c>
      <c r="AP247">
        <v>1.1200000000000001</v>
      </c>
      <c r="AQ247">
        <v>45.833300000000001</v>
      </c>
      <c r="AR247">
        <v>0.3478</v>
      </c>
      <c r="AS247">
        <v>12.5</v>
      </c>
      <c r="AT247">
        <v>37.5</v>
      </c>
      <c r="AU247">
        <v>0</v>
      </c>
      <c r="AV247">
        <v>16.666699999999999</v>
      </c>
      <c r="AW247">
        <v>45.833300000000001</v>
      </c>
      <c r="AX247">
        <v>0.91669999999999996</v>
      </c>
      <c r="AY247">
        <v>25</v>
      </c>
      <c r="AZ247">
        <v>0.125</v>
      </c>
      <c r="BA247">
        <v>0</v>
      </c>
      <c r="BB247">
        <v>0</v>
      </c>
      <c r="BC247">
        <v>4.1700000000000001E-2</v>
      </c>
      <c r="BD247">
        <v>0.20830000000000001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0.75</v>
      </c>
      <c r="BL247">
        <v>0.25</v>
      </c>
      <c r="BM247">
        <v>0.75</v>
      </c>
      <c r="BN247">
        <v>1.75</v>
      </c>
      <c r="BO247">
        <v>0</v>
      </c>
      <c r="BP247">
        <v>0.83330000000000004</v>
      </c>
      <c r="BQ247">
        <v>8.3332999999999995</v>
      </c>
      <c r="BR247">
        <v>62.5</v>
      </c>
      <c r="BS247">
        <v>29.166699999999999</v>
      </c>
      <c r="BT247">
        <v>48.75</v>
      </c>
      <c r="BU247">
        <v>0.5</v>
      </c>
      <c r="BV247">
        <v>94.069100000000006</v>
      </c>
      <c r="BW247">
        <v>7.9383999999999997</v>
      </c>
      <c r="BX247">
        <v>5.9309000000000003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2:81" x14ac:dyDescent="0.25">
      <c r="B248">
        <v>18.3</v>
      </c>
      <c r="C248">
        <v>9.0299999999999994</v>
      </c>
      <c r="D248">
        <v>11.55</v>
      </c>
      <c r="E248">
        <v>570</v>
      </c>
      <c r="F248">
        <v>720</v>
      </c>
      <c r="G248">
        <v>392</v>
      </c>
      <c r="H248">
        <v>1682</v>
      </c>
      <c r="I248">
        <v>0</v>
      </c>
      <c r="J248">
        <v>4.0374999999999996</v>
      </c>
      <c r="K248">
        <v>3.2124999999999999</v>
      </c>
      <c r="L248">
        <v>2.8250000000000002</v>
      </c>
      <c r="M248">
        <v>3.3582999999999998</v>
      </c>
      <c r="N248">
        <v>1.2864</v>
      </c>
      <c r="O248">
        <v>0.22359999999999999</v>
      </c>
      <c r="P248">
        <v>0.22270000000000001</v>
      </c>
      <c r="Q248">
        <v>0.1867</v>
      </c>
      <c r="R248">
        <v>0.21029999999999999</v>
      </c>
      <c r="S248">
        <v>0.1404</v>
      </c>
      <c r="T248">
        <v>0.54</v>
      </c>
      <c r="U248">
        <v>0.5</v>
      </c>
      <c r="V248">
        <v>0.4</v>
      </c>
      <c r="W248">
        <v>0.54</v>
      </c>
      <c r="X248">
        <v>15.9697</v>
      </c>
      <c r="Y248">
        <v>0</v>
      </c>
      <c r="Z248">
        <v>32.352899999999998</v>
      </c>
      <c r="AA248">
        <v>0</v>
      </c>
      <c r="AB248">
        <v>32.352899999999998</v>
      </c>
      <c r="AC248">
        <v>2.9411999999999998</v>
      </c>
      <c r="AD248">
        <v>64.7059</v>
      </c>
      <c r="AE248">
        <v>0</v>
      </c>
      <c r="AF248">
        <v>67.647099999999995</v>
      </c>
      <c r="AG248">
        <v>64.7059</v>
      </c>
      <c r="AH248">
        <v>0.14899999999999999</v>
      </c>
      <c r="AI248">
        <v>8.6999999999999994E-2</v>
      </c>
      <c r="AJ248">
        <v>0.13639999999999999</v>
      </c>
      <c r="AK248">
        <v>0.12</v>
      </c>
      <c r="AL248">
        <v>0.1163</v>
      </c>
      <c r="AM248">
        <v>0.47</v>
      </c>
      <c r="AN248">
        <v>0.27</v>
      </c>
      <c r="AO248">
        <v>0.26</v>
      </c>
      <c r="AP248">
        <v>0.47</v>
      </c>
      <c r="AQ248">
        <v>16.666699999999999</v>
      </c>
      <c r="AR248">
        <v>0.29170000000000001</v>
      </c>
      <c r="AS248">
        <v>62.5</v>
      </c>
      <c r="AT248">
        <v>62.5</v>
      </c>
      <c r="AU248">
        <v>37.5</v>
      </c>
      <c r="AV248">
        <v>54.166699999999999</v>
      </c>
      <c r="AW248">
        <v>45.833300000000001</v>
      </c>
      <c r="AX248">
        <v>0.58330000000000004</v>
      </c>
      <c r="AY248">
        <v>16.666699999999999</v>
      </c>
      <c r="AZ248">
        <v>0.625</v>
      </c>
      <c r="BA248">
        <v>0.75</v>
      </c>
      <c r="BB248">
        <v>0.125</v>
      </c>
      <c r="BC248">
        <v>0.5</v>
      </c>
      <c r="BD248">
        <v>0.95830000000000004</v>
      </c>
      <c r="BE248">
        <v>0.5</v>
      </c>
      <c r="BF248">
        <v>0.25</v>
      </c>
      <c r="BG248">
        <v>0.25</v>
      </c>
      <c r="BH248">
        <v>0.33329999999999999</v>
      </c>
      <c r="BI248">
        <v>1.5</v>
      </c>
      <c r="BJ248">
        <v>1</v>
      </c>
      <c r="BK248">
        <v>1</v>
      </c>
      <c r="BL248">
        <v>1.1667000000000001</v>
      </c>
      <c r="BM248">
        <v>1.5</v>
      </c>
      <c r="BN248">
        <v>2</v>
      </c>
      <c r="BO248">
        <v>0.5</v>
      </c>
      <c r="BP248">
        <v>1.3332999999999999</v>
      </c>
      <c r="BQ248">
        <v>37.5</v>
      </c>
      <c r="BR248">
        <v>41.666699999999999</v>
      </c>
      <c r="BS248">
        <v>20.833300000000001</v>
      </c>
      <c r="BT248">
        <v>32.291699999999999</v>
      </c>
      <c r="BU248">
        <v>0.66669999999999996</v>
      </c>
      <c r="BV248">
        <v>9.7774000000000001</v>
      </c>
      <c r="BW248">
        <v>8.202</v>
      </c>
      <c r="BX248">
        <v>90.2226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2:81" x14ac:dyDescent="0.25">
      <c r="B249">
        <v>17.899999999999999</v>
      </c>
      <c r="C249">
        <v>8.2100000000000009</v>
      </c>
      <c r="D249">
        <v>12.86</v>
      </c>
      <c r="E249">
        <v>630</v>
      </c>
      <c r="F249">
        <v>515</v>
      </c>
      <c r="G249">
        <v>818</v>
      </c>
      <c r="H249">
        <v>1963</v>
      </c>
      <c r="I249">
        <v>1.7117</v>
      </c>
      <c r="J249">
        <v>3.6124999999999998</v>
      </c>
      <c r="K249">
        <v>3.9624999999999999</v>
      </c>
      <c r="L249">
        <v>3.9249999999999998</v>
      </c>
      <c r="M249">
        <v>3.8332999999999999</v>
      </c>
      <c r="N249">
        <v>1.0511999999999999</v>
      </c>
      <c r="O249">
        <v>0.44690000000000002</v>
      </c>
      <c r="P249">
        <v>0.22070000000000001</v>
      </c>
      <c r="Q249">
        <v>0.22789999999999999</v>
      </c>
      <c r="R249">
        <v>0.30520000000000003</v>
      </c>
      <c r="S249">
        <v>0.22439999999999999</v>
      </c>
      <c r="T249">
        <v>1.08</v>
      </c>
      <c r="U249">
        <v>0.62</v>
      </c>
      <c r="V249">
        <v>0.44</v>
      </c>
      <c r="W249">
        <v>1.08</v>
      </c>
      <c r="X249">
        <v>12.5589</v>
      </c>
      <c r="Y249">
        <v>0</v>
      </c>
      <c r="Z249">
        <v>4.5454999999999997</v>
      </c>
      <c r="AA249">
        <v>2.2726999999999999</v>
      </c>
      <c r="AB249">
        <v>6.8182</v>
      </c>
      <c r="AC249">
        <v>0</v>
      </c>
      <c r="AD249">
        <v>93.181799999999996</v>
      </c>
      <c r="AE249">
        <v>0</v>
      </c>
      <c r="AF249">
        <v>93.181799999999996</v>
      </c>
      <c r="AG249">
        <v>93.181799999999996</v>
      </c>
      <c r="AH249">
        <v>0.17799999999999999</v>
      </c>
      <c r="AI249">
        <v>0.30620000000000003</v>
      </c>
      <c r="AJ249">
        <v>0.2354</v>
      </c>
      <c r="AK249">
        <v>0.23230000000000001</v>
      </c>
      <c r="AL249">
        <v>0.22570000000000001</v>
      </c>
      <c r="AM249">
        <v>0.89</v>
      </c>
      <c r="AN249">
        <v>0.78</v>
      </c>
      <c r="AO249">
        <v>0.63</v>
      </c>
      <c r="AP249">
        <v>0.89</v>
      </c>
      <c r="AQ249">
        <v>41.666699999999999</v>
      </c>
      <c r="AR249">
        <v>0.29170000000000001</v>
      </c>
      <c r="AS249">
        <v>62.5</v>
      </c>
      <c r="AT249">
        <v>12.5</v>
      </c>
      <c r="AU249">
        <v>12.5</v>
      </c>
      <c r="AV249">
        <v>29.166699999999999</v>
      </c>
      <c r="AW249">
        <v>41.666699999999999</v>
      </c>
      <c r="AX249">
        <v>1</v>
      </c>
      <c r="AY249">
        <v>25</v>
      </c>
      <c r="AZ249">
        <v>0.25</v>
      </c>
      <c r="BA249">
        <v>0</v>
      </c>
      <c r="BB249">
        <v>0</v>
      </c>
      <c r="BC249">
        <v>8.3299999999999999E-2</v>
      </c>
      <c r="BD249">
        <v>0.54169999999999996</v>
      </c>
      <c r="BE249">
        <v>0.75</v>
      </c>
      <c r="BF249">
        <v>0.25</v>
      </c>
      <c r="BG249">
        <v>0</v>
      </c>
      <c r="BH249">
        <v>0.33329999999999999</v>
      </c>
      <c r="BI249">
        <v>0</v>
      </c>
      <c r="BJ249">
        <v>0.25</v>
      </c>
      <c r="BK249">
        <v>1</v>
      </c>
      <c r="BL249">
        <v>0.41670000000000001</v>
      </c>
      <c r="BM249">
        <v>2</v>
      </c>
      <c r="BN249">
        <v>1</v>
      </c>
      <c r="BO249">
        <v>0.75</v>
      </c>
      <c r="BP249">
        <v>1.25</v>
      </c>
      <c r="BQ249">
        <v>54.166699999999999</v>
      </c>
      <c r="BR249">
        <v>29.166699999999999</v>
      </c>
      <c r="BS249">
        <v>16.666699999999999</v>
      </c>
      <c r="BT249">
        <v>24.875</v>
      </c>
      <c r="BU249">
        <v>0.20830000000000001</v>
      </c>
      <c r="BV249">
        <v>33.386299999999999</v>
      </c>
      <c r="BW249">
        <v>12.389799999999999</v>
      </c>
      <c r="BX249">
        <v>66.613699999999994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2:81" x14ac:dyDescent="0.25">
      <c r="B250">
        <v>17.7</v>
      </c>
      <c r="C250">
        <v>7.86</v>
      </c>
      <c r="D250">
        <v>12.59</v>
      </c>
      <c r="E250">
        <v>232</v>
      </c>
      <c r="F250">
        <v>278</v>
      </c>
      <c r="G250">
        <v>393</v>
      </c>
      <c r="H250">
        <v>903</v>
      </c>
      <c r="I250">
        <v>0</v>
      </c>
      <c r="J250">
        <v>2</v>
      </c>
      <c r="K250">
        <v>2.1625000000000001</v>
      </c>
      <c r="L250">
        <v>2.125</v>
      </c>
      <c r="M250">
        <v>2.0958000000000001</v>
      </c>
      <c r="N250">
        <v>0.57369999999999999</v>
      </c>
      <c r="O250">
        <v>0.1244</v>
      </c>
      <c r="P250">
        <v>0.2218</v>
      </c>
      <c r="Q250">
        <v>0.20669999999999999</v>
      </c>
      <c r="R250">
        <v>0.18690000000000001</v>
      </c>
      <c r="S250">
        <v>0.1104</v>
      </c>
      <c r="T250">
        <v>0.24</v>
      </c>
      <c r="U250">
        <v>0.38</v>
      </c>
      <c r="V250">
        <v>0.42</v>
      </c>
      <c r="W250">
        <v>0.42</v>
      </c>
      <c r="X250">
        <v>11.213900000000001</v>
      </c>
      <c r="Y250">
        <v>6.8966000000000003</v>
      </c>
      <c r="Z250">
        <v>3.4483000000000001</v>
      </c>
      <c r="AA250">
        <v>10.344799999999999</v>
      </c>
      <c r="AB250">
        <v>20.689699999999998</v>
      </c>
      <c r="AC250">
        <v>13.793100000000001</v>
      </c>
      <c r="AD250">
        <v>65.517200000000003</v>
      </c>
      <c r="AE250">
        <v>0</v>
      </c>
      <c r="AF250">
        <v>79.310299999999998</v>
      </c>
      <c r="AG250">
        <v>65.517200000000003</v>
      </c>
      <c r="AH250">
        <v>0.22750000000000001</v>
      </c>
      <c r="AI250">
        <v>0.1091</v>
      </c>
      <c r="AJ250">
        <v>0.14779999999999999</v>
      </c>
      <c r="AK250">
        <v>0.15590000000000001</v>
      </c>
      <c r="AL250">
        <v>0.14360000000000001</v>
      </c>
      <c r="AM250">
        <v>0.44</v>
      </c>
      <c r="AN250">
        <v>0.52</v>
      </c>
      <c r="AO250">
        <v>0.41</v>
      </c>
      <c r="AP250">
        <v>0.52</v>
      </c>
      <c r="AQ250">
        <v>33.333300000000001</v>
      </c>
      <c r="AR250">
        <v>0.33329999999999999</v>
      </c>
      <c r="AS250">
        <v>0</v>
      </c>
      <c r="AT250">
        <v>50</v>
      </c>
      <c r="AU250">
        <v>50</v>
      </c>
      <c r="AV250">
        <v>33.333300000000001</v>
      </c>
      <c r="AW250">
        <v>33.333300000000001</v>
      </c>
      <c r="AX250">
        <v>1.5832999999999999</v>
      </c>
      <c r="AY250">
        <v>58.333300000000001</v>
      </c>
      <c r="AZ250">
        <v>0</v>
      </c>
      <c r="BA250">
        <v>0</v>
      </c>
      <c r="BB250">
        <v>0</v>
      </c>
      <c r="BC250">
        <v>0</v>
      </c>
      <c r="BD250">
        <v>0.16669999999999999</v>
      </c>
      <c r="BE250">
        <v>0</v>
      </c>
      <c r="BF250">
        <v>0</v>
      </c>
      <c r="BG250">
        <v>0.25</v>
      </c>
      <c r="BH250">
        <v>8.3299999999999999E-2</v>
      </c>
      <c r="BI250">
        <v>0</v>
      </c>
      <c r="BJ250">
        <v>0</v>
      </c>
      <c r="BK250">
        <v>0.25</v>
      </c>
      <c r="BL250">
        <v>8.3299999999999999E-2</v>
      </c>
      <c r="BM250">
        <v>0</v>
      </c>
      <c r="BN250">
        <v>1</v>
      </c>
      <c r="BO250">
        <v>1.25</v>
      </c>
      <c r="BP250">
        <v>0.75</v>
      </c>
      <c r="BQ250">
        <v>12.5</v>
      </c>
      <c r="BR250">
        <v>62.5</v>
      </c>
      <c r="BS250">
        <v>25</v>
      </c>
      <c r="BT250">
        <v>36.875</v>
      </c>
      <c r="BU250">
        <v>1.3913</v>
      </c>
      <c r="BV250">
        <v>98.1982</v>
      </c>
      <c r="BW250">
        <v>1.6143000000000001</v>
      </c>
      <c r="BX250">
        <v>1.8018000000000001</v>
      </c>
      <c r="BY250">
        <v>0</v>
      </c>
      <c r="BZ250">
        <v>0</v>
      </c>
      <c r="CA250">
        <v>0</v>
      </c>
      <c r="CB250">
        <v>0</v>
      </c>
      <c r="CC250">
        <v>0</v>
      </c>
    </row>
    <row r="251" spans="2:81" x14ac:dyDescent="0.25">
      <c r="B251">
        <v>15.6</v>
      </c>
      <c r="C251">
        <v>8.1199999999999992</v>
      </c>
      <c r="D251">
        <v>10.89</v>
      </c>
      <c r="E251">
        <v>838</v>
      </c>
      <c r="F251">
        <v>621</v>
      </c>
      <c r="G251">
        <v>377</v>
      </c>
      <c r="H251">
        <v>1836</v>
      </c>
      <c r="I251">
        <v>0.16339999999999999</v>
      </c>
      <c r="J251">
        <v>2.4750000000000001</v>
      </c>
      <c r="K251">
        <v>2.625</v>
      </c>
      <c r="L251">
        <v>2.7250000000000001</v>
      </c>
      <c r="M251">
        <v>2.6082999999999998</v>
      </c>
      <c r="N251">
        <v>0.82620000000000005</v>
      </c>
      <c r="O251">
        <v>0.14000000000000001</v>
      </c>
      <c r="P251">
        <v>0.21</v>
      </c>
      <c r="Q251">
        <v>0.12330000000000001</v>
      </c>
      <c r="R251">
        <v>0.1578</v>
      </c>
      <c r="S251">
        <v>0.11550000000000001</v>
      </c>
      <c r="T251">
        <v>0.28000000000000003</v>
      </c>
      <c r="U251">
        <v>0.52</v>
      </c>
      <c r="V251">
        <v>0.26</v>
      </c>
      <c r="W251">
        <v>0.52</v>
      </c>
      <c r="X251">
        <v>16.531700000000001</v>
      </c>
      <c r="Y251">
        <v>0</v>
      </c>
      <c r="Z251">
        <v>5.5556000000000001</v>
      </c>
      <c r="AA251">
        <v>8.3332999999999995</v>
      </c>
      <c r="AB251">
        <v>13.8889</v>
      </c>
      <c r="AC251">
        <v>5.5556000000000001</v>
      </c>
      <c r="AD251">
        <v>80.555599999999998</v>
      </c>
      <c r="AE251">
        <v>0</v>
      </c>
      <c r="AF251">
        <v>86.111099999999993</v>
      </c>
      <c r="AG251">
        <v>80.555599999999998</v>
      </c>
      <c r="AH251">
        <v>0.28749999999999998</v>
      </c>
      <c r="AI251">
        <v>0.23330000000000001</v>
      </c>
      <c r="AJ251">
        <v>0.1658</v>
      </c>
      <c r="AK251">
        <v>0.22889999999999999</v>
      </c>
      <c r="AL251">
        <v>0.23089999999999999</v>
      </c>
      <c r="AM251">
        <v>1.04</v>
      </c>
      <c r="AN251">
        <v>0.52</v>
      </c>
      <c r="AO251">
        <v>0.53</v>
      </c>
      <c r="AP251">
        <v>1.04</v>
      </c>
      <c r="AQ251">
        <v>33.333300000000001</v>
      </c>
      <c r="AR251">
        <v>0.43480000000000002</v>
      </c>
      <c r="AS251">
        <v>25</v>
      </c>
      <c r="AT251">
        <v>37.5</v>
      </c>
      <c r="AU251">
        <v>0</v>
      </c>
      <c r="AV251">
        <v>20.833300000000001</v>
      </c>
      <c r="AW251">
        <v>41.666699999999999</v>
      </c>
      <c r="AX251">
        <v>1</v>
      </c>
      <c r="AY251">
        <v>25</v>
      </c>
      <c r="AZ251">
        <v>0.375</v>
      </c>
      <c r="BA251">
        <v>0.75</v>
      </c>
      <c r="BB251">
        <v>0</v>
      </c>
      <c r="BC251">
        <v>0.375</v>
      </c>
      <c r="BD251">
        <v>1</v>
      </c>
      <c r="BE251">
        <v>0.25</v>
      </c>
      <c r="BF251">
        <v>0.75</v>
      </c>
      <c r="BG251">
        <v>0</v>
      </c>
      <c r="BH251">
        <v>0.33329999999999999</v>
      </c>
      <c r="BI251">
        <v>0.5</v>
      </c>
      <c r="BJ251">
        <v>0.75</v>
      </c>
      <c r="BK251">
        <v>0.25</v>
      </c>
      <c r="BL251">
        <v>0.5</v>
      </c>
      <c r="BM251">
        <v>0.5</v>
      </c>
      <c r="BN251">
        <v>1.25</v>
      </c>
      <c r="BO251">
        <v>0.25</v>
      </c>
      <c r="BP251">
        <v>0.66669999999999996</v>
      </c>
      <c r="BQ251">
        <v>41.666699999999999</v>
      </c>
      <c r="BR251">
        <v>45.833300000000001</v>
      </c>
      <c r="BS251">
        <v>12.5</v>
      </c>
      <c r="BT251">
        <v>25.833300000000001</v>
      </c>
      <c r="BU251">
        <v>0.5</v>
      </c>
      <c r="BV251">
        <v>24.662199999999999</v>
      </c>
      <c r="BW251">
        <v>13.7272</v>
      </c>
      <c r="BX251">
        <v>75.337800000000001</v>
      </c>
      <c r="BY251">
        <v>0</v>
      </c>
      <c r="BZ251">
        <v>0</v>
      </c>
      <c r="CA251">
        <v>0</v>
      </c>
      <c r="CB251">
        <v>0</v>
      </c>
      <c r="CC251">
        <v>0</v>
      </c>
    </row>
    <row r="252" spans="2:81" x14ac:dyDescent="0.25">
      <c r="B252">
        <v>12.7</v>
      </c>
      <c r="C252">
        <v>8.24</v>
      </c>
      <c r="D252">
        <v>12.28</v>
      </c>
      <c r="E252">
        <v>641</v>
      </c>
      <c r="F252">
        <v>422</v>
      </c>
      <c r="G252">
        <v>212</v>
      </c>
      <c r="H252">
        <v>1275</v>
      </c>
      <c r="I252">
        <v>0</v>
      </c>
      <c r="J252">
        <v>2.6625000000000001</v>
      </c>
      <c r="K252">
        <v>2.3624999999999998</v>
      </c>
      <c r="L252">
        <v>2.6</v>
      </c>
      <c r="M252">
        <v>2.5417000000000001</v>
      </c>
      <c r="N252">
        <v>0.67820000000000003</v>
      </c>
      <c r="O252">
        <v>0.1183</v>
      </c>
      <c r="P252">
        <v>0.14000000000000001</v>
      </c>
      <c r="Q252">
        <v>0.10249999999999999</v>
      </c>
      <c r="R252">
        <v>0.1197</v>
      </c>
      <c r="S252">
        <v>5.8500000000000003E-2</v>
      </c>
      <c r="T252">
        <v>0.26</v>
      </c>
      <c r="U252">
        <v>0.3</v>
      </c>
      <c r="V252">
        <v>0.22</v>
      </c>
      <c r="W252">
        <v>0.3</v>
      </c>
      <c r="X252">
        <v>21.231100000000001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100</v>
      </c>
      <c r="AE252">
        <v>0</v>
      </c>
      <c r="AF252">
        <v>100</v>
      </c>
      <c r="AG252">
        <v>100</v>
      </c>
      <c r="AH252">
        <v>0.36170000000000002</v>
      </c>
      <c r="AI252">
        <v>0.27179999999999999</v>
      </c>
      <c r="AJ252">
        <v>0.2742</v>
      </c>
      <c r="AK252">
        <v>0.3034</v>
      </c>
      <c r="AL252">
        <v>0.1938</v>
      </c>
      <c r="AM252">
        <v>0.7</v>
      </c>
      <c r="AN252">
        <v>0.75</v>
      </c>
      <c r="AO252">
        <v>0.52</v>
      </c>
      <c r="AP252">
        <v>0.75</v>
      </c>
      <c r="AQ252">
        <v>66.666700000000006</v>
      </c>
      <c r="AR252">
        <v>0.33329999999999999</v>
      </c>
      <c r="AS252">
        <v>0</v>
      </c>
      <c r="AT252">
        <v>0</v>
      </c>
      <c r="AU252">
        <v>0</v>
      </c>
      <c r="AV252">
        <v>0</v>
      </c>
      <c r="AW252">
        <v>66.666700000000006</v>
      </c>
      <c r="AX252">
        <v>1.1667000000000001</v>
      </c>
      <c r="AY252">
        <v>16.666699999999999</v>
      </c>
      <c r="AZ252">
        <v>0.125</v>
      </c>
      <c r="BA252">
        <v>0</v>
      </c>
      <c r="BB252">
        <v>0</v>
      </c>
      <c r="BC252">
        <v>4.1700000000000001E-2</v>
      </c>
      <c r="BD252">
        <v>4.1700000000000001E-2</v>
      </c>
      <c r="BE252">
        <v>0</v>
      </c>
      <c r="BF252">
        <v>0.25</v>
      </c>
      <c r="BG252">
        <v>0</v>
      </c>
      <c r="BH252">
        <v>8.3299999999999999E-2</v>
      </c>
      <c r="BI252">
        <v>0</v>
      </c>
      <c r="BJ252">
        <v>0</v>
      </c>
      <c r="BK252">
        <v>1</v>
      </c>
      <c r="BL252">
        <v>0.33329999999999999</v>
      </c>
      <c r="BM252">
        <v>0</v>
      </c>
      <c r="BN252">
        <v>1</v>
      </c>
      <c r="BO252">
        <v>0</v>
      </c>
      <c r="BP252">
        <v>0.33329999999999999</v>
      </c>
      <c r="BQ252">
        <v>33.333300000000001</v>
      </c>
      <c r="BR252">
        <v>58.333300000000001</v>
      </c>
      <c r="BS252">
        <v>8.3332999999999995</v>
      </c>
      <c r="BT252">
        <v>24.791699999999999</v>
      </c>
      <c r="BU252">
        <v>0</v>
      </c>
      <c r="BV252">
        <v>23.501799999999999</v>
      </c>
      <c r="BW252">
        <v>9.31</v>
      </c>
      <c r="BX252">
        <v>76.498199999999997</v>
      </c>
      <c r="BY252">
        <v>0</v>
      </c>
      <c r="BZ252">
        <v>0</v>
      </c>
      <c r="CA252">
        <v>0</v>
      </c>
      <c r="CB252">
        <v>0</v>
      </c>
      <c r="CC252">
        <v>0</v>
      </c>
    </row>
    <row r="253" spans="2:81" x14ac:dyDescent="0.25">
      <c r="B253">
        <v>19.600000000000001</v>
      </c>
      <c r="C253">
        <v>8.76</v>
      </c>
      <c r="D253">
        <v>10.48</v>
      </c>
      <c r="E253">
        <v>164</v>
      </c>
      <c r="F253">
        <v>101</v>
      </c>
      <c r="G253">
        <v>148</v>
      </c>
      <c r="H253">
        <v>413</v>
      </c>
      <c r="I253">
        <v>0</v>
      </c>
      <c r="J253">
        <v>1.1875</v>
      </c>
      <c r="K253">
        <v>1.3875</v>
      </c>
      <c r="L253">
        <v>1.4125000000000001</v>
      </c>
      <c r="M253">
        <v>1.3291999999999999</v>
      </c>
      <c r="N253">
        <v>0.21560000000000001</v>
      </c>
      <c r="O253">
        <v>0.13500000000000001</v>
      </c>
      <c r="P253">
        <v>0.11559999999999999</v>
      </c>
      <c r="Q253">
        <v>0.23130000000000001</v>
      </c>
      <c r="R253">
        <v>0.1588</v>
      </c>
      <c r="S253">
        <v>0.1321</v>
      </c>
      <c r="T253">
        <v>0.18</v>
      </c>
      <c r="U253">
        <v>0.18</v>
      </c>
      <c r="V253">
        <v>0.77</v>
      </c>
      <c r="W253">
        <v>0.77</v>
      </c>
      <c r="X253">
        <v>8.3701000000000008</v>
      </c>
      <c r="Y253">
        <v>0</v>
      </c>
      <c r="Z253">
        <v>24</v>
      </c>
      <c r="AA253">
        <v>0</v>
      </c>
      <c r="AB253">
        <v>24</v>
      </c>
      <c r="AC253">
        <v>20</v>
      </c>
      <c r="AD253">
        <v>56</v>
      </c>
      <c r="AE253">
        <v>0</v>
      </c>
      <c r="AF253">
        <v>76</v>
      </c>
      <c r="AG253">
        <v>56</v>
      </c>
      <c r="AH253">
        <v>0.3488</v>
      </c>
      <c r="AI253">
        <v>0.29780000000000001</v>
      </c>
      <c r="AJ253">
        <v>0.31</v>
      </c>
      <c r="AK253">
        <v>0.318</v>
      </c>
      <c r="AL253">
        <v>0.12759999999999999</v>
      </c>
      <c r="AM253">
        <v>0.42</v>
      </c>
      <c r="AN253">
        <v>0.75</v>
      </c>
      <c r="AO253">
        <v>0.42</v>
      </c>
      <c r="AP253">
        <v>0.75</v>
      </c>
      <c r="AQ253">
        <v>25</v>
      </c>
      <c r="AR253">
        <v>0.75</v>
      </c>
      <c r="AS253">
        <v>0</v>
      </c>
      <c r="AT253">
        <v>0</v>
      </c>
      <c r="AU253">
        <v>0</v>
      </c>
      <c r="AV253">
        <v>0</v>
      </c>
      <c r="AW253">
        <v>75</v>
      </c>
      <c r="AX253">
        <v>0.83330000000000004</v>
      </c>
      <c r="AY253">
        <v>16.666699999999999</v>
      </c>
      <c r="AZ253">
        <v>0.125</v>
      </c>
      <c r="BA253">
        <v>1.125</v>
      </c>
      <c r="BB253">
        <v>0.75</v>
      </c>
      <c r="BC253">
        <v>0.66669999999999996</v>
      </c>
      <c r="BD253">
        <v>1.3332999999999999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0.25</v>
      </c>
      <c r="BP253">
        <v>8.3299999999999999E-2</v>
      </c>
      <c r="BQ253">
        <v>4.1666999999999996</v>
      </c>
      <c r="BR253">
        <v>58.333300000000001</v>
      </c>
      <c r="BS253">
        <v>37.5</v>
      </c>
      <c r="BT253">
        <v>45.208300000000001</v>
      </c>
      <c r="BU253">
        <v>1.6667000000000001</v>
      </c>
      <c r="BV253">
        <v>1.8018000000000001</v>
      </c>
      <c r="BW253">
        <v>2.3094000000000001</v>
      </c>
      <c r="BX253">
        <v>98.1982</v>
      </c>
      <c r="BY253">
        <v>0</v>
      </c>
      <c r="BZ253">
        <v>0</v>
      </c>
      <c r="CA253">
        <v>0</v>
      </c>
      <c r="CB253">
        <v>0</v>
      </c>
      <c r="CC253">
        <v>0</v>
      </c>
    </row>
    <row r="254" spans="2:81" x14ac:dyDescent="0.25">
      <c r="B254">
        <v>19</v>
      </c>
      <c r="C254">
        <v>8.23</v>
      </c>
      <c r="D254">
        <v>13.17</v>
      </c>
      <c r="E254">
        <v>799</v>
      </c>
      <c r="F254">
        <v>548</v>
      </c>
      <c r="G254">
        <v>490</v>
      </c>
      <c r="H254">
        <v>1837</v>
      </c>
      <c r="I254">
        <v>0</v>
      </c>
      <c r="J254">
        <v>2.6375000000000002</v>
      </c>
      <c r="K254">
        <v>3.3624999999999998</v>
      </c>
      <c r="L254">
        <v>2.8875000000000002</v>
      </c>
      <c r="M254">
        <v>2.9624999999999999</v>
      </c>
      <c r="N254">
        <v>1.3887</v>
      </c>
      <c r="O254">
        <v>0.42399999999999999</v>
      </c>
      <c r="P254">
        <v>0.32440000000000002</v>
      </c>
      <c r="Q254">
        <v>0.32190000000000002</v>
      </c>
      <c r="R254">
        <v>0.3553</v>
      </c>
      <c r="S254">
        <v>0.11509999999999999</v>
      </c>
      <c r="T254">
        <v>0.56000000000000005</v>
      </c>
      <c r="U254">
        <v>0.5</v>
      </c>
      <c r="V254">
        <v>0.54</v>
      </c>
      <c r="W254">
        <v>0.56000000000000005</v>
      </c>
      <c r="X254">
        <v>8.3376000000000001</v>
      </c>
      <c r="Y254">
        <v>0</v>
      </c>
      <c r="Z254">
        <v>65.957400000000007</v>
      </c>
      <c r="AA254">
        <v>25.5319</v>
      </c>
      <c r="AB254">
        <v>91.489400000000003</v>
      </c>
      <c r="AC254">
        <v>2.1276999999999999</v>
      </c>
      <c r="AD254">
        <v>6.383</v>
      </c>
      <c r="AE254">
        <v>0</v>
      </c>
      <c r="AF254">
        <v>8.5106000000000002</v>
      </c>
      <c r="AG254">
        <v>65.957400000000007</v>
      </c>
      <c r="AH254">
        <v>0.1686</v>
      </c>
      <c r="AI254">
        <v>0.21729999999999999</v>
      </c>
      <c r="AJ254">
        <v>0.17469999999999999</v>
      </c>
      <c r="AK254">
        <v>0.18720000000000001</v>
      </c>
      <c r="AL254">
        <v>0.1101</v>
      </c>
      <c r="AM254">
        <v>0.39</v>
      </c>
      <c r="AN254">
        <v>0.4</v>
      </c>
      <c r="AO254">
        <v>0.43</v>
      </c>
      <c r="AP254">
        <v>0.43</v>
      </c>
      <c r="AQ254">
        <v>8.3332999999999995</v>
      </c>
      <c r="AR254">
        <v>0.70830000000000004</v>
      </c>
      <c r="AS254">
        <v>0</v>
      </c>
      <c r="AT254">
        <v>37.5</v>
      </c>
      <c r="AU254">
        <v>25</v>
      </c>
      <c r="AV254">
        <v>20.833300000000001</v>
      </c>
      <c r="AW254">
        <v>70.833299999999994</v>
      </c>
      <c r="AX254">
        <v>0.33329999999999999</v>
      </c>
      <c r="AY254">
        <v>8.3332999999999995</v>
      </c>
      <c r="AZ254">
        <v>0</v>
      </c>
      <c r="BA254">
        <v>0</v>
      </c>
      <c r="BB254">
        <v>0.25</v>
      </c>
      <c r="BC254">
        <v>8.3299999999999999E-2</v>
      </c>
      <c r="BD254">
        <v>8.3299999999999999E-2</v>
      </c>
      <c r="BE254">
        <v>1.75</v>
      </c>
      <c r="BF254">
        <v>1.75</v>
      </c>
      <c r="BG254">
        <v>1.5</v>
      </c>
      <c r="BH254">
        <v>1.6667000000000001</v>
      </c>
      <c r="BI254">
        <v>0.25</v>
      </c>
      <c r="BJ254">
        <v>0</v>
      </c>
      <c r="BK254">
        <v>0</v>
      </c>
      <c r="BL254">
        <v>8.3299999999999999E-2</v>
      </c>
      <c r="BM254">
        <v>0.75</v>
      </c>
      <c r="BN254">
        <v>1.75</v>
      </c>
      <c r="BO254">
        <v>1.5</v>
      </c>
      <c r="BP254">
        <v>1.3332999999999999</v>
      </c>
      <c r="BQ254">
        <v>0</v>
      </c>
      <c r="BR254">
        <v>100</v>
      </c>
      <c r="BS254">
        <v>0</v>
      </c>
      <c r="BT254">
        <v>35.208300000000001</v>
      </c>
      <c r="BU254">
        <v>0.83330000000000004</v>
      </c>
      <c r="BV254">
        <v>99.699700000000007</v>
      </c>
      <c r="BW254">
        <v>0.46460000000000001</v>
      </c>
      <c r="BX254">
        <v>0.30030000000000001</v>
      </c>
      <c r="BY254">
        <v>0</v>
      </c>
      <c r="BZ254">
        <v>0</v>
      </c>
      <c r="CA254">
        <v>0</v>
      </c>
      <c r="CB254">
        <v>0</v>
      </c>
      <c r="CC254">
        <v>0</v>
      </c>
    </row>
    <row r="255" spans="2:81" x14ac:dyDescent="0.25">
      <c r="B255">
        <v>14.2</v>
      </c>
      <c r="C255">
        <v>7.92</v>
      </c>
      <c r="D255">
        <v>11.5</v>
      </c>
      <c r="E255">
        <v>1290</v>
      </c>
      <c r="F255">
        <v>984</v>
      </c>
      <c r="G255">
        <v>855</v>
      </c>
      <c r="H255">
        <v>3129</v>
      </c>
      <c r="I255">
        <v>0.84370000000000001</v>
      </c>
      <c r="J255">
        <v>5.4</v>
      </c>
      <c r="K255">
        <v>4.1375000000000002</v>
      </c>
      <c r="L255">
        <v>4</v>
      </c>
      <c r="M255">
        <v>4.5125000000000002</v>
      </c>
      <c r="N255">
        <v>1.3482000000000001</v>
      </c>
      <c r="O255">
        <v>0.2636</v>
      </c>
      <c r="P255">
        <v>0.24929999999999999</v>
      </c>
      <c r="Q255">
        <v>0.1913</v>
      </c>
      <c r="R255">
        <v>0.2341</v>
      </c>
      <c r="S255">
        <v>0.1341</v>
      </c>
      <c r="T255">
        <v>0.57999999999999996</v>
      </c>
      <c r="U255">
        <v>0.44</v>
      </c>
      <c r="V255">
        <v>0.54</v>
      </c>
      <c r="W255">
        <v>0.57999999999999996</v>
      </c>
      <c r="X255">
        <v>19.276700000000002</v>
      </c>
      <c r="Y255">
        <v>2.2726999999999999</v>
      </c>
      <c r="Z255">
        <v>18.181799999999999</v>
      </c>
      <c r="AA255">
        <v>29.545500000000001</v>
      </c>
      <c r="AB255">
        <v>50</v>
      </c>
      <c r="AC255">
        <v>2.2726999999999999</v>
      </c>
      <c r="AD255">
        <v>47.7273</v>
      </c>
      <c r="AE255">
        <v>0</v>
      </c>
      <c r="AF255">
        <v>50</v>
      </c>
      <c r="AG255">
        <v>47.7273</v>
      </c>
      <c r="AH255">
        <v>0.1177</v>
      </c>
      <c r="AI255">
        <v>0.23499999999999999</v>
      </c>
      <c r="AJ255">
        <v>0.2407</v>
      </c>
      <c r="AK255">
        <v>0.20269999999999999</v>
      </c>
      <c r="AL255">
        <v>0.1915</v>
      </c>
      <c r="AM255">
        <v>0.28000000000000003</v>
      </c>
      <c r="AN255">
        <v>0.69</v>
      </c>
      <c r="AO255">
        <v>0.66</v>
      </c>
      <c r="AP255">
        <v>0.69</v>
      </c>
      <c r="AQ255">
        <v>25</v>
      </c>
      <c r="AR255">
        <v>0.5</v>
      </c>
      <c r="AS255">
        <v>25</v>
      </c>
      <c r="AT255">
        <v>25</v>
      </c>
      <c r="AU255">
        <v>25</v>
      </c>
      <c r="AV255">
        <v>25</v>
      </c>
      <c r="AW255">
        <v>50</v>
      </c>
      <c r="AX255">
        <v>1.25</v>
      </c>
      <c r="AY255">
        <v>41.666699999999999</v>
      </c>
      <c r="AZ255">
        <v>1.25</v>
      </c>
      <c r="BA255">
        <v>0.75</v>
      </c>
      <c r="BB255">
        <v>0.25</v>
      </c>
      <c r="BC255">
        <v>0.75</v>
      </c>
      <c r="BD255">
        <v>1.25</v>
      </c>
      <c r="BE255">
        <v>0.5</v>
      </c>
      <c r="BF255">
        <v>1.25</v>
      </c>
      <c r="BG255">
        <v>0.25</v>
      </c>
      <c r="BH255">
        <v>0.66669999999999996</v>
      </c>
      <c r="BI255">
        <v>0</v>
      </c>
      <c r="BJ255">
        <v>0.25</v>
      </c>
      <c r="BK255">
        <v>0.25</v>
      </c>
      <c r="BL255">
        <v>0.16669999999999999</v>
      </c>
      <c r="BM255">
        <v>1.75</v>
      </c>
      <c r="BN255">
        <v>1.25</v>
      </c>
      <c r="BO255">
        <v>1</v>
      </c>
      <c r="BP255">
        <v>1.3332999999999999</v>
      </c>
      <c r="BQ255">
        <v>25</v>
      </c>
      <c r="BR255">
        <v>75</v>
      </c>
      <c r="BS255">
        <v>0</v>
      </c>
      <c r="BT255">
        <v>30.833300000000001</v>
      </c>
      <c r="BU255">
        <v>1.2082999999999999</v>
      </c>
      <c r="BV255">
        <v>36.561599999999999</v>
      </c>
      <c r="BW255">
        <v>15.738</v>
      </c>
      <c r="BX255">
        <v>63.438400000000001</v>
      </c>
      <c r="BY255">
        <v>0</v>
      </c>
      <c r="BZ255">
        <v>0</v>
      </c>
      <c r="CA255">
        <v>0</v>
      </c>
      <c r="CB255">
        <v>0</v>
      </c>
      <c r="CC255">
        <v>0</v>
      </c>
    </row>
    <row r="256" spans="2:81" x14ac:dyDescent="0.25">
      <c r="B256">
        <v>16.899999999999999</v>
      </c>
      <c r="C256">
        <v>7.59</v>
      </c>
      <c r="D256">
        <v>10.25</v>
      </c>
      <c r="E256">
        <v>436</v>
      </c>
      <c r="F256">
        <v>407</v>
      </c>
      <c r="G256">
        <v>348</v>
      </c>
      <c r="H256">
        <v>1191</v>
      </c>
      <c r="I256">
        <v>0</v>
      </c>
      <c r="J256">
        <v>1.35</v>
      </c>
      <c r="K256">
        <v>1.35</v>
      </c>
      <c r="L256">
        <v>0.97499999999999998</v>
      </c>
      <c r="M256">
        <v>1.2250000000000001</v>
      </c>
      <c r="N256">
        <v>0.41620000000000001</v>
      </c>
      <c r="O256">
        <v>0.37</v>
      </c>
      <c r="P256">
        <v>0.38219999999999998</v>
      </c>
      <c r="Q256">
        <v>0.40500000000000003</v>
      </c>
      <c r="R256">
        <v>0.3856</v>
      </c>
      <c r="S256">
        <v>0.11409999999999999</v>
      </c>
      <c r="T256">
        <v>0.6</v>
      </c>
      <c r="U256">
        <v>0.52</v>
      </c>
      <c r="V256">
        <v>0.52</v>
      </c>
      <c r="W256">
        <v>0.6</v>
      </c>
      <c r="X256">
        <v>3.1768999999999998</v>
      </c>
      <c r="Y256">
        <v>0</v>
      </c>
      <c r="Z256">
        <v>4</v>
      </c>
      <c r="AA256">
        <v>4</v>
      </c>
      <c r="AB256">
        <v>8</v>
      </c>
      <c r="AC256">
        <v>4</v>
      </c>
      <c r="AD256">
        <v>88</v>
      </c>
      <c r="AE256">
        <v>0</v>
      </c>
      <c r="AF256">
        <v>92</v>
      </c>
      <c r="AG256">
        <v>88</v>
      </c>
      <c r="AH256">
        <v>0.33129999999999998</v>
      </c>
      <c r="AI256">
        <v>0.40250000000000002</v>
      </c>
      <c r="AJ256">
        <v>0.40629999999999999</v>
      </c>
      <c r="AK256">
        <v>0.38159999999999999</v>
      </c>
      <c r="AL256">
        <v>0.2132</v>
      </c>
      <c r="AM256">
        <v>0.86</v>
      </c>
      <c r="AN256">
        <v>0.96</v>
      </c>
      <c r="AO256">
        <v>0.72</v>
      </c>
      <c r="AP256">
        <v>0.96</v>
      </c>
      <c r="AQ256">
        <v>8.3332999999999995</v>
      </c>
      <c r="AR256">
        <v>0.83330000000000004</v>
      </c>
      <c r="AS256">
        <v>12.5</v>
      </c>
      <c r="AT256">
        <v>12.5</v>
      </c>
      <c r="AU256">
        <v>0</v>
      </c>
      <c r="AV256">
        <v>8.3332999999999995</v>
      </c>
      <c r="AW256">
        <v>83.333299999999994</v>
      </c>
      <c r="AX256">
        <v>0.75</v>
      </c>
      <c r="AY256">
        <v>16.666699999999999</v>
      </c>
      <c r="AZ256">
        <v>0</v>
      </c>
      <c r="BA256">
        <v>0</v>
      </c>
      <c r="BB256">
        <v>0.125</v>
      </c>
      <c r="BC256">
        <v>4.1700000000000001E-2</v>
      </c>
      <c r="BD256">
        <v>0.20830000000000001</v>
      </c>
      <c r="BE256">
        <v>1.75</v>
      </c>
      <c r="BF256">
        <v>1.75</v>
      </c>
      <c r="BG256">
        <v>1.75</v>
      </c>
      <c r="BH256">
        <v>1.75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0.25</v>
      </c>
      <c r="BP256">
        <v>0.41670000000000001</v>
      </c>
      <c r="BQ256">
        <v>0</v>
      </c>
      <c r="BR256">
        <v>37.5</v>
      </c>
      <c r="BS256">
        <v>62.5</v>
      </c>
      <c r="BT256">
        <v>55.625</v>
      </c>
      <c r="BU256">
        <v>4.1700000000000001E-2</v>
      </c>
      <c r="BV256">
        <v>84.009</v>
      </c>
      <c r="BW256">
        <v>11.540100000000001</v>
      </c>
      <c r="BX256">
        <v>15.991</v>
      </c>
      <c r="BY256">
        <v>0</v>
      </c>
      <c r="BZ256">
        <v>0</v>
      </c>
      <c r="CA256">
        <v>0</v>
      </c>
      <c r="CB256">
        <v>0</v>
      </c>
      <c r="CC256">
        <v>0</v>
      </c>
    </row>
    <row r="257" spans="2:81" x14ac:dyDescent="0.25">
      <c r="B257">
        <v>17.100000000000001</v>
      </c>
      <c r="C257">
        <v>7.47</v>
      </c>
      <c r="D257">
        <v>10.4</v>
      </c>
      <c r="E257">
        <v>290</v>
      </c>
      <c r="F257">
        <v>218</v>
      </c>
      <c r="G257">
        <v>160</v>
      </c>
      <c r="H257">
        <v>668</v>
      </c>
      <c r="I257">
        <v>0</v>
      </c>
      <c r="J257">
        <v>1.7250000000000001</v>
      </c>
      <c r="K257">
        <v>2.3250000000000002</v>
      </c>
      <c r="L257">
        <v>1.4125000000000001</v>
      </c>
      <c r="M257">
        <v>1.8208</v>
      </c>
      <c r="N257">
        <v>1.079</v>
      </c>
      <c r="O257">
        <v>0.17219999999999999</v>
      </c>
      <c r="P257">
        <v>0.1125</v>
      </c>
      <c r="Q257">
        <v>0.17749999999999999</v>
      </c>
      <c r="R257">
        <v>0.15479999999999999</v>
      </c>
      <c r="S257">
        <v>8.8400000000000006E-2</v>
      </c>
      <c r="T257">
        <v>0.44</v>
      </c>
      <c r="U257">
        <v>0.18</v>
      </c>
      <c r="V257">
        <v>0.28000000000000003</v>
      </c>
      <c r="W257">
        <v>0.44</v>
      </c>
      <c r="X257">
        <v>11.762499999999999</v>
      </c>
      <c r="Y257">
        <v>0</v>
      </c>
      <c r="Z257">
        <v>12</v>
      </c>
      <c r="AA257">
        <v>8</v>
      </c>
      <c r="AB257">
        <v>20</v>
      </c>
      <c r="AC257">
        <v>16</v>
      </c>
      <c r="AD257">
        <v>64</v>
      </c>
      <c r="AE257">
        <v>0</v>
      </c>
      <c r="AF257">
        <v>80</v>
      </c>
      <c r="AG257">
        <v>64</v>
      </c>
      <c r="AH257">
        <v>0.18559999999999999</v>
      </c>
      <c r="AI257">
        <v>0.20880000000000001</v>
      </c>
      <c r="AJ257">
        <v>0.1575</v>
      </c>
      <c r="AK257">
        <v>0.184</v>
      </c>
      <c r="AL257">
        <v>0.13500000000000001</v>
      </c>
      <c r="AM257">
        <v>0.34</v>
      </c>
      <c r="AN257">
        <v>0.45</v>
      </c>
      <c r="AO257">
        <v>0.44</v>
      </c>
      <c r="AP257">
        <v>0.45</v>
      </c>
      <c r="AQ257">
        <v>41.666699999999999</v>
      </c>
      <c r="AR257">
        <v>0.41670000000000001</v>
      </c>
      <c r="AS257">
        <v>0</v>
      </c>
      <c r="AT257">
        <v>25</v>
      </c>
      <c r="AU257">
        <v>25</v>
      </c>
      <c r="AV257">
        <v>16.666699999999999</v>
      </c>
      <c r="AW257">
        <v>41.666699999999999</v>
      </c>
      <c r="AX257">
        <v>1.5832999999999999</v>
      </c>
      <c r="AY257">
        <v>58.333300000000001</v>
      </c>
      <c r="AZ257">
        <v>0</v>
      </c>
      <c r="BA257">
        <v>0</v>
      </c>
      <c r="BB257">
        <v>0</v>
      </c>
      <c r="BC257">
        <v>0</v>
      </c>
      <c r="BD257">
        <v>4.1700000000000001E-2</v>
      </c>
      <c r="BE257">
        <v>0</v>
      </c>
      <c r="BF257">
        <v>0</v>
      </c>
      <c r="BG257">
        <v>0.25</v>
      </c>
      <c r="BH257">
        <v>8.3299999999999999E-2</v>
      </c>
      <c r="BI257">
        <v>1</v>
      </c>
      <c r="BJ257">
        <v>1.5</v>
      </c>
      <c r="BK257">
        <v>0.75</v>
      </c>
      <c r="BL257">
        <v>1.0832999999999999</v>
      </c>
      <c r="BM257">
        <v>0.25</v>
      </c>
      <c r="BN257">
        <v>0</v>
      </c>
      <c r="BO257">
        <v>1.25</v>
      </c>
      <c r="BP257">
        <v>0.5</v>
      </c>
      <c r="BQ257">
        <v>58.333300000000001</v>
      </c>
      <c r="BR257">
        <v>33.333300000000001</v>
      </c>
      <c r="BS257">
        <v>8.3332999999999995</v>
      </c>
      <c r="BT257">
        <v>21.666699999999999</v>
      </c>
      <c r="BU257">
        <v>0.58330000000000004</v>
      </c>
      <c r="BV257">
        <v>62.934399999999997</v>
      </c>
      <c r="BW257">
        <v>16.968</v>
      </c>
      <c r="BX257">
        <v>37.065600000000003</v>
      </c>
      <c r="BY257">
        <v>0</v>
      </c>
      <c r="BZ257">
        <v>0</v>
      </c>
      <c r="CA257">
        <v>0</v>
      </c>
      <c r="CB257">
        <v>0</v>
      </c>
      <c r="CC257">
        <v>0</v>
      </c>
    </row>
    <row r="258" spans="2:81" x14ac:dyDescent="0.25">
      <c r="B258">
        <v>16</v>
      </c>
      <c r="C258">
        <v>8.2200000000000006</v>
      </c>
      <c r="D258">
        <v>11.12</v>
      </c>
      <c r="E258">
        <v>837</v>
      </c>
      <c r="F258">
        <v>1358</v>
      </c>
      <c r="G258">
        <v>657</v>
      </c>
      <c r="H258">
        <v>2852</v>
      </c>
      <c r="I258">
        <v>0.16830000000000001</v>
      </c>
      <c r="J258">
        <v>2.65</v>
      </c>
      <c r="K258">
        <v>3.9</v>
      </c>
      <c r="L258">
        <v>3.2</v>
      </c>
      <c r="M258">
        <v>3.25</v>
      </c>
      <c r="N258">
        <v>1.1617</v>
      </c>
      <c r="O258">
        <v>0.23250000000000001</v>
      </c>
      <c r="P258">
        <v>0.28310000000000002</v>
      </c>
      <c r="Q258">
        <v>0.23830000000000001</v>
      </c>
      <c r="R258">
        <v>0.25219999999999998</v>
      </c>
      <c r="S258">
        <v>0.1426</v>
      </c>
      <c r="T258">
        <v>0.55000000000000004</v>
      </c>
      <c r="U258">
        <v>0.69</v>
      </c>
      <c r="V258">
        <v>0.52</v>
      </c>
      <c r="W258">
        <v>0.69</v>
      </c>
      <c r="X258">
        <v>12.888500000000001</v>
      </c>
      <c r="Y258">
        <v>0</v>
      </c>
      <c r="Z258">
        <v>10.8108</v>
      </c>
      <c r="AA258">
        <v>0</v>
      </c>
      <c r="AB258">
        <v>10.8108</v>
      </c>
      <c r="AC258">
        <v>16.216200000000001</v>
      </c>
      <c r="AD258">
        <v>72.972999999999999</v>
      </c>
      <c r="AE258">
        <v>0</v>
      </c>
      <c r="AF258">
        <v>89.1892</v>
      </c>
      <c r="AG258">
        <v>72.972999999999999</v>
      </c>
      <c r="AH258">
        <v>0.27179999999999999</v>
      </c>
      <c r="AI258">
        <v>0.20499999999999999</v>
      </c>
      <c r="AJ258">
        <v>0.2109</v>
      </c>
      <c r="AK258">
        <v>0.22950000000000001</v>
      </c>
      <c r="AL258">
        <v>0.16980000000000001</v>
      </c>
      <c r="AM258">
        <v>0.54</v>
      </c>
      <c r="AN258">
        <v>0.45</v>
      </c>
      <c r="AO258">
        <v>0.6</v>
      </c>
      <c r="AP258">
        <v>0.6</v>
      </c>
      <c r="AQ258">
        <v>25</v>
      </c>
      <c r="AR258">
        <v>0.45829999999999999</v>
      </c>
      <c r="AS258">
        <v>12.5</v>
      </c>
      <c r="AT258">
        <v>25</v>
      </c>
      <c r="AU258">
        <v>50</v>
      </c>
      <c r="AV258">
        <v>29.166699999999999</v>
      </c>
      <c r="AW258">
        <v>45.833300000000001</v>
      </c>
      <c r="AX258">
        <v>0.75</v>
      </c>
      <c r="AY258">
        <v>16.666699999999999</v>
      </c>
      <c r="AZ258">
        <v>0</v>
      </c>
      <c r="BA258">
        <v>0</v>
      </c>
      <c r="BB258">
        <v>0</v>
      </c>
      <c r="BC258">
        <v>0</v>
      </c>
      <c r="BD258">
        <v>0.45829999999999999</v>
      </c>
      <c r="BE258">
        <v>0.5</v>
      </c>
      <c r="BF258">
        <v>0.25</v>
      </c>
      <c r="BG258">
        <v>0.25</v>
      </c>
      <c r="BH258">
        <v>0.33329999999999999</v>
      </c>
      <c r="BI258">
        <v>0.25</v>
      </c>
      <c r="BJ258">
        <v>0.75</v>
      </c>
      <c r="BK258">
        <v>0</v>
      </c>
      <c r="BL258">
        <v>0.33329999999999999</v>
      </c>
      <c r="BM258">
        <v>0</v>
      </c>
      <c r="BN258">
        <v>1.25</v>
      </c>
      <c r="BO258">
        <v>0.5</v>
      </c>
      <c r="BP258">
        <v>0.58330000000000004</v>
      </c>
      <c r="BQ258">
        <v>16.666699999999999</v>
      </c>
      <c r="BR258">
        <v>79.166700000000006</v>
      </c>
      <c r="BS258">
        <v>4.1666999999999996</v>
      </c>
      <c r="BT258">
        <v>27.916699999999999</v>
      </c>
      <c r="BU258">
        <v>0.91669999999999996</v>
      </c>
      <c r="BV258">
        <v>93.018000000000001</v>
      </c>
      <c r="BW258">
        <v>8.9837000000000007</v>
      </c>
      <c r="BX258">
        <v>6.9820000000000002</v>
      </c>
      <c r="BY258">
        <v>0</v>
      </c>
      <c r="BZ258">
        <v>0</v>
      </c>
      <c r="CA258">
        <v>0</v>
      </c>
      <c r="CB258">
        <v>0</v>
      </c>
      <c r="CC258">
        <v>0</v>
      </c>
    </row>
    <row r="259" spans="2:81" x14ac:dyDescent="0.25">
      <c r="B259">
        <v>19.600000000000001</v>
      </c>
      <c r="C259">
        <v>8.4700000000000006</v>
      </c>
      <c r="D259">
        <v>13.28</v>
      </c>
      <c r="E259">
        <v>1893</v>
      </c>
      <c r="F259">
        <v>1834</v>
      </c>
      <c r="G259">
        <v>1528</v>
      </c>
      <c r="H259">
        <v>5255</v>
      </c>
      <c r="I259">
        <v>1.8953</v>
      </c>
      <c r="J259">
        <v>4.2374999999999998</v>
      </c>
      <c r="K259">
        <v>4.6500000000000004</v>
      </c>
      <c r="L259">
        <v>5</v>
      </c>
      <c r="M259">
        <v>4.6292</v>
      </c>
      <c r="N259">
        <v>1.5887</v>
      </c>
      <c r="O259">
        <v>0.31169999999999998</v>
      </c>
      <c r="P259">
        <v>0.31330000000000002</v>
      </c>
      <c r="Q259">
        <v>0.28670000000000001</v>
      </c>
      <c r="R259">
        <v>0.3039</v>
      </c>
      <c r="S259">
        <v>0.14030000000000001</v>
      </c>
      <c r="T259">
        <v>0.5</v>
      </c>
      <c r="U259">
        <v>0.74</v>
      </c>
      <c r="V259">
        <v>0.52</v>
      </c>
      <c r="W259">
        <v>0.74</v>
      </c>
      <c r="X259">
        <v>15.2331</v>
      </c>
      <c r="Y259">
        <v>0</v>
      </c>
      <c r="Z259">
        <v>2.7778</v>
      </c>
      <c r="AA259">
        <v>22.222200000000001</v>
      </c>
      <c r="AB259">
        <v>25</v>
      </c>
      <c r="AC259">
        <v>8.3332999999999995</v>
      </c>
      <c r="AD259">
        <v>66.666700000000006</v>
      </c>
      <c r="AE259">
        <v>0</v>
      </c>
      <c r="AF259">
        <v>75</v>
      </c>
      <c r="AG259">
        <v>66.666700000000006</v>
      </c>
      <c r="AH259">
        <v>0.21329999999999999</v>
      </c>
      <c r="AI259">
        <v>0.255</v>
      </c>
      <c r="AJ259">
        <v>0.26669999999999999</v>
      </c>
      <c r="AK259">
        <v>0.245</v>
      </c>
      <c r="AL259">
        <v>0.16739999999999999</v>
      </c>
      <c r="AM259">
        <v>0.48</v>
      </c>
      <c r="AN259">
        <v>0.53</v>
      </c>
      <c r="AO259">
        <v>0.56000000000000005</v>
      </c>
      <c r="AP259">
        <v>0.56000000000000005</v>
      </c>
      <c r="AQ259">
        <v>20.833300000000001</v>
      </c>
      <c r="AR259">
        <v>0.5</v>
      </c>
      <c r="AS259">
        <v>25</v>
      </c>
      <c r="AT259">
        <v>37.5</v>
      </c>
      <c r="AU259">
        <v>25</v>
      </c>
      <c r="AV259">
        <v>29.166699999999999</v>
      </c>
      <c r="AW259">
        <v>50</v>
      </c>
      <c r="AX259">
        <v>1</v>
      </c>
      <c r="AY259">
        <v>41.666699999999999</v>
      </c>
      <c r="AZ259">
        <v>0.125</v>
      </c>
      <c r="BA259">
        <v>0.75</v>
      </c>
      <c r="BB259">
        <v>0.5</v>
      </c>
      <c r="BC259">
        <v>0.45829999999999999</v>
      </c>
      <c r="BD259">
        <v>0.95830000000000004</v>
      </c>
      <c r="BE259">
        <v>1</v>
      </c>
      <c r="BF259">
        <v>0.66669999999999996</v>
      </c>
      <c r="BG259">
        <v>0</v>
      </c>
      <c r="BH259">
        <v>0.54549999999999998</v>
      </c>
      <c r="BI259">
        <v>0</v>
      </c>
      <c r="BJ259">
        <v>0</v>
      </c>
      <c r="BK259">
        <v>0.25</v>
      </c>
      <c r="BL259">
        <v>8.3299999999999999E-2</v>
      </c>
      <c r="BM259">
        <v>2</v>
      </c>
      <c r="BN259">
        <v>1.75</v>
      </c>
      <c r="BO259">
        <v>0.5</v>
      </c>
      <c r="BP259">
        <v>1.4167000000000001</v>
      </c>
      <c r="BQ259">
        <v>29.166699999999999</v>
      </c>
      <c r="BR259">
        <v>54.166699999999999</v>
      </c>
      <c r="BS259">
        <v>16.666699999999999</v>
      </c>
      <c r="BT259">
        <v>31.875</v>
      </c>
      <c r="BU259">
        <v>0.5</v>
      </c>
      <c r="BV259">
        <v>55.200699999999998</v>
      </c>
      <c r="BW259">
        <v>12.6739</v>
      </c>
      <c r="BX259">
        <v>44.799300000000002</v>
      </c>
      <c r="BY259">
        <v>0</v>
      </c>
      <c r="BZ259">
        <v>0</v>
      </c>
      <c r="CA259">
        <v>0</v>
      </c>
      <c r="CB259">
        <v>0</v>
      </c>
      <c r="CC259">
        <v>0</v>
      </c>
    </row>
    <row r="260" spans="2:81" x14ac:dyDescent="0.25">
      <c r="B260">
        <v>16.7</v>
      </c>
      <c r="C260">
        <v>8.31</v>
      </c>
      <c r="D260">
        <v>12.28</v>
      </c>
      <c r="E260">
        <v>1110</v>
      </c>
      <c r="F260">
        <v>1140</v>
      </c>
      <c r="G260">
        <v>1886</v>
      </c>
      <c r="H260">
        <v>4136</v>
      </c>
      <c r="I260">
        <v>2.7128000000000001</v>
      </c>
      <c r="J260">
        <v>7.4166999999999996</v>
      </c>
      <c r="K260">
        <v>7.2625000000000002</v>
      </c>
      <c r="L260">
        <v>7.8</v>
      </c>
      <c r="M260">
        <v>7.5</v>
      </c>
      <c r="N260">
        <v>2.9575999999999998</v>
      </c>
      <c r="O260">
        <v>0.46929999999999999</v>
      </c>
      <c r="P260">
        <v>0.45329999999999998</v>
      </c>
      <c r="Q260">
        <v>0.21940000000000001</v>
      </c>
      <c r="R260">
        <v>0.37509999999999999</v>
      </c>
      <c r="S260">
        <v>0.28210000000000002</v>
      </c>
      <c r="T260">
        <v>1.1000000000000001</v>
      </c>
      <c r="U260">
        <v>0.86</v>
      </c>
      <c r="V260">
        <v>0.6</v>
      </c>
      <c r="W260">
        <v>1.1000000000000001</v>
      </c>
      <c r="X260">
        <v>19.9941</v>
      </c>
      <c r="Y260">
        <v>2.2222</v>
      </c>
      <c r="Z260">
        <v>6.6666999999999996</v>
      </c>
      <c r="AA260">
        <v>8.8888999999999996</v>
      </c>
      <c r="AB260">
        <v>17.777799999999999</v>
      </c>
      <c r="AC260">
        <v>0</v>
      </c>
      <c r="AD260">
        <v>82.222200000000001</v>
      </c>
      <c r="AE260">
        <v>0</v>
      </c>
      <c r="AF260">
        <v>82.222200000000001</v>
      </c>
      <c r="AG260">
        <v>82.222200000000001</v>
      </c>
      <c r="AH260">
        <v>0.2364</v>
      </c>
      <c r="AI260">
        <v>0.2336</v>
      </c>
      <c r="AJ260">
        <v>0.4007</v>
      </c>
      <c r="AK260">
        <v>0.31559999999999999</v>
      </c>
      <c r="AL260">
        <v>0.26550000000000001</v>
      </c>
      <c r="AM260">
        <v>0.54</v>
      </c>
      <c r="AN260">
        <v>0.81</v>
      </c>
      <c r="AO260">
        <v>1.1599999999999999</v>
      </c>
      <c r="AP260">
        <v>1.1599999999999999</v>
      </c>
      <c r="AQ260">
        <v>41.666699999999999</v>
      </c>
      <c r="AR260">
        <v>0.29170000000000001</v>
      </c>
      <c r="AS260">
        <v>50</v>
      </c>
      <c r="AT260">
        <v>25</v>
      </c>
      <c r="AU260">
        <v>12.5</v>
      </c>
      <c r="AV260">
        <v>29.166699999999999</v>
      </c>
      <c r="AW260">
        <v>41.666699999999999</v>
      </c>
      <c r="AX260">
        <v>0.5</v>
      </c>
      <c r="AY260">
        <v>16.666699999999999</v>
      </c>
      <c r="AZ260">
        <v>0</v>
      </c>
      <c r="BA260">
        <v>0.25</v>
      </c>
      <c r="BB260">
        <v>0</v>
      </c>
      <c r="BC260">
        <v>8.3299999999999999E-2</v>
      </c>
      <c r="BD260">
        <v>0.33329999999999999</v>
      </c>
      <c r="BE260">
        <v>0.5</v>
      </c>
      <c r="BF260">
        <v>0</v>
      </c>
      <c r="BG260">
        <v>0</v>
      </c>
      <c r="BH260">
        <v>0.16669999999999999</v>
      </c>
      <c r="BI260">
        <v>0.25</v>
      </c>
      <c r="BJ260">
        <v>0.25</v>
      </c>
      <c r="BK260">
        <v>0.25</v>
      </c>
      <c r="BL260">
        <v>0.25</v>
      </c>
      <c r="BM260">
        <v>1.75</v>
      </c>
      <c r="BN260">
        <v>1.5</v>
      </c>
      <c r="BO260">
        <v>0.75</v>
      </c>
      <c r="BP260">
        <v>1.3332999999999999</v>
      </c>
      <c r="BQ260">
        <v>45.833300000000001</v>
      </c>
      <c r="BR260">
        <v>16.666699999999999</v>
      </c>
      <c r="BS260">
        <v>33.333300000000001</v>
      </c>
      <c r="BT260">
        <v>33.043500000000002</v>
      </c>
      <c r="BU260">
        <v>0.79169999999999996</v>
      </c>
      <c r="BV260">
        <v>59.534500000000001</v>
      </c>
      <c r="BW260">
        <v>16.185500000000001</v>
      </c>
      <c r="BX260">
        <v>40.465499999999999</v>
      </c>
      <c r="BY260">
        <v>0</v>
      </c>
      <c r="BZ260">
        <v>0</v>
      </c>
      <c r="CA260">
        <v>0</v>
      </c>
      <c r="CB260">
        <v>0</v>
      </c>
      <c r="CC260">
        <v>0</v>
      </c>
    </row>
    <row r="261" spans="2:81" x14ac:dyDescent="0.25">
      <c r="B261">
        <v>16</v>
      </c>
      <c r="C261">
        <v>8.6</v>
      </c>
      <c r="D261">
        <v>12.35</v>
      </c>
      <c r="E261">
        <v>1123</v>
      </c>
      <c r="F261">
        <v>995</v>
      </c>
      <c r="G261">
        <v>766</v>
      </c>
      <c r="H261">
        <v>2884</v>
      </c>
      <c r="I261">
        <v>2.1012</v>
      </c>
      <c r="J261">
        <v>3.25</v>
      </c>
      <c r="K261">
        <v>3.0625</v>
      </c>
      <c r="L261">
        <v>2.4249999999999998</v>
      </c>
      <c r="M261">
        <v>2.9125000000000001</v>
      </c>
      <c r="N261">
        <v>1.2564</v>
      </c>
      <c r="O261">
        <v>0.34289999999999998</v>
      </c>
      <c r="P261">
        <v>0.31</v>
      </c>
      <c r="Q261">
        <v>0.33500000000000002</v>
      </c>
      <c r="R261">
        <v>0.32950000000000002</v>
      </c>
      <c r="S261">
        <v>0.2351</v>
      </c>
      <c r="T261">
        <v>0.6</v>
      </c>
      <c r="U261">
        <v>0.52</v>
      </c>
      <c r="V261">
        <v>1.4</v>
      </c>
      <c r="W261">
        <v>1.4</v>
      </c>
      <c r="X261">
        <v>8.8394999999999992</v>
      </c>
      <c r="Y261">
        <v>0</v>
      </c>
      <c r="Z261">
        <v>31.578900000000001</v>
      </c>
      <c r="AA261">
        <v>2.6316000000000002</v>
      </c>
      <c r="AB261">
        <v>34.210500000000003</v>
      </c>
      <c r="AC261">
        <v>5.2632000000000003</v>
      </c>
      <c r="AD261">
        <v>60.526299999999999</v>
      </c>
      <c r="AE261">
        <v>0</v>
      </c>
      <c r="AF261">
        <v>65.789500000000004</v>
      </c>
      <c r="AG261">
        <v>60.526299999999999</v>
      </c>
      <c r="AH261">
        <v>0.14360000000000001</v>
      </c>
      <c r="AI261">
        <v>0.23849999999999999</v>
      </c>
      <c r="AJ261">
        <v>0.29830000000000001</v>
      </c>
      <c r="AK261">
        <v>0.2228</v>
      </c>
      <c r="AL261">
        <v>0.25480000000000003</v>
      </c>
      <c r="AM261">
        <v>1.03</v>
      </c>
      <c r="AN261">
        <v>0.97</v>
      </c>
      <c r="AO261">
        <v>0.72</v>
      </c>
      <c r="AP261">
        <v>1.03</v>
      </c>
      <c r="AQ261">
        <v>20.833300000000001</v>
      </c>
      <c r="AR261">
        <v>0.41670000000000001</v>
      </c>
      <c r="AS261">
        <v>62.5</v>
      </c>
      <c r="AT261">
        <v>25</v>
      </c>
      <c r="AU261">
        <v>25</v>
      </c>
      <c r="AV261">
        <v>37.5</v>
      </c>
      <c r="AW261">
        <v>41.666699999999999</v>
      </c>
      <c r="AX261">
        <v>0.91669999999999996</v>
      </c>
      <c r="AY261">
        <v>33.333300000000001</v>
      </c>
      <c r="AZ261">
        <v>0.125</v>
      </c>
      <c r="BA261">
        <v>0</v>
      </c>
      <c r="BB261">
        <v>0.25</v>
      </c>
      <c r="BC261">
        <v>0.125</v>
      </c>
      <c r="BD261">
        <v>0.33329999999999999</v>
      </c>
      <c r="BE261">
        <v>0</v>
      </c>
      <c r="BF261">
        <v>0.75</v>
      </c>
      <c r="BG261">
        <v>1</v>
      </c>
      <c r="BH261">
        <v>0.58330000000000004</v>
      </c>
      <c r="BI261">
        <v>0</v>
      </c>
      <c r="BJ261">
        <v>1</v>
      </c>
      <c r="BK261">
        <v>0.25</v>
      </c>
      <c r="BL261">
        <v>0.41670000000000001</v>
      </c>
      <c r="BM261">
        <v>2.5</v>
      </c>
      <c r="BN261">
        <v>0.5</v>
      </c>
      <c r="BO261">
        <v>0.75</v>
      </c>
      <c r="BP261">
        <v>1.25</v>
      </c>
      <c r="BQ261">
        <v>0</v>
      </c>
      <c r="BR261">
        <v>70.833299999999994</v>
      </c>
      <c r="BS261">
        <v>29.166699999999999</v>
      </c>
      <c r="BT261">
        <v>44.583300000000001</v>
      </c>
      <c r="BU261">
        <v>0.625</v>
      </c>
      <c r="BV261">
        <v>89.268699999999995</v>
      </c>
      <c r="BW261">
        <v>9.5869</v>
      </c>
      <c r="BX261">
        <v>10.731299999999999</v>
      </c>
      <c r="BY261">
        <v>0</v>
      </c>
      <c r="BZ261">
        <v>0</v>
      </c>
      <c r="CA261">
        <v>0</v>
      </c>
      <c r="CB261">
        <v>0</v>
      </c>
      <c r="CC261">
        <v>0</v>
      </c>
    </row>
    <row r="262" spans="2:81" x14ac:dyDescent="0.25">
      <c r="B262">
        <v>15.3</v>
      </c>
      <c r="C262">
        <v>8.0500000000000007</v>
      </c>
      <c r="D262">
        <v>11.21</v>
      </c>
      <c r="E262">
        <v>638</v>
      </c>
      <c r="F262">
        <v>368</v>
      </c>
      <c r="G262">
        <v>370</v>
      </c>
      <c r="H262">
        <v>1376</v>
      </c>
      <c r="I262">
        <v>0</v>
      </c>
      <c r="J262">
        <v>1.325</v>
      </c>
      <c r="K262">
        <v>1.2749999999999999</v>
      </c>
      <c r="L262">
        <v>1.65</v>
      </c>
      <c r="M262">
        <v>1.4167000000000001</v>
      </c>
      <c r="N262">
        <v>0.61339999999999995</v>
      </c>
      <c r="O262">
        <v>0.29380000000000001</v>
      </c>
      <c r="P262">
        <v>0.3175</v>
      </c>
      <c r="Q262">
        <v>0.23</v>
      </c>
      <c r="R262">
        <v>0.28039999999999998</v>
      </c>
      <c r="S262">
        <v>0.1399</v>
      </c>
      <c r="T262">
        <v>0.5</v>
      </c>
      <c r="U262">
        <v>0.5</v>
      </c>
      <c r="V262">
        <v>0.42</v>
      </c>
      <c r="W262">
        <v>0.5</v>
      </c>
      <c r="X262">
        <v>5.0519999999999996</v>
      </c>
      <c r="Y262">
        <v>0</v>
      </c>
      <c r="Z262">
        <v>45.833300000000001</v>
      </c>
      <c r="AA262">
        <v>0</v>
      </c>
      <c r="AB262">
        <v>45.833300000000001</v>
      </c>
      <c r="AC262">
        <v>20.833300000000001</v>
      </c>
      <c r="AD262">
        <v>33.333300000000001</v>
      </c>
      <c r="AE262">
        <v>0</v>
      </c>
      <c r="AF262">
        <v>54.166699999999999</v>
      </c>
      <c r="AG262">
        <v>45.833300000000001</v>
      </c>
      <c r="AH262">
        <v>4.2500000000000003E-2</v>
      </c>
      <c r="AI262">
        <v>5.2499999999999998E-2</v>
      </c>
      <c r="AJ262">
        <v>7.4999999999999997E-2</v>
      </c>
      <c r="AK262">
        <v>5.67E-2</v>
      </c>
      <c r="AL262">
        <v>5.4899999999999997E-2</v>
      </c>
      <c r="AM262">
        <v>0.13</v>
      </c>
      <c r="AN262">
        <v>0.12</v>
      </c>
      <c r="AO262">
        <v>0.2</v>
      </c>
      <c r="AP262">
        <v>0.2</v>
      </c>
      <c r="AQ262">
        <v>12.5</v>
      </c>
      <c r="AR262">
        <v>0.16669999999999999</v>
      </c>
      <c r="AS262">
        <v>62.5</v>
      </c>
      <c r="AT262">
        <v>87.5</v>
      </c>
      <c r="AU262">
        <v>62.5</v>
      </c>
      <c r="AV262">
        <v>70.833299999999994</v>
      </c>
      <c r="AW262">
        <v>66.666700000000006</v>
      </c>
      <c r="AX262">
        <v>0.41670000000000001</v>
      </c>
      <c r="AY262">
        <v>16.666699999999999</v>
      </c>
      <c r="AZ262">
        <v>0</v>
      </c>
      <c r="BA262">
        <v>0</v>
      </c>
      <c r="BB262">
        <v>0</v>
      </c>
      <c r="BC262">
        <v>0</v>
      </c>
      <c r="BD262">
        <v>4.1700000000000001E-2</v>
      </c>
      <c r="BE262">
        <v>1.25</v>
      </c>
      <c r="BF262">
        <v>1.5</v>
      </c>
      <c r="BG262">
        <v>0.75</v>
      </c>
      <c r="BH262">
        <v>1.1667000000000001</v>
      </c>
      <c r="BI262">
        <v>0</v>
      </c>
      <c r="BJ262">
        <v>0</v>
      </c>
      <c r="BK262">
        <v>0</v>
      </c>
      <c r="BL262">
        <v>0</v>
      </c>
      <c r="BM262">
        <v>2.25</v>
      </c>
      <c r="BN262">
        <v>3.25</v>
      </c>
      <c r="BO262">
        <v>2.5</v>
      </c>
      <c r="BP262">
        <v>2.6667000000000001</v>
      </c>
      <c r="BQ262">
        <v>0</v>
      </c>
      <c r="BR262">
        <v>54.166699999999999</v>
      </c>
      <c r="BS262">
        <v>45.833300000000001</v>
      </c>
      <c r="BT262">
        <v>47.291699999999999</v>
      </c>
      <c r="BU262">
        <v>0.58330000000000004</v>
      </c>
      <c r="BV262">
        <v>88.513499999999993</v>
      </c>
      <c r="BW262">
        <v>10.872199999999999</v>
      </c>
      <c r="BX262">
        <v>11.486499999999999</v>
      </c>
      <c r="BY262">
        <v>0</v>
      </c>
      <c r="BZ262">
        <v>0</v>
      </c>
      <c r="CA262">
        <v>0</v>
      </c>
      <c r="CB262">
        <v>0</v>
      </c>
      <c r="CC262">
        <v>0</v>
      </c>
    </row>
    <row r="263" spans="2:81" x14ac:dyDescent="0.25">
      <c r="B263">
        <v>11.5</v>
      </c>
      <c r="C263">
        <v>7.53</v>
      </c>
      <c r="D263">
        <v>10.94</v>
      </c>
      <c r="E263">
        <v>1509</v>
      </c>
      <c r="F263">
        <v>789</v>
      </c>
      <c r="G263">
        <v>1427</v>
      </c>
      <c r="H263">
        <v>3725</v>
      </c>
      <c r="I263">
        <v>0.59599999999999997</v>
      </c>
      <c r="J263">
        <v>6.8250000000000002</v>
      </c>
      <c r="K263">
        <v>6.2</v>
      </c>
      <c r="L263">
        <v>6.2750000000000004</v>
      </c>
      <c r="M263">
        <v>6.4333</v>
      </c>
      <c r="N263">
        <v>1.6833</v>
      </c>
      <c r="O263">
        <v>0.42</v>
      </c>
      <c r="P263">
        <v>0.38379999999999997</v>
      </c>
      <c r="Q263">
        <v>0.43690000000000001</v>
      </c>
      <c r="R263">
        <v>0.41349999999999998</v>
      </c>
      <c r="S263">
        <v>0.20330000000000001</v>
      </c>
      <c r="T263">
        <v>0.74</v>
      </c>
      <c r="U263">
        <v>0.68</v>
      </c>
      <c r="V263">
        <v>1</v>
      </c>
      <c r="W263">
        <v>1</v>
      </c>
      <c r="X263">
        <v>15.556699999999999</v>
      </c>
      <c r="Y263">
        <v>8.5106000000000002</v>
      </c>
      <c r="Z263">
        <v>0</v>
      </c>
      <c r="AA263">
        <v>4.2553000000000001</v>
      </c>
      <c r="AB263">
        <v>12.766</v>
      </c>
      <c r="AC263">
        <v>10.638299999999999</v>
      </c>
      <c r="AD263">
        <v>76.595699999999994</v>
      </c>
      <c r="AE263">
        <v>0</v>
      </c>
      <c r="AF263">
        <v>87.233999999999995</v>
      </c>
      <c r="AG263">
        <v>76.595699999999994</v>
      </c>
      <c r="AH263">
        <v>0.2833</v>
      </c>
      <c r="AI263">
        <v>0.34329999999999999</v>
      </c>
      <c r="AJ263">
        <v>0.39800000000000002</v>
      </c>
      <c r="AK263">
        <v>0.34939999999999999</v>
      </c>
      <c r="AL263">
        <v>0.21240000000000001</v>
      </c>
      <c r="AM263">
        <v>0.62</v>
      </c>
      <c r="AN263">
        <v>0.71</v>
      </c>
      <c r="AO263">
        <v>0.87</v>
      </c>
      <c r="AP263">
        <v>0.87</v>
      </c>
      <c r="AQ263">
        <v>45.833300000000001</v>
      </c>
      <c r="AR263">
        <v>0.5</v>
      </c>
      <c r="AS263">
        <v>0</v>
      </c>
      <c r="AT263">
        <v>12.5</v>
      </c>
      <c r="AU263">
        <v>0</v>
      </c>
      <c r="AV263">
        <v>4.1666999999999996</v>
      </c>
      <c r="AW263">
        <v>50</v>
      </c>
      <c r="AX263">
        <v>1.5</v>
      </c>
      <c r="AY263">
        <v>50</v>
      </c>
      <c r="AZ263">
        <v>1.25</v>
      </c>
      <c r="BA263">
        <v>0.375</v>
      </c>
      <c r="BB263">
        <v>0.25</v>
      </c>
      <c r="BC263">
        <v>0.625</v>
      </c>
      <c r="BD263">
        <v>1</v>
      </c>
      <c r="BE263">
        <v>0.5</v>
      </c>
      <c r="BF263">
        <v>1.5</v>
      </c>
      <c r="BG263">
        <v>0.75</v>
      </c>
      <c r="BH263">
        <v>0.91669999999999996</v>
      </c>
      <c r="BI263">
        <v>0</v>
      </c>
      <c r="BJ263">
        <v>0.5</v>
      </c>
      <c r="BK263">
        <v>0.25</v>
      </c>
      <c r="BL263">
        <v>0.25</v>
      </c>
      <c r="BM263">
        <v>0.75</v>
      </c>
      <c r="BN263">
        <v>0</v>
      </c>
      <c r="BO263">
        <v>1.25</v>
      </c>
      <c r="BP263">
        <v>0.66669999999999996</v>
      </c>
      <c r="BQ263">
        <v>8.3332999999999995</v>
      </c>
      <c r="BR263">
        <v>75</v>
      </c>
      <c r="BS263">
        <v>16.666699999999999</v>
      </c>
      <c r="BT263">
        <v>40.625</v>
      </c>
      <c r="BU263">
        <v>1.4582999999999999</v>
      </c>
      <c r="BV263">
        <v>60.8108</v>
      </c>
      <c r="BW263">
        <v>14.531700000000001</v>
      </c>
      <c r="BX263">
        <v>39.1892</v>
      </c>
      <c r="BY263">
        <v>0</v>
      </c>
      <c r="BZ263">
        <v>0</v>
      </c>
      <c r="CA263">
        <v>0</v>
      </c>
      <c r="CB263">
        <v>0</v>
      </c>
      <c r="CC263">
        <v>0</v>
      </c>
    </row>
    <row r="264" spans="2:81" x14ac:dyDescent="0.25">
      <c r="B264">
        <v>12.5</v>
      </c>
      <c r="C264">
        <v>8.09</v>
      </c>
      <c r="D264">
        <v>9.7899999999999991</v>
      </c>
      <c r="E264">
        <v>1775</v>
      </c>
      <c r="F264">
        <v>1830</v>
      </c>
      <c r="G264">
        <v>1720</v>
      </c>
      <c r="H264">
        <v>5325</v>
      </c>
      <c r="I264">
        <v>1.7577</v>
      </c>
      <c r="J264">
        <v>5</v>
      </c>
      <c r="K264">
        <v>4.3624999999999998</v>
      </c>
      <c r="L264">
        <v>4.2750000000000004</v>
      </c>
      <c r="M264">
        <v>4.5457999999999998</v>
      </c>
      <c r="N264">
        <v>1.5511999999999999</v>
      </c>
      <c r="O264">
        <v>0.30249999999999999</v>
      </c>
      <c r="P264">
        <v>0.3725</v>
      </c>
      <c r="Q264">
        <v>0.58250000000000002</v>
      </c>
      <c r="R264">
        <v>0.41920000000000002</v>
      </c>
      <c r="S264">
        <v>0.26950000000000002</v>
      </c>
      <c r="T264">
        <v>0.86</v>
      </c>
      <c r="U264">
        <v>0.6</v>
      </c>
      <c r="V264">
        <v>0.92</v>
      </c>
      <c r="W264">
        <v>0.92</v>
      </c>
      <c r="X264">
        <v>10.844900000000001</v>
      </c>
      <c r="Y264">
        <v>0</v>
      </c>
      <c r="Z264">
        <v>25</v>
      </c>
      <c r="AA264">
        <v>0</v>
      </c>
      <c r="AB264">
        <v>25</v>
      </c>
      <c r="AC264">
        <v>0</v>
      </c>
      <c r="AD264">
        <v>75</v>
      </c>
      <c r="AE264">
        <v>0</v>
      </c>
      <c r="AF264">
        <v>75</v>
      </c>
      <c r="AG264">
        <v>75</v>
      </c>
      <c r="AH264">
        <v>0.21</v>
      </c>
      <c r="AI264">
        <v>0.20250000000000001</v>
      </c>
      <c r="AJ264">
        <v>0.20380000000000001</v>
      </c>
      <c r="AK264">
        <v>0.2054</v>
      </c>
      <c r="AL264">
        <v>0.22459999999999999</v>
      </c>
      <c r="AM264">
        <v>0.41</v>
      </c>
      <c r="AN264">
        <v>0.61</v>
      </c>
      <c r="AO264">
        <v>0.89</v>
      </c>
      <c r="AP264">
        <v>0.89</v>
      </c>
      <c r="AQ264">
        <v>20.833300000000001</v>
      </c>
      <c r="AR264">
        <v>0.25</v>
      </c>
      <c r="AS264">
        <v>37.5</v>
      </c>
      <c r="AT264">
        <v>62.5</v>
      </c>
      <c r="AU264">
        <v>62.5</v>
      </c>
      <c r="AV264">
        <v>54.166699999999999</v>
      </c>
      <c r="AW264">
        <v>50</v>
      </c>
      <c r="AX264">
        <v>0.58330000000000004</v>
      </c>
      <c r="AY264">
        <v>25</v>
      </c>
      <c r="AZ264">
        <v>0.125</v>
      </c>
      <c r="BA264">
        <v>0.125</v>
      </c>
      <c r="BB264">
        <v>0.125</v>
      </c>
      <c r="BC264">
        <v>0.125</v>
      </c>
      <c r="BD264">
        <v>1</v>
      </c>
      <c r="BE264">
        <v>0.75</v>
      </c>
      <c r="BF264">
        <v>1</v>
      </c>
      <c r="BG264">
        <v>1.25</v>
      </c>
      <c r="BH264">
        <v>1</v>
      </c>
      <c r="BI264">
        <v>0.25</v>
      </c>
      <c r="BJ264">
        <v>0</v>
      </c>
      <c r="BK264">
        <v>0</v>
      </c>
      <c r="BL264">
        <v>8.3299999999999999E-2</v>
      </c>
      <c r="BM264">
        <v>3</v>
      </c>
      <c r="BN264">
        <v>2.25</v>
      </c>
      <c r="BO264">
        <v>3.25</v>
      </c>
      <c r="BP264">
        <v>2.8332999999999999</v>
      </c>
      <c r="BQ264">
        <v>4.1666999999999996</v>
      </c>
      <c r="BR264">
        <v>54.166699999999999</v>
      </c>
      <c r="BS264">
        <v>41.666699999999999</v>
      </c>
      <c r="BT264">
        <v>48.75</v>
      </c>
      <c r="BU264">
        <v>0.91669999999999996</v>
      </c>
      <c r="BV264">
        <v>34.384399999999999</v>
      </c>
      <c r="BW264">
        <v>14.290100000000001</v>
      </c>
      <c r="BX264">
        <v>65.615600000000001</v>
      </c>
      <c r="BY264">
        <v>0</v>
      </c>
      <c r="BZ264">
        <v>0</v>
      </c>
      <c r="CA264">
        <v>0</v>
      </c>
      <c r="CB264">
        <v>0</v>
      </c>
      <c r="CC264">
        <v>0</v>
      </c>
    </row>
    <row r="265" spans="2:81" x14ac:dyDescent="0.25">
      <c r="B265">
        <v>16.899999999999999</v>
      </c>
      <c r="C265">
        <v>8.4600000000000009</v>
      </c>
      <c r="D265">
        <v>12.22</v>
      </c>
      <c r="E265">
        <v>593</v>
      </c>
      <c r="F265">
        <v>713</v>
      </c>
      <c r="G265">
        <v>653</v>
      </c>
      <c r="H265">
        <v>1959</v>
      </c>
      <c r="I265">
        <v>6.13E-2</v>
      </c>
      <c r="J265">
        <v>2.4500000000000002</v>
      </c>
      <c r="K265">
        <v>2.7</v>
      </c>
      <c r="L265">
        <v>3.5</v>
      </c>
      <c r="M265">
        <v>2.8833000000000002</v>
      </c>
      <c r="N265">
        <v>0.96079999999999999</v>
      </c>
      <c r="O265">
        <v>0.1183</v>
      </c>
      <c r="P265">
        <v>0.13500000000000001</v>
      </c>
      <c r="Q265">
        <v>0.185</v>
      </c>
      <c r="R265">
        <v>0.14610000000000001</v>
      </c>
      <c r="S265">
        <v>7.9100000000000004E-2</v>
      </c>
      <c r="T265">
        <v>0.3</v>
      </c>
      <c r="U265">
        <v>0.34</v>
      </c>
      <c r="V265">
        <v>0.36</v>
      </c>
      <c r="W265">
        <v>0.36</v>
      </c>
      <c r="X265">
        <v>19.733799999999999</v>
      </c>
      <c r="Y265">
        <v>5.5556000000000001</v>
      </c>
      <c r="Z265">
        <v>13.8889</v>
      </c>
      <c r="AA265">
        <v>0</v>
      </c>
      <c r="AB265">
        <v>19.444400000000002</v>
      </c>
      <c r="AC265">
        <v>2.7778</v>
      </c>
      <c r="AD265">
        <v>77.777799999999999</v>
      </c>
      <c r="AE265">
        <v>0</v>
      </c>
      <c r="AF265">
        <v>80.555599999999998</v>
      </c>
      <c r="AG265">
        <v>77.777799999999999</v>
      </c>
      <c r="AH265">
        <v>0.22090000000000001</v>
      </c>
      <c r="AI265">
        <v>0.12640000000000001</v>
      </c>
      <c r="AJ265">
        <v>0.1091</v>
      </c>
      <c r="AK265">
        <v>0.15</v>
      </c>
      <c r="AL265">
        <v>0.17649999999999999</v>
      </c>
      <c r="AM265">
        <v>0.69</v>
      </c>
      <c r="AN265">
        <v>0.51</v>
      </c>
      <c r="AO265">
        <v>0.41</v>
      </c>
      <c r="AP265">
        <v>0.69</v>
      </c>
      <c r="AQ265">
        <v>20.833300000000001</v>
      </c>
      <c r="AR265">
        <v>0.20830000000000001</v>
      </c>
      <c r="AS265">
        <v>37.5</v>
      </c>
      <c r="AT265">
        <v>75</v>
      </c>
      <c r="AU265">
        <v>62.5</v>
      </c>
      <c r="AV265">
        <v>58.333300000000001</v>
      </c>
      <c r="AW265">
        <v>33.333300000000001</v>
      </c>
      <c r="AX265">
        <v>1</v>
      </c>
      <c r="AY265">
        <v>16.666699999999999</v>
      </c>
      <c r="AZ265">
        <v>0.5</v>
      </c>
      <c r="BA265">
        <v>0.625</v>
      </c>
      <c r="BB265">
        <v>0.75</v>
      </c>
      <c r="BC265">
        <v>0.625</v>
      </c>
      <c r="BD265">
        <v>1.0832999999999999</v>
      </c>
      <c r="BE265">
        <v>0.25</v>
      </c>
      <c r="BF265">
        <v>0</v>
      </c>
      <c r="BG265">
        <v>0</v>
      </c>
      <c r="BH265">
        <v>8.3299999999999999E-2</v>
      </c>
      <c r="BI265">
        <v>1.25</v>
      </c>
      <c r="BJ265">
        <v>0.75</v>
      </c>
      <c r="BK265">
        <v>1.5</v>
      </c>
      <c r="BL265">
        <v>1.1667000000000001</v>
      </c>
      <c r="BM265">
        <v>0.25</v>
      </c>
      <c r="BN265">
        <v>0.5</v>
      </c>
      <c r="BO265">
        <v>1</v>
      </c>
      <c r="BP265">
        <v>0.58330000000000004</v>
      </c>
      <c r="BQ265">
        <v>4.1666999999999996</v>
      </c>
      <c r="BR265">
        <v>91.666700000000006</v>
      </c>
      <c r="BS265">
        <v>4.1666999999999996</v>
      </c>
      <c r="BT265">
        <v>32.5</v>
      </c>
      <c r="BU265">
        <v>1.25</v>
      </c>
      <c r="BV265">
        <v>9.9849999999999994</v>
      </c>
      <c r="BW265">
        <v>6.9645000000000001</v>
      </c>
      <c r="BX265">
        <v>90.015000000000001</v>
      </c>
      <c r="BY265">
        <v>0</v>
      </c>
      <c r="BZ265">
        <v>0</v>
      </c>
      <c r="CA265">
        <v>0</v>
      </c>
      <c r="CB265">
        <v>0</v>
      </c>
      <c r="CC265">
        <v>0</v>
      </c>
    </row>
    <row r="266" spans="2:81" x14ac:dyDescent="0.25">
      <c r="B266">
        <v>16.3</v>
      </c>
      <c r="C266">
        <v>8.32</v>
      </c>
      <c r="D266">
        <v>13.7</v>
      </c>
      <c r="E266">
        <v>364</v>
      </c>
      <c r="F266">
        <v>455</v>
      </c>
      <c r="G266">
        <v>437</v>
      </c>
      <c r="H266">
        <v>1256</v>
      </c>
      <c r="I266">
        <v>0</v>
      </c>
      <c r="J266">
        <v>2.75</v>
      </c>
      <c r="K266">
        <v>2.5</v>
      </c>
      <c r="L266">
        <v>3.4249999999999998</v>
      </c>
      <c r="M266">
        <v>2.8917000000000002</v>
      </c>
      <c r="N266">
        <v>0.77229999999999999</v>
      </c>
      <c r="O266">
        <v>0.15920000000000001</v>
      </c>
      <c r="P266">
        <v>0.17</v>
      </c>
      <c r="Q266">
        <v>0.1225</v>
      </c>
      <c r="R266">
        <v>0.15060000000000001</v>
      </c>
      <c r="S266">
        <v>9.4600000000000004E-2</v>
      </c>
      <c r="T266">
        <v>0.38</v>
      </c>
      <c r="U266">
        <v>0.4</v>
      </c>
      <c r="V266">
        <v>0.3</v>
      </c>
      <c r="W266">
        <v>0.4</v>
      </c>
      <c r="X266">
        <v>19.206600000000002</v>
      </c>
      <c r="Y266">
        <v>0</v>
      </c>
      <c r="Z266">
        <v>9.375</v>
      </c>
      <c r="AA266">
        <v>3.125</v>
      </c>
      <c r="AB266">
        <v>12.5</v>
      </c>
      <c r="AC266">
        <v>28.125</v>
      </c>
      <c r="AD266">
        <v>59.375</v>
      </c>
      <c r="AE266">
        <v>0</v>
      </c>
      <c r="AF266">
        <v>87.5</v>
      </c>
      <c r="AG266">
        <v>59.375</v>
      </c>
      <c r="AH266">
        <v>0.15670000000000001</v>
      </c>
      <c r="AI266">
        <v>0.185</v>
      </c>
      <c r="AJ266">
        <v>0.1767</v>
      </c>
      <c r="AK266">
        <v>0.17280000000000001</v>
      </c>
      <c r="AL266">
        <v>0.1386</v>
      </c>
      <c r="AM266">
        <v>0.3</v>
      </c>
      <c r="AN266">
        <v>0.62</v>
      </c>
      <c r="AO266">
        <v>0.3</v>
      </c>
      <c r="AP266">
        <v>0.62</v>
      </c>
      <c r="AQ266">
        <v>66.666700000000006</v>
      </c>
      <c r="AR266">
        <v>0.16669999999999999</v>
      </c>
      <c r="AS266">
        <v>25</v>
      </c>
      <c r="AT266">
        <v>12.5</v>
      </c>
      <c r="AU266">
        <v>12.5</v>
      </c>
      <c r="AV266">
        <v>16.666699999999999</v>
      </c>
      <c r="AW266">
        <v>66.666700000000006</v>
      </c>
      <c r="AX266">
        <v>0.83330000000000004</v>
      </c>
      <c r="AY266">
        <v>16.666699999999999</v>
      </c>
      <c r="AZ266">
        <v>0.25</v>
      </c>
      <c r="BA266">
        <v>0.25</v>
      </c>
      <c r="BB266">
        <v>0.25</v>
      </c>
      <c r="BC266">
        <v>0.25</v>
      </c>
      <c r="BD266">
        <v>0.625</v>
      </c>
      <c r="BE266">
        <v>0.25</v>
      </c>
      <c r="BF266">
        <v>0.5</v>
      </c>
      <c r="BG266">
        <v>0</v>
      </c>
      <c r="BH266">
        <v>0.25</v>
      </c>
      <c r="BI266">
        <v>0.75</v>
      </c>
      <c r="BJ266">
        <v>0.75</v>
      </c>
      <c r="BK266">
        <v>2.5</v>
      </c>
      <c r="BL266">
        <v>1.3332999999999999</v>
      </c>
      <c r="BM266">
        <v>0.5</v>
      </c>
      <c r="BN266">
        <v>0.75</v>
      </c>
      <c r="BO266">
        <v>0.5</v>
      </c>
      <c r="BP266">
        <v>0.58330000000000004</v>
      </c>
      <c r="BQ266">
        <v>16.666699999999999</v>
      </c>
      <c r="BR266">
        <v>66.666700000000006</v>
      </c>
      <c r="BS266">
        <v>16.666699999999999</v>
      </c>
      <c r="BT266">
        <v>33.958300000000001</v>
      </c>
      <c r="BU266">
        <v>1.125</v>
      </c>
      <c r="BV266">
        <v>16.816800000000001</v>
      </c>
      <c r="BW266">
        <v>6.3834999999999997</v>
      </c>
      <c r="BX266">
        <v>83.183199999999999</v>
      </c>
      <c r="BY266">
        <v>0</v>
      </c>
      <c r="BZ266">
        <v>0</v>
      </c>
      <c r="CA266">
        <v>0</v>
      </c>
      <c r="CB266">
        <v>0</v>
      </c>
      <c r="CC266">
        <v>0</v>
      </c>
    </row>
    <row r="267" spans="2:81" x14ac:dyDescent="0.25">
      <c r="B267">
        <v>12.2</v>
      </c>
      <c r="C267">
        <v>7.73</v>
      </c>
      <c r="D267">
        <v>12.74</v>
      </c>
      <c r="E267">
        <v>272</v>
      </c>
      <c r="F267">
        <v>306</v>
      </c>
      <c r="G267">
        <v>333</v>
      </c>
      <c r="H267">
        <v>911</v>
      </c>
      <c r="I267">
        <v>0</v>
      </c>
      <c r="J267">
        <v>3.1124999999999998</v>
      </c>
      <c r="K267">
        <v>2.7124999999999999</v>
      </c>
      <c r="L267">
        <v>2.875</v>
      </c>
      <c r="M267">
        <v>2.9</v>
      </c>
      <c r="N267">
        <v>1.0986</v>
      </c>
      <c r="O267">
        <v>0.16</v>
      </c>
      <c r="P267">
        <v>0.11600000000000001</v>
      </c>
      <c r="Q267">
        <v>0.1255</v>
      </c>
      <c r="R267">
        <v>0.13170000000000001</v>
      </c>
      <c r="S267">
        <v>5.4600000000000003E-2</v>
      </c>
      <c r="T267">
        <v>0.24</v>
      </c>
      <c r="U267">
        <v>0.19</v>
      </c>
      <c r="V267">
        <v>0.22</v>
      </c>
      <c r="W267">
        <v>0.24</v>
      </c>
      <c r="X267">
        <v>22.015699999999999</v>
      </c>
      <c r="Y267">
        <v>0</v>
      </c>
      <c r="Z267">
        <v>11.1111</v>
      </c>
      <c r="AA267">
        <v>11.1111</v>
      </c>
      <c r="AB267">
        <v>22.222200000000001</v>
      </c>
      <c r="AC267">
        <v>7.4074</v>
      </c>
      <c r="AD267">
        <v>70.370400000000004</v>
      </c>
      <c r="AE267">
        <v>0</v>
      </c>
      <c r="AF267">
        <v>77.777799999999999</v>
      </c>
      <c r="AG267">
        <v>70.370400000000004</v>
      </c>
      <c r="AH267">
        <v>0.17630000000000001</v>
      </c>
      <c r="AI267">
        <v>0.17</v>
      </c>
      <c r="AJ267">
        <v>0.111</v>
      </c>
      <c r="AK267">
        <v>0.19</v>
      </c>
      <c r="AL267">
        <v>0.21510000000000001</v>
      </c>
      <c r="AM267">
        <v>0.39</v>
      </c>
      <c r="AN267">
        <v>0.39</v>
      </c>
      <c r="AO267">
        <v>0.38</v>
      </c>
      <c r="AP267">
        <v>0.39</v>
      </c>
      <c r="AQ267">
        <v>50</v>
      </c>
      <c r="AR267">
        <v>0.29170000000000001</v>
      </c>
      <c r="AS267">
        <v>37.5</v>
      </c>
      <c r="AT267">
        <v>0</v>
      </c>
      <c r="AU267">
        <v>25</v>
      </c>
      <c r="AV267">
        <v>20.833300000000001</v>
      </c>
      <c r="AW267">
        <v>50</v>
      </c>
      <c r="AX267">
        <v>1</v>
      </c>
      <c r="AY267">
        <v>8.3332999999999995</v>
      </c>
      <c r="AZ267">
        <v>0.125</v>
      </c>
      <c r="BA267">
        <v>0</v>
      </c>
      <c r="BB267">
        <v>0.25</v>
      </c>
      <c r="BC267">
        <v>0.125</v>
      </c>
      <c r="BD267">
        <v>0.91669999999999996</v>
      </c>
      <c r="BE267">
        <v>0.25</v>
      </c>
      <c r="BF267">
        <v>0.25</v>
      </c>
      <c r="BG267">
        <v>0.75</v>
      </c>
      <c r="BH267">
        <v>0.41670000000000001</v>
      </c>
      <c r="BI267">
        <v>1</v>
      </c>
      <c r="BJ267">
        <v>2.5</v>
      </c>
      <c r="BK267">
        <v>2.25</v>
      </c>
      <c r="BL267">
        <v>1.9167000000000001</v>
      </c>
      <c r="BM267">
        <v>0</v>
      </c>
      <c r="BN267">
        <v>0.5</v>
      </c>
      <c r="BO267">
        <v>0.75</v>
      </c>
      <c r="BP267">
        <v>0.41670000000000001</v>
      </c>
      <c r="BQ267">
        <v>54.166699999999999</v>
      </c>
      <c r="BR267">
        <v>41.666699999999999</v>
      </c>
      <c r="BS267">
        <v>4.1666999999999996</v>
      </c>
      <c r="BT267">
        <v>20.583300000000001</v>
      </c>
      <c r="BU267">
        <v>1.3332999999999999</v>
      </c>
      <c r="BV267">
        <v>3.1532</v>
      </c>
      <c r="BW267">
        <v>2.1509</v>
      </c>
      <c r="BX267">
        <v>96.846800000000002</v>
      </c>
      <c r="BY267">
        <v>0</v>
      </c>
      <c r="BZ267">
        <v>0</v>
      </c>
      <c r="CA267">
        <v>0</v>
      </c>
      <c r="CB267">
        <v>0</v>
      </c>
      <c r="CC267">
        <v>0</v>
      </c>
    </row>
    <row r="268" spans="2:81" x14ac:dyDescent="0.25">
      <c r="B268">
        <v>13.9</v>
      </c>
      <c r="C268">
        <v>8.32</v>
      </c>
      <c r="D268">
        <v>11.65</v>
      </c>
      <c r="E268">
        <v>888</v>
      </c>
      <c r="F268">
        <v>786</v>
      </c>
      <c r="G268">
        <v>813</v>
      </c>
      <c r="H268">
        <v>2487</v>
      </c>
      <c r="I268">
        <v>7.2400000000000006E-2</v>
      </c>
      <c r="J268">
        <v>5.2874999999999996</v>
      </c>
      <c r="K268">
        <v>4.9124999999999996</v>
      </c>
      <c r="L268">
        <v>4.2</v>
      </c>
      <c r="M268">
        <v>4.8</v>
      </c>
      <c r="N268">
        <v>1.8309</v>
      </c>
      <c r="O268">
        <v>0.21310000000000001</v>
      </c>
      <c r="P268">
        <v>0.24</v>
      </c>
      <c r="Q268">
        <v>0.25879999999999997</v>
      </c>
      <c r="R268">
        <v>0.23719999999999999</v>
      </c>
      <c r="S268">
        <v>0.15359999999999999</v>
      </c>
      <c r="T268">
        <v>0.59</v>
      </c>
      <c r="U268">
        <v>0.72</v>
      </c>
      <c r="V268">
        <v>0.57999999999999996</v>
      </c>
      <c r="W268">
        <v>0.72</v>
      </c>
      <c r="X268">
        <v>20.2332</v>
      </c>
      <c r="Y268">
        <v>0</v>
      </c>
      <c r="Z268">
        <v>9.5237999999999996</v>
      </c>
      <c r="AA268">
        <v>7.1429</v>
      </c>
      <c r="AB268">
        <v>16.666699999999999</v>
      </c>
      <c r="AC268">
        <v>0</v>
      </c>
      <c r="AD268">
        <v>80.952399999999997</v>
      </c>
      <c r="AE268">
        <v>2.3809999999999998</v>
      </c>
      <c r="AF268">
        <v>83.333299999999994</v>
      </c>
      <c r="AG268">
        <v>80.952399999999997</v>
      </c>
      <c r="AH268">
        <v>0.19</v>
      </c>
      <c r="AI268">
        <v>0.13800000000000001</v>
      </c>
      <c r="AJ268">
        <v>0.1988</v>
      </c>
      <c r="AK268">
        <v>0.1764</v>
      </c>
      <c r="AL268">
        <v>0.1522</v>
      </c>
      <c r="AM268">
        <v>0.56999999999999995</v>
      </c>
      <c r="AN268">
        <v>0.4</v>
      </c>
      <c r="AO268">
        <v>0.53</v>
      </c>
      <c r="AP268">
        <v>0.56999999999999995</v>
      </c>
      <c r="AQ268">
        <v>41.666699999999999</v>
      </c>
      <c r="AR268">
        <v>0.20830000000000001</v>
      </c>
      <c r="AS268">
        <v>37.5</v>
      </c>
      <c r="AT268">
        <v>37.5</v>
      </c>
      <c r="AU268">
        <v>37.5</v>
      </c>
      <c r="AV268">
        <v>37.5</v>
      </c>
      <c r="AW268">
        <v>41.666699999999999</v>
      </c>
      <c r="AX268">
        <v>1</v>
      </c>
      <c r="AY268">
        <v>25</v>
      </c>
      <c r="AZ268">
        <v>0.625</v>
      </c>
      <c r="BA268">
        <v>0.625</v>
      </c>
      <c r="BB268">
        <v>0.75</v>
      </c>
      <c r="BC268">
        <v>0.66669999999999996</v>
      </c>
      <c r="BD268">
        <v>1.0417000000000001</v>
      </c>
      <c r="BE268">
        <v>0.5</v>
      </c>
      <c r="BF268">
        <v>0.25</v>
      </c>
      <c r="BG268">
        <v>0.75</v>
      </c>
      <c r="BH268">
        <v>0.5</v>
      </c>
      <c r="BI268">
        <v>0.75</v>
      </c>
      <c r="BJ268">
        <v>2</v>
      </c>
      <c r="BK268">
        <v>1</v>
      </c>
      <c r="BL268">
        <v>1.25</v>
      </c>
      <c r="BM268">
        <v>1</v>
      </c>
      <c r="BN268">
        <v>1.25</v>
      </c>
      <c r="BO268">
        <v>2</v>
      </c>
      <c r="BP268">
        <v>1.4167000000000001</v>
      </c>
      <c r="BQ268">
        <v>25</v>
      </c>
      <c r="BR268">
        <v>58.333300000000001</v>
      </c>
      <c r="BS268">
        <v>16.666699999999999</v>
      </c>
      <c r="BT268">
        <v>32.083300000000001</v>
      </c>
      <c r="BU268">
        <v>0.41670000000000001</v>
      </c>
      <c r="BV268">
        <v>18.918900000000001</v>
      </c>
      <c r="BW268">
        <v>6.2335000000000003</v>
      </c>
      <c r="BX268">
        <v>81.081100000000006</v>
      </c>
      <c r="BY268">
        <v>0</v>
      </c>
      <c r="BZ268">
        <v>0</v>
      </c>
      <c r="CA268">
        <v>0</v>
      </c>
      <c r="CB268">
        <v>0</v>
      </c>
      <c r="CC268">
        <v>0</v>
      </c>
    </row>
    <row r="269" spans="2:81" x14ac:dyDescent="0.25">
      <c r="B269">
        <v>16</v>
      </c>
      <c r="C269">
        <v>8.07</v>
      </c>
      <c r="D269">
        <v>11.17</v>
      </c>
      <c r="E269">
        <v>283</v>
      </c>
      <c r="F269">
        <v>353</v>
      </c>
      <c r="G269">
        <v>384</v>
      </c>
      <c r="H269">
        <v>1020</v>
      </c>
      <c r="I269">
        <v>0</v>
      </c>
      <c r="J269">
        <v>1.675</v>
      </c>
      <c r="K269">
        <v>1.675</v>
      </c>
      <c r="L269">
        <v>2.375</v>
      </c>
      <c r="M269">
        <v>1.9083000000000001</v>
      </c>
      <c r="N269">
        <v>0.52739999999999998</v>
      </c>
      <c r="O269">
        <v>0.23</v>
      </c>
      <c r="P269">
        <v>0.216</v>
      </c>
      <c r="Q269">
        <v>0.26290000000000002</v>
      </c>
      <c r="R269">
        <v>0.2394</v>
      </c>
      <c r="S269">
        <v>7.8600000000000003E-2</v>
      </c>
      <c r="T269">
        <v>0.3</v>
      </c>
      <c r="U269">
        <v>0.3</v>
      </c>
      <c r="V269">
        <v>0.38</v>
      </c>
      <c r="W269">
        <v>0.38</v>
      </c>
      <c r="X269">
        <v>7.9709000000000003</v>
      </c>
      <c r="Y269">
        <v>2.9411999999999998</v>
      </c>
      <c r="Z269">
        <v>50</v>
      </c>
      <c r="AA269">
        <v>8.8234999999999992</v>
      </c>
      <c r="AB269">
        <v>61.764699999999998</v>
      </c>
      <c r="AC269">
        <v>14.7059</v>
      </c>
      <c r="AD269">
        <v>23.529399999999999</v>
      </c>
      <c r="AE269">
        <v>0</v>
      </c>
      <c r="AF269">
        <v>38.235300000000002</v>
      </c>
      <c r="AG269">
        <v>50</v>
      </c>
      <c r="AH269">
        <v>6.7799999999999999E-2</v>
      </c>
      <c r="AI269">
        <v>0.15329999999999999</v>
      </c>
      <c r="AJ269">
        <v>4.4600000000000001E-2</v>
      </c>
      <c r="AK269">
        <v>8.5900000000000004E-2</v>
      </c>
      <c r="AL269">
        <v>0.113</v>
      </c>
      <c r="AM269">
        <v>0.18</v>
      </c>
      <c r="AN269">
        <v>0.57999999999999996</v>
      </c>
      <c r="AO269">
        <v>0.17</v>
      </c>
      <c r="AP269">
        <v>0.57999999999999996</v>
      </c>
      <c r="AQ269">
        <v>8.3332999999999995</v>
      </c>
      <c r="AR269">
        <v>0.41670000000000001</v>
      </c>
      <c r="AS269">
        <v>37.5</v>
      </c>
      <c r="AT269">
        <v>37.5</v>
      </c>
      <c r="AU269">
        <v>75</v>
      </c>
      <c r="AV269">
        <v>50</v>
      </c>
      <c r="AW269">
        <v>41.666699999999999</v>
      </c>
      <c r="AX269">
        <v>0.16669999999999999</v>
      </c>
      <c r="AY269">
        <v>8.3332999999999995</v>
      </c>
      <c r="AZ269">
        <v>0.125</v>
      </c>
      <c r="BA269">
        <v>0.125</v>
      </c>
      <c r="BB269">
        <v>0</v>
      </c>
      <c r="BC269">
        <v>8.3299999999999999E-2</v>
      </c>
      <c r="BD269">
        <v>8.3299999999999999E-2</v>
      </c>
      <c r="BE269">
        <v>1.25</v>
      </c>
      <c r="BF269">
        <v>2.5</v>
      </c>
      <c r="BG269">
        <v>1.75</v>
      </c>
      <c r="BH269">
        <v>1.8332999999999999</v>
      </c>
      <c r="BI269">
        <v>0</v>
      </c>
      <c r="BJ269">
        <v>0</v>
      </c>
      <c r="BK269">
        <v>0</v>
      </c>
      <c r="BL269">
        <v>0</v>
      </c>
      <c r="BM269">
        <v>1.75</v>
      </c>
      <c r="BN269">
        <v>2.25</v>
      </c>
      <c r="BO269">
        <v>2.5</v>
      </c>
      <c r="BP269">
        <v>2.1667000000000001</v>
      </c>
      <c r="BQ269">
        <v>0</v>
      </c>
      <c r="BR269">
        <v>66.666700000000006</v>
      </c>
      <c r="BS269">
        <v>33.333300000000001</v>
      </c>
      <c r="BT269">
        <v>47.083300000000001</v>
      </c>
      <c r="BU269">
        <v>0.41670000000000001</v>
      </c>
      <c r="BV269">
        <v>43.6937</v>
      </c>
      <c r="BW269">
        <v>10.2942</v>
      </c>
      <c r="BX269">
        <v>56.3063</v>
      </c>
      <c r="BY269">
        <v>0</v>
      </c>
      <c r="BZ269">
        <v>0</v>
      </c>
      <c r="CA269">
        <v>0</v>
      </c>
      <c r="CB269">
        <v>0</v>
      </c>
      <c r="CC269">
        <v>0</v>
      </c>
    </row>
    <row r="270" spans="2:81" x14ac:dyDescent="0.25">
      <c r="B270">
        <v>14.9</v>
      </c>
      <c r="C270">
        <v>7.69</v>
      </c>
      <c r="D270">
        <v>10.23</v>
      </c>
      <c r="E270">
        <v>868</v>
      </c>
      <c r="F270">
        <v>520</v>
      </c>
      <c r="G270">
        <v>488</v>
      </c>
      <c r="H270">
        <v>1876</v>
      </c>
      <c r="I270">
        <v>0.89549999999999996</v>
      </c>
      <c r="J270">
        <v>3.2875000000000001</v>
      </c>
      <c r="K270">
        <v>3.7</v>
      </c>
      <c r="L270">
        <v>3.45</v>
      </c>
      <c r="M270">
        <v>3.4792000000000001</v>
      </c>
      <c r="N270">
        <v>0.89300000000000002</v>
      </c>
      <c r="O270">
        <v>0.28000000000000003</v>
      </c>
      <c r="P270">
        <v>0.15079999999999999</v>
      </c>
      <c r="Q270">
        <v>0.29430000000000001</v>
      </c>
      <c r="R270">
        <v>0.24479999999999999</v>
      </c>
      <c r="S270">
        <v>0.14910000000000001</v>
      </c>
      <c r="T270">
        <v>0.6</v>
      </c>
      <c r="U270">
        <v>0.4</v>
      </c>
      <c r="V270">
        <v>0.54</v>
      </c>
      <c r="W270">
        <v>0.6</v>
      </c>
      <c r="X270">
        <v>14.214499999999999</v>
      </c>
      <c r="Y270">
        <v>2.5</v>
      </c>
      <c r="Z270">
        <v>5</v>
      </c>
      <c r="AA270">
        <v>0</v>
      </c>
      <c r="AB270">
        <v>7.5</v>
      </c>
      <c r="AC270">
        <v>5</v>
      </c>
      <c r="AD270">
        <v>85</v>
      </c>
      <c r="AE270">
        <v>2.5</v>
      </c>
      <c r="AF270">
        <v>92.5</v>
      </c>
      <c r="AG270">
        <v>85</v>
      </c>
      <c r="AH270">
        <v>0.11600000000000001</v>
      </c>
      <c r="AI270">
        <v>0.19919999999999999</v>
      </c>
      <c r="AJ270">
        <v>0.1215</v>
      </c>
      <c r="AK270">
        <v>0.1462</v>
      </c>
      <c r="AL270">
        <v>0.1457</v>
      </c>
      <c r="AM270">
        <v>0.31</v>
      </c>
      <c r="AN270">
        <v>0.44</v>
      </c>
      <c r="AO270">
        <v>0.69</v>
      </c>
      <c r="AP270">
        <v>0.69</v>
      </c>
      <c r="AQ270">
        <v>29.166699999999999</v>
      </c>
      <c r="AR270">
        <v>0.33329999999999999</v>
      </c>
      <c r="AS270">
        <v>50</v>
      </c>
      <c r="AT270">
        <v>0</v>
      </c>
      <c r="AU270">
        <v>62.5</v>
      </c>
      <c r="AV270">
        <v>37.5</v>
      </c>
      <c r="AW270">
        <v>33.333300000000001</v>
      </c>
      <c r="AX270">
        <v>1.25</v>
      </c>
      <c r="AY270">
        <v>41.666699999999999</v>
      </c>
      <c r="AZ270">
        <v>0.125</v>
      </c>
      <c r="BA270">
        <v>0</v>
      </c>
      <c r="BB270">
        <v>0.375</v>
      </c>
      <c r="BC270">
        <v>0.16669999999999999</v>
      </c>
      <c r="BD270">
        <v>0.95830000000000004</v>
      </c>
      <c r="BE270">
        <v>1.25</v>
      </c>
      <c r="BF270">
        <v>0.5</v>
      </c>
      <c r="BG270">
        <v>1.5</v>
      </c>
      <c r="BH270">
        <v>1.0832999999999999</v>
      </c>
      <c r="BI270">
        <v>0.5</v>
      </c>
      <c r="BJ270">
        <v>1</v>
      </c>
      <c r="BK270">
        <v>0</v>
      </c>
      <c r="BL270">
        <v>0.5</v>
      </c>
      <c r="BM270">
        <v>1.75</v>
      </c>
      <c r="BN270">
        <v>0.25</v>
      </c>
      <c r="BO270">
        <v>2.75</v>
      </c>
      <c r="BP270">
        <v>1.5832999999999999</v>
      </c>
      <c r="BQ270">
        <v>8.3332999999999995</v>
      </c>
      <c r="BR270">
        <v>62.5</v>
      </c>
      <c r="BS270">
        <v>29.166699999999999</v>
      </c>
      <c r="BT270">
        <v>37.708300000000001</v>
      </c>
      <c r="BU270">
        <v>0.83330000000000004</v>
      </c>
      <c r="BV270">
        <v>7.8829000000000002</v>
      </c>
      <c r="BW270">
        <v>8.0191999999999997</v>
      </c>
      <c r="BX270">
        <v>92.117099999999994</v>
      </c>
      <c r="BY270">
        <v>0</v>
      </c>
      <c r="BZ270">
        <v>0</v>
      </c>
      <c r="CA270">
        <v>0</v>
      </c>
      <c r="CB270">
        <v>0</v>
      </c>
      <c r="CC270">
        <v>0</v>
      </c>
    </row>
    <row r="271" spans="2:81" x14ac:dyDescent="0.25">
      <c r="B271">
        <v>22.2</v>
      </c>
      <c r="C271">
        <v>8.6</v>
      </c>
      <c r="D271">
        <v>12.61</v>
      </c>
      <c r="E271">
        <v>1875</v>
      </c>
      <c r="F271">
        <v>1456</v>
      </c>
      <c r="G271">
        <v>1552</v>
      </c>
      <c r="H271">
        <v>4883</v>
      </c>
      <c r="I271">
        <v>1.23E-2</v>
      </c>
      <c r="J271">
        <v>3.2124999999999999</v>
      </c>
      <c r="K271">
        <v>4.9749999999999996</v>
      </c>
      <c r="L271">
        <v>8.7249999999999996</v>
      </c>
      <c r="M271">
        <v>5.6375000000000002</v>
      </c>
      <c r="N271">
        <v>3.0394000000000001</v>
      </c>
      <c r="O271">
        <v>0.33800000000000002</v>
      </c>
      <c r="P271">
        <v>0.23380000000000001</v>
      </c>
      <c r="Q271">
        <v>0.32129999999999997</v>
      </c>
      <c r="R271">
        <v>0.29630000000000001</v>
      </c>
      <c r="S271">
        <v>0.18659999999999999</v>
      </c>
      <c r="T271">
        <v>0.64</v>
      </c>
      <c r="U271">
        <v>0.52</v>
      </c>
      <c r="V271">
        <v>1.08</v>
      </c>
      <c r="W271">
        <v>1.08</v>
      </c>
      <c r="X271">
        <v>19.026</v>
      </c>
      <c r="Y271">
        <v>2.1739000000000002</v>
      </c>
      <c r="Z271">
        <v>8.6957000000000004</v>
      </c>
      <c r="AA271">
        <v>8.6957000000000004</v>
      </c>
      <c r="AB271">
        <v>19.565200000000001</v>
      </c>
      <c r="AC271">
        <v>0</v>
      </c>
      <c r="AD271">
        <v>73.912999999999997</v>
      </c>
      <c r="AE271">
        <v>6.5217000000000001</v>
      </c>
      <c r="AF271">
        <v>80.434799999999996</v>
      </c>
      <c r="AG271">
        <v>73.912999999999997</v>
      </c>
      <c r="AH271">
        <v>0.15640000000000001</v>
      </c>
      <c r="AI271">
        <v>0.28599999999999998</v>
      </c>
      <c r="AJ271">
        <v>0.12429999999999999</v>
      </c>
      <c r="AK271">
        <v>0.18110000000000001</v>
      </c>
      <c r="AL271">
        <v>0.1888</v>
      </c>
      <c r="AM271">
        <v>0.69</v>
      </c>
      <c r="AN271">
        <v>0.78</v>
      </c>
      <c r="AO271">
        <v>0.41</v>
      </c>
      <c r="AP271">
        <v>0.78</v>
      </c>
      <c r="AQ271">
        <v>25</v>
      </c>
      <c r="AR271">
        <v>0.41670000000000001</v>
      </c>
      <c r="AS271">
        <v>25</v>
      </c>
      <c r="AT271">
        <v>12.5</v>
      </c>
      <c r="AU271">
        <v>62.5</v>
      </c>
      <c r="AV271">
        <v>33.333300000000001</v>
      </c>
      <c r="AW271">
        <v>41.666699999999999</v>
      </c>
      <c r="AX271">
        <v>2.3332999999999999</v>
      </c>
      <c r="AY271">
        <v>66.666700000000006</v>
      </c>
      <c r="AZ271">
        <v>0.125</v>
      </c>
      <c r="BA271">
        <v>0.25</v>
      </c>
      <c r="BB271">
        <v>0</v>
      </c>
      <c r="BC271">
        <v>0.125</v>
      </c>
      <c r="BD271">
        <v>0.625</v>
      </c>
      <c r="BE271">
        <v>0.75</v>
      </c>
      <c r="BF271">
        <v>0.25</v>
      </c>
      <c r="BG271">
        <v>0</v>
      </c>
      <c r="BH271">
        <v>0.33329999999999999</v>
      </c>
      <c r="BI271">
        <v>1</v>
      </c>
      <c r="BJ271">
        <v>3</v>
      </c>
      <c r="BK271">
        <v>1.5</v>
      </c>
      <c r="BL271">
        <v>1.8332999999999999</v>
      </c>
      <c r="BM271">
        <v>1.25</v>
      </c>
      <c r="BN271">
        <v>0.5</v>
      </c>
      <c r="BO271">
        <v>0.75</v>
      </c>
      <c r="BP271">
        <v>0.83330000000000004</v>
      </c>
      <c r="BQ271">
        <v>33.333300000000001</v>
      </c>
      <c r="BR271">
        <v>58.333300000000001</v>
      </c>
      <c r="BS271">
        <v>8.3332999999999995</v>
      </c>
      <c r="BT271">
        <v>29.166699999999999</v>
      </c>
      <c r="BU271">
        <v>0.625</v>
      </c>
      <c r="BV271">
        <v>33.1081</v>
      </c>
      <c r="BW271">
        <v>15.2247</v>
      </c>
      <c r="BX271">
        <v>66.891900000000007</v>
      </c>
      <c r="BY271">
        <v>0</v>
      </c>
      <c r="BZ271">
        <v>0</v>
      </c>
      <c r="CA271">
        <v>0</v>
      </c>
      <c r="CB271">
        <v>0</v>
      </c>
      <c r="CC271">
        <v>0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80"/>
  <sheetViews>
    <sheetView zoomScaleNormal="100" workbookViewId="0">
      <selection activeCell="CN9" sqref="CN9"/>
    </sheetView>
  </sheetViews>
  <sheetFormatPr defaultRowHeight="15" x14ac:dyDescent="0.25"/>
  <cols>
    <col min="88" max="88" width="10.5703125" customWidth="1"/>
    <col min="89" max="89" width="6" customWidth="1"/>
    <col min="93" max="93" width="11.140625" customWidth="1"/>
  </cols>
  <sheetData>
    <row r="1" spans="1:176" x14ac:dyDescent="0.25">
      <c r="A1" s="24">
        <v>16.899999999999999</v>
      </c>
      <c r="B1" s="24">
        <v>12.9</v>
      </c>
      <c r="C1" s="24">
        <v>13.1</v>
      </c>
      <c r="D1" s="24">
        <v>10.6</v>
      </c>
      <c r="E1" s="24">
        <v>11.7</v>
      </c>
      <c r="F1" s="24">
        <v>15.9</v>
      </c>
      <c r="G1" s="24">
        <v>13.4</v>
      </c>
      <c r="H1" s="24">
        <v>14.6</v>
      </c>
      <c r="I1" s="24">
        <v>15.6</v>
      </c>
      <c r="J1" s="24">
        <v>16.600000000000001</v>
      </c>
      <c r="K1" s="24">
        <v>18.899999999999999</v>
      </c>
      <c r="L1" s="24">
        <v>10.9</v>
      </c>
      <c r="M1" s="24">
        <v>14.2</v>
      </c>
      <c r="N1" s="24">
        <v>15.3</v>
      </c>
      <c r="O1" s="24">
        <v>13.9</v>
      </c>
      <c r="P1" s="24">
        <v>12.2</v>
      </c>
      <c r="Q1" s="24">
        <v>19.7</v>
      </c>
      <c r="R1" s="24">
        <v>11.8</v>
      </c>
      <c r="S1" s="24">
        <v>21.7</v>
      </c>
      <c r="T1" s="24">
        <v>15</v>
      </c>
      <c r="U1" s="24">
        <v>14.3</v>
      </c>
      <c r="V1" s="24">
        <v>16.2</v>
      </c>
      <c r="W1" s="24">
        <v>16.100000000000001</v>
      </c>
      <c r="X1" s="24">
        <v>15.6</v>
      </c>
      <c r="Y1" s="24">
        <v>15.9</v>
      </c>
      <c r="Z1" s="24">
        <v>15.6</v>
      </c>
      <c r="AA1" s="24">
        <v>15.7</v>
      </c>
      <c r="AB1" s="24">
        <v>17.600000000000001</v>
      </c>
      <c r="AC1" s="24">
        <v>17.7</v>
      </c>
      <c r="AD1" s="24">
        <v>13.6</v>
      </c>
      <c r="AE1" s="24">
        <v>12.4</v>
      </c>
      <c r="AF1" s="24">
        <v>20</v>
      </c>
      <c r="AG1" s="24">
        <v>14.3</v>
      </c>
      <c r="AH1" s="24">
        <v>15.7</v>
      </c>
      <c r="AI1" s="24">
        <v>11.2</v>
      </c>
      <c r="AJ1" s="24">
        <v>14.5</v>
      </c>
      <c r="AK1" s="24">
        <v>13.1</v>
      </c>
      <c r="AL1" s="24">
        <v>15.4</v>
      </c>
      <c r="AM1" s="24">
        <v>10.5</v>
      </c>
      <c r="AN1" s="24">
        <v>14.8</v>
      </c>
      <c r="AO1" s="24">
        <v>16</v>
      </c>
      <c r="AP1" s="24">
        <v>14.6</v>
      </c>
      <c r="AQ1" s="24">
        <v>12.2</v>
      </c>
      <c r="AR1" s="24">
        <v>18.100000000000001</v>
      </c>
      <c r="AS1" s="24">
        <v>17.5</v>
      </c>
      <c r="AT1" s="24">
        <v>13.5</v>
      </c>
      <c r="AU1" s="24">
        <v>14.7</v>
      </c>
      <c r="AV1" s="24">
        <v>13.5</v>
      </c>
      <c r="AW1" s="24">
        <v>13.4</v>
      </c>
      <c r="AX1" s="24">
        <v>17.100000000000001</v>
      </c>
      <c r="AY1" s="24">
        <v>13.4</v>
      </c>
      <c r="AZ1" s="24">
        <v>15.7</v>
      </c>
      <c r="BA1" s="24">
        <v>23.2</v>
      </c>
      <c r="BB1" s="24">
        <v>13.1</v>
      </c>
      <c r="BC1" s="24">
        <v>25.7</v>
      </c>
      <c r="BD1" s="24">
        <v>12.5</v>
      </c>
      <c r="BE1" s="24">
        <v>15.4</v>
      </c>
      <c r="BF1" s="24">
        <v>19.2</v>
      </c>
      <c r="BG1" s="24">
        <v>14.3</v>
      </c>
      <c r="BH1" s="24">
        <v>18</v>
      </c>
      <c r="BI1" s="24">
        <v>20</v>
      </c>
      <c r="BJ1" s="24">
        <v>13.9</v>
      </c>
      <c r="BK1" s="24">
        <v>14.9</v>
      </c>
      <c r="BL1" s="24">
        <v>21.2</v>
      </c>
      <c r="BM1" s="24">
        <v>18.3</v>
      </c>
      <c r="BN1" s="24">
        <v>17.899999999999999</v>
      </c>
      <c r="BO1" s="24">
        <v>17.7</v>
      </c>
      <c r="BP1" s="24">
        <v>15.6</v>
      </c>
      <c r="BQ1" s="24">
        <v>12.7</v>
      </c>
      <c r="BR1" s="24">
        <v>19.600000000000001</v>
      </c>
      <c r="BS1" s="24">
        <v>19</v>
      </c>
      <c r="BT1" s="24">
        <v>14.2</v>
      </c>
      <c r="BU1" s="24">
        <v>16.899999999999999</v>
      </c>
      <c r="BV1" s="24">
        <v>17.100000000000001</v>
      </c>
      <c r="BW1" s="24">
        <v>16</v>
      </c>
      <c r="BX1" s="24">
        <v>19.600000000000001</v>
      </c>
      <c r="BY1" s="24">
        <v>16.7</v>
      </c>
      <c r="BZ1" s="24">
        <v>16</v>
      </c>
      <c r="CA1" s="24">
        <v>15.3</v>
      </c>
      <c r="CB1" s="24">
        <v>11.5</v>
      </c>
      <c r="CC1" s="24">
        <v>12.5</v>
      </c>
      <c r="CD1" s="24">
        <v>16.899999999999999</v>
      </c>
      <c r="CE1" s="24">
        <v>16.3</v>
      </c>
      <c r="CF1" s="24">
        <v>12.2</v>
      </c>
      <c r="CG1" s="24">
        <v>13.9</v>
      </c>
      <c r="CH1" s="24">
        <v>16</v>
      </c>
      <c r="CI1" s="24">
        <v>14.9</v>
      </c>
      <c r="CJ1" s="24">
        <v>22.2</v>
      </c>
      <c r="CK1" t="str">
        <f>TRANSPOSE(A$1:A$80)&amp;" "</f>
        <v xml:space="preserve">16.9 </v>
      </c>
      <c r="CL1" t="str">
        <f t="shared" ref="CL1:EW1" si="0">TRANSPOSE(B$1:B$80)&amp;" "</f>
        <v xml:space="preserve">12.9 </v>
      </c>
      <c r="CM1" t="str">
        <f t="shared" si="0"/>
        <v xml:space="preserve">13.1 </v>
      </c>
      <c r="CN1" t="str">
        <f t="shared" si="0"/>
        <v xml:space="preserve">10.6 </v>
      </c>
      <c r="CO1" t="str">
        <f t="shared" si="0"/>
        <v xml:space="preserve">11.7 </v>
      </c>
      <c r="CP1" t="str">
        <f t="shared" si="0"/>
        <v xml:space="preserve">15.9 </v>
      </c>
      <c r="CQ1" t="str">
        <f t="shared" si="0"/>
        <v xml:space="preserve">13.4 </v>
      </c>
      <c r="CR1" t="str">
        <f t="shared" si="0"/>
        <v xml:space="preserve">14.6 </v>
      </c>
      <c r="CS1" t="str">
        <f t="shared" si="0"/>
        <v xml:space="preserve">15.6 </v>
      </c>
      <c r="CT1" t="str">
        <f t="shared" si="0"/>
        <v xml:space="preserve">16.6 </v>
      </c>
      <c r="CU1" t="str">
        <f t="shared" si="0"/>
        <v xml:space="preserve">18.9 </v>
      </c>
      <c r="CV1" t="str">
        <f t="shared" si="0"/>
        <v xml:space="preserve">10.9 </v>
      </c>
      <c r="CW1" t="str">
        <f t="shared" si="0"/>
        <v xml:space="preserve">14.2 </v>
      </c>
      <c r="CX1" t="str">
        <f t="shared" si="0"/>
        <v xml:space="preserve">15.3 </v>
      </c>
      <c r="CY1" t="str">
        <f t="shared" si="0"/>
        <v xml:space="preserve">13.9 </v>
      </c>
      <c r="CZ1" t="str">
        <f t="shared" si="0"/>
        <v xml:space="preserve">12.2 </v>
      </c>
      <c r="DA1" t="str">
        <f t="shared" si="0"/>
        <v xml:space="preserve">19.7 </v>
      </c>
      <c r="DB1" t="str">
        <f t="shared" si="0"/>
        <v xml:space="preserve">11.8 </v>
      </c>
      <c r="DC1" t="str">
        <f t="shared" si="0"/>
        <v xml:space="preserve">21.7 </v>
      </c>
      <c r="DD1" t="str">
        <f t="shared" si="0"/>
        <v xml:space="preserve">15 </v>
      </c>
      <c r="DE1" t="str">
        <f t="shared" si="0"/>
        <v xml:space="preserve">14.3 </v>
      </c>
      <c r="DF1" t="str">
        <f t="shared" si="0"/>
        <v xml:space="preserve">16.2 </v>
      </c>
      <c r="DG1" t="str">
        <f t="shared" si="0"/>
        <v xml:space="preserve">16.1 </v>
      </c>
      <c r="DH1" t="str">
        <f t="shared" si="0"/>
        <v xml:space="preserve">15.6 </v>
      </c>
      <c r="DI1" t="str">
        <f t="shared" si="0"/>
        <v xml:space="preserve">15.9 </v>
      </c>
      <c r="DJ1" t="str">
        <f t="shared" si="0"/>
        <v xml:space="preserve">15.6 </v>
      </c>
      <c r="DK1" t="str">
        <f t="shared" si="0"/>
        <v xml:space="preserve">15.7 </v>
      </c>
      <c r="DL1" t="str">
        <f t="shared" si="0"/>
        <v xml:space="preserve">17.6 </v>
      </c>
      <c r="DM1" t="str">
        <f t="shared" si="0"/>
        <v xml:space="preserve">17.7 </v>
      </c>
      <c r="DN1" t="str">
        <f t="shared" si="0"/>
        <v xml:space="preserve">13.6 </v>
      </c>
      <c r="DO1" t="str">
        <f t="shared" si="0"/>
        <v xml:space="preserve">12.4 </v>
      </c>
      <c r="DP1" t="str">
        <f t="shared" si="0"/>
        <v xml:space="preserve">20 </v>
      </c>
      <c r="DQ1" t="str">
        <f t="shared" si="0"/>
        <v xml:space="preserve">14.3 </v>
      </c>
      <c r="DR1" t="str">
        <f t="shared" si="0"/>
        <v xml:space="preserve">15.7 </v>
      </c>
      <c r="DS1" t="str">
        <f t="shared" si="0"/>
        <v xml:space="preserve">11.2 </v>
      </c>
      <c r="DT1" t="str">
        <f t="shared" si="0"/>
        <v xml:space="preserve">14.5 </v>
      </c>
      <c r="DU1" t="str">
        <f t="shared" si="0"/>
        <v xml:space="preserve">13.1 </v>
      </c>
      <c r="DV1" t="str">
        <f t="shared" si="0"/>
        <v xml:space="preserve">15.4 </v>
      </c>
      <c r="DW1" t="str">
        <f t="shared" si="0"/>
        <v xml:space="preserve">10.5 </v>
      </c>
      <c r="DX1" t="str">
        <f t="shared" si="0"/>
        <v xml:space="preserve">14.8 </v>
      </c>
      <c r="DY1" t="str">
        <f t="shared" si="0"/>
        <v xml:space="preserve">16 </v>
      </c>
      <c r="DZ1" t="str">
        <f t="shared" si="0"/>
        <v xml:space="preserve">14.6 </v>
      </c>
      <c r="EA1" t="str">
        <f t="shared" si="0"/>
        <v xml:space="preserve">12.2 </v>
      </c>
      <c r="EB1" t="str">
        <f t="shared" si="0"/>
        <v xml:space="preserve">18.1 </v>
      </c>
      <c r="EC1" t="str">
        <f t="shared" si="0"/>
        <v xml:space="preserve">17.5 </v>
      </c>
      <c r="ED1" t="str">
        <f t="shared" si="0"/>
        <v xml:space="preserve">13.5 </v>
      </c>
      <c r="EE1" t="str">
        <f t="shared" si="0"/>
        <v xml:space="preserve">14.7 </v>
      </c>
      <c r="EF1" t="str">
        <f t="shared" si="0"/>
        <v xml:space="preserve">13.5 </v>
      </c>
      <c r="EG1" t="str">
        <f t="shared" si="0"/>
        <v xml:space="preserve">13.4 </v>
      </c>
      <c r="EH1" t="str">
        <f t="shared" si="0"/>
        <v xml:space="preserve">17.1 </v>
      </c>
      <c r="EI1" t="str">
        <f t="shared" si="0"/>
        <v xml:space="preserve">13.4 </v>
      </c>
      <c r="EJ1" t="str">
        <f t="shared" si="0"/>
        <v xml:space="preserve">15.7 </v>
      </c>
      <c r="EK1" t="str">
        <f t="shared" si="0"/>
        <v xml:space="preserve">23.2 </v>
      </c>
      <c r="EL1" t="str">
        <f t="shared" si="0"/>
        <v xml:space="preserve">13.1 </v>
      </c>
      <c r="EM1" t="str">
        <f t="shared" si="0"/>
        <v xml:space="preserve">25.7 </v>
      </c>
      <c r="EN1" t="str">
        <f t="shared" si="0"/>
        <v xml:space="preserve">12.5 </v>
      </c>
      <c r="EO1" t="str">
        <f t="shared" si="0"/>
        <v xml:space="preserve">15.4 </v>
      </c>
      <c r="EP1" t="str">
        <f t="shared" si="0"/>
        <v xml:space="preserve">19.2 </v>
      </c>
      <c r="EQ1" t="str">
        <f t="shared" si="0"/>
        <v xml:space="preserve">14.3 </v>
      </c>
      <c r="ER1" t="str">
        <f t="shared" si="0"/>
        <v xml:space="preserve">18 </v>
      </c>
      <c r="ES1" t="str">
        <f t="shared" si="0"/>
        <v xml:space="preserve">20 </v>
      </c>
      <c r="ET1" t="str">
        <f t="shared" si="0"/>
        <v xml:space="preserve">13.9 </v>
      </c>
      <c r="EU1" t="str">
        <f t="shared" si="0"/>
        <v xml:space="preserve">14.9 </v>
      </c>
      <c r="EV1" t="str">
        <f t="shared" si="0"/>
        <v xml:space="preserve">21.2 </v>
      </c>
      <c r="EW1" t="str">
        <f t="shared" si="0"/>
        <v xml:space="preserve">18.3 </v>
      </c>
      <c r="EX1" t="str">
        <f t="shared" ref="EX1:FG1" si="1">TRANSPOSE(BN$1:BN$80)&amp;" "</f>
        <v xml:space="preserve">17.9 </v>
      </c>
      <c r="EY1" t="str">
        <f t="shared" si="1"/>
        <v xml:space="preserve">17.7 </v>
      </c>
      <c r="EZ1" t="str">
        <f t="shared" si="1"/>
        <v xml:space="preserve">15.6 </v>
      </c>
      <c r="FA1" t="str">
        <f t="shared" si="1"/>
        <v xml:space="preserve">12.7 </v>
      </c>
      <c r="FB1" t="str">
        <f t="shared" si="1"/>
        <v xml:space="preserve">19.6 </v>
      </c>
      <c r="FC1" t="str">
        <f t="shared" si="1"/>
        <v xml:space="preserve">19 </v>
      </c>
      <c r="FD1" t="str">
        <f t="shared" si="1"/>
        <v xml:space="preserve">14.2 </v>
      </c>
      <c r="FE1" t="str">
        <f t="shared" si="1"/>
        <v xml:space="preserve">16.9 </v>
      </c>
      <c r="FF1" t="str">
        <f t="shared" si="1"/>
        <v xml:space="preserve">17.1 </v>
      </c>
      <c r="FG1" t="str">
        <f t="shared" si="1"/>
        <v xml:space="preserve">16 </v>
      </c>
      <c r="FH1" t="str">
        <f t="shared" ref="FH1" si="2">TRANSPOSE(BX$1:BX$80)&amp;" "</f>
        <v xml:space="preserve">19.6 </v>
      </c>
      <c r="FI1" t="str">
        <f t="shared" ref="FI1" si="3">TRANSPOSE(BY$1:BY$80)&amp;" "</f>
        <v xml:space="preserve">16.7 </v>
      </c>
      <c r="FJ1" t="str">
        <f t="shared" ref="FJ1" si="4">TRANSPOSE(BZ$1:BZ$80)&amp;" "</f>
        <v xml:space="preserve">16 </v>
      </c>
      <c r="FK1" t="str">
        <f t="shared" ref="FK1" si="5">TRANSPOSE(CA$1:CA$80)&amp;" "</f>
        <v xml:space="preserve">15.3 </v>
      </c>
      <c r="FL1" t="str">
        <f t="shared" ref="FL1" si="6">TRANSPOSE(CB$1:CB$80)&amp;" "</f>
        <v xml:space="preserve">11.5 </v>
      </c>
      <c r="FM1" t="str">
        <f t="shared" ref="FM1" si="7">TRANSPOSE(CC$1:CC$80)&amp;" "</f>
        <v xml:space="preserve">12.5 </v>
      </c>
      <c r="FN1" t="str">
        <f t="shared" ref="FN1" si="8">TRANSPOSE(CD$1:CD$80)&amp;" "</f>
        <v xml:space="preserve">16.9 </v>
      </c>
      <c r="FO1" t="str">
        <f t="shared" ref="FO1" si="9">TRANSPOSE(CE$1:CE$80)&amp;" "</f>
        <v xml:space="preserve">16.3 </v>
      </c>
      <c r="FP1" t="str">
        <f t="shared" ref="FP1" si="10">TRANSPOSE(CF$1:CF$80)&amp;" "</f>
        <v xml:space="preserve">12.2 </v>
      </c>
      <c r="FQ1" t="str">
        <f t="shared" ref="FQ1" si="11">TRANSPOSE(CG$1:CG$80)&amp;" "</f>
        <v xml:space="preserve">13.9 </v>
      </c>
      <c r="FR1" t="str">
        <f t="shared" ref="FR1" si="12">TRANSPOSE(CH$1:CH$80)&amp;" "</f>
        <v xml:space="preserve">16 </v>
      </c>
      <c r="FS1" t="str">
        <f t="shared" ref="FS1" si="13">TRANSPOSE(CI$1:CI$80)&amp;" "</f>
        <v xml:space="preserve">14.9 </v>
      </c>
      <c r="FT1" t="str">
        <f t="shared" ref="FT1" si="14">TRANSPOSE(CJ$1:CJ$80)&amp;" "</f>
        <v xml:space="preserve">22.2 </v>
      </c>
    </row>
    <row r="2" spans="1:176" x14ac:dyDescent="0.25">
      <c r="A2" s="24">
        <v>7.81</v>
      </c>
      <c r="B2" s="24">
        <v>8.6</v>
      </c>
      <c r="C2" s="24">
        <v>9.4</v>
      </c>
      <c r="D2" s="24">
        <v>8.4499999999999993</v>
      </c>
      <c r="E2" s="24">
        <v>9.02</v>
      </c>
      <c r="F2" s="24">
        <v>8.1</v>
      </c>
      <c r="G2" s="24">
        <v>8.68</v>
      </c>
      <c r="H2" s="24">
        <v>8.06</v>
      </c>
      <c r="I2" s="24">
        <v>8.85</v>
      </c>
      <c r="J2" s="24">
        <v>8.1999999999999993</v>
      </c>
      <c r="K2" s="24">
        <v>8.8800000000000008</v>
      </c>
      <c r="L2" s="24">
        <v>10.199999999999999</v>
      </c>
      <c r="M2" s="24">
        <v>9.43</v>
      </c>
      <c r="N2" s="24">
        <v>8.32</v>
      </c>
      <c r="O2" s="24">
        <v>8.39</v>
      </c>
      <c r="P2" s="24">
        <v>8.4499999999999993</v>
      </c>
      <c r="Q2" s="24">
        <v>8.7200000000000006</v>
      </c>
      <c r="R2" s="24">
        <v>8.5500000000000007</v>
      </c>
      <c r="S2" s="24">
        <v>8.92</v>
      </c>
      <c r="T2" s="24">
        <v>8.58</v>
      </c>
      <c r="U2" s="24">
        <v>7.91</v>
      </c>
      <c r="V2" s="24">
        <v>8.7799999999999994</v>
      </c>
      <c r="W2" s="24">
        <v>8.0299999999999994</v>
      </c>
      <c r="X2" s="24">
        <v>7.99</v>
      </c>
      <c r="Y2" s="24">
        <v>8.11</v>
      </c>
      <c r="Z2" s="24">
        <v>8.39</v>
      </c>
      <c r="AA2" s="24">
        <v>8.5399999999999991</v>
      </c>
      <c r="AB2" s="24">
        <v>8.4700000000000006</v>
      </c>
      <c r="AC2" s="24">
        <v>7.97</v>
      </c>
      <c r="AD2" s="24">
        <v>8.9499999999999993</v>
      </c>
      <c r="AE2" s="24">
        <v>7.84</v>
      </c>
      <c r="AF2" s="24">
        <v>8.5</v>
      </c>
      <c r="AG2" s="24">
        <v>10.210000000000001</v>
      </c>
      <c r="AH2" s="24">
        <v>7.68</v>
      </c>
      <c r="AI2" s="24">
        <v>7.7</v>
      </c>
      <c r="AJ2" s="24">
        <v>7.78</v>
      </c>
      <c r="AK2" s="24">
        <v>8.1199999999999992</v>
      </c>
      <c r="AL2" s="24">
        <v>8.44</v>
      </c>
      <c r="AM2" s="24">
        <v>8.3800000000000008</v>
      </c>
      <c r="AN2" s="24">
        <v>8.1999999999999993</v>
      </c>
      <c r="AO2" s="24">
        <v>8.5</v>
      </c>
      <c r="AP2" s="24">
        <v>8.81</v>
      </c>
      <c r="AQ2" s="24">
        <v>8.27</v>
      </c>
      <c r="AR2" s="24">
        <v>8.6300000000000008</v>
      </c>
      <c r="AS2" s="24">
        <v>7.99</v>
      </c>
      <c r="AT2" s="24">
        <v>8.49</v>
      </c>
      <c r="AU2" s="24">
        <v>8.5299999999999994</v>
      </c>
      <c r="AV2" s="24">
        <v>8.56</v>
      </c>
      <c r="AW2" s="24">
        <v>8.41</v>
      </c>
      <c r="AX2" s="24">
        <v>8.85</v>
      </c>
      <c r="AY2" s="24">
        <v>8.8000000000000007</v>
      </c>
      <c r="AZ2" s="24">
        <v>8.1199999999999992</v>
      </c>
      <c r="BA2" s="24">
        <v>7.96</v>
      </c>
      <c r="BB2" s="24">
        <v>7.91</v>
      </c>
      <c r="BC2" s="24">
        <v>8.67</v>
      </c>
      <c r="BD2" s="24">
        <v>8.5</v>
      </c>
      <c r="BE2" s="24">
        <v>8.1300000000000008</v>
      </c>
      <c r="BF2" s="24">
        <v>8.32</v>
      </c>
      <c r="BG2" s="24">
        <v>8.66</v>
      </c>
      <c r="BH2" s="24">
        <v>8.33</v>
      </c>
      <c r="BI2" s="24">
        <v>8.6199999999999992</v>
      </c>
      <c r="BJ2" s="24">
        <v>8.73</v>
      </c>
      <c r="BK2" s="24">
        <v>8.61</v>
      </c>
      <c r="BL2" s="24">
        <v>8.31</v>
      </c>
      <c r="BM2" s="24">
        <v>9.0299999999999994</v>
      </c>
      <c r="BN2" s="24">
        <v>8.2100000000000009</v>
      </c>
      <c r="BO2" s="24">
        <v>7.86</v>
      </c>
      <c r="BP2" s="24">
        <v>8.1199999999999992</v>
      </c>
      <c r="BQ2" s="24">
        <v>8.24</v>
      </c>
      <c r="BR2" s="24">
        <v>8.76</v>
      </c>
      <c r="BS2" s="24">
        <v>8.23</v>
      </c>
      <c r="BT2" s="24">
        <v>7.92</v>
      </c>
      <c r="BU2" s="24">
        <v>7.59</v>
      </c>
      <c r="BV2" s="24">
        <v>7.47</v>
      </c>
      <c r="BW2" s="24">
        <v>8.2200000000000006</v>
      </c>
      <c r="BX2" s="24">
        <v>8.4700000000000006</v>
      </c>
      <c r="BY2" s="24">
        <v>8.31</v>
      </c>
      <c r="BZ2" s="24">
        <v>8.6</v>
      </c>
      <c r="CA2" s="24">
        <v>8.0500000000000007</v>
      </c>
      <c r="CB2" s="24">
        <v>7.53</v>
      </c>
      <c r="CC2" s="24">
        <v>8.09</v>
      </c>
      <c r="CD2" s="24">
        <v>8.4600000000000009</v>
      </c>
      <c r="CE2" s="24">
        <v>8.32</v>
      </c>
      <c r="CF2" s="24">
        <v>7.73</v>
      </c>
      <c r="CG2" s="24">
        <v>8.32</v>
      </c>
      <c r="CH2" s="24">
        <v>8.07</v>
      </c>
      <c r="CI2" s="24">
        <v>7.69</v>
      </c>
      <c r="CJ2" s="24">
        <v>8.6</v>
      </c>
    </row>
    <row r="3" spans="1:176" x14ac:dyDescent="0.25">
      <c r="A3" s="24">
        <v>11.79</v>
      </c>
      <c r="B3" s="24">
        <v>11.64</v>
      </c>
      <c r="C3" s="24">
        <v>13.5</v>
      </c>
      <c r="D3" s="24">
        <v>11.24</v>
      </c>
      <c r="E3" s="24">
        <v>15.53</v>
      </c>
      <c r="F3" s="24">
        <v>9.74</v>
      </c>
      <c r="G3" s="24">
        <v>11.84</v>
      </c>
      <c r="H3" s="24">
        <v>10.55</v>
      </c>
      <c r="I3" s="24">
        <v>14.3</v>
      </c>
      <c r="J3" s="24">
        <v>10.63</v>
      </c>
      <c r="K3" s="24">
        <v>10.58</v>
      </c>
      <c r="L3" s="24">
        <v>12.7</v>
      </c>
      <c r="M3" s="24">
        <v>10.97</v>
      </c>
      <c r="N3" s="24">
        <v>10.88</v>
      </c>
      <c r="O3" s="24">
        <v>12.09</v>
      </c>
      <c r="P3" s="24">
        <v>12.21</v>
      </c>
      <c r="Q3" s="24">
        <v>11.66</v>
      </c>
      <c r="R3" s="24">
        <v>10.5</v>
      </c>
      <c r="S3" s="24">
        <v>15.05</v>
      </c>
      <c r="T3" s="24">
        <v>14.08</v>
      </c>
      <c r="U3" s="24">
        <v>8.19</v>
      </c>
      <c r="V3" s="24">
        <v>11.76</v>
      </c>
      <c r="W3" s="24">
        <v>11.66</v>
      </c>
      <c r="X3" s="24">
        <v>10.52</v>
      </c>
      <c r="Y3" s="24">
        <v>11.78</v>
      </c>
      <c r="Z3" s="24">
        <v>11.56</v>
      </c>
      <c r="AA3" s="24">
        <v>11.63</v>
      </c>
      <c r="AB3" s="24">
        <v>8.81</v>
      </c>
      <c r="AC3" s="24">
        <v>12.27</v>
      </c>
      <c r="AD3" s="24">
        <v>11.36</v>
      </c>
      <c r="AE3" s="24">
        <v>12.06</v>
      </c>
      <c r="AF3" s="24">
        <v>12.23</v>
      </c>
      <c r="AG3" s="24">
        <v>9.65</v>
      </c>
      <c r="AH3" s="24">
        <v>11.04</v>
      </c>
      <c r="AI3" s="24">
        <v>7.4</v>
      </c>
      <c r="AJ3" s="24">
        <v>10.3</v>
      </c>
      <c r="AK3" s="24">
        <v>11.52</v>
      </c>
      <c r="AL3" s="24">
        <v>14.32</v>
      </c>
      <c r="AM3" s="24">
        <v>13.25</v>
      </c>
      <c r="AN3" s="24">
        <v>10.8</v>
      </c>
      <c r="AO3" s="24">
        <v>10.29</v>
      </c>
      <c r="AP3" s="24">
        <v>8.91</v>
      </c>
      <c r="AQ3" s="24">
        <v>11.8</v>
      </c>
      <c r="AR3" s="24">
        <v>12.16</v>
      </c>
      <c r="AS3" s="24">
        <v>11.08</v>
      </c>
      <c r="AT3" s="24">
        <v>12.65</v>
      </c>
      <c r="AU3" s="24">
        <v>11.05</v>
      </c>
      <c r="AV3" s="24">
        <v>10.11</v>
      </c>
      <c r="AW3" s="24">
        <v>10.77</v>
      </c>
      <c r="AX3" s="24">
        <v>10.36</v>
      </c>
      <c r="AY3" s="24">
        <v>13.01</v>
      </c>
      <c r="AZ3" s="24">
        <v>11.67</v>
      </c>
      <c r="BA3" s="24">
        <v>10.3</v>
      </c>
      <c r="BB3" s="24">
        <v>12.12</v>
      </c>
      <c r="BC3" s="24">
        <v>12.74</v>
      </c>
      <c r="BD3" s="24">
        <v>10.3</v>
      </c>
      <c r="BE3" s="24">
        <v>10.86</v>
      </c>
      <c r="BF3" s="24">
        <v>14.31</v>
      </c>
      <c r="BG3" s="24">
        <v>9.94</v>
      </c>
      <c r="BH3" s="24">
        <v>12.17</v>
      </c>
      <c r="BI3" s="24">
        <v>9.92</v>
      </c>
      <c r="BJ3" s="24">
        <v>12.13</v>
      </c>
      <c r="BK3" s="24">
        <v>12.52</v>
      </c>
      <c r="BL3" s="24">
        <v>11.61</v>
      </c>
      <c r="BM3" s="24">
        <v>11.55</v>
      </c>
      <c r="BN3" s="24">
        <v>12.86</v>
      </c>
      <c r="BO3" s="24">
        <v>12.59</v>
      </c>
      <c r="BP3" s="24">
        <v>10.89</v>
      </c>
      <c r="BQ3" s="24">
        <v>12.28</v>
      </c>
      <c r="BR3" s="24">
        <v>10.48</v>
      </c>
      <c r="BS3" s="24">
        <v>13.17</v>
      </c>
      <c r="BT3" s="24">
        <v>11.5</v>
      </c>
      <c r="BU3" s="24">
        <v>10.25</v>
      </c>
      <c r="BV3" s="24">
        <v>10.4</v>
      </c>
      <c r="BW3" s="24">
        <v>11.12</v>
      </c>
      <c r="BX3" s="24">
        <v>13.28</v>
      </c>
      <c r="BY3" s="24">
        <v>12.28</v>
      </c>
      <c r="BZ3" s="24">
        <v>12.35</v>
      </c>
      <c r="CA3" s="24">
        <v>11.21</v>
      </c>
      <c r="CB3" s="24">
        <v>10.94</v>
      </c>
      <c r="CC3" s="24">
        <v>9.7899999999999991</v>
      </c>
      <c r="CD3" s="24">
        <v>12.22</v>
      </c>
      <c r="CE3" s="24">
        <v>13.7</v>
      </c>
      <c r="CF3" s="24">
        <v>12.74</v>
      </c>
      <c r="CG3" s="24">
        <v>11.65</v>
      </c>
      <c r="CH3" s="24">
        <v>11.17</v>
      </c>
      <c r="CI3" s="24">
        <v>10.23</v>
      </c>
      <c r="CJ3" s="24">
        <v>12.61</v>
      </c>
    </row>
    <row r="4" spans="1:176" x14ac:dyDescent="0.25">
      <c r="A4" s="24">
        <v>537</v>
      </c>
      <c r="B4" s="24">
        <v>2133</v>
      </c>
      <c r="C4" s="24">
        <v>1310</v>
      </c>
      <c r="D4" s="24">
        <v>496</v>
      </c>
      <c r="E4" s="24">
        <v>350</v>
      </c>
      <c r="F4" s="24">
        <v>1054</v>
      </c>
      <c r="G4" s="24">
        <v>417</v>
      </c>
      <c r="H4" s="24">
        <v>518</v>
      </c>
      <c r="I4" s="24">
        <v>781</v>
      </c>
      <c r="J4" s="24">
        <v>334</v>
      </c>
      <c r="K4" s="24">
        <v>2375</v>
      </c>
      <c r="L4" s="24">
        <v>1643</v>
      </c>
      <c r="M4" s="24">
        <v>334</v>
      </c>
      <c r="N4" s="24">
        <v>400</v>
      </c>
      <c r="O4" s="24">
        <v>1054</v>
      </c>
      <c r="P4" s="24">
        <v>2124</v>
      </c>
      <c r="Q4" s="24">
        <v>360</v>
      </c>
      <c r="R4" s="24">
        <v>891</v>
      </c>
      <c r="S4" s="24">
        <v>260</v>
      </c>
      <c r="T4" s="24">
        <v>698</v>
      </c>
      <c r="U4" s="24">
        <v>188</v>
      </c>
      <c r="V4" s="24">
        <v>380</v>
      </c>
      <c r="W4" s="24">
        <v>338</v>
      </c>
      <c r="X4" s="24">
        <v>122</v>
      </c>
      <c r="Y4" s="24">
        <v>949</v>
      </c>
      <c r="Z4" s="24">
        <v>448</v>
      </c>
      <c r="AA4" s="24">
        <v>441</v>
      </c>
      <c r="AB4" s="24">
        <v>2146</v>
      </c>
      <c r="AC4" s="24">
        <v>1076</v>
      </c>
      <c r="AD4" s="24">
        <v>931</v>
      </c>
      <c r="AE4" s="24">
        <v>1038</v>
      </c>
      <c r="AF4" s="24">
        <v>1323</v>
      </c>
      <c r="AG4" s="24">
        <v>1090</v>
      </c>
      <c r="AH4" s="24">
        <v>641</v>
      </c>
      <c r="AI4" s="24">
        <v>406</v>
      </c>
      <c r="AJ4" s="24">
        <v>697</v>
      </c>
      <c r="AK4" s="24">
        <v>2178</v>
      </c>
      <c r="AL4" s="24">
        <v>1593</v>
      </c>
      <c r="AM4" s="24">
        <v>443</v>
      </c>
      <c r="AN4" s="24">
        <v>1260</v>
      </c>
      <c r="AO4" s="24">
        <v>615</v>
      </c>
      <c r="AP4" s="24">
        <v>217</v>
      </c>
      <c r="AQ4" s="24">
        <v>527</v>
      </c>
      <c r="AR4" s="24">
        <v>442</v>
      </c>
      <c r="AS4" s="24">
        <v>420</v>
      </c>
      <c r="AT4" s="24">
        <v>512</v>
      </c>
      <c r="AU4" s="24">
        <v>670</v>
      </c>
      <c r="AV4" s="24">
        <v>2200</v>
      </c>
      <c r="AW4" s="24">
        <v>884</v>
      </c>
      <c r="AX4" s="24">
        <v>203</v>
      </c>
      <c r="AY4" s="24">
        <v>1987</v>
      </c>
      <c r="AZ4" s="24">
        <v>432</v>
      </c>
      <c r="BA4" s="24">
        <v>476</v>
      </c>
      <c r="BB4" s="24">
        <v>251</v>
      </c>
      <c r="BC4" s="24">
        <v>249</v>
      </c>
      <c r="BD4" s="24">
        <v>477</v>
      </c>
      <c r="BE4" s="24">
        <v>1173</v>
      </c>
      <c r="BF4" s="24">
        <v>739</v>
      </c>
      <c r="BG4" s="24">
        <v>214</v>
      </c>
      <c r="BH4" s="24">
        <v>531</v>
      </c>
      <c r="BI4" s="24">
        <v>234</v>
      </c>
      <c r="BJ4" s="24">
        <v>692</v>
      </c>
      <c r="BK4" s="24">
        <v>717</v>
      </c>
      <c r="BL4" s="24">
        <v>663</v>
      </c>
      <c r="BM4" s="24">
        <v>570</v>
      </c>
      <c r="BN4" s="24">
        <v>630</v>
      </c>
      <c r="BO4" s="24">
        <v>232</v>
      </c>
      <c r="BP4" s="24">
        <v>838</v>
      </c>
      <c r="BQ4" s="24">
        <v>641</v>
      </c>
      <c r="BR4" s="24">
        <v>164</v>
      </c>
      <c r="BS4" s="24">
        <v>799</v>
      </c>
      <c r="BT4" s="24">
        <v>1290</v>
      </c>
      <c r="BU4" s="24">
        <v>436</v>
      </c>
      <c r="BV4" s="24">
        <v>290</v>
      </c>
      <c r="BW4" s="24">
        <v>837</v>
      </c>
      <c r="BX4" s="24">
        <v>1893</v>
      </c>
      <c r="BY4" s="24">
        <v>1110</v>
      </c>
      <c r="BZ4" s="24">
        <v>1123</v>
      </c>
      <c r="CA4" s="24">
        <v>638</v>
      </c>
      <c r="CB4" s="24">
        <v>1509</v>
      </c>
      <c r="CC4" s="24">
        <v>1775</v>
      </c>
      <c r="CD4" s="24">
        <v>593</v>
      </c>
      <c r="CE4" s="24">
        <v>364</v>
      </c>
      <c r="CF4" s="24">
        <v>272</v>
      </c>
      <c r="CG4" s="24">
        <v>888</v>
      </c>
      <c r="CH4" s="24">
        <v>283</v>
      </c>
      <c r="CI4" s="24">
        <v>868</v>
      </c>
      <c r="CJ4" s="24">
        <v>1875</v>
      </c>
    </row>
    <row r="5" spans="1:176" x14ac:dyDescent="0.25">
      <c r="A5" s="24">
        <v>575</v>
      </c>
      <c r="B5" s="24">
        <v>1487</v>
      </c>
      <c r="C5" s="24">
        <v>1447</v>
      </c>
      <c r="D5" s="24">
        <v>356</v>
      </c>
      <c r="E5" s="24">
        <v>339</v>
      </c>
      <c r="F5" s="24">
        <v>633</v>
      </c>
      <c r="G5" s="24">
        <v>429</v>
      </c>
      <c r="H5" s="24">
        <v>323</v>
      </c>
      <c r="I5" s="24">
        <v>739</v>
      </c>
      <c r="J5" s="24">
        <v>547</v>
      </c>
      <c r="K5" s="24">
        <v>2435</v>
      </c>
      <c r="L5" s="24">
        <v>1896</v>
      </c>
      <c r="M5" s="24">
        <v>333</v>
      </c>
      <c r="N5" s="24">
        <v>396</v>
      </c>
      <c r="O5" s="24">
        <v>701</v>
      </c>
      <c r="P5" s="24">
        <v>1764</v>
      </c>
      <c r="Q5" s="24">
        <v>280</v>
      </c>
      <c r="R5" s="24">
        <v>471</v>
      </c>
      <c r="S5" s="24">
        <v>208</v>
      </c>
      <c r="T5" s="24">
        <v>603</v>
      </c>
      <c r="U5" s="24">
        <v>119</v>
      </c>
      <c r="V5" s="24">
        <v>166</v>
      </c>
      <c r="W5" s="24">
        <v>237</v>
      </c>
      <c r="X5" s="24">
        <v>141</v>
      </c>
      <c r="Y5" s="24">
        <v>490</v>
      </c>
      <c r="Z5" s="24">
        <v>475</v>
      </c>
      <c r="AA5" s="24">
        <v>310</v>
      </c>
      <c r="AB5" s="24">
        <v>1481</v>
      </c>
      <c r="AC5" s="24">
        <v>737</v>
      </c>
      <c r="AD5" s="24">
        <v>261</v>
      </c>
      <c r="AE5" s="24">
        <v>593</v>
      </c>
      <c r="AF5" s="24">
        <v>1277</v>
      </c>
      <c r="AG5" s="24">
        <v>929</v>
      </c>
      <c r="AH5" s="24">
        <v>360</v>
      </c>
      <c r="AI5" s="24">
        <v>653</v>
      </c>
      <c r="AJ5" s="24">
        <v>627</v>
      </c>
      <c r="AK5" s="24">
        <v>2164</v>
      </c>
      <c r="AL5" s="24">
        <v>1509</v>
      </c>
      <c r="AM5" s="24">
        <v>358</v>
      </c>
      <c r="AN5" s="24">
        <v>1262</v>
      </c>
      <c r="AO5" s="24">
        <v>552</v>
      </c>
      <c r="AP5" s="24">
        <v>128</v>
      </c>
      <c r="AQ5" s="24">
        <v>413</v>
      </c>
      <c r="AR5" s="24">
        <v>503</v>
      </c>
      <c r="AS5" s="24">
        <v>573</v>
      </c>
      <c r="AT5" s="24">
        <v>432</v>
      </c>
      <c r="AU5" s="24">
        <v>380</v>
      </c>
      <c r="AV5" s="24">
        <v>1072</v>
      </c>
      <c r="AW5" s="24">
        <v>631</v>
      </c>
      <c r="AX5" s="24">
        <v>260</v>
      </c>
      <c r="AY5" s="24">
        <v>1464</v>
      </c>
      <c r="AZ5" s="24">
        <v>293</v>
      </c>
      <c r="BA5" s="24">
        <v>504</v>
      </c>
      <c r="BB5" s="24">
        <v>307</v>
      </c>
      <c r="BC5" s="24">
        <v>225</v>
      </c>
      <c r="BD5" s="24">
        <v>537</v>
      </c>
      <c r="BE5" s="24">
        <v>674</v>
      </c>
      <c r="BF5" s="24">
        <v>554</v>
      </c>
      <c r="BG5" s="24">
        <v>276</v>
      </c>
      <c r="BH5" s="24">
        <v>357</v>
      </c>
      <c r="BI5" s="24">
        <v>234</v>
      </c>
      <c r="BJ5" s="24">
        <v>484</v>
      </c>
      <c r="BK5" s="24">
        <v>717</v>
      </c>
      <c r="BL5" s="24">
        <v>412</v>
      </c>
      <c r="BM5" s="24">
        <v>720</v>
      </c>
      <c r="BN5" s="24">
        <v>515</v>
      </c>
      <c r="BO5" s="24">
        <v>278</v>
      </c>
      <c r="BP5" s="24">
        <v>621</v>
      </c>
      <c r="BQ5" s="24">
        <v>422</v>
      </c>
      <c r="BR5" s="24">
        <v>101</v>
      </c>
      <c r="BS5" s="24">
        <v>548</v>
      </c>
      <c r="BT5" s="24">
        <v>984</v>
      </c>
      <c r="BU5" s="24">
        <v>407</v>
      </c>
      <c r="BV5" s="24">
        <v>218</v>
      </c>
      <c r="BW5" s="24">
        <v>1358</v>
      </c>
      <c r="BX5" s="24">
        <v>1834</v>
      </c>
      <c r="BY5" s="24">
        <v>1140</v>
      </c>
      <c r="BZ5" s="24">
        <v>995</v>
      </c>
      <c r="CA5" s="24">
        <v>368</v>
      </c>
      <c r="CB5" s="24">
        <v>789</v>
      </c>
      <c r="CC5" s="24">
        <v>1830</v>
      </c>
      <c r="CD5" s="24">
        <v>713</v>
      </c>
      <c r="CE5" s="24">
        <v>455</v>
      </c>
      <c r="CF5" s="24">
        <v>306</v>
      </c>
      <c r="CG5" s="24">
        <v>786</v>
      </c>
      <c r="CH5" s="24">
        <v>353</v>
      </c>
      <c r="CI5" s="24">
        <v>520</v>
      </c>
      <c r="CJ5" s="24">
        <v>1456</v>
      </c>
    </row>
    <row r="6" spans="1:176" x14ac:dyDescent="0.25">
      <c r="A6" s="24">
        <v>351</v>
      </c>
      <c r="B6" s="24">
        <v>1810</v>
      </c>
      <c r="C6" s="24">
        <v>1067</v>
      </c>
      <c r="D6" s="24">
        <v>426</v>
      </c>
      <c r="E6" s="24">
        <v>437</v>
      </c>
      <c r="F6" s="24">
        <v>599</v>
      </c>
      <c r="G6" s="24">
        <v>199</v>
      </c>
      <c r="H6" s="24">
        <v>317</v>
      </c>
      <c r="I6" s="24">
        <v>531</v>
      </c>
      <c r="J6" s="24">
        <v>317</v>
      </c>
      <c r="K6" s="24">
        <v>2405</v>
      </c>
      <c r="L6" s="24">
        <v>1770</v>
      </c>
      <c r="M6" s="24">
        <v>217</v>
      </c>
      <c r="N6" s="24">
        <v>435</v>
      </c>
      <c r="O6" s="24">
        <v>1411</v>
      </c>
      <c r="P6" s="24">
        <v>1950</v>
      </c>
      <c r="Q6" s="24">
        <v>190</v>
      </c>
      <c r="R6" s="24">
        <v>525</v>
      </c>
      <c r="S6" s="24">
        <v>391</v>
      </c>
      <c r="T6" s="24">
        <v>658</v>
      </c>
      <c r="U6" s="24">
        <v>97</v>
      </c>
      <c r="V6" s="24">
        <v>166</v>
      </c>
      <c r="W6" s="24">
        <v>310</v>
      </c>
      <c r="X6" s="24">
        <v>167</v>
      </c>
      <c r="Y6" s="24">
        <v>427</v>
      </c>
      <c r="Z6" s="24">
        <v>545</v>
      </c>
      <c r="AA6" s="24">
        <v>488</v>
      </c>
      <c r="AB6" s="24">
        <v>969</v>
      </c>
      <c r="AC6" s="24">
        <v>511</v>
      </c>
      <c r="AD6" s="24">
        <v>262</v>
      </c>
      <c r="AE6" s="24">
        <v>480</v>
      </c>
      <c r="AF6" s="24">
        <v>1233</v>
      </c>
      <c r="AG6" s="24">
        <v>1284</v>
      </c>
      <c r="AH6" s="24">
        <v>217</v>
      </c>
      <c r="AI6" s="24">
        <v>530</v>
      </c>
      <c r="AJ6" s="24">
        <v>267</v>
      </c>
      <c r="AK6" s="24">
        <v>1094</v>
      </c>
      <c r="AL6" s="24">
        <v>1473</v>
      </c>
      <c r="AM6" s="24">
        <v>437</v>
      </c>
      <c r="AN6" s="24">
        <v>804</v>
      </c>
      <c r="AO6" s="24">
        <v>402</v>
      </c>
      <c r="AP6" s="24">
        <v>220</v>
      </c>
      <c r="AQ6" s="24">
        <v>586</v>
      </c>
      <c r="AR6" s="24">
        <v>424</v>
      </c>
      <c r="AS6" s="24">
        <v>1025</v>
      </c>
      <c r="AT6" s="24">
        <v>401</v>
      </c>
      <c r="AU6" s="24">
        <v>380</v>
      </c>
      <c r="AV6" s="24">
        <v>1133</v>
      </c>
      <c r="AW6" s="24">
        <v>410</v>
      </c>
      <c r="AX6" s="24">
        <v>450</v>
      </c>
      <c r="AY6" s="24">
        <v>1064</v>
      </c>
      <c r="AZ6" s="24">
        <v>220</v>
      </c>
      <c r="BA6" s="24">
        <v>313</v>
      </c>
      <c r="BB6" s="24">
        <v>178</v>
      </c>
      <c r="BC6" s="24">
        <v>159</v>
      </c>
      <c r="BD6" s="24">
        <v>484</v>
      </c>
      <c r="BE6" s="24">
        <v>1484</v>
      </c>
      <c r="BF6" s="24">
        <v>555</v>
      </c>
      <c r="BG6" s="24">
        <v>882</v>
      </c>
      <c r="BH6" s="24">
        <v>664</v>
      </c>
      <c r="BI6" s="24">
        <v>234</v>
      </c>
      <c r="BJ6" s="24">
        <v>418</v>
      </c>
      <c r="BK6" s="24">
        <v>717</v>
      </c>
      <c r="BL6" s="24">
        <v>529</v>
      </c>
      <c r="BM6" s="24">
        <v>392</v>
      </c>
      <c r="BN6" s="24">
        <v>818</v>
      </c>
      <c r="BO6" s="24">
        <v>393</v>
      </c>
      <c r="BP6" s="24">
        <v>377</v>
      </c>
      <c r="BQ6" s="24">
        <v>212</v>
      </c>
      <c r="BR6" s="24">
        <v>148</v>
      </c>
      <c r="BS6" s="24">
        <v>490</v>
      </c>
      <c r="BT6" s="24">
        <v>855</v>
      </c>
      <c r="BU6" s="24">
        <v>348</v>
      </c>
      <c r="BV6" s="24">
        <v>160</v>
      </c>
      <c r="BW6" s="24">
        <v>657</v>
      </c>
      <c r="BX6" s="24">
        <v>1528</v>
      </c>
      <c r="BY6" s="24">
        <v>1886</v>
      </c>
      <c r="BZ6" s="24">
        <v>766</v>
      </c>
      <c r="CA6" s="24">
        <v>370</v>
      </c>
      <c r="CB6" s="24">
        <v>1427</v>
      </c>
      <c r="CC6" s="24">
        <v>1720</v>
      </c>
      <c r="CD6" s="24">
        <v>653</v>
      </c>
      <c r="CE6" s="24">
        <v>437</v>
      </c>
      <c r="CF6" s="24">
        <v>333</v>
      </c>
      <c r="CG6" s="24">
        <v>813</v>
      </c>
      <c r="CH6" s="24">
        <v>384</v>
      </c>
      <c r="CI6" s="24">
        <v>488</v>
      </c>
      <c r="CJ6" s="24">
        <v>1552</v>
      </c>
    </row>
    <row r="7" spans="1:176" x14ac:dyDescent="0.25">
      <c r="A7" s="24">
        <v>1463</v>
      </c>
      <c r="B7" s="24">
        <v>5430</v>
      </c>
      <c r="C7" s="24">
        <v>3824</v>
      </c>
      <c r="D7" s="24">
        <v>1278</v>
      </c>
      <c r="E7" s="24">
        <v>1126</v>
      </c>
      <c r="F7" s="24">
        <v>2286</v>
      </c>
      <c r="G7" s="24">
        <v>1045</v>
      </c>
      <c r="H7" s="24">
        <v>1158</v>
      </c>
      <c r="I7" s="24">
        <v>2051</v>
      </c>
      <c r="J7" s="24">
        <v>1198</v>
      </c>
      <c r="K7" s="24">
        <v>7215</v>
      </c>
      <c r="L7" s="24">
        <v>5309</v>
      </c>
      <c r="M7" s="24">
        <v>884</v>
      </c>
      <c r="N7" s="24">
        <v>1231</v>
      </c>
      <c r="O7" s="24">
        <v>3166</v>
      </c>
      <c r="P7" s="24">
        <v>5838</v>
      </c>
      <c r="Q7" s="24">
        <v>830</v>
      </c>
      <c r="R7" s="24">
        <v>1887</v>
      </c>
      <c r="S7" s="24">
        <v>859</v>
      </c>
      <c r="T7" s="24">
        <v>1959</v>
      </c>
      <c r="U7" s="24">
        <v>404</v>
      </c>
      <c r="V7" s="24">
        <v>712</v>
      </c>
      <c r="W7" s="24">
        <v>885</v>
      </c>
      <c r="X7" s="24">
        <v>430</v>
      </c>
      <c r="Y7" s="24">
        <v>1866</v>
      </c>
      <c r="Z7" s="24">
        <v>1468</v>
      </c>
      <c r="AA7" s="24">
        <v>1239</v>
      </c>
      <c r="AB7" s="24">
        <v>4596</v>
      </c>
      <c r="AC7" s="24">
        <v>2324</v>
      </c>
      <c r="AD7" s="24">
        <v>1454</v>
      </c>
      <c r="AE7" s="24">
        <v>2111</v>
      </c>
      <c r="AF7" s="24">
        <v>3833</v>
      </c>
      <c r="AG7" s="24">
        <v>3303</v>
      </c>
      <c r="AH7" s="24">
        <v>1218</v>
      </c>
      <c r="AI7" s="24">
        <v>1589</v>
      </c>
      <c r="AJ7" s="24">
        <v>1591</v>
      </c>
      <c r="AK7" s="24">
        <v>5436</v>
      </c>
      <c r="AL7" s="24">
        <v>4575</v>
      </c>
      <c r="AM7" s="24">
        <v>1238</v>
      </c>
      <c r="AN7" s="24">
        <v>3326</v>
      </c>
      <c r="AO7" s="24">
        <v>1569</v>
      </c>
      <c r="AP7" s="24">
        <v>565</v>
      </c>
      <c r="AQ7" s="24">
        <v>1526</v>
      </c>
      <c r="AR7" s="24">
        <v>1369</v>
      </c>
      <c r="AS7" s="24">
        <v>2018</v>
      </c>
      <c r="AT7" s="24">
        <v>1345</v>
      </c>
      <c r="AU7" s="24">
        <v>1430</v>
      </c>
      <c r="AV7" s="24">
        <v>4405</v>
      </c>
      <c r="AW7" s="24">
        <v>1925</v>
      </c>
      <c r="AX7" s="24">
        <v>913</v>
      </c>
      <c r="AY7" s="24">
        <v>4515</v>
      </c>
      <c r="AZ7" s="24">
        <v>945</v>
      </c>
      <c r="BA7" s="24">
        <v>1293</v>
      </c>
      <c r="BB7" s="24">
        <v>736</v>
      </c>
      <c r="BC7" s="24">
        <v>633</v>
      </c>
      <c r="BD7" s="24">
        <v>1498</v>
      </c>
      <c r="BE7" s="24">
        <v>3331</v>
      </c>
      <c r="BF7" s="24">
        <v>1848</v>
      </c>
      <c r="BG7" s="24">
        <v>1372</v>
      </c>
      <c r="BH7" s="24">
        <v>1552</v>
      </c>
      <c r="BI7" s="24">
        <v>702</v>
      </c>
      <c r="BJ7" s="24">
        <v>1594</v>
      </c>
      <c r="BK7" s="24">
        <v>2151</v>
      </c>
      <c r="BL7" s="24">
        <v>1604</v>
      </c>
      <c r="BM7" s="24">
        <v>1682</v>
      </c>
      <c r="BN7" s="24">
        <v>1963</v>
      </c>
      <c r="BO7" s="24">
        <v>903</v>
      </c>
      <c r="BP7" s="24">
        <v>1836</v>
      </c>
      <c r="BQ7" s="24">
        <v>1275</v>
      </c>
      <c r="BR7" s="24">
        <v>413</v>
      </c>
      <c r="BS7" s="24">
        <v>1837</v>
      </c>
      <c r="BT7" s="24">
        <v>3129</v>
      </c>
      <c r="BU7" s="24">
        <v>1191</v>
      </c>
      <c r="BV7" s="24">
        <v>668</v>
      </c>
      <c r="BW7" s="24">
        <v>2852</v>
      </c>
      <c r="BX7" s="24">
        <v>5255</v>
      </c>
      <c r="BY7" s="24">
        <v>4136</v>
      </c>
      <c r="BZ7" s="24">
        <v>2884</v>
      </c>
      <c r="CA7" s="24">
        <v>1376</v>
      </c>
      <c r="CB7" s="24">
        <v>3725</v>
      </c>
      <c r="CC7" s="24">
        <v>5325</v>
      </c>
      <c r="CD7" s="24">
        <v>1959</v>
      </c>
      <c r="CE7" s="24">
        <v>1256</v>
      </c>
      <c r="CF7" s="24">
        <v>911</v>
      </c>
      <c r="CG7" s="24">
        <v>2487</v>
      </c>
      <c r="CH7" s="24">
        <v>1020</v>
      </c>
      <c r="CI7" s="24">
        <v>1876</v>
      </c>
      <c r="CJ7" s="24">
        <v>4883</v>
      </c>
    </row>
    <row r="8" spans="1:176" x14ac:dyDescent="0.25">
      <c r="A8" s="24">
        <v>0.57420000000000004</v>
      </c>
      <c r="B8" s="24">
        <v>0</v>
      </c>
      <c r="C8" s="24">
        <v>1.5699999999999999E-2</v>
      </c>
      <c r="D8" s="24">
        <v>0</v>
      </c>
      <c r="E8" s="24">
        <v>0.21310000000000001</v>
      </c>
      <c r="F8" s="24">
        <v>0</v>
      </c>
      <c r="G8" s="24">
        <v>0.1148</v>
      </c>
      <c r="H8" s="24">
        <v>0</v>
      </c>
      <c r="I8" s="24">
        <v>5.8500000000000003E-2</v>
      </c>
      <c r="J8" s="24">
        <v>2.0533999999999999</v>
      </c>
      <c r="K8" s="24">
        <v>3.3300000000000003E-2</v>
      </c>
      <c r="L8" s="24">
        <v>0</v>
      </c>
      <c r="M8" s="24">
        <v>0</v>
      </c>
      <c r="N8" s="24">
        <v>0</v>
      </c>
      <c r="O8" s="24">
        <v>0.30320000000000003</v>
      </c>
      <c r="P8" s="24">
        <v>1.7472000000000001</v>
      </c>
      <c r="Q8" s="24">
        <v>0</v>
      </c>
      <c r="R8" s="24">
        <v>1.1447000000000001</v>
      </c>
      <c r="S8" s="24">
        <v>0</v>
      </c>
      <c r="T8" s="24">
        <v>0</v>
      </c>
      <c r="U8" s="24">
        <v>0</v>
      </c>
      <c r="V8" s="24">
        <v>0.42130000000000001</v>
      </c>
      <c r="W8" s="24">
        <v>0</v>
      </c>
      <c r="X8" s="24">
        <v>0</v>
      </c>
      <c r="Y8" s="24">
        <v>3.2153999999999998</v>
      </c>
      <c r="Z8" s="24">
        <v>0.57220000000000004</v>
      </c>
      <c r="AA8" s="24">
        <v>0</v>
      </c>
      <c r="AB8" s="24">
        <v>0</v>
      </c>
      <c r="AC8" s="24">
        <v>0</v>
      </c>
      <c r="AD8" s="24">
        <v>0.82530000000000003</v>
      </c>
      <c r="AE8" s="24">
        <v>2.6433</v>
      </c>
      <c r="AF8" s="24">
        <v>0</v>
      </c>
      <c r="AG8" s="24">
        <v>0.32700000000000001</v>
      </c>
      <c r="AH8" s="24">
        <v>0</v>
      </c>
      <c r="AI8" s="24">
        <v>0.4909</v>
      </c>
      <c r="AJ8" s="24">
        <v>0</v>
      </c>
      <c r="AK8" s="24">
        <v>2.0087999999999999</v>
      </c>
      <c r="AL8" s="24">
        <v>0.93110000000000004</v>
      </c>
      <c r="AM8" s="24">
        <v>0.33929999999999999</v>
      </c>
      <c r="AN8" s="24">
        <v>2.8683000000000001</v>
      </c>
      <c r="AO8" s="24">
        <v>2.4091999999999998</v>
      </c>
      <c r="AP8" s="24">
        <v>0</v>
      </c>
      <c r="AQ8" s="24">
        <v>0.78639999999999999</v>
      </c>
      <c r="AR8" s="24">
        <v>0</v>
      </c>
      <c r="AS8" s="24">
        <v>0</v>
      </c>
      <c r="AT8" s="24">
        <v>2.2305000000000001</v>
      </c>
      <c r="AU8" s="24">
        <v>1.9300999999999999</v>
      </c>
      <c r="AV8" s="24">
        <v>0.32690000000000002</v>
      </c>
      <c r="AW8" s="24">
        <v>2.3376999999999999</v>
      </c>
      <c r="AX8" s="24">
        <v>6.5699999999999995E-2</v>
      </c>
      <c r="AY8" s="24">
        <v>0.95679999999999998</v>
      </c>
      <c r="AZ8" s="24">
        <v>0</v>
      </c>
      <c r="BA8" s="24">
        <v>9.2799999999999994E-2</v>
      </c>
      <c r="BB8" s="24">
        <v>0</v>
      </c>
      <c r="BC8" s="24">
        <v>0</v>
      </c>
      <c r="BD8" s="24">
        <v>0</v>
      </c>
      <c r="BE8" s="24">
        <v>1.5490999999999999</v>
      </c>
      <c r="BF8" s="24">
        <v>0</v>
      </c>
      <c r="BG8" s="24">
        <v>4.3700000000000003E-2</v>
      </c>
      <c r="BH8" s="24">
        <v>0.65720000000000001</v>
      </c>
      <c r="BI8" s="24">
        <v>0</v>
      </c>
      <c r="BJ8" s="24">
        <v>0.60229999999999995</v>
      </c>
      <c r="BK8" s="24">
        <v>5.5800000000000002E-2</v>
      </c>
      <c r="BL8" s="24">
        <v>0.14960000000000001</v>
      </c>
      <c r="BM8" s="24">
        <v>0</v>
      </c>
      <c r="BN8" s="24">
        <v>1.7117</v>
      </c>
      <c r="BO8" s="24">
        <v>0</v>
      </c>
      <c r="BP8" s="24">
        <v>0.16339999999999999</v>
      </c>
      <c r="BQ8" s="24">
        <v>0</v>
      </c>
      <c r="BR8" s="24">
        <v>0</v>
      </c>
      <c r="BS8" s="24">
        <v>0</v>
      </c>
      <c r="BT8" s="24">
        <v>0.84370000000000001</v>
      </c>
      <c r="BU8" s="24">
        <v>0</v>
      </c>
      <c r="BV8" s="24">
        <v>0</v>
      </c>
      <c r="BW8" s="24">
        <v>0.16830000000000001</v>
      </c>
      <c r="BX8" s="24">
        <v>1.8953</v>
      </c>
      <c r="BY8" s="24">
        <v>2.7128000000000001</v>
      </c>
      <c r="BZ8" s="24">
        <v>2.1012</v>
      </c>
      <c r="CA8" s="24">
        <v>0</v>
      </c>
      <c r="CB8" s="24">
        <v>0.59599999999999997</v>
      </c>
      <c r="CC8" s="24">
        <v>1.7577</v>
      </c>
      <c r="CD8" s="24">
        <v>6.13E-2</v>
      </c>
      <c r="CE8" s="24">
        <v>0</v>
      </c>
      <c r="CF8" s="24">
        <v>0</v>
      </c>
      <c r="CG8" s="24">
        <v>7.2400000000000006E-2</v>
      </c>
      <c r="CH8" s="24">
        <v>0</v>
      </c>
      <c r="CI8" s="24">
        <v>0.89549999999999996</v>
      </c>
      <c r="CJ8" s="24">
        <v>1.23E-2</v>
      </c>
    </row>
    <row r="9" spans="1:176" x14ac:dyDescent="0.25">
      <c r="A9" s="24">
        <v>2.7875000000000001</v>
      </c>
      <c r="B9" s="24">
        <v>6.9375</v>
      </c>
      <c r="C9" s="24">
        <v>3.9624999999999999</v>
      </c>
      <c r="D9" s="24">
        <v>1.7875000000000001</v>
      </c>
      <c r="E9" s="24">
        <v>1.65</v>
      </c>
      <c r="F9" s="24">
        <v>4.8250000000000002</v>
      </c>
      <c r="G9" s="24">
        <v>2.5874999999999999</v>
      </c>
      <c r="H9" s="24">
        <v>1.8125</v>
      </c>
      <c r="I9" s="24">
        <v>2.9874999999999998</v>
      </c>
      <c r="J9" s="24">
        <v>1.9125000000000001</v>
      </c>
      <c r="K9" s="24">
        <v>6.0125000000000002</v>
      </c>
      <c r="L9" s="24">
        <v>3.95</v>
      </c>
      <c r="M9" s="24">
        <v>1.575</v>
      </c>
      <c r="N9" s="24">
        <v>1.875</v>
      </c>
      <c r="O9" s="24">
        <v>2.5125000000000002</v>
      </c>
      <c r="P9" s="24">
        <v>8.2874999999999996</v>
      </c>
      <c r="Q9" s="24">
        <v>2.3374999999999999</v>
      </c>
      <c r="R9" s="24">
        <v>2.6625000000000001</v>
      </c>
      <c r="S9" s="24">
        <v>2.85</v>
      </c>
      <c r="T9" s="24">
        <v>4.0625</v>
      </c>
      <c r="U9" s="24">
        <v>0.91249999999999998</v>
      </c>
      <c r="V9" s="24">
        <v>2.6625000000000001</v>
      </c>
      <c r="W9" s="24">
        <v>1.5874999999999999</v>
      </c>
      <c r="X9" s="24">
        <v>1.9</v>
      </c>
      <c r="Y9" s="24">
        <v>2.8624999999999998</v>
      </c>
      <c r="Z9" s="24">
        <v>2.6749999999999998</v>
      </c>
      <c r="AA9" s="24">
        <v>1.4</v>
      </c>
      <c r="AB9" s="24">
        <v>5.0999999999999996</v>
      </c>
      <c r="AC9" s="24">
        <v>3.4249999999999998</v>
      </c>
      <c r="AD9" s="24">
        <v>3.75</v>
      </c>
      <c r="AE9" s="24">
        <v>3.95</v>
      </c>
      <c r="AF9" s="24">
        <v>5.5875000000000004</v>
      </c>
      <c r="AG9" s="24">
        <v>4.4625000000000004</v>
      </c>
      <c r="AH9" s="24">
        <v>3.3875000000000002</v>
      </c>
      <c r="AI9" s="24">
        <v>3.2749999999999999</v>
      </c>
      <c r="AJ9" s="24">
        <v>1.3625</v>
      </c>
      <c r="AK9" s="24">
        <v>4.6124999999999998</v>
      </c>
      <c r="AL9" s="24">
        <v>4.1500000000000004</v>
      </c>
      <c r="AM9" s="24">
        <v>4.4000000000000004</v>
      </c>
      <c r="AN9" s="24">
        <v>7.65</v>
      </c>
      <c r="AO9" s="24">
        <v>4.0875000000000004</v>
      </c>
      <c r="AP9" s="24">
        <v>1.85</v>
      </c>
      <c r="AQ9" s="24">
        <v>1.85</v>
      </c>
      <c r="AR9" s="24">
        <v>2.0125000000000002</v>
      </c>
      <c r="AS9" s="24">
        <v>2.3875000000000002</v>
      </c>
      <c r="AT9" s="24">
        <v>4.7374999999999998</v>
      </c>
      <c r="AU9" s="24">
        <v>3.5125000000000002</v>
      </c>
      <c r="AV9" s="24">
        <v>5.6875</v>
      </c>
      <c r="AW9" s="24">
        <v>3.2374999999999998</v>
      </c>
      <c r="AX9" s="24">
        <v>2.0625</v>
      </c>
      <c r="AY9" s="24">
        <v>4.3875000000000002</v>
      </c>
      <c r="AZ9" s="24">
        <v>1.0375000000000001</v>
      </c>
      <c r="BA9" s="24">
        <v>1.575</v>
      </c>
      <c r="BB9" s="24">
        <v>1.9624999999999999</v>
      </c>
      <c r="BC9" s="24">
        <v>2.0375000000000001</v>
      </c>
      <c r="BD9" s="24">
        <v>0.95</v>
      </c>
      <c r="BE9" s="24">
        <v>7.5625</v>
      </c>
      <c r="BF9" s="24">
        <v>3.0750000000000002</v>
      </c>
      <c r="BG9" s="24">
        <v>1.4125000000000001</v>
      </c>
      <c r="BH9" s="24">
        <v>3.8125</v>
      </c>
      <c r="BI9" s="24">
        <v>1.5375000000000001</v>
      </c>
      <c r="BJ9" s="24">
        <v>2</v>
      </c>
      <c r="BK9" s="24">
        <v>3.2250000000000001</v>
      </c>
      <c r="BL9" s="24">
        <v>2.5125000000000002</v>
      </c>
      <c r="BM9" s="24">
        <v>4.0374999999999996</v>
      </c>
      <c r="BN9" s="24">
        <v>3.6124999999999998</v>
      </c>
      <c r="BO9" s="24">
        <v>2</v>
      </c>
      <c r="BP9" s="24">
        <v>2.4750000000000001</v>
      </c>
      <c r="BQ9" s="24">
        <v>2.6625000000000001</v>
      </c>
      <c r="BR9" s="24">
        <v>1.1875</v>
      </c>
      <c r="BS9" s="24">
        <v>2.6375000000000002</v>
      </c>
      <c r="BT9" s="24">
        <v>5.4</v>
      </c>
      <c r="BU9" s="24">
        <v>1.35</v>
      </c>
      <c r="BV9" s="24">
        <v>1.7250000000000001</v>
      </c>
      <c r="BW9" s="24">
        <v>2.65</v>
      </c>
      <c r="BX9" s="24">
        <v>4.2374999999999998</v>
      </c>
      <c r="BY9" s="24">
        <v>7.4166999999999996</v>
      </c>
      <c r="BZ9" s="24">
        <v>3.25</v>
      </c>
      <c r="CA9" s="24">
        <v>1.325</v>
      </c>
      <c r="CB9" s="24">
        <v>6.8250000000000002</v>
      </c>
      <c r="CC9" s="24">
        <v>5</v>
      </c>
      <c r="CD9" s="24">
        <v>2.4500000000000002</v>
      </c>
      <c r="CE9" s="24">
        <v>2.75</v>
      </c>
      <c r="CF9" s="24">
        <v>3.1124999999999998</v>
      </c>
      <c r="CG9" s="24">
        <v>5.2874999999999996</v>
      </c>
      <c r="CH9" s="24">
        <v>1.675</v>
      </c>
      <c r="CI9" s="24">
        <v>3.2875000000000001</v>
      </c>
      <c r="CJ9" s="24">
        <v>3.2124999999999999</v>
      </c>
    </row>
    <row r="10" spans="1:176" x14ac:dyDescent="0.25">
      <c r="A10" s="24">
        <v>3.2875000000000001</v>
      </c>
      <c r="B10" s="24">
        <v>7.0125000000000002</v>
      </c>
      <c r="C10" s="24">
        <v>3.95</v>
      </c>
      <c r="D10" s="24">
        <v>1.9375</v>
      </c>
      <c r="E10" s="24">
        <v>2.1875</v>
      </c>
      <c r="F10" s="24">
        <v>2.3875000000000002</v>
      </c>
      <c r="G10" s="24">
        <v>2.8125</v>
      </c>
      <c r="H10" s="24">
        <v>1.575</v>
      </c>
      <c r="I10" s="24">
        <v>2.7374999999999998</v>
      </c>
      <c r="J10" s="24">
        <v>2.4500000000000002</v>
      </c>
      <c r="K10" s="24">
        <v>4.9249999999999998</v>
      </c>
      <c r="L10" s="24">
        <v>3.8963000000000001</v>
      </c>
      <c r="M10" s="24">
        <v>1.7625</v>
      </c>
      <c r="N10" s="24">
        <v>1.8125</v>
      </c>
      <c r="O10" s="24">
        <v>2.95</v>
      </c>
      <c r="P10" s="24">
        <v>3.9125000000000001</v>
      </c>
      <c r="Q10" s="24">
        <v>2.8875000000000002</v>
      </c>
      <c r="R10" s="24">
        <v>2.3250000000000002</v>
      </c>
      <c r="S10" s="24">
        <v>2.125</v>
      </c>
      <c r="T10" s="24">
        <v>3.5125000000000002</v>
      </c>
      <c r="U10" s="24">
        <v>1.0249999999999999</v>
      </c>
      <c r="V10" s="24">
        <v>2.1375000000000002</v>
      </c>
      <c r="W10" s="24">
        <v>1.5125</v>
      </c>
      <c r="X10" s="24">
        <v>2.2374999999999998</v>
      </c>
      <c r="Y10" s="24">
        <v>3.5750000000000002</v>
      </c>
      <c r="Z10" s="24">
        <v>3.1375000000000002</v>
      </c>
      <c r="AA10" s="24">
        <v>1.5625</v>
      </c>
      <c r="AB10" s="24">
        <v>4.7750000000000004</v>
      </c>
      <c r="AC10" s="24">
        <v>2.5874999999999999</v>
      </c>
      <c r="AD10" s="24">
        <v>4.3375000000000004</v>
      </c>
      <c r="AE10" s="24">
        <v>3.45</v>
      </c>
      <c r="AF10" s="24">
        <v>5.3624999999999998</v>
      </c>
      <c r="AG10" s="24">
        <v>4.2374999999999998</v>
      </c>
      <c r="AH10" s="24">
        <v>3.5874999999999999</v>
      </c>
      <c r="AI10" s="24">
        <v>2.3374999999999999</v>
      </c>
      <c r="AJ10" s="24">
        <v>1.425</v>
      </c>
      <c r="AK10" s="24">
        <v>4.3188000000000004</v>
      </c>
      <c r="AL10" s="24">
        <v>3.375</v>
      </c>
      <c r="AM10" s="24">
        <v>3.1124999999999998</v>
      </c>
      <c r="AN10" s="24">
        <v>5.7</v>
      </c>
      <c r="AO10" s="24">
        <v>4.5374999999999996</v>
      </c>
      <c r="AP10" s="24">
        <v>1.7</v>
      </c>
      <c r="AQ10" s="24">
        <v>1.85</v>
      </c>
      <c r="AR10" s="24">
        <v>2.0874999999999999</v>
      </c>
      <c r="AS10" s="24">
        <v>3.1124999999999998</v>
      </c>
      <c r="AT10" s="24">
        <v>4.1500000000000004</v>
      </c>
      <c r="AU10" s="24">
        <v>2.8125</v>
      </c>
      <c r="AV10" s="24">
        <v>5.9249999999999998</v>
      </c>
      <c r="AW10" s="24">
        <v>2.1875</v>
      </c>
      <c r="AX10" s="24">
        <v>1.95</v>
      </c>
      <c r="AY10" s="24">
        <v>4.8375000000000004</v>
      </c>
      <c r="AZ10" s="24">
        <v>0.92500000000000004</v>
      </c>
      <c r="BA10" s="24">
        <v>3.6749999999999998</v>
      </c>
      <c r="BB10" s="24">
        <v>2.0625</v>
      </c>
      <c r="BC10" s="24">
        <v>1.6125</v>
      </c>
      <c r="BD10" s="24">
        <v>0.6875</v>
      </c>
      <c r="BE10" s="24">
        <v>5.15</v>
      </c>
      <c r="BF10" s="24">
        <v>2.7</v>
      </c>
      <c r="BG10" s="24">
        <v>1.9624999999999999</v>
      </c>
      <c r="BH10" s="24">
        <v>2.6875</v>
      </c>
      <c r="BI10" s="24">
        <v>1.5249999999999999</v>
      </c>
      <c r="BJ10" s="24">
        <v>1.7</v>
      </c>
      <c r="BK10" s="24">
        <v>2.5750000000000002</v>
      </c>
      <c r="BL10" s="24">
        <v>3.35</v>
      </c>
      <c r="BM10" s="24">
        <v>3.2124999999999999</v>
      </c>
      <c r="BN10" s="24">
        <v>3.9624999999999999</v>
      </c>
      <c r="BO10" s="24">
        <v>2.1625000000000001</v>
      </c>
      <c r="BP10" s="24">
        <v>2.625</v>
      </c>
      <c r="BQ10" s="24">
        <v>2.3624999999999998</v>
      </c>
      <c r="BR10" s="24">
        <v>1.3875</v>
      </c>
      <c r="BS10" s="24">
        <v>3.3624999999999998</v>
      </c>
      <c r="BT10" s="24">
        <v>4.1375000000000002</v>
      </c>
      <c r="BU10" s="24">
        <v>1.35</v>
      </c>
      <c r="BV10" s="24">
        <v>2.3250000000000002</v>
      </c>
      <c r="BW10" s="24">
        <v>3.9</v>
      </c>
      <c r="BX10" s="24">
        <v>4.6500000000000004</v>
      </c>
      <c r="BY10" s="24">
        <v>7.2625000000000002</v>
      </c>
      <c r="BZ10" s="24">
        <v>3.0625</v>
      </c>
      <c r="CA10" s="24">
        <v>1.2749999999999999</v>
      </c>
      <c r="CB10" s="24">
        <v>6.2</v>
      </c>
      <c r="CC10" s="24">
        <v>4.3624999999999998</v>
      </c>
      <c r="CD10" s="24">
        <v>2.7</v>
      </c>
      <c r="CE10" s="24">
        <v>2.5</v>
      </c>
      <c r="CF10" s="24">
        <v>2.7124999999999999</v>
      </c>
      <c r="CG10" s="24">
        <v>4.9124999999999996</v>
      </c>
      <c r="CH10" s="24">
        <v>1.675</v>
      </c>
      <c r="CI10" s="24">
        <v>3.7</v>
      </c>
      <c r="CJ10" s="24">
        <v>4.9749999999999996</v>
      </c>
    </row>
    <row r="11" spans="1:176" x14ac:dyDescent="0.25">
      <c r="A11" s="24">
        <v>3.3</v>
      </c>
      <c r="B11" s="24">
        <v>6.8</v>
      </c>
      <c r="C11" s="24">
        <v>3.5625</v>
      </c>
      <c r="D11" s="24">
        <v>2.5874999999999999</v>
      </c>
      <c r="E11" s="24">
        <v>2.3374999999999999</v>
      </c>
      <c r="F11" s="24">
        <v>3.7625000000000002</v>
      </c>
      <c r="G11" s="24">
        <v>2.3250000000000002</v>
      </c>
      <c r="H11" s="24">
        <v>1.2250000000000001</v>
      </c>
      <c r="I11" s="24">
        <v>2.9750000000000001</v>
      </c>
      <c r="J11" s="24">
        <v>2.1875</v>
      </c>
      <c r="K11" s="24">
        <v>6.25</v>
      </c>
      <c r="L11" s="24">
        <v>4.2874999999999996</v>
      </c>
      <c r="M11" s="24">
        <v>1.1625000000000001</v>
      </c>
      <c r="N11" s="24">
        <v>2.0375000000000001</v>
      </c>
      <c r="O11" s="24">
        <v>4.3250000000000002</v>
      </c>
      <c r="P11" s="24">
        <v>5.5750000000000002</v>
      </c>
      <c r="Q11" s="24">
        <v>1.9</v>
      </c>
      <c r="R11" s="24">
        <v>2.0249999999999999</v>
      </c>
      <c r="S11" s="24">
        <v>3.1875</v>
      </c>
      <c r="T11" s="24">
        <v>2.8125</v>
      </c>
      <c r="U11" s="24">
        <v>0.91249999999999998</v>
      </c>
      <c r="V11" s="24">
        <v>1.95</v>
      </c>
      <c r="W11" s="24">
        <v>2</v>
      </c>
      <c r="X11" s="24">
        <v>2.2124999999999999</v>
      </c>
      <c r="Y11" s="24">
        <v>4.2428999999999997</v>
      </c>
      <c r="Z11" s="24">
        <v>2.7625000000000002</v>
      </c>
      <c r="AA11" s="24">
        <v>1.9375</v>
      </c>
      <c r="AB11" s="24">
        <v>4.6375000000000002</v>
      </c>
      <c r="AC11" s="24">
        <v>2.8875000000000002</v>
      </c>
      <c r="AD11" s="24">
        <v>3.2250000000000001</v>
      </c>
      <c r="AE11" s="24">
        <v>3.1625000000000001</v>
      </c>
      <c r="AF11" s="24">
        <v>5.3624999999999998</v>
      </c>
      <c r="AG11" s="24">
        <v>4.6624999999999996</v>
      </c>
      <c r="AH11" s="24">
        <v>2.5375000000000001</v>
      </c>
      <c r="AI11" s="24">
        <v>3.1625000000000001</v>
      </c>
      <c r="AJ11" s="24">
        <v>1.4375</v>
      </c>
      <c r="AK11" s="24">
        <v>7.3688000000000002</v>
      </c>
      <c r="AL11" s="24">
        <v>4.2374999999999998</v>
      </c>
      <c r="AM11" s="24">
        <v>2.4874999999999998</v>
      </c>
      <c r="AN11" s="24">
        <v>3.8875000000000002</v>
      </c>
      <c r="AO11" s="24">
        <v>4.4124999999999996</v>
      </c>
      <c r="AP11" s="24">
        <v>1.9875</v>
      </c>
      <c r="AQ11" s="24">
        <v>4.0125000000000002</v>
      </c>
      <c r="AR11" s="24">
        <v>1.85</v>
      </c>
      <c r="AS11" s="24">
        <v>3.5249999999999999</v>
      </c>
      <c r="AT11" s="24">
        <v>4.9874999999999998</v>
      </c>
      <c r="AU11" s="24">
        <v>2.2250000000000001</v>
      </c>
      <c r="AV11" s="24">
        <v>6.375</v>
      </c>
      <c r="AW11" s="24">
        <v>1.7749999999999999</v>
      </c>
      <c r="AX11" s="24">
        <v>2.5188000000000001</v>
      </c>
      <c r="AY11" s="24">
        <v>3.9375</v>
      </c>
      <c r="AZ11" s="24">
        <v>0.95</v>
      </c>
      <c r="BA11" s="24">
        <v>2.7</v>
      </c>
      <c r="BB11" s="24">
        <v>1.8875</v>
      </c>
      <c r="BC11" s="24">
        <v>1.9375</v>
      </c>
      <c r="BD11" s="24">
        <v>1.1000000000000001</v>
      </c>
      <c r="BE11" s="24">
        <v>5.7249999999999996</v>
      </c>
      <c r="BF11" s="24">
        <v>3.1857000000000002</v>
      </c>
      <c r="BG11" s="24">
        <v>2.2999999999999998</v>
      </c>
      <c r="BH11" s="24">
        <v>2.7374999999999998</v>
      </c>
      <c r="BI11" s="24">
        <v>1.125</v>
      </c>
      <c r="BJ11" s="24">
        <v>1.6875</v>
      </c>
      <c r="BK11" s="24">
        <v>2.95</v>
      </c>
      <c r="BL11" s="24">
        <v>2.65</v>
      </c>
      <c r="BM11" s="24">
        <v>2.8250000000000002</v>
      </c>
      <c r="BN11" s="24">
        <v>3.9249999999999998</v>
      </c>
      <c r="BO11" s="24">
        <v>2.125</v>
      </c>
      <c r="BP11" s="24">
        <v>2.7250000000000001</v>
      </c>
      <c r="BQ11" s="24">
        <v>2.6</v>
      </c>
      <c r="BR11" s="24">
        <v>1.4125000000000001</v>
      </c>
      <c r="BS11" s="24">
        <v>2.8875000000000002</v>
      </c>
      <c r="BT11" s="24">
        <v>4</v>
      </c>
      <c r="BU11" s="24">
        <v>0.97499999999999998</v>
      </c>
      <c r="BV11" s="24">
        <v>1.4125000000000001</v>
      </c>
      <c r="BW11" s="24">
        <v>3.2</v>
      </c>
      <c r="BX11" s="24">
        <v>5</v>
      </c>
      <c r="BY11" s="24">
        <v>7.8</v>
      </c>
      <c r="BZ11" s="24">
        <v>2.4249999999999998</v>
      </c>
      <c r="CA11" s="24">
        <v>1.65</v>
      </c>
      <c r="CB11" s="24">
        <v>6.2750000000000004</v>
      </c>
      <c r="CC11" s="24">
        <v>4.2750000000000004</v>
      </c>
      <c r="CD11" s="24">
        <v>3.5</v>
      </c>
      <c r="CE11" s="24">
        <v>3.4249999999999998</v>
      </c>
      <c r="CF11" s="24">
        <v>2.875</v>
      </c>
      <c r="CG11" s="24">
        <v>4.2</v>
      </c>
      <c r="CH11" s="24">
        <v>2.375</v>
      </c>
      <c r="CI11" s="24">
        <v>3.45</v>
      </c>
      <c r="CJ11" s="24">
        <v>8.7249999999999996</v>
      </c>
    </row>
    <row r="12" spans="1:176" x14ac:dyDescent="0.25">
      <c r="A12" s="24">
        <v>3.125</v>
      </c>
      <c r="B12" s="24">
        <v>6.9166999999999996</v>
      </c>
      <c r="C12" s="24">
        <v>3.8250000000000002</v>
      </c>
      <c r="D12" s="24">
        <v>2.1042000000000001</v>
      </c>
      <c r="E12" s="24">
        <v>2.0583</v>
      </c>
      <c r="F12" s="24">
        <v>3.6583000000000001</v>
      </c>
      <c r="G12" s="24">
        <v>2.5750000000000002</v>
      </c>
      <c r="H12" s="24">
        <v>1.5375000000000001</v>
      </c>
      <c r="I12" s="24">
        <v>2.9</v>
      </c>
      <c r="J12" s="24">
        <v>2.1833</v>
      </c>
      <c r="K12" s="24">
        <v>5.7291999999999996</v>
      </c>
      <c r="L12" s="24">
        <v>4.0446</v>
      </c>
      <c r="M12" s="24">
        <v>1.5</v>
      </c>
      <c r="N12" s="24">
        <v>1.9083000000000001</v>
      </c>
      <c r="O12" s="24">
        <v>3.2625000000000002</v>
      </c>
      <c r="P12" s="24">
        <v>5.9249999999999998</v>
      </c>
      <c r="Q12" s="24">
        <v>2.375</v>
      </c>
      <c r="R12" s="24">
        <v>2.3374999999999999</v>
      </c>
      <c r="S12" s="24">
        <v>2.7208000000000001</v>
      </c>
      <c r="T12" s="24">
        <v>3.4624999999999999</v>
      </c>
      <c r="U12" s="24">
        <v>0.95</v>
      </c>
      <c r="V12" s="24">
        <v>2.25</v>
      </c>
      <c r="W12" s="24">
        <v>1.7</v>
      </c>
      <c r="X12" s="24">
        <v>2.1166999999999998</v>
      </c>
      <c r="Y12" s="24">
        <v>3.5304000000000002</v>
      </c>
      <c r="Z12" s="24">
        <v>2.8582999999999998</v>
      </c>
      <c r="AA12" s="24">
        <v>1.6333</v>
      </c>
      <c r="AB12" s="24">
        <v>4.8375000000000004</v>
      </c>
      <c r="AC12" s="24">
        <v>2.9666999999999999</v>
      </c>
      <c r="AD12" s="24">
        <v>3.7707999999999999</v>
      </c>
      <c r="AE12" s="24">
        <v>3.5207999999999999</v>
      </c>
      <c r="AF12" s="24">
        <v>5.4375</v>
      </c>
      <c r="AG12" s="24">
        <v>4.4542000000000002</v>
      </c>
      <c r="AH12" s="24">
        <v>3.1707999999999998</v>
      </c>
      <c r="AI12" s="24">
        <v>2.9249999999999998</v>
      </c>
      <c r="AJ12" s="24">
        <v>1.4083000000000001</v>
      </c>
      <c r="AK12" s="24">
        <v>5.4333</v>
      </c>
      <c r="AL12" s="24">
        <v>3.9207999999999998</v>
      </c>
      <c r="AM12" s="24">
        <v>3.3332999999999999</v>
      </c>
      <c r="AN12" s="24">
        <v>5.7458</v>
      </c>
      <c r="AO12" s="24">
        <v>4.3457999999999997</v>
      </c>
      <c r="AP12" s="24">
        <v>1.8458000000000001</v>
      </c>
      <c r="AQ12" s="24">
        <v>2.5708000000000002</v>
      </c>
      <c r="AR12" s="24">
        <v>1.9833000000000001</v>
      </c>
      <c r="AS12" s="24">
        <v>3.0083000000000002</v>
      </c>
      <c r="AT12" s="24">
        <v>4.625</v>
      </c>
      <c r="AU12" s="24">
        <v>2.85</v>
      </c>
      <c r="AV12" s="24">
        <v>5.9958</v>
      </c>
      <c r="AW12" s="24">
        <v>2.4</v>
      </c>
      <c r="AX12" s="24">
        <v>2.1770999999999998</v>
      </c>
      <c r="AY12" s="24">
        <v>4.3875000000000002</v>
      </c>
      <c r="AZ12" s="24">
        <v>0.9708</v>
      </c>
      <c r="BA12" s="24">
        <v>2.65</v>
      </c>
      <c r="BB12" s="24">
        <v>1.9708000000000001</v>
      </c>
      <c r="BC12" s="24">
        <v>1.8625</v>
      </c>
      <c r="BD12" s="24">
        <v>0.91249999999999998</v>
      </c>
      <c r="BE12" s="24">
        <v>6.1458000000000004</v>
      </c>
      <c r="BF12" s="24">
        <v>2.9782999999999999</v>
      </c>
      <c r="BG12" s="24">
        <v>1.8916999999999999</v>
      </c>
      <c r="BH12" s="24">
        <v>3.0792000000000002</v>
      </c>
      <c r="BI12" s="24">
        <v>1.3957999999999999</v>
      </c>
      <c r="BJ12" s="24">
        <v>1.7958000000000001</v>
      </c>
      <c r="BK12" s="24">
        <v>2.9167000000000001</v>
      </c>
      <c r="BL12" s="24">
        <v>2.8374999999999999</v>
      </c>
      <c r="BM12" s="24">
        <v>3.3582999999999998</v>
      </c>
      <c r="BN12" s="24">
        <v>3.8332999999999999</v>
      </c>
      <c r="BO12" s="24">
        <v>2.0958000000000001</v>
      </c>
      <c r="BP12" s="24">
        <v>2.6082999999999998</v>
      </c>
      <c r="BQ12" s="24">
        <v>2.5417000000000001</v>
      </c>
      <c r="BR12" s="24">
        <v>1.3291999999999999</v>
      </c>
      <c r="BS12" s="24">
        <v>2.9624999999999999</v>
      </c>
      <c r="BT12" s="24">
        <v>4.5125000000000002</v>
      </c>
      <c r="BU12" s="24">
        <v>1.2250000000000001</v>
      </c>
      <c r="BV12" s="24">
        <v>1.8208</v>
      </c>
      <c r="BW12" s="24">
        <v>3.25</v>
      </c>
      <c r="BX12" s="24">
        <v>4.6292</v>
      </c>
      <c r="BY12" s="24">
        <v>7.5</v>
      </c>
      <c r="BZ12" s="24">
        <v>2.9125000000000001</v>
      </c>
      <c r="CA12" s="24">
        <v>1.4167000000000001</v>
      </c>
      <c r="CB12" s="24">
        <v>6.4333</v>
      </c>
      <c r="CC12" s="24">
        <v>4.5457999999999998</v>
      </c>
      <c r="CD12" s="24">
        <v>2.8833000000000002</v>
      </c>
      <c r="CE12" s="24">
        <v>2.8917000000000002</v>
      </c>
      <c r="CF12" s="24">
        <v>2.9</v>
      </c>
      <c r="CG12" s="24">
        <v>4.8</v>
      </c>
      <c r="CH12" s="24">
        <v>1.9083000000000001</v>
      </c>
      <c r="CI12" s="24">
        <v>3.4792000000000001</v>
      </c>
      <c r="CJ12" s="24">
        <v>5.6375000000000002</v>
      </c>
    </row>
    <row r="13" spans="1:176" x14ac:dyDescent="0.25">
      <c r="A13" s="24">
        <v>0.92610000000000003</v>
      </c>
      <c r="B13" s="24">
        <v>0.49490000000000001</v>
      </c>
      <c r="C13" s="24">
        <v>0.41830000000000001</v>
      </c>
      <c r="D13" s="24">
        <v>0.60250000000000004</v>
      </c>
      <c r="E13" s="24">
        <v>0.94640000000000002</v>
      </c>
      <c r="F13" s="24">
        <v>1.4945999999999999</v>
      </c>
      <c r="G13" s="24">
        <v>0.71030000000000004</v>
      </c>
      <c r="H13" s="24">
        <v>0.61980000000000002</v>
      </c>
      <c r="I13" s="24">
        <v>0.69969999999999999</v>
      </c>
      <c r="J13" s="24">
        <v>0.44790000000000002</v>
      </c>
      <c r="K13" s="24">
        <v>1.8360000000000001</v>
      </c>
      <c r="L13" s="24">
        <v>0.77090000000000003</v>
      </c>
      <c r="M13" s="24">
        <v>0.54690000000000005</v>
      </c>
      <c r="N13" s="24">
        <v>0.52910000000000001</v>
      </c>
      <c r="O13" s="24">
        <v>1.4367000000000001</v>
      </c>
      <c r="P13" s="24">
        <v>2.7017000000000002</v>
      </c>
      <c r="Q13" s="24">
        <v>0.90129999999999999</v>
      </c>
      <c r="R13" s="24">
        <v>0.52649999999999997</v>
      </c>
      <c r="S13" s="24">
        <v>0.92779999999999996</v>
      </c>
      <c r="T13" s="24">
        <v>1.05</v>
      </c>
      <c r="U13" s="24">
        <v>0.30070000000000002</v>
      </c>
      <c r="V13" s="24">
        <v>1.0232000000000001</v>
      </c>
      <c r="W13" s="24">
        <v>0.49959999999999999</v>
      </c>
      <c r="X13" s="24">
        <v>0.35589999999999999</v>
      </c>
      <c r="Y13" s="24">
        <v>1.0743</v>
      </c>
      <c r="Z13" s="24">
        <v>0.84019999999999995</v>
      </c>
      <c r="AA13" s="24">
        <v>0.74809999999999999</v>
      </c>
      <c r="AB13" s="24">
        <v>1.2218</v>
      </c>
      <c r="AC13" s="24">
        <v>1.0639000000000001</v>
      </c>
      <c r="AD13" s="24">
        <v>1.4048</v>
      </c>
      <c r="AE13" s="24">
        <v>0.95420000000000005</v>
      </c>
      <c r="AF13" s="24">
        <v>0.82820000000000005</v>
      </c>
      <c r="AG13" s="24">
        <v>1.4632000000000001</v>
      </c>
      <c r="AH13" s="24">
        <v>0.7893</v>
      </c>
      <c r="AI13" s="24">
        <v>1.6141000000000001</v>
      </c>
      <c r="AJ13" s="24">
        <v>0.43030000000000002</v>
      </c>
      <c r="AK13" s="24">
        <v>1.9114</v>
      </c>
      <c r="AL13" s="24">
        <v>1.7988</v>
      </c>
      <c r="AM13" s="24">
        <v>1.4686999999999999</v>
      </c>
      <c r="AN13" s="24">
        <v>2.3361000000000001</v>
      </c>
      <c r="AO13" s="24">
        <v>1.4673</v>
      </c>
      <c r="AP13" s="24">
        <v>0.7984</v>
      </c>
      <c r="AQ13" s="24">
        <v>1.3363</v>
      </c>
      <c r="AR13" s="24">
        <v>0.28539999999999999</v>
      </c>
      <c r="AS13" s="24">
        <v>0.76549999999999996</v>
      </c>
      <c r="AT13" s="24">
        <v>1.4555</v>
      </c>
      <c r="AU13" s="24">
        <v>0.93059999999999998</v>
      </c>
      <c r="AV13" s="24">
        <v>1.1947000000000001</v>
      </c>
      <c r="AW13" s="24">
        <v>1.0061</v>
      </c>
      <c r="AX13" s="24">
        <v>0.5353</v>
      </c>
      <c r="AY13" s="24">
        <v>1.1880999999999999</v>
      </c>
      <c r="AZ13" s="24">
        <v>0.27260000000000001</v>
      </c>
      <c r="BA13" s="24">
        <v>1.2215</v>
      </c>
      <c r="BB13" s="24">
        <v>0.74219999999999997</v>
      </c>
      <c r="BC13" s="24">
        <v>0.59699999999999998</v>
      </c>
      <c r="BD13" s="24">
        <v>0.24010000000000001</v>
      </c>
      <c r="BE13" s="24">
        <v>1.7788999999999999</v>
      </c>
      <c r="BF13" s="24">
        <v>0.83830000000000005</v>
      </c>
      <c r="BG13" s="24">
        <v>0.55079999999999996</v>
      </c>
      <c r="BH13" s="24">
        <v>0.93340000000000001</v>
      </c>
      <c r="BI13" s="24">
        <v>0.32900000000000001</v>
      </c>
      <c r="BJ13" s="24">
        <v>0.38840000000000002</v>
      </c>
      <c r="BK13" s="24">
        <v>0.58579999999999999</v>
      </c>
      <c r="BL13" s="24">
        <v>0.93889999999999996</v>
      </c>
      <c r="BM13" s="24">
        <v>1.2864</v>
      </c>
      <c r="BN13" s="24">
        <v>1.0511999999999999</v>
      </c>
      <c r="BO13" s="24">
        <v>0.57369999999999999</v>
      </c>
      <c r="BP13" s="24">
        <v>0.82620000000000005</v>
      </c>
      <c r="BQ13" s="24">
        <v>0.67820000000000003</v>
      </c>
      <c r="BR13" s="24">
        <v>0.21560000000000001</v>
      </c>
      <c r="BS13" s="24">
        <v>1.3887</v>
      </c>
      <c r="BT13" s="24">
        <v>1.3482000000000001</v>
      </c>
      <c r="BU13" s="24">
        <v>0.41620000000000001</v>
      </c>
      <c r="BV13" s="24">
        <v>1.079</v>
      </c>
      <c r="BW13" s="24">
        <v>1.1617</v>
      </c>
      <c r="BX13" s="24">
        <v>1.5887</v>
      </c>
      <c r="BY13" s="24">
        <v>2.9575999999999998</v>
      </c>
      <c r="BZ13" s="24">
        <v>1.2564</v>
      </c>
      <c r="CA13" s="24">
        <v>0.61339999999999995</v>
      </c>
      <c r="CB13" s="24">
        <v>1.6833</v>
      </c>
      <c r="CC13" s="24">
        <v>1.5511999999999999</v>
      </c>
      <c r="CD13" s="24">
        <v>0.96079999999999999</v>
      </c>
      <c r="CE13" s="24">
        <v>0.77229999999999999</v>
      </c>
      <c r="CF13" s="24">
        <v>1.0986</v>
      </c>
      <c r="CG13" s="24">
        <v>1.8309</v>
      </c>
      <c r="CH13" s="24">
        <v>0.52739999999999998</v>
      </c>
      <c r="CI13" s="24">
        <v>0.89300000000000002</v>
      </c>
      <c r="CJ13" s="24">
        <v>3.0394000000000001</v>
      </c>
    </row>
    <row r="14" spans="1:176" x14ac:dyDescent="0.25">
      <c r="A14" s="24">
        <v>0.2225</v>
      </c>
      <c r="B14" s="24">
        <v>0.44790000000000002</v>
      </c>
      <c r="C14" s="24">
        <v>0.54290000000000005</v>
      </c>
      <c r="D14" s="24">
        <v>9.1300000000000006E-2</v>
      </c>
      <c r="E14" s="24">
        <v>0.11</v>
      </c>
      <c r="F14" s="24">
        <v>0.45469999999999999</v>
      </c>
      <c r="G14" s="24">
        <v>0.18629999999999999</v>
      </c>
      <c r="H14" s="24">
        <v>0.26669999999999999</v>
      </c>
      <c r="I14" s="24">
        <v>0.15060000000000001</v>
      </c>
      <c r="J14" s="24">
        <v>0.21</v>
      </c>
      <c r="K14" s="24">
        <v>0.24809999999999999</v>
      </c>
      <c r="L14" s="24">
        <v>0.3594</v>
      </c>
      <c r="M14" s="24">
        <v>0.27</v>
      </c>
      <c r="N14" s="24">
        <v>0.29749999999999999</v>
      </c>
      <c r="O14" s="24">
        <v>0.27</v>
      </c>
      <c r="P14" s="24">
        <v>0.41560000000000002</v>
      </c>
      <c r="Q14" s="24">
        <v>0.2455</v>
      </c>
      <c r="R14" s="24">
        <v>0.3533</v>
      </c>
      <c r="S14" s="24">
        <v>0.2717</v>
      </c>
      <c r="T14" s="24">
        <v>0.18</v>
      </c>
      <c r="U14" s="24">
        <v>0.23250000000000001</v>
      </c>
      <c r="V14" s="24">
        <v>0.29449999999999998</v>
      </c>
      <c r="W14" s="24">
        <v>0.27750000000000002</v>
      </c>
      <c r="X14" s="24">
        <v>0.2455</v>
      </c>
      <c r="Y14" s="24">
        <v>0.35299999999999998</v>
      </c>
      <c r="Z14" s="24">
        <v>0.2225</v>
      </c>
      <c r="AA14" s="24">
        <v>0.1222</v>
      </c>
      <c r="AB14" s="24">
        <v>0.34499999999999997</v>
      </c>
      <c r="AC14" s="24">
        <v>0.30149999999999999</v>
      </c>
      <c r="AD14" s="24">
        <v>0.27910000000000001</v>
      </c>
      <c r="AE14" s="24">
        <v>0.28860000000000002</v>
      </c>
      <c r="AF14" s="24">
        <v>0.39069999999999999</v>
      </c>
      <c r="AG14" s="24">
        <v>0.35</v>
      </c>
      <c r="AH14" s="24">
        <v>0.38379999999999997</v>
      </c>
      <c r="AI14" s="24">
        <v>0.2833</v>
      </c>
      <c r="AJ14" s="24">
        <v>0.246</v>
      </c>
      <c r="AK14" s="24">
        <v>0.29530000000000001</v>
      </c>
      <c r="AL14" s="24">
        <v>0.34770000000000001</v>
      </c>
      <c r="AM14" s="24">
        <v>0.23250000000000001</v>
      </c>
      <c r="AN14" s="24">
        <v>0.36130000000000001</v>
      </c>
      <c r="AO14" s="24">
        <v>0.29859999999999998</v>
      </c>
      <c r="AP14" s="24">
        <v>0.14000000000000001</v>
      </c>
      <c r="AQ14" s="24">
        <v>0.27</v>
      </c>
      <c r="AR14" s="24">
        <v>0.22140000000000001</v>
      </c>
      <c r="AS14" s="24">
        <v>0.19089999999999999</v>
      </c>
      <c r="AT14" s="24">
        <v>0.21329999999999999</v>
      </c>
      <c r="AU14" s="24">
        <v>0.27829999999999999</v>
      </c>
      <c r="AV14" s="24">
        <v>0.32629999999999998</v>
      </c>
      <c r="AW14" s="24">
        <v>0.13830000000000001</v>
      </c>
      <c r="AX14" s="24">
        <v>0.25890000000000002</v>
      </c>
      <c r="AY14" s="24">
        <v>0.25629999999999997</v>
      </c>
      <c r="AZ14" s="24">
        <v>0.23250000000000001</v>
      </c>
      <c r="BA14" s="24">
        <v>0.22</v>
      </c>
      <c r="BB14" s="24">
        <v>0.26</v>
      </c>
      <c r="BC14" s="24">
        <v>0.1313</v>
      </c>
      <c r="BD14" s="24">
        <v>0.28249999999999997</v>
      </c>
      <c r="BE14" s="24">
        <v>0.30380000000000001</v>
      </c>
      <c r="BF14" s="24">
        <v>0.27500000000000002</v>
      </c>
      <c r="BG14" s="24">
        <v>0.2</v>
      </c>
      <c r="BH14" s="24">
        <v>0.31</v>
      </c>
      <c r="BI14" s="24">
        <v>0.25380000000000003</v>
      </c>
      <c r="BJ14" s="24">
        <v>0.16830000000000001</v>
      </c>
      <c r="BK14" s="24">
        <v>0.47560000000000002</v>
      </c>
      <c r="BL14" s="24">
        <v>0.31380000000000002</v>
      </c>
      <c r="BM14" s="24">
        <v>0.22359999999999999</v>
      </c>
      <c r="BN14" s="24">
        <v>0.44690000000000002</v>
      </c>
      <c r="BO14" s="24">
        <v>0.1244</v>
      </c>
      <c r="BP14" s="24">
        <v>0.14000000000000001</v>
      </c>
      <c r="BQ14" s="24">
        <v>0.1183</v>
      </c>
      <c r="BR14" s="24">
        <v>0.13500000000000001</v>
      </c>
      <c r="BS14" s="24">
        <v>0.42399999999999999</v>
      </c>
      <c r="BT14" s="24">
        <v>0.2636</v>
      </c>
      <c r="BU14" s="24">
        <v>0.37</v>
      </c>
      <c r="BV14" s="24">
        <v>0.17219999999999999</v>
      </c>
      <c r="BW14" s="24">
        <v>0.23250000000000001</v>
      </c>
      <c r="BX14" s="24">
        <v>0.31169999999999998</v>
      </c>
      <c r="BY14" s="24">
        <v>0.46929999999999999</v>
      </c>
      <c r="BZ14" s="24">
        <v>0.34289999999999998</v>
      </c>
      <c r="CA14" s="24">
        <v>0.29380000000000001</v>
      </c>
      <c r="CB14" s="24">
        <v>0.42</v>
      </c>
      <c r="CC14" s="24">
        <v>0.30249999999999999</v>
      </c>
      <c r="CD14" s="24">
        <v>0.1183</v>
      </c>
      <c r="CE14" s="24">
        <v>0.15920000000000001</v>
      </c>
      <c r="CF14" s="24">
        <v>0.16</v>
      </c>
      <c r="CG14" s="24">
        <v>0.21310000000000001</v>
      </c>
      <c r="CH14" s="24">
        <v>0.23</v>
      </c>
      <c r="CI14" s="24">
        <v>0.28000000000000003</v>
      </c>
      <c r="CJ14" s="24">
        <v>0.33800000000000002</v>
      </c>
    </row>
    <row r="15" spans="1:176" x14ac:dyDescent="0.25">
      <c r="A15" s="24">
        <v>0.37690000000000001</v>
      </c>
      <c r="B15" s="24">
        <v>0.29170000000000001</v>
      </c>
      <c r="C15" s="24">
        <v>0.4546</v>
      </c>
      <c r="D15" s="24">
        <v>0.14330000000000001</v>
      </c>
      <c r="E15" s="24">
        <v>0.25059999999999999</v>
      </c>
      <c r="F15" s="24">
        <v>0.33</v>
      </c>
      <c r="G15" s="24">
        <v>0.35560000000000003</v>
      </c>
      <c r="H15" s="24">
        <v>0.30330000000000001</v>
      </c>
      <c r="I15" s="24">
        <v>0.14249999999999999</v>
      </c>
      <c r="J15" s="24">
        <v>0.24909999999999999</v>
      </c>
      <c r="K15" s="24">
        <v>0.33879999999999999</v>
      </c>
      <c r="L15" s="24">
        <v>0.31230000000000002</v>
      </c>
      <c r="M15" s="24">
        <v>0.1578</v>
      </c>
      <c r="N15" s="24">
        <v>0.30499999999999999</v>
      </c>
      <c r="O15" s="24">
        <v>0.18329999999999999</v>
      </c>
      <c r="P15" s="24">
        <v>0.33329999999999999</v>
      </c>
      <c r="Q15" s="24">
        <v>0.27500000000000002</v>
      </c>
      <c r="R15" s="24">
        <v>0.47170000000000001</v>
      </c>
      <c r="S15" s="24">
        <v>0.14000000000000001</v>
      </c>
      <c r="T15" s="24">
        <v>0.26</v>
      </c>
      <c r="U15" s="24">
        <v>0.2213</v>
      </c>
      <c r="V15" s="24">
        <v>9.11E-2</v>
      </c>
      <c r="W15" s="24">
        <v>0.2263</v>
      </c>
      <c r="X15" s="24">
        <v>0.14580000000000001</v>
      </c>
      <c r="Y15" s="24">
        <v>0.2379</v>
      </c>
      <c r="Z15" s="24">
        <v>0.25</v>
      </c>
      <c r="AA15" s="24">
        <v>0.13</v>
      </c>
      <c r="AB15" s="24">
        <v>0.21940000000000001</v>
      </c>
      <c r="AC15" s="24">
        <v>0.48830000000000001</v>
      </c>
      <c r="AD15" s="24">
        <v>0.14000000000000001</v>
      </c>
      <c r="AE15" s="24">
        <v>0.23150000000000001</v>
      </c>
      <c r="AF15" s="24">
        <v>0.31940000000000002</v>
      </c>
      <c r="AG15" s="24">
        <v>0.18429999999999999</v>
      </c>
      <c r="AH15" s="24">
        <v>0.215</v>
      </c>
      <c r="AI15" s="24">
        <v>0.17</v>
      </c>
      <c r="AJ15" s="24">
        <v>0.23799999999999999</v>
      </c>
      <c r="AK15" s="24">
        <v>0.2331</v>
      </c>
      <c r="AL15" s="24">
        <v>0.23</v>
      </c>
      <c r="AM15" s="24">
        <v>0.1933</v>
      </c>
      <c r="AN15" s="24">
        <v>0.35060000000000002</v>
      </c>
      <c r="AO15" s="24">
        <v>0.1225</v>
      </c>
      <c r="AP15" s="24">
        <v>0.11749999999999999</v>
      </c>
      <c r="AQ15" s="24">
        <v>0.16550000000000001</v>
      </c>
      <c r="AR15" s="24">
        <v>0.32190000000000002</v>
      </c>
      <c r="AS15" s="24">
        <v>0.32550000000000001</v>
      </c>
      <c r="AT15" s="24">
        <v>0.1358</v>
      </c>
      <c r="AU15" s="24">
        <v>0.15640000000000001</v>
      </c>
      <c r="AV15" s="24">
        <v>0.42249999999999999</v>
      </c>
      <c r="AW15" s="24">
        <v>0.2233</v>
      </c>
      <c r="AX15" s="24">
        <v>0.3125</v>
      </c>
      <c r="AY15" s="24">
        <v>0.20599999999999999</v>
      </c>
      <c r="AZ15" s="24">
        <v>0.17749999999999999</v>
      </c>
      <c r="BA15" s="24">
        <v>0.29830000000000001</v>
      </c>
      <c r="BB15" s="24">
        <v>0.21249999999999999</v>
      </c>
      <c r="BC15" s="24">
        <v>0.2273</v>
      </c>
      <c r="BD15" s="24">
        <v>0.30499999999999999</v>
      </c>
      <c r="BE15" s="24">
        <v>0.26750000000000002</v>
      </c>
      <c r="BF15" s="24">
        <v>0.23330000000000001</v>
      </c>
      <c r="BG15" s="24">
        <v>0.218</v>
      </c>
      <c r="BH15" s="24">
        <v>0.16819999999999999</v>
      </c>
      <c r="BI15" s="24">
        <v>0.26</v>
      </c>
      <c r="BJ15" s="24">
        <v>0.20330000000000001</v>
      </c>
      <c r="BK15" s="24">
        <v>0.38500000000000001</v>
      </c>
      <c r="BL15" s="24">
        <v>0.39090000000000003</v>
      </c>
      <c r="BM15" s="24">
        <v>0.22270000000000001</v>
      </c>
      <c r="BN15" s="24">
        <v>0.22070000000000001</v>
      </c>
      <c r="BO15" s="24">
        <v>0.2218</v>
      </c>
      <c r="BP15" s="24">
        <v>0.21</v>
      </c>
      <c r="BQ15" s="24">
        <v>0.14000000000000001</v>
      </c>
      <c r="BR15" s="24">
        <v>0.11559999999999999</v>
      </c>
      <c r="BS15" s="24">
        <v>0.32440000000000002</v>
      </c>
      <c r="BT15" s="24">
        <v>0.24929999999999999</v>
      </c>
      <c r="BU15" s="24">
        <v>0.38219999999999998</v>
      </c>
      <c r="BV15" s="24">
        <v>0.1125</v>
      </c>
      <c r="BW15" s="24">
        <v>0.28310000000000002</v>
      </c>
      <c r="BX15" s="24">
        <v>0.31330000000000002</v>
      </c>
      <c r="BY15" s="24">
        <v>0.45329999999999998</v>
      </c>
      <c r="BZ15" s="24">
        <v>0.31</v>
      </c>
      <c r="CA15" s="24">
        <v>0.3175</v>
      </c>
      <c r="CB15" s="24">
        <v>0.38379999999999997</v>
      </c>
      <c r="CC15" s="24">
        <v>0.3725</v>
      </c>
      <c r="CD15" s="24">
        <v>0.13500000000000001</v>
      </c>
      <c r="CE15" s="24">
        <v>0.17</v>
      </c>
      <c r="CF15" s="24">
        <v>0.11600000000000001</v>
      </c>
      <c r="CG15" s="24">
        <v>0.24</v>
      </c>
      <c r="CH15" s="24">
        <v>0.216</v>
      </c>
      <c r="CI15" s="24">
        <v>0.15079999999999999</v>
      </c>
      <c r="CJ15" s="24">
        <v>0.23380000000000001</v>
      </c>
    </row>
    <row r="16" spans="1:176" x14ac:dyDescent="0.25">
      <c r="A16" s="24">
        <v>0.4138</v>
      </c>
      <c r="B16" s="24">
        <v>0.30690000000000001</v>
      </c>
      <c r="C16" s="24">
        <v>0.38879999999999998</v>
      </c>
      <c r="D16" s="24">
        <v>8.5400000000000004E-2</v>
      </c>
      <c r="E16" s="24">
        <v>0.19</v>
      </c>
      <c r="F16" s="24">
        <v>0.53380000000000005</v>
      </c>
      <c r="G16" s="24">
        <v>0.17469999999999999</v>
      </c>
      <c r="H16" s="24">
        <v>0.2767</v>
      </c>
      <c r="I16" s="24">
        <v>0.18440000000000001</v>
      </c>
      <c r="J16" s="24">
        <v>0.32300000000000001</v>
      </c>
      <c r="K16" s="24">
        <v>0.25750000000000001</v>
      </c>
      <c r="L16" s="24">
        <v>0.48380000000000001</v>
      </c>
      <c r="M16" s="24">
        <v>0.12889999999999999</v>
      </c>
      <c r="N16" s="24">
        <v>0.26750000000000002</v>
      </c>
      <c r="O16" s="24">
        <v>0.44829999999999998</v>
      </c>
      <c r="P16" s="24">
        <v>0.2888</v>
      </c>
      <c r="Q16" s="24">
        <v>0.2291</v>
      </c>
      <c r="R16" s="24">
        <v>0.39079999999999998</v>
      </c>
      <c r="S16" s="24">
        <v>0.34</v>
      </c>
      <c r="T16" s="24">
        <v>0.21859999999999999</v>
      </c>
      <c r="U16" s="24">
        <v>0.1925</v>
      </c>
      <c r="V16" s="24">
        <v>0.1663</v>
      </c>
      <c r="W16" s="24">
        <v>0.37</v>
      </c>
      <c r="X16" s="24">
        <v>0.1067</v>
      </c>
      <c r="Y16" s="24">
        <v>0.16550000000000001</v>
      </c>
      <c r="Z16" s="24">
        <v>0.1983</v>
      </c>
      <c r="AA16" s="24">
        <v>0.26800000000000002</v>
      </c>
      <c r="AB16" s="24">
        <v>0.27879999999999999</v>
      </c>
      <c r="AC16" s="24">
        <v>0.29420000000000002</v>
      </c>
      <c r="AD16" s="24">
        <v>0.27250000000000002</v>
      </c>
      <c r="AE16" s="24">
        <v>0.20399999999999999</v>
      </c>
      <c r="AF16" s="24">
        <v>0.34329999999999999</v>
      </c>
      <c r="AG16" s="24">
        <v>0.37569999999999998</v>
      </c>
      <c r="AH16" s="24">
        <v>0.33</v>
      </c>
      <c r="AI16" s="24">
        <v>0.40379999999999999</v>
      </c>
      <c r="AJ16" s="24">
        <v>0.17199999999999999</v>
      </c>
      <c r="AK16" s="24">
        <v>0.65190000000000003</v>
      </c>
      <c r="AL16" s="24">
        <v>0.35170000000000001</v>
      </c>
      <c r="AM16" s="24">
        <v>0.15329999999999999</v>
      </c>
      <c r="AN16" s="24">
        <v>0.58440000000000003</v>
      </c>
      <c r="AO16" s="24">
        <v>0.33329999999999999</v>
      </c>
      <c r="AP16" s="24">
        <v>9.2499999999999999E-2</v>
      </c>
      <c r="AQ16" s="24">
        <v>0.57640000000000002</v>
      </c>
      <c r="AR16" s="24">
        <v>0.41</v>
      </c>
      <c r="AS16" s="24">
        <v>0.55920000000000003</v>
      </c>
      <c r="AT16" s="24">
        <v>0.16420000000000001</v>
      </c>
      <c r="AU16" s="24">
        <v>0.16200000000000001</v>
      </c>
      <c r="AV16" s="24">
        <v>0.22439999999999999</v>
      </c>
      <c r="AW16" s="24">
        <v>0.13450000000000001</v>
      </c>
      <c r="AX16" s="24">
        <v>0.38750000000000001</v>
      </c>
      <c r="AY16" s="24">
        <v>0.2107</v>
      </c>
      <c r="AZ16" s="24">
        <v>0.22</v>
      </c>
      <c r="BA16" s="24">
        <v>0.16819999999999999</v>
      </c>
      <c r="BB16" s="24">
        <v>0.20250000000000001</v>
      </c>
      <c r="BC16" s="24">
        <v>0.14829999999999999</v>
      </c>
      <c r="BD16" s="24">
        <v>0.46</v>
      </c>
      <c r="BE16" s="24">
        <v>0.17130000000000001</v>
      </c>
      <c r="BF16" s="24">
        <v>0.19089999999999999</v>
      </c>
      <c r="BG16" s="24">
        <v>0.26500000000000001</v>
      </c>
      <c r="BH16" s="24">
        <v>0.26669999999999999</v>
      </c>
      <c r="BI16" s="24">
        <v>0.33629999999999999</v>
      </c>
      <c r="BJ16" s="24">
        <v>0.2117</v>
      </c>
      <c r="BK16" s="24">
        <v>0.45600000000000002</v>
      </c>
      <c r="BL16" s="24">
        <v>0.21560000000000001</v>
      </c>
      <c r="BM16" s="24">
        <v>0.1867</v>
      </c>
      <c r="BN16" s="24">
        <v>0.22789999999999999</v>
      </c>
      <c r="BO16" s="24">
        <v>0.20669999999999999</v>
      </c>
      <c r="BP16" s="24">
        <v>0.12330000000000001</v>
      </c>
      <c r="BQ16" s="24">
        <v>0.10249999999999999</v>
      </c>
      <c r="BR16" s="24">
        <v>0.23130000000000001</v>
      </c>
      <c r="BS16" s="24">
        <v>0.32190000000000002</v>
      </c>
      <c r="BT16" s="24">
        <v>0.1913</v>
      </c>
      <c r="BU16" s="24">
        <v>0.40500000000000003</v>
      </c>
      <c r="BV16" s="24">
        <v>0.17749999999999999</v>
      </c>
      <c r="BW16" s="24">
        <v>0.23830000000000001</v>
      </c>
      <c r="BX16" s="24">
        <v>0.28670000000000001</v>
      </c>
      <c r="BY16" s="24">
        <v>0.21940000000000001</v>
      </c>
      <c r="BZ16" s="24">
        <v>0.33500000000000002</v>
      </c>
      <c r="CA16" s="24">
        <v>0.23</v>
      </c>
      <c r="CB16" s="24">
        <v>0.43690000000000001</v>
      </c>
      <c r="CC16" s="24">
        <v>0.58250000000000002</v>
      </c>
      <c r="CD16" s="24">
        <v>0.185</v>
      </c>
      <c r="CE16" s="24">
        <v>0.1225</v>
      </c>
      <c r="CF16" s="24">
        <v>0.1255</v>
      </c>
      <c r="CG16" s="24">
        <v>0.25879999999999997</v>
      </c>
      <c r="CH16" s="24">
        <v>0.26290000000000002</v>
      </c>
      <c r="CI16" s="24">
        <v>0.29430000000000001</v>
      </c>
      <c r="CJ16" s="24">
        <v>0.32129999999999997</v>
      </c>
    </row>
    <row r="17" spans="1:88" x14ac:dyDescent="0.25">
      <c r="A17" s="24">
        <v>0.3327</v>
      </c>
      <c r="B17" s="24">
        <v>0.36049999999999999</v>
      </c>
      <c r="C17" s="24">
        <v>0.46210000000000001</v>
      </c>
      <c r="D17" s="24">
        <v>0.1079</v>
      </c>
      <c r="E17" s="24">
        <v>0.1835</v>
      </c>
      <c r="F17" s="24">
        <v>0.43940000000000001</v>
      </c>
      <c r="G17" s="24">
        <v>0.2402</v>
      </c>
      <c r="H17" s="24">
        <v>0.28220000000000001</v>
      </c>
      <c r="I17" s="24">
        <v>0.15920000000000001</v>
      </c>
      <c r="J17" s="24">
        <v>0.26029999999999998</v>
      </c>
      <c r="K17" s="24">
        <v>0.28149999999999997</v>
      </c>
      <c r="L17" s="24">
        <v>0.39</v>
      </c>
      <c r="M17" s="24">
        <v>0.18229999999999999</v>
      </c>
      <c r="N17" s="24">
        <v>0.28999999999999998</v>
      </c>
      <c r="O17" s="24">
        <v>0.30059999999999998</v>
      </c>
      <c r="P17" s="24">
        <v>0.34699999999999998</v>
      </c>
      <c r="Q17" s="24">
        <v>0.25059999999999999</v>
      </c>
      <c r="R17" s="24">
        <v>0.40489999999999998</v>
      </c>
      <c r="S17" s="24">
        <v>0.25369999999999998</v>
      </c>
      <c r="T17" s="24">
        <v>0.22040000000000001</v>
      </c>
      <c r="U17" s="24">
        <v>0.21540000000000001</v>
      </c>
      <c r="V17" s="24">
        <v>0.1925</v>
      </c>
      <c r="W17" s="24">
        <v>0.2913</v>
      </c>
      <c r="X17" s="24">
        <v>0.16370000000000001</v>
      </c>
      <c r="Y17" s="24">
        <v>0.248</v>
      </c>
      <c r="Z17" s="24">
        <v>0.22359999999999999</v>
      </c>
      <c r="AA17" s="24">
        <v>0.17519999999999999</v>
      </c>
      <c r="AB17" s="24">
        <v>0.28100000000000003</v>
      </c>
      <c r="AC17" s="24">
        <v>0.35970000000000002</v>
      </c>
      <c r="AD17" s="24">
        <v>0.2293</v>
      </c>
      <c r="AE17" s="24">
        <v>0.2407</v>
      </c>
      <c r="AF17" s="24">
        <v>0.35039999999999999</v>
      </c>
      <c r="AG17" s="24">
        <v>0.30549999999999999</v>
      </c>
      <c r="AH17" s="24">
        <v>0.29920000000000002</v>
      </c>
      <c r="AI17" s="24">
        <v>0.2858</v>
      </c>
      <c r="AJ17" s="24">
        <v>0.21870000000000001</v>
      </c>
      <c r="AK17" s="24">
        <v>0.39550000000000002</v>
      </c>
      <c r="AL17" s="24">
        <v>0.31080000000000002</v>
      </c>
      <c r="AM17" s="24">
        <v>0.19700000000000001</v>
      </c>
      <c r="AN17" s="24">
        <v>0.43209999999999998</v>
      </c>
      <c r="AO17" s="24">
        <v>0.24759999999999999</v>
      </c>
      <c r="AP17" s="24">
        <v>0.1167</v>
      </c>
      <c r="AQ17" s="24">
        <v>0.33939999999999998</v>
      </c>
      <c r="AR17" s="24">
        <v>0.3034</v>
      </c>
      <c r="AS17" s="24">
        <v>0.3644</v>
      </c>
      <c r="AT17" s="24">
        <v>0.1711</v>
      </c>
      <c r="AU17" s="24">
        <v>0.2024</v>
      </c>
      <c r="AV17" s="24">
        <v>0.32440000000000002</v>
      </c>
      <c r="AW17" s="24">
        <v>0.1663</v>
      </c>
      <c r="AX17" s="24">
        <v>0.31719999999999998</v>
      </c>
      <c r="AY17" s="24">
        <v>0.22500000000000001</v>
      </c>
      <c r="AZ17" s="24">
        <v>0.21</v>
      </c>
      <c r="BA17" s="24">
        <v>0.2319</v>
      </c>
      <c r="BB17" s="24">
        <v>0.22500000000000001</v>
      </c>
      <c r="BC17" s="24">
        <v>0.1719</v>
      </c>
      <c r="BD17" s="24">
        <v>0.34920000000000001</v>
      </c>
      <c r="BE17" s="24">
        <v>0.2475</v>
      </c>
      <c r="BF17" s="24">
        <v>0.23430000000000001</v>
      </c>
      <c r="BG17" s="24">
        <v>0.22689999999999999</v>
      </c>
      <c r="BH17" s="24">
        <v>0.25059999999999999</v>
      </c>
      <c r="BI17" s="24">
        <v>0.2833</v>
      </c>
      <c r="BJ17" s="24">
        <v>0.19439999999999999</v>
      </c>
      <c r="BK17" s="24">
        <v>0.4415</v>
      </c>
      <c r="BL17" s="24">
        <v>0.31269999999999998</v>
      </c>
      <c r="BM17" s="24">
        <v>0.21029999999999999</v>
      </c>
      <c r="BN17" s="24">
        <v>0.30520000000000003</v>
      </c>
      <c r="BO17" s="24">
        <v>0.18690000000000001</v>
      </c>
      <c r="BP17" s="24">
        <v>0.1578</v>
      </c>
      <c r="BQ17" s="24">
        <v>0.1197</v>
      </c>
      <c r="BR17" s="24">
        <v>0.1588</v>
      </c>
      <c r="BS17" s="24">
        <v>0.3553</v>
      </c>
      <c r="BT17" s="24">
        <v>0.2341</v>
      </c>
      <c r="BU17" s="24">
        <v>0.3856</v>
      </c>
      <c r="BV17" s="24">
        <v>0.15479999999999999</v>
      </c>
      <c r="BW17" s="24">
        <v>0.25219999999999998</v>
      </c>
      <c r="BX17" s="24">
        <v>0.3039</v>
      </c>
      <c r="BY17" s="24">
        <v>0.37509999999999999</v>
      </c>
      <c r="BZ17" s="24">
        <v>0.32950000000000002</v>
      </c>
      <c r="CA17" s="24">
        <v>0.28039999999999998</v>
      </c>
      <c r="CB17" s="24">
        <v>0.41349999999999998</v>
      </c>
      <c r="CC17" s="24">
        <v>0.41920000000000002</v>
      </c>
      <c r="CD17" s="24">
        <v>0.14610000000000001</v>
      </c>
      <c r="CE17" s="24">
        <v>0.15060000000000001</v>
      </c>
      <c r="CF17" s="24">
        <v>0.13170000000000001</v>
      </c>
      <c r="CG17" s="24">
        <v>0.23719999999999999</v>
      </c>
      <c r="CH17" s="24">
        <v>0.2394</v>
      </c>
      <c r="CI17" s="24">
        <v>0.24479999999999999</v>
      </c>
      <c r="CJ17" s="24">
        <v>0.29630000000000001</v>
      </c>
    </row>
    <row r="18" spans="1:88" x14ac:dyDescent="0.25">
      <c r="A18" s="24">
        <v>0.20599999999999999</v>
      </c>
      <c r="B18" s="24">
        <v>0.14410000000000001</v>
      </c>
      <c r="C18" s="24">
        <v>0.1222</v>
      </c>
      <c r="D18" s="24">
        <v>4.3099999999999999E-2</v>
      </c>
      <c r="E18" s="24">
        <v>0.1573</v>
      </c>
      <c r="F18" s="24">
        <v>0.20860000000000001</v>
      </c>
      <c r="G18" s="24">
        <v>0.15970000000000001</v>
      </c>
      <c r="H18" s="24">
        <v>0.1071</v>
      </c>
      <c r="I18" s="24">
        <v>0.10009999999999999</v>
      </c>
      <c r="J18" s="24">
        <v>9.98E-2</v>
      </c>
      <c r="K18" s="24">
        <v>0.2288</v>
      </c>
      <c r="L18" s="24">
        <v>0.1464</v>
      </c>
      <c r="M18" s="24">
        <v>0.13059999999999999</v>
      </c>
      <c r="N18" s="24">
        <v>0.1138</v>
      </c>
      <c r="O18" s="24">
        <v>0.18229999999999999</v>
      </c>
      <c r="P18" s="24">
        <v>0.27189999999999998</v>
      </c>
      <c r="Q18" s="24">
        <v>0.1353</v>
      </c>
      <c r="R18" s="24">
        <v>0.15409999999999999</v>
      </c>
      <c r="S18" s="24">
        <v>0.14499999999999999</v>
      </c>
      <c r="T18" s="24">
        <v>0.13320000000000001</v>
      </c>
      <c r="U18" s="24">
        <v>8.4000000000000005E-2</v>
      </c>
      <c r="V18" s="24">
        <v>0.21010000000000001</v>
      </c>
      <c r="W18" s="24">
        <v>0.12479999999999999</v>
      </c>
      <c r="X18" s="24">
        <v>9.8100000000000007E-2</v>
      </c>
      <c r="Y18" s="24">
        <v>0.16020000000000001</v>
      </c>
      <c r="Z18" s="24">
        <v>0.12230000000000001</v>
      </c>
      <c r="AA18" s="24">
        <v>0.14499999999999999</v>
      </c>
      <c r="AB18" s="24">
        <v>0.1459</v>
      </c>
      <c r="AC18" s="24">
        <v>0.28299999999999997</v>
      </c>
      <c r="AD18" s="24">
        <v>0.19189999999999999</v>
      </c>
      <c r="AE18" s="24">
        <v>0.13769999999999999</v>
      </c>
      <c r="AF18" s="24">
        <v>0.12379999999999999</v>
      </c>
      <c r="AG18" s="24">
        <v>0.18770000000000001</v>
      </c>
      <c r="AH18" s="24">
        <v>0.13539999999999999</v>
      </c>
      <c r="AI18" s="24">
        <v>0.19850000000000001</v>
      </c>
      <c r="AJ18" s="24">
        <v>0.11409999999999999</v>
      </c>
      <c r="AK18" s="24">
        <v>0.25919999999999999</v>
      </c>
      <c r="AL18" s="24">
        <v>0.22270000000000001</v>
      </c>
      <c r="AM18" s="24">
        <v>0.11990000000000001</v>
      </c>
      <c r="AN18" s="24">
        <v>0.184</v>
      </c>
      <c r="AO18" s="24">
        <v>0.20449999999999999</v>
      </c>
      <c r="AP18" s="24">
        <v>7.1900000000000006E-2</v>
      </c>
      <c r="AQ18" s="24">
        <v>0.2087</v>
      </c>
      <c r="AR18" s="24">
        <v>0.12089999999999999</v>
      </c>
      <c r="AS18" s="24">
        <v>0.21870000000000001</v>
      </c>
      <c r="AT18" s="24">
        <v>0.12470000000000001</v>
      </c>
      <c r="AU18" s="24">
        <v>0.1108</v>
      </c>
      <c r="AV18" s="24">
        <v>0.15670000000000001</v>
      </c>
      <c r="AW18" s="24">
        <v>9.3200000000000005E-2</v>
      </c>
      <c r="AX18" s="24">
        <v>0.12609999999999999</v>
      </c>
      <c r="AY18" s="24">
        <v>0.1138</v>
      </c>
      <c r="AZ18" s="24">
        <v>0.1021</v>
      </c>
      <c r="BA18" s="24">
        <v>8.6099999999999996E-2</v>
      </c>
      <c r="BB18" s="24">
        <v>0.20300000000000001</v>
      </c>
      <c r="BC18" s="24">
        <v>0.17699999999999999</v>
      </c>
      <c r="BD18" s="24">
        <v>0.35909999999999997</v>
      </c>
      <c r="BE18" s="24">
        <v>0.12909999999999999</v>
      </c>
      <c r="BF18" s="24">
        <v>0.13639999999999999</v>
      </c>
      <c r="BG18" s="24">
        <v>7.8799999999999995E-2</v>
      </c>
      <c r="BH18" s="24">
        <v>0.17810000000000001</v>
      </c>
      <c r="BI18" s="24">
        <v>8.4400000000000003E-2</v>
      </c>
      <c r="BJ18" s="24">
        <v>7.1300000000000002E-2</v>
      </c>
      <c r="BK18" s="24">
        <v>0.12959999999999999</v>
      </c>
      <c r="BL18" s="24">
        <v>0.1313</v>
      </c>
      <c r="BM18" s="24">
        <v>0.1404</v>
      </c>
      <c r="BN18" s="24">
        <v>0.22439999999999999</v>
      </c>
      <c r="BO18" s="24">
        <v>0.1104</v>
      </c>
      <c r="BP18" s="24">
        <v>0.11550000000000001</v>
      </c>
      <c r="BQ18" s="24">
        <v>5.8500000000000003E-2</v>
      </c>
      <c r="BR18" s="24">
        <v>0.1321</v>
      </c>
      <c r="BS18" s="24">
        <v>0.11509999999999999</v>
      </c>
      <c r="BT18" s="24">
        <v>0.1341</v>
      </c>
      <c r="BU18" s="24">
        <v>0.11409999999999999</v>
      </c>
      <c r="BV18" s="24">
        <v>8.8400000000000006E-2</v>
      </c>
      <c r="BW18" s="24">
        <v>0.1426</v>
      </c>
      <c r="BX18" s="24">
        <v>0.14030000000000001</v>
      </c>
      <c r="BY18" s="24">
        <v>0.28210000000000002</v>
      </c>
      <c r="BZ18" s="24">
        <v>0.2351</v>
      </c>
      <c r="CA18" s="24">
        <v>0.1399</v>
      </c>
      <c r="CB18" s="24">
        <v>0.20330000000000001</v>
      </c>
      <c r="CC18" s="24">
        <v>0.26950000000000002</v>
      </c>
      <c r="CD18" s="24">
        <v>7.9100000000000004E-2</v>
      </c>
      <c r="CE18" s="24">
        <v>9.4600000000000004E-2</v>
      </c>
      <c r="CF18" s="24">
        <v>5.4600000000000003E-2</v>
      </c>
      <c r="CG18" s="24">
        <v>0.15359999999999999</v>
      </c>
      <c r="CH18" s="24">
        <v>7.8600000000000003E-2</v>
      </c>
      <c r="CI18" s="24">
        <v>0.14910000000000001</v>
      </c>
      <c r="CJ18" s="24">
        <v>0.18659999999999999</v>
      </c>
    </row>
    <row r="19" spans="1:88" x14ac:dyDescent="0.25">
      <c r="A19" s="24">
        <v>0.32</v>
      </c>
      <c r="B19" s="24">
        <v>0.7</v>
      </c>
      <c r="C19" s="24">
        <v>0.7</v>
      </c>
      <c r="D19" s="24">
        <v>0.13</v>
      </c>
      <c r="E19" s="24">
        <v>0.36</v>
      </c>
      <c r="F19" s="24">
        <v>0.78</v>
      </c>
      <c r="G19" s="24">
        <v>0.36</v>
      </c>
      <c r="H19" s="24">
        <v>0.42</v>
      </c>
      <c r="I19" s="24">
        <v>0.44</v>
      </c>
      <c r="J19" s="24">
        <v>0.28000000000000003</v>
      </c>
      <c r="K19" s="24">
        <v>0.54</v>
      </c>
      <c r="L19" s="24">
        <v>0.62</v>
      </c>
      <c r="M19" s="24">
        <v>0.68</v>
      </c>
      <c r="N19" s="24">
        <v>0.5</v>
      </c>
      <c r="O19" s="24">
        <v>0.68</v>
      </c>
      <c r="P19" s="24">
        <v>1.5</v>
      </c>
      <c r="Q19" s="24">
        <v>0.5</v>
      </c>
      <c r="R19" s="24">
        <v>0.56000000000000005</v>
      </c>
      <c r="S19" s="24">
        <v>0.4</v>
      </c>
      <c r="T19" s="24">
        <v>0.44</v>
      </c>
      <c r="U19" s="24">
        <v>0.36</v>
      </c>
      <c r="V19" s="24">
        <v>0.8</v>
      </c>
      <c r="W19" s="24">
        <v>0.5</v>
      </c>
      <c r="X19" s="24">
        <v>0.48</v>
      </c>
      <c r="Y19" s="24">
        <v>0.68</v>
      </c>
      <c r="Z19" s="24">
        <v>0.54</v>
      </c>
      <c r="AA19" s="24">
        <v>0.28000000000000003</v>
      </c>
      <c r="AB19" s="24">
        <v>0.84</v>
      </c>
      <c r="AC19" s="24">
        <v>1.3</v>
      </c>
      <c r="AD19" s="24">
        <v>0.8</v>
      </c>
      <c r="AE19" s="24">
        <v>0.7</v>
      </c>
      <c r="AF19" s="24">
        <v>0.62</v>
      </c>
      <c r="AG19" s="24">
        <v>0.8</v>
      </c>
      <c r="AH19" s="24">
        <v>0.64</v>
      </c>
      <c r="AI19" s="24">
        <v>0.57999999999999996</v>
      </c>
      <c r="AJ19" s="24">
        <v>0.56000000000000005</v>
      </c>
      <c r="AK19" s="24">
        <v>0.68</v>
      </c>
      <c r="AL19" s="24">
        <v>0.74</v>
      </c>
      <c r="AM19" s="24">
        <v>0.54</v>
      </c>
      <c r="AN19" s="24">
        <v>0.6</v>
      </c>
      <c r="AO19" s="24">
        <v>0.88</v>
      </c>
      <c r="AP19" s="24">
        <v>0.3</v>
      </c>
      <c r="AQ19" s="24">
        <v>0.5</v>
      </c>
      <c r="AR19" s="24">
        <v>0.38</v>
      </c>
      <c r="AS19" s="24">
        <v>0.46</v>
      </c>
      <c r="AT19" s="24">
        <v>0.5</v>
      </c>
      <c r="AU19" s="24">
        <v>0.48</v>
      </c>
      <c r="AV19" s="24">
        <v>0.59</v>
      </c>
      <c r="AW19" s="24">
        <v>0.26</v>
      </c>
      <c r="AX19" s="24">
        <v>0.36</v>
      </c>
      <c r="AY19" s="24">
        <v>0.56000000000000005</v>
      </c>
      <c r="AZ19" s="24">
        <v>0.53</v>
      </c>
      <c r="BA19" s="24">
        <v>0.3</v>
      </c>
      <c r="BB19" s="24">
        <v>0.7</v>
      </c>
      <c r="BC19" s="24">
        <v>0.24</v>
      </c>
      <c r="BD19" s="24">
        <v>0.42</v>
      </c>
      <c r="BE19" s="24">
        <v>0.5</v>
      </c>
      <c r="BF19" s="24">
        <v>0.62</v>
      </c>
      <c r="BG19" s="24">
        <v>0.28000000000000003</v>
      </c>
      <c r="BH19" s="24">
        <v>0.74</v>
      </c>
      <c r="BI19" s="24">
        <v>0.36</v>
      </c>
      <c r="BJ19" s="24">
        <v>0.3</v>
      </c>
      <c r="BK19" s="24">
        <v>0.68</v>
      </c>
      <c r="BL19" s="24">
        <v>0.4</v>
      </c>
      <c r="BM19" s="24">
        <v>0.54</v>
      </c>
      <c r="BN19" s="24">
        <v>1.08</v>
      </c>
      <c r="BO19" s="24">
        <v>0.24</v>
      </c>
      <c r="BP19" s="24">
        <v>0.28000000000000003</v>
      </c>
      <c r="BQ19" s="24">
        <v>0.26</v>
      </c>
      <c r="BR19" s="24">
        <v>0.18</v>
      </c>
      <c r="BS19" s="24">
        <v>0.56000000000000005</v>
      </c>
      <c r="BT19" s="24">
        <v>0.57999999999999996</v>
      </c>
      <c r="BU19" s="24">
        <v>0.6</v>
      </c>
      <c r="BV19" s="24">
        <v>0.44</v>
      </c>
      <c r="BW19" s="24">
        <v>0.55000000000000004</v>
      </c>
      <c r="BX19" s="24">
        <v>0.5</v>
      </c>
      <c r="BY19" s="24">
        <v>1.1000000000000001</v>
      </c>
      <c r="BZ19" s="24">
        <v>0.6</v>
      </c>
      <c r="CA19" s="24">
        <v>0.5</v>
      </c>
      <c r="CB19" s="24">
        <v>0.74</v>
      </c>
      <c r="CC19" s="24">
        <v>0.86</v>
      </c>
      <c r="CD19" s="24">
        <v>0.3</v>
      </c>
      <c r="CE19" s="24">
        <v>0.38</v>
      </c>
      <c r="CF19" s="24">
        <v>0.24</v>
      </c>
      <c r="CG19" s="24">
        <v>0.59</v>
      </c>
      <c r="CH19" s="24">
        <v>0.3</v>
      </c>
      <c r="CI19" s="24">
        <v>0.6</v>
      </c>
      <c r="CJ19" s="24">
        <v>0.64</v>
      </c>
    </row>
    <row r="20" spans="1:88" x14ac:dyDescent="0.25">
      <c r="A20" s="24">
        <v>1</v>
      </c>
      <c r="B20" s="24">
        <v>0.46</v>
      </c>
      <c r="C20" s="24">
        <v>0.68</v>
      </c>
      <c r="D20" s="24">
        <v>0.24</v>
      </c>
      <c r="E20" s="24">
        <v>0.59</v>
      </c>
      <c r="F20" s="24">
        <v>0.46</v>
      </c>
      <c r="G20" s="24">
        <v>0.62</v>
      </c>
      <c r="H20" s="24">
        <v>0.5</v>
      </c>
      <c r="I20" s="24">
        <v>0.44</v>
      </c>
      <c r="J20" s="24">
        <v>0.52</v>
      </c>
      <c r="K20" s="24">
        <v>1.5</v>
      </c>
      <c r="L20" s="24">
        <v>0.48</v>
      </c>
      <c r="M20" s="24">
        <v>0.28000000000000003</v>
      </c>
      <c r="N20" s="24">
        <v>0.56000000000000005</v>
      </c>
      <c r="O20" s="24">
        <v>0.36</v>
      </c>
      <c r="P20" s="24">
        <v>0.78</v>
      </c>
      <c r="Q20" s="24">
        <v>0.62</v>
      </c>
      <c r="R20" s="24">
        <v>0.7</v>
      </c>
      <c r="S20" s="24">
        <v>0.24</v>
      </c>
      <c r="T20" s="24">
        <v>0.54</v>
      </c>
      <c r="U20" s="24">
        <v>0.36</v>
      </c>
      <c r="V20" s="24">
        <v>0.16</v>
      </c>
      <c r="W20" s="24">
        <v>0.5</v>
      </c>
      <c r="X20" s="24">
        <v>0.26</v>
      </c>
      <c r="Y20" s="24">
        <v>0.54</v>
      </c>
      <c r="Z20" s="24">
        <v>0.56000000000000005</v>
      </c>
      <c r="AA20" s="24">
        <v>0.2</v>
      </c>
      <c r="AB20" s="24">
        <v>0.39</v>
      </c>
      <c r="AC20" s="24">
        <v>1.2</v>
      </c>
      <c r="AD20" s="24">
        <v>0.24</v>
      </c>
      <c r="AE20" s="24">
        <v>0.48</v>
      </c>
      <c r="AF20" s="24">
        <v>0.56000000000000005</v>
      </c>
      <c r="AG20" s="24">
        <v>0.34</v>
      </c>
      <c r="AH20" s="24">
        <v>0.36</v>
      </c>
      <c r="AI20" s="24">
        <v>0.38</v>
      </c>
      <c r="AJ20" s="24">
        <v>0.38</v>
      </c>
      <c r="AK20" s="24">
        <v>0.66</v>
      </c>
      <c r="AL20" s="24">
        <v>0.57999999999999996</v>
      </c>
      <c r="AM20" s="24">
        <v>0.52</v>
      </c>
      <c r="AN20" s="24">
        <v>0.65</v>
      </c>
      <c r="AO20" s="24">
        <v>0.26</v>
      </c>
      <c r="AP20" s="24">
        <v>0.24</v>
      </c>
      <c r="AQ20" s="24">
        <v>0.26</v>
      </c>
      <c r="AR20" s="24">
        <v>0.48</v>
      </c>
      <c r="AS20" s="24">
        <v>0.62</v>
      </c>
      <c r="AT20" s="24">
        <v>0.32</v>
      </c>
      <c r="AU20" s="24">
        <v>0.28000000000000003</v>
      </c>
      <c r="AV20" s="24">
        <v>0.88</v>
      </c>
      <c r="AW20" s="24">
        <v>0.5</v>
      </c>
      <c r="AX20" s="24">
        <v>0.44</v>
      </c>
      <c r="AY20" s="24">
        <v>0.4</v>
      </c>
      <c r="AZ20" s="24">
        <v>0.32</v>
      </c>
      <c r="BA20" s="24">
        <v>0.42</v>
      </c>
      <c r="BB20" s="24">
        <v>0.84</v>
      </c>
      <c r="BC20" s="24">
        <v>0.86</v>
      </c>
      <c r="BD20" s="24">
        <v>0.4</v>
      </c>
      <c r="BE20" s="24">
        <v>0.48</v>
      </c>
      <c r="BF20" s="24">
        <v>0.52</v>
      </c>
      <c r="BG20" s="24">
        <v>0.4</v>
      </c>
      <c r="BH20" s="24">
        <v>0.26</v>
      </c>
      <c r="BI20" s="24">
        <v>0.4</v>
      </c>
      <c r="BJ20" s="24">
        <v>0.3</v>
      </c>
      <c r="BK20" s="24">
        <v>0.64</v>
      </c>
      <c r="BL20" s="24">
        <v>0.62</v>
      </c>
      <c r="BM20" s="24">
        <v>0.5</v>
      </c>
      <c r="BN20" s="24">
        <v>0.62</v>
      </c>
      <c r="BO20" s="24">
        <v>0.38</v>
      </c>
      <c r="BP20" s="24">
        <v>0.52</v>
      </c>
      <c r="BQ20" s="24">
        <v>0.3</v>
      </c>
      <c r="BR20" s="24">
        <v>0.18</v>
      </c>
      <c r="BS20" s="24">
        <v>0.5</v>
      </c>
      <c r="BT20" s="24">
        <v>0.44</v>
      </c>
      <c r="BU20" s="24">
        <v>0.52</v>
      </c>
      <c r="BV20" s="24">
        <v>0.18</v>
      </c>
      <c r="BW20" s="24">
        <v>0.69</v>
      </c>
      <c r="BX20" s="24">
        <v>0.74</v>
      </c>
      <c r="BY20" s="24">
        <v>0.86</v>
      </c>
      <c r="BZ20" s="24">
        <v>0.52</v>
      </c>
      <c r="CA20" s="24">
        <v>0.5</v>
      </c>
      <c r="CB20" s="24">
        <v>0.68</v>
      </c>
      <c r="CC20" s="24">
        <v>0.6</v>
      </c>
      <c r="CD20" s="24">
        <v>0.34</v>
      </c>
      <c r="CE20" s="24">
        <v>0.4</v>
      </c>
      <c r="CF20" s="24">
        <v>0.19</v>
      </c>
      <c r="CG20" s="24">
        <v>0.72</v>
      </c>
      <c r="CH20" s="24">
        <v>0.3</v>
      </c>
      <c r="CI20" s="24">
        <v>0.4</v>
      </c>
      <c r="CJ20" s="24">
        <v>0.52</v>
      </c>
    </row>
    <row r="21" spans="1:88" x14ac:dyDescent="0.25">
      <c r="A21" s="24">
        <v>0.92</v>
      </c>
      <c r="B21" s="24">
        <v>0.54</v>
      </c>
      <c r="C21" s="24">
        <v>0.61</v>
      </c>
      <c r="D21" s="24">
        <v>0.15</v>
      </c>
      <c r="E21" s="24">
        <v>0.57999999999999996</v>
      </c>
      <c r="F21" s="24">
        <v>0.88</v>
      </c>
      <c r="G21" s="24">
        <v>0.28000000000000003</v>
      </c>
      <c r="H21" s="24">
        <v>0.44</v>
      </c>
      <c r="I21" s="24">
        <v>0.32</v>
      </c>
      <c r="J21" s="24">
        <v>0.46</v>
      </c>
      <c r="K21" s="24">
        <v>0.48</v>
      </c>
      <c r="L21" s="24">
        <v>0.72</v>
      </c>
      <c r="M21" s="24">
        <v>0.18</v>
      </c>
      <c r="N21" s="24">
        <v>0.38</v>
      </c>
      <c r="O21" s="24">
        <v>0.84</v>
      </c>
      <c r="P21" s="24">
        <v>0.57999999999999996</v>
      </c>
      <c r="Q21" s="24">
        <v>0.48</v>
      </c>
      <c r="R21" s="24">
        <v>0.57999999999999996</v>
      </c>
      <c r="S21" s="24">
        <v>0.76</v>
      </c>
      <c r="T21" s="24">
        <v>0.66</v>
      </c>
      <c r="U21" s="24">
        <v>0.3</v>
      </c>
      <c r="V21" s="24">
        <v>0.6</v>
      </c>
      <c r="W21" s="24">
        <v>0.5</v>
      </c>
      <c r="X21" s="24">
        <v>0.2</v>
      </c>
      <c r="Y21" s="24">
        <v>0.3</v>
      </c>
      <c r="Z21" s="24">
        <v>0.44</v>
      </c>
      <c r="AA21" s="24">
        <v>0.68</v>
      </c>
      <c r="AB21" s="24">
        <v>0.42</v>
      </c>
      <c r="AC21" s="24">
        <v>0.78</v>
      </c>
      <c r="AD21" s="24">
        <v>0.66</v>
      </c>
      <c r="AE21" s="24">
        <v>0.46</v>
      </c>
      <c r="AF21" s="24">
        <v>0.59</v>
      </c>
      <c r="AG21" s="24">
        <v>0.76</v>
      </c>
      <c r="AH21" s="24">
        <v>0.44</v>
      </c>
      <c r="AI21" s="24">
        <v>0.78</v>
      </c>
      <c r="AJ21" s="24">
        <v>0.24</v>
      </c>
      <c r="AK21" s="24">
        <v>0.98</v>
      </c>
      <c r="AL21" s="24">
        <v>1</v>
      </c>
      <c r="AM21" s="24">
        <v>0.3</v>
      </c>
      <c r="AN21" s="24">
        <v>0.8</v>
      </c>
      <c r="AO21" s="24">
        <v>0.82</v>
      </c>
      <c r="AP21" s="24">
        <v>0.16</v>
      </c>
      <c r="AQ21" s="24">
        <v>0.78</v>
      </c>
      <c r="AR21" s="24">
        <v>0.52</v>
      </c>
      <c r="AS21" s="24">
        <v>0.82</v>
      </c>
      <c r="AT21" s="24">
        <v>0.63</v>
      </c>
      <c r="AU21" s="24">
        <v>0.22</v>
      </c>
      <c r="AV21" s="24">
        <v>0.48</v>
      </c>
      <c r="AW21" s="24">
        <v>0.26</v>
      </c>
      <c r="AX21" s="24">
        <v>0.74</v>
      </c>
      <c r="AY21" s="24">
        <v>0.32</v>
      </c>
      <c r="AZ21" s="24">
        <v>0.36</v>
      </c>
      <c r="BA21" s="24">
        <v>0.3</v>
      </c>
      <c r="BB21" s="24">
        <v>0.4</v>
      </c>
      <c r="BC21" s="24">
        <v>0.42</v>
      </c>
      <c r="BD21" s="24">
        <v>2</v>
      </c>
      <c r="BE21" s="24">
        <v>0.62</v>
      </c>
      <c r="BF21" s="24">
        <v>0.5</v>
      </c>
      <c r="BG21" s="24">
        <v>0.38</v>
      </c>
      <c r="BH21" s="24">
        <v>0.72</v>
      </c>
      <c r="BI21" s="24">
        <v>0.46</v>
      </c>
      <c r="BJ21" s="24">
        <v>0.32</v>
      </c>
      <c r="BK21" s="24">
        <v>0.66</v>
      </c>
      <c r="BL21" s="24">
        <v>0.38</v>
      </c>
      <c r="BM21" s="24">
        <v>0.4</v>
      </c>
      <c r="BN21" s="24">
        <v>0.44</v>
      </c>
      <c r="BO21" s="24">
        <v>0.42</v>
      </c>
      <c r="BP21" s="24">
        <v>0.26</v>
      </c>
      <c r="BQ21" s="24">
        <v>0.22</v>
      </c>
      <c r="BR21" s="24">
        <v>0.77</v>
      </c>
      <c r="BS21" s="24">
        <v>0.54</v>
      </c>
      <c r="BT21" s="24">
        <v>0.54</v>
      </c>
      <c r="BU21" s="24">
        <v>0.52</v>
      </c>
      <c r="BV21" s="24">
        <v>0.28000000000000003</v>
      </c>
      <c r="BW21" s="24">
        <v>0.52</v>
      </c>
      <c r="BX21" s="24">
        <v>0.52</v>
      </c>
      <c r="BY21" s="24">
        <v>0.6</v>
      </c>
      <c r="BZ21" s="24">
        <v>1.4</v>
      </c>
      <c r="CA21" s="24">
        <v>0.42</v>
      </c>
      <c r="CB21" s="24">
        <v>1</v>
      </c>
      <c r="CC21" s="24">
        <v>0.92</v>
      </c>
      <c r="CD21" s="24">
        <v>0.36</v>
      </c>
      <c r="CE21" s="24">
        <v>0.3</v>
      </c>
      <c r="CF21" s="24">
        <v>0.22</v>
      </c>
      <c r="CG21" s="24">
        <v>0.57999999999999996</v>
      </c>
      <c r="CH21" s="24">
        <v>0.38</v>
      </c>
      <c r="CI21" s="24">
        <v>0.54</v>
      </c>
      <c r="CJ21" s="24">
        <v>1.08</v>
      </c>
    </row>
    <row r="22" spans="1:88" x14ac:dyDescent="0.25">
      <c r="A22" s="24">
        <v>1</v>
      </c>
      <c r="B22" s="24">
        <v>0.7</v>
      </c>
      <c r="C22" s="24">
        <v>0.7</v>
      </c>
      <c r="D22" s="24">
        <v>0.24</v>
      </c>
      <c r="E22" s="24">
        <v>0.59</v>
      </c>
      <c r="F22" s="24">
        <v>0.88</v>
      </c>
      <c r="G22" s="24">
        <v>0.62</v>
      </c>
      <c r="H22" s="24">
        <v>0.5</v>
      </c>
      <c r="I22" s="24">
        <v>0.44</v>
      </c>
      <c r="J22" s="24">
        <v>0.52</v>
      </c>
      <c r="K22" s="24">
        <v>1.5</v>
      </c>
      <c r="L22" s="24">
        <v>0.72</v>
      </c>
      <c r="M22" s="24">
        <v>0.68</v>
      </c>
      <c r="N22" s="24">
        <v>0.56000000000000005</v>
      </c>
      <c r="O22" s="24">
        <v>0.84</v>
      </c>
      <c r="P22" s="24">
        <v>1.5</v>
      </c>
      <c r="Q22" s="24">
        <v>0.62</v>
      </c>
      <c r="R22" s="24">
        <v>0.7</v>
      </c>
      <c r="S22" s="24">
        <v>0.76</v>
      </c>
      <c r="T22" s="24">
        <v>0.66</v>
      </c>
      <c r="U22" s="24">
        <v>0.36</v>
      </c>
      <c r="V22" s="24">
        <v>0.8</v>
      </c>
      <c r="W22" s="24">
        <v>0.5</v>
      </c>
      <c r="X22" s="24">
        <v>0.48</v>
      </c>
      <c r="Y22" s="24">
        <v>0.68</v>
      </c>
      <c r="Z22" s="24">
        <v>0.56000000000000005</v>
      </c>
      <c r="AA22" s="24">
        <v>0.68</v>
      </c>
      <c r="AB22" s="24">
        <v>0.84</v>
      </c>
      <c r="AC22" s="24">
        <v>1.3</v>
      </c>
      <c r="AD22" s="24">
        <v>0.8</v>
      </c>
      <c r="AE22" s="24">
        <v>0.7</v>
      </c>
      <c r="AF22" s="24">
        <v>0.62</v>
      </c>
      <c r="AG22" s="24">
        <v>0.8</v>
      </c>
      <c r="AH22" s="24">
        <v>0.64</v>
      </c>
      <c r="AI22" s="24">
        <v>0.78</v>
      </c>
      <c r="AJ22" s="24">
        <v>0.56000000000000005</v>
      </c>
      <c r="AK22" s="24">
        <v>0.98</v>
      </c>
      <c r="AL22" s="24">
        <v>1</v>
      </c>
      <c r="AM22" s="24">
        <v>0.54</v>
      </c>
      <c r="AN22" s="24">
        <v>0.8</v>
      </c>
      <c r="AO22" s="24">
        <v>0.88</v>
      </c>
      <c r="AP22" s="24">
        <v>0.3</v>
      </c>
      <c r="AQ22" s="24">
        <v>0.78</v>
      </c>
      <c r="AR22" s="24">
        <v>0.52</v>
      </c>
      <c r="AS22" s="24">
        <v>0.82</v>
      </c>
      <c r="AT22" s="24">
        <v>0.63</v>
      </c>
      <c r="AU22" s="24">
        <v>0.48</v>
      </c>
      <c r="AV22" s="24">
        <v>0.88</v>
      </c>
      <c r="AW22" s="24">
        <v>0.5</v>
      </c>
      <c r="AX22" s="24">
        <v>0.74</v>
      </c>
      <c r="AY22" s="24">
        <v>0.56000000000000005</v>
      </c>
      <c r="AZ22" s="24">
        <v>0.53</v>
      </c>
      <c r="BA22" s="24">
        <v>0.42</v>
      </c>
      <c r="BB22" s="24">
        <v>0.84</v>
      </c>
      <c r="BC22" s="24">
        <v>0.86</v>
      </c>
      <c r="BD22" s="24">
        <v>2</v>
      </c>
      <c r="BE22" s="24">
        <v>0.62</v>
      </c>
      <c r="BF22" s="24">
        <v>0.62</v>
      </c>
      <c r="BG22" s="24">
        <v>0.4</v>
      </c>
      <c r="BH22" s="24">
        <v>0.74</v>
      </c>
      <c r="BI22" s="24">
        <v>0.46</v>
      </c>
      <c r="BJ22" s="24">
        <v>0.32</v>
      </c>
      <c r="BK22" s="24">
        <v>0.68</v>
      </c>
      <c r="BL22" s="24">
        <v>0.62</v>
      </c>
      <c r="BM22" s="24">
        <v>0.54</v>
      </c>
      <c r="BN22" s="24">
        <v>1.08</v>
      </c>
      <c r="BO22" s="24">
        <v>0.42</v>
      </c>
      <c r="BP22" s="24">
        <v>0.52</v>
      </c>
      <c r="BQ22" s="24">
        <v>0.3</v>
      </c>
      <c r="BR22" s="24">
        <v>0.77</v>
      </c>
      <c r="BS22" s="24">
        <v>0.56000000000000005</v>
      </c>
      <c r="BT22" s="24">
        <v>0.57999999999999996</v>
      </c>
      <c r="BU22" s="24">
        <v>0.6</v>
      </c>
      <c r="BV22" s="24">
        <v>0.44</v>
      </c>
      <c r="BW22" s="24">
        <v>0.69</v>
      </c>
      <c r="BX22" s="24">
        <v>0.74</v>
      </c>
      <c r="BY22" s="24">
        <v>1.1000000000000001</v>
      </c>
      <c r="BZ22" s="24">
        <v>1.4</v>
      </c>
      <c r="CA22" s="24">
        <v>0.5</v>
      </c>
      <c r="CB22" s="24">
        <v>1</v>
      </c>
      <c r="CC22" s="24">
        <v>0.92</v>
      </c>
      <c r="CD22" s="24">
        <v>0.36</v>
      </c>
      <c r="CE22" s="24">
        <v>0.4</v>
      </c>
      <c r="CF22" s="24">
        <v>0.24</v>
      </c>
      <c r="CG22" s="24">
        <v>0.72</v>
      </c>
      <c r="CH22" s="24">
        <v>0.38</v>
      </c>
      <c r="CI22" s="24">
        <v>0.6</v>
      </c>
      <c r="CJ22" s="24">
        <v>1.08</v>
      </c>
    </row>
    <row r="23" spans="1:88" x14ac:dyDescent="0.25">
      <c r="A23" s="24">
        <v>9.3938000000000006</v>
      </c>
      <c r="B23" s="24">
        <v>19.185400000000001</v>
      </c>
      <c r="C23" s="24">
        <v>8.2776999999999994</v>
      </c>
      <c r="D23" s="24">
        <v>19.504899999999999</v>
      </c>
      <c r="E23" s="24">
        <v>11.214499999999999</v>
      </c>
      <c r="F23" s="24">
        <v>8.3262</v>
      </c>
      <c r="G23" s="24">
        <v>10.7197</v>
      </c>
      <c r="H23" s="24">
        <v>5.4478</v>
      </c>
      <c r="I23" s="24">
        <v>18.219899999999999</v>
      </c>
      <c r="J23" s="24">
        <v>8.3870000000000005</v>
      </c>
      <c r="K23" s="24">
        <v>20.3553</v>
      </c>
      <c r="L23" s="24">
        <v>10.370699999999999</v>
      </c>
      <c r="M23" s="24">
        <v>8.2278000000000002</v>
      </c>
      <c r="N23" s="24">
        <v>6.5804999999999998</v>
      </c>
      <c r="O23" s="24">
        <v>10.854900000000001</v>
      </c>
      <c r="P23" s="24">
        <v>17.072700000000001</v>
      </c>
      <c r="Q23" s="24">
        <v>9.4777000000000005</v>
      </c>
      <c r="R23" s="24">
        <v>5.7735000000000003</v>
      </c>
      <c r="S23" s="24">
        <v>10.724</v>
      </c>
      <c r="T23" s="24">
        <v>15.706899999999999</v>
      </c>
      <c r="U23" s="24">
        <v>4.4100999999999999</v>
      </c>
      <c r="V23" s="24">
        <v>11.6883</v>
      </c>
      <c r="W23" s="24">
        <v>5.8369</v>
      </c>
      <c r="X23" s="24">
        <v>12.929</v>
      </c>
      <c r="Y23" s="24">
        <v>14.2356</v>
      </c>
      <c r="Z23" s="24">
        <v>12.7826</v>
      </c>
      <c r="AA23" s="24">
        <v>9.3240999999999996</v>
      </c>
      <c r="AB23" s="24">
        <v>17.212800000000001</v>
      </c>
      <c r="AC23" s="24">
        <v>8.2469000000000001</v>
      </c>
      <c r="AD23" s="24">
        <v>16.444199999999999</v>
      </c>
      <c r="AE23" s="24">
        <v>14.6266</v>
      </c>
      <c r="AF23" s="24">
        <v>15.516400000000001</v>
      </c>
      <c r="AG23" s="24">
        <v>14.582100000000001</v>
      </c>
      <c r="AH23" s="24">
        <v>10.598100000000001</v>
      </c>
      <c r="AI23" s="24">
        <v>10.2348</v>
      </c>
      <c r="AJ23" s="24">
        <v>6.4405000000000001</v>
      </c>
      <c r="AK23" s="24">
        <v>13.736800000000001</v>
      </c>
      <c r="AL23" s="24">
        <v>12.6149</v>
      </c>
      <c r="AM23" s="24">
        <v>16.920500000000001</v>
      </c>
      <c r="AN23" s="24">
        <v>13.298</v>
      </c>
      <c r="AO23" s="24">
        <v>17.555</v>
      </c>
      <c r="AP23" s="24">
        <v>15.821400000000001</v>
      </c>
      <c r="AQ23" s="24">
        <v>7.5751999999999997</v>
      </c>
      <c r="AR23" s="24">
        <v>6.5366</v>
      </c>
      <c r="AS23" s="24">
        <v>8.2553000000000001</v>
      </c>
      <c r="AT23" s="24">
        <v>27.029199999999999</v>
      </c>
      <c r="AU23" s="24">
        <v>14.0793</v>
      </c>
      <c r="AV23" s="24">
        <v>18.484300000000001</v>
      </c>
      <c r="AW23" s="24">
        <v>14.433</v>
      </c>
      <c r="AX23" s="24">
        <v>6.8634000000000004</v>
      </c>
      <c r="AY23" s="24">
        <v>19.5</v>
      </c>
      <c r="AZ23" s="24">
        <v>4.6230000000000002</v>
      </c>
      <c r="BA23" s="24">
        <v>11.425599999999999</v>
      </c>
      <c r="BB23" s="24">
        <v>8.7592999999999996</v>
      </c>
      <c r="BC23" s="24">
        <v>10.832599999999999</v>
      </c>
      <c r="BD23" s="24">
        <v>2.6133999999999999</v>
      </c>
      <c r="BE23" s="24">
        <v>24.831600000000002</v>
      </c>
      <c r="BF23" s="24">
        <v>12.7121</v>
      </c>
      <c r="BG23" s="24">
        <v>8.3361999999999998</v>
      </c>
      <c r="BH23" s="24">
        <v>12.288600000000001</v>
      </c>
      <c r="BI23" s="24">
        <v>4.9264999999999999</v>
      </c>
      <c r="BJ23" s="24">
        <v>9.2356999999999996</v>
      </c>
      <c r="BK23" s="24">
        <v>6.6064999999999996</v>
      </c>
      <c r="BL23" s="24">
        <v>9.0733999999999995</v>
      </c>
      <c r="BM23" s="24">
        <v>15.9697</v>
      </c>
      <c r="BN23" s="24">
        <v>12.5589</v>
      </c>
      <c r="BO23" s="24">
        <v>11.213900000000001</v>
      </c>
      <c r="BP23" s="24">
        <v>16.531700000000001</v>
      </c>
      <c r="BQ23" s="24">
        <v>21.231100000000001</v>
      </c>
      <c r="BR23" s="24">
        <v>8.3701000000000008</v>
      </c>
      <c r="BS23" s="24">
        <v>8.3376000000000001</v>
      </c>
      <c r="BT23" s="24">
        <v>19.276700000000002</v>
      </c>
      <c r="BU23" s="24">
        <v>3.1768999999999998</v>
      </c>
      <c r="BV23" s="24">
        <v>11.762499999999999</v>
      </c>
      <c r="BW23" s="24">
        <v>12.888500000000001</v>
      </c>
      <c r="BX23" s="24">
        <v>15.2331</v>
      </c>
      <c r="BY23" s="24">
        <v>19.9941</v>
      </c>
      <c r="BZ23" s="24">
        <v>8.8394999999999992</v>
      </c>
      <c r="CA23" s="24">
        <v>5.0519999999999996</v>
      </c>
      <c r="CB23" s="24">
        <v>15.556699999999999</v>
      </c>
      <c r="CC23" s="24">
        <v>10.844900000000001</v>
      </c>
      <c r="CD23" s="24">
        <v>19.733799999999999</v>
      </c>
      <c r="CE23" s="24">
        <v>19.206600000000002</v>
      </c>
      <c r="CF23" s="24">
        <v>22.015699999999999</v>
      </c>
      <c r="CG23" s="24">
        <v>20.2332</v>
      </c>
      <c r="CH23" s="24">
        <v>7.9709000000000003</v>
      </c>
      <c r="CI23" s="24">
        <v>14.214499999999999</v>
      </c>
      <c r="CJ23" s="24">
        <v>19.026</v>
      </c>
    </row>
    <row r="24" spans="1:88" x14ac:dyDescent="0.25">
      <c r="A24" s="24">
        <v>2.2222</v>
      </c>
      <c r="B24" s="24">
        <v>0</v>
      </c>
      <c r="C24" s="24">
        <v>1.3889</v>
      </c>
      <c r="D24" s="24">
        <v>3.0303</v>
      </c>
      <c r="E24" s="24">
        <v>0</v>
      </c>
      <c r="F24" s="24">
        <v>0</v>
      </c>
      <c r="G24" s="24">
        <v>8.6957000000000004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3.3332999999999999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2.1739000000000002</v>
      </c>
      <c r="AG24" s="24">
        <v>0</v>
      </c>
      <c r="AH24" s="24">
        <v>8.1081000000000003</v>
      </c>
      <c r="AI24" s="24">
        <v>0</v>
      </c>
      <c r="AJ24" s="24">
        <v>0</v>
      </c>
      <c r="AK24" s="24">
        <v>2.1739000000000002</v>
      </c>
      <c r="AL24" s="24">
        <v>0</v>
      </c>
      <c r="AM24" s="24">
        <v>2.5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3.7037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7.1429</v>
      </c>
      <c r="BD24" s="24">
        <v>0</v>
      </c>
      <c r="BE24" s="24">
        <v>0</v>
      </c>
      <c r="BF24" s="24">
        <v>2.9411999999999998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3.2258</v>
      </c>
      <c r="BM24" s="24">
        <v>0</v>
      </c>
      <c r="BN24" s="24">
        <v>0</v>
      </c>
      <c r="BO24" s="24">
        <v>6.8966000000000003</v>
      </c>
      <c r="BP24" s="24">
        <v>0</v>
      </c>
      <c r="BQ24" s="24">
        <v>0</v>
      </c>
      <c r="BR24" s="24">
        <v>0</v>
      </c>
      <c r="BS24" s="24">
        <v>0</v>
      </c>
      <c r="BT24" s="24">
        <v>2.2726999999999999</v>
      </c>
      <c r="BU24" s="24">
        <v>0</v>
      </c>
      <c r="BV24" s="24">
        <v>0</v>
      </c>
      <c r="BW24" s="24">
        <v>0</v>
      </c>
      <c r="BX24" s="24">
        <v>0</v>
      </c>
      <c r="BY24" s="24">
        <v>2.2222</v>
      </c>
      <c r="BZ24" s="24">
        <v>0</v>
      </c>
      <c r="CA24" s="24">
        <v>0</v>
      </c>
      <c r="CB24" s="24">
        <v>8.5106000000000002</v>
      </c>
      <c r="CC24" s="24">
        <v>0</v>
      </c>
      <c r="CD24" s="24">
        <v>5.5556000000000001</v>
      </c>
      <c r="CE24" s="24">
        <v>0</v>
      </c>
      <c r="CF24" s="24">
        <v>0</v>
      </c>
      <c r="CG24" s="24">
        <v>0</v>
      </c>
      <c r="CH24" s="24">
        <v>2.9411999999999998</v>
      </c>
      <c r="CI24" s="24">
        <v>2.5</v>
      </c>
      <c r="CJ24" s="24">
        <v>2.1739000000000002</v>
      </c>
    </row>
    <row r="25" spans="1:88" x14ac:dyDescent="0.25">
      <c r="A25" s="24">
        <v>26.666699999999999</v>
      </c>
      <c r="B25" s="24">
        <v>7.0175000000000001</v>
      </c>
      <c r="C25" s="24">
        <v>55.555599999999998</v>
      </c>
      <c r="D25" s="24">
        <v>9.0908999999999995</v>
      </c>
      <c r="E25" s="24">
        <v>27.659600000000001</v>
      </c>
      <c r="F25" s="24">
        <v>37.5</v>
      </c>
      <c r="G25" s="24">
        <v>4.3478000000000003</v>
      </c>
      <c r="H25" s="24">
        <v>61.1111</v>
      </c>
      <c r="I25" s="24">
        <v>47.916699999999999</v>
      </c>
      <c r="J25" s="24">
        <v>22.5806</v>
      </c>
      <c r="K25" s="24">
        <v>20.833300000000001</v>
      </c>
      <c r="L25" s="24">
        <v>29.166699999999999</v>
      </c>
      <c r="M25" s="24">
        <v>19.230799999999999</v>
      </c>
      <c r="N25" s="24">
        <v>16.666699999999999</v>
      </c>
      <c r="O25" s="24">
        <v>8.5714000000000006</v>
      </c>
      <c r="P25" s="24">
        <v>13.6364</v>
      </c>
      <c r="Q25" s="24">
        <v>11.764699999999999</v>
      </c>
      <c r="R25" s="24">
        <v>43.243200000000002</v>
      </c>
      <c r="S25" s="24">
        <v>60</v>
      </c>
      <c r="T25" s="24">
        <v>11.1111</v>
      </c>
      <c r="U25" s="24">
        <v>54.166699999999999</v>
      </c>
      <c r="V25" s="24">
        <v>16.666699999999999</v>
      </c>
      <c r="W25" s="24">
        <v>20.833300000000001</v>
      </c>
      <c r="X25" s="24">
        <v>65.714299999999994</v>
      </c>
      <c r="Y25" s="24">
        <v>0</v>
      </c>
      <c r="Z25" s="24">
        <v>0</v>
      </c>
      <c r="AA25" s="24">
        <v>14.8148</v>
      </c>
      <c r="AB25" s="24">
        <v>19.148900000000001</v>
      </c>
      <c r="AC25" s="24">
        <v>8.1081000000000003</v>
      </c>
      <c r="AD25" s="24">
        <v>0</v>
      </c>
      <c r="AE25" s="24">
        <v>12.1951</v>
      </c>
      <c r="AF25" s="24">
        <v>10.8696</v>
      </c>
      <c r="AG25" s="24">
        <v>2.2726999999999999</v>
      </c>
      <c r="AH25" s="24">
        <v>62.162199999999999</v>
      </c>
      <c r="AI25" s="24">
        <v>45.945900000000002</v>
      </c>
      <c r="AJ25" s="24">
        <v>76.666700000000006</v>
      </c>
      <c r="AK25" s="24">
        <v>30.434799999999999</v>
      </c>
      <c r="AL25" s="24">
        <v>2.7027000000000001</v>
      </c>
      <c r="AM25" s="24">
        <v>5</v>
      </c>
      <c r="AN25" s="24">
        <v>45.833300000000001</v>
      </c>
      <c r="AO25" s="24">
        <v>8.8888999999999996</v>
      </c>
      <c r="AP25" s="24">
        <v>33.333300000000001</v>
      </c>
      <c r="AQ25" s="24">
        <v>43.75</v>
      </c>
      <c r="AR25" s="24">
        <v>15.7895</v>
      </c>
      <c r="AS25" s="24">
        <v>78.125</v>
      </c>
      <c r="AT25" s="24">
        <v>0</v>
      </c>
      <c r="AU25" s="24">
        <v>9.0908999999999995</v>
      </c>
      <c r="AV25" s="24">
        <v>20.833300000000001</v>
      </c>
      <c r="AW25" s="24">
        <v>11.428599999999999</v>
      </c>
      <c r="AX25" s="24">
        <v>28</v>
      </c>
      <c r="AY25" s="24">
        <v>13.0435</v>
      </c>
      <c r="AZ25" s="24">
        <v>12.5</v>
      </c>
      <c r="BA25" s="24">
        <v>20.689699999999998</v>
      </c>
      <c r="BB25" s="24">
        <v>4.3478000000000003</v>
      </c>
      <c r="BC25" s="24">
        <v>3.5714000000000001</v>
      </c>
      <c r="BD25" s="24">
        <v>100</v>
      </c>
      <c r="BE25" s="24">
        <v>4.5454999999999997</v>
      </c>
      <c r="BF25" s="24">
        <v>5.8823999999999996</v>
      </c>
      <c r="BG25" s="24">
        <v>11.538500000000001</v>
      </c>
      <c r="BH25" s="24">
        <v>0</v>
      </c>
      <c r="BI25" s="24">
        <v>29.166699999999999</v>
      </c>
      <c r="BJ25" s="24">
        <v>2.7778</v>
      </c>
      <c r="BK25" s="24">
        <v>29.6296</v>
      </c>
      <c r="BL25" s="24">
        <v>3.2258</v>
      </c>
      <c r="BM25" s="24">
        <v>32.352899999999998</v>
      </c>
      <c r="BN25" s="24">
        <v>4.5454999999999997</v>
      </c>
      <c r="BO25" s="24">
        <v>3.4483000000000001</v>
      </c>
      <c r="BP25" s="24">
        <v>5.5556000000000001</v>
      </c>
      <c r="BQ25" s="24">
        <v>0</v>
      </c>
      <c r="BR25" s="24">
        <v>24</v>
      </c>
      <c r="BS25" s="24">
        <v>65.957400000000007</v>
      </c>
      <c r="BT25" s="24">
        <v>18.181799999999999</v>
      </c>
      <c r="BU25" s="24">
        <v>4</v>
      </c>
      <c r="BV25" s="24">
        <v>12</v>
      </c>
      <c r="BW25" s="24">
        <v>10.8108</v>
      </c>
      <c r="BX25" s="24">
        <v>2.7778</v>
      </c>
      <c r="BY25" s="24">
        <v>6.6666999999999996</v>
      </c>
      <c r="BZ25" s="24">
        <v>31.578900000000001</v>
      </c>
      <c r="CA25" s="24">
        <v>45.833300000000001</v>
      </c>
      <c r="CB25" s="24">
        <v>0</v>
      </c>
      <c r="CC25" s="24">
        <v>25</v>
      </c>
      <c r="CD25" s="24">
        <v>13.8889</v>
      </c>
      <c r="CE25" s="24">
        <v>9.375</v>
      </c>
      <c r="CF25" s="24">
        <v>11.1111</v>
      </c>
      <c r="CG25" s="24">
        <v>9.5237999999999996</v>
      </c>
      <c r="CH25" s="24">
        <v>50</v>
      </c>
      <c r="CI25" s="24">
        <v>5</v>
      </c>
      <c r="CJ25" s="24">
        <v>8.6957000000000004</v>
      </c>
    </row>
    <row r="26" spans="1:88" x14ac:dyDescent="0.25">
      <c r="A26" s="24">
        <v>24.444400000000002</v>
      </c>
      <c r="B26" s="24">
        <v>24.561399999999999</v>
      </c>
      <c r="C26" s="24">
        <v>13.8889</v>
      </c>
      <c r="D26" s="24">
        <v>0</v>
      </c>
      <c r="E26" s="24">
        <v>0</v>
      </c>
      <c r="F26" s="24">
        <v>6.25</v>
      </c>
      <c r="G26" s="24">
        <v>34.782600000000002</v>
      </c>
      <c r="H26" s="24">
        <v>0</v>
      </c>
      <c r="I26" s="24">
        <v>2.0832999999999999</v>
      </c>
      <c r="J26" s="24">
        <v>9.6774000000000004</v>
      </c>
      <c r="K26" s="24">
        <v>0</v>
      </c>
      <c r="L26" s="24">
        <v>4.1666999999999996</v>
      </c>
      <c r="M26" s="24">
        <v>0</v>
      </c>
      <c r="N26" s="24">
        <v>0</v>
      </c>
      <c r="O26" s="24">
        <v>5.7142999999999997</v>
      </c>
      <c r="P26" s="24">
        <v>0</v>
      </c>
      <c r="Q26" s="24">
        <v>47.058799999999998</v>
      </c>
      <c r="R26" s="24">
        <v>0</v>
      </c>
      <c r="S26" s="24">
        <v>0</v>
      </c>
      <c r="T26" s="24">
        <v>0</v>
      </c>
      <c r="U26" s="24">
        <v>20.833300000000001</v>
      </c>
      <c r="V26" s="24">
        <v>0</v>
      </c>
      <c r="W26" s="24">
        <v>0</v>
      </c>
      <c r="X26" s="24">
        <v>17.142900000000001</v>
      </c>
      <c r="Y26" s="24">
        <v>0</v>
      </c>
      <c r="Z26" s="24">
        <v>6.6666999999999996</v>
      </c>
      <c r="AA26" s="24">
        <v>7.4074</v>
      </c>
      <c r="AB26" s="24">
        <v>2.1276999999999999</v>
      </c>
      <c r="AC26" s="24">
        <v>2.7027000000000001</v>
      </c>
      <c r="AD26" s="24">
        <v>0</v>
      </c>
      <c r="AE26" s="24">
        <v>9.7561</v>
      </c>
      <c r="AF26" s="24">
        <v>8.6957000000000004</v>
      </c>
      <c r="AG26" s="24">
        <v>4.5454999999999997</v>
      </c>
      <c r="AH26" s="24">
        <v>13.513500000000001</v>
      </c>
      <c r="AI26" s="24">
        <v>0</v>
      </c>
      <c r="AJ26" s="24">
        <v>0</v>
      </c>
      <c r="AK26" s="24">
        <v>0</v>
      </c>
      <c r="AL26" s="24">
        <v>0</v>
      </c>
      <c r="AM26" s="24">
        <v>7.5</v>
      </c>
      <c r="AN26" s="24">
        <v>0</v>
      </c>
      <c r="AO26" s="24">
        <v>0</v>
      </c>
      <c r="AP26" s="24">
        <v>0</v>
      </c>
      <c r="AQ26" s="24">
        <v>18.75</v>
      </c>
      <c r="AR26" s="24">
        <v>2.6316000000000002</v>
      </c>
      <c r="AS26" s="24">
        <v>3.125</v>
      </c>
      <c r="AT26" s="24">
        <v>0</v>
      </c>
      <c r="AU26" s="24">
        <v>3.0303</v>
      </c>
      <c r="AV26" s="24">
        <v>4.1666999999999996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8.3332999999999995</v>
      </c>
      <c r="BJ26" s="24">
        <v>0</v>
      </c>
      <c r="BK26" s="24">
        <v>0</v>
      </c>
      <c r="BL26" s="24">
        <v>0</v>
      </c>
      <c r="BM26" s="24">
        <v>0</v>
      </c>
      <c r="BN26" s="24">
        <v>2.2726999999999999</v>
      </c>
      <c r="BO26" s="24">
        <v>10.344799999999999</v>
      </c>
      <c r="BP26" s="24">
        <v>8.3332999999999995</v>
      </c>
      <c r="BQ26" s="24">
        <v>0</v>
      </c>
      <c r="BR26" s="24">
        <v>0</v>
      </c>
      <c r="BS26" s="24">
        <v>25.5319</v>
      </c>
      <c r="BT26" s="24">
        <v>29.545500000000001</v>
      </c>
      <c r="BU26" s="24">
        <v>4</v>
      </c>
      <c r="BV26" s="24">
        <v>8</v>
      </c>
      <c r="BW26" s="24">
        <v>0</v>
      </c>
      <c r="BX26" s="24">
        <v>22.222200000000001</v>
      </c>
      <c r="BY26" s="24">
        <v>8.8888999999999996</v>
      </c>
      <c r="BZ26" s="24">
        <v>2.6316000000000002</v>
      </c>
      <c r="CA26" s="24">
        <v>0</v>
      </c>
      <c r="CB26" s="24">
        <v>4.2553000000000001</v>
      </c>
      <c r="CC26" s="24">
        <v>0</v>
      </c>
      <c r="CD26" s="24">
        <v>0</v>
      </c>
      <c r="CE26" s="24">
        <v>3.125</v>
      </c>
      <c r="CF26" s="24">
        <v>11.1111</v>
      </c>
      <c r="CG26" s="24">
        <v>7.1429</v>
      </c>
      <c r="CH26" s="24">
        <v>8.8234999999999992</v>
      </c>
      <c r="CI26" s="24">
        <v>0</v>
      </c>
      <c r="CJ26" s="24">
        <v>8.6957000000000004</v>
      </c>
    </row>
    <row r="27" spans="1:88" x14ac:dyDescent="0.25">
      <c r="A27" s="24">
        <v>53.333300000000001</v>
      </c>
      <c r="B27" s="24">
        <v>31.578900000000001</v>
      </c>
      <c r="C27" s="24">
        <v>70.833299999999994</v>
      </c>
      <c r="D27" s="24">
        <v>12.1212</v>
      </c>
      <c r="E27" s="24">
        <v>27.659600000000001</v>
      </c>
      <c r="F27" s="24">
        <v>43.75</v>
      </c>
      <c r="G27" s="24">
        <v>47.826099999999997</v>
      </c>
      <c r="H27" s="24">
        <v>61.1111</v>
      </c>
      <c r="I27" s="24">
        <v>50</v>
      </c>
      <c r="J27" s="24">
        <v>32.258099999999999</v>
      </c>
      <c r="K27" s="24">
        <v>20.833300000000001</v>
      </c>
      <c r="L27" s="24">
        <v>33.333300000000001</v>
      </c>
      <c r="M27" s="24">
        <v>19.230799999999999</v>
      </c>
      <c r="N27" s="24">
        <v>16.666699999999999</v>
      </c>
      <c r="O27" s="24">
        <v>14.2857</v>
      </c>
      <c r="P27" s="24">
        <v>13.6364</v>
      </c>
      <c r="Q27" s="24">
        <v>58.823500000000003</v>
      </c>
      <c r="R27" s="24">
        <v>43.243200000000002</v>
      </c>
      <c r="S27" s="24">
        <v>60</v>
      </c>
      <c r="T27" s="24">
        <v>11.1111</v>
      </c>
      <c r="U27" s="24">
        <v>75</v>
      </c>
      <c r="V27" s="24">
        <v>16.666699999999999</v>
      </c>
      <c r="W27" s="24">
        <v>20.833300000000001</v>
      </c>
      <c r="X27" s="24">
        <v>82.857100000000003</v>
      </c>
      <c r="Y27" s="24">
        <v>0</v>
      </c>
      <c r="Z27" s="24">
        <v>10</v>
      </c>
      <c r="AA27" s="24">
        <v>22.222200000000001</v>
      </c>
      <c r="AB27" s="24">
        <v>21.276599999999998</v>
      </c>
      <c r="AC27" s="24">
        <v>10.8108</v>
      </c>
      <c r="AD27" s="24">
        <v>0</v>
      </c>
      <c r="AE27" s="24">
        <v>21.9512</v>
      </c>
      <c r="AF27" s="24">
        <v>21.739100000000001</v>
      </c>
      <c r="AG27" s="24">
        <v>6.8182</v>
      </c>
      <c r="AH27" s="24">
        <v>83.783799999999999</v>
      </c>
      <c r="AI27" s="24">
        <v>45.945900000000002</v>
      </c>
      <c r="AJ27" s="24">
        <v>76.666700000000006</v>
      </c>
      <c r="AK27" s="24">
        <v>32.608699999999999</v>
      </c>
      <c r="AL27" s="24">
        <v>2.7027000000000001</v>
      </c>
      <c r="AM27" s="24">
        <v>15</v>
      </c>
      <c r="AN27" s="24">
        <v>45.833300000000001</v>
      </c>
      <c r="AO27" s="24">
        <v>8.8888999999999996</v>
      </c>
      <c r="AP27" s="24">
        <v>33.333300000000001</v>
      </c>
      <c r="AQ27" s="24">
        <v>62.5</v>
      </c>
      <c r="AR27" s="24">
        <v>18.421099999999999</v>
      </c>
      <c r="AS27" s="24">
        <v>81.25</v>
      </c>
      <c r="AT27" s="24">
        <v>3.7037</v>
      </c>
      <c r="AU27" s="24">
        <v>12.1212</v>
      </c>
      <c r="AV27" s="24">
        <v>25</v>
      </c>
      <c r="AW27" s="24">
        <v>11.428599999999999</v>
      </c>
      <c r="AX27" s="24">
        <v>28</v>
      </c>
      <c r="AY27" s="24">
        <v>13.0435</v>
      </c>
      <c r="AZ27" s="24">
        <v>12.5</v>
      </c>
      <c r="BA27" s="24">
        <v>20.689699999999998</v>
      </c>
      <c r="BB27" s="24">
        <v>4.3478000000000003</v>
      </c>
      <c r="BC27" s="24">
        <v>10.7143</v>
      </c>
      <c r="BD27" s="24">
        <v>100</v>
      </c>
      <c r="BE27" s="24">
        <v>4.5454999999999997</v>
      </c>
      <c r="BF27" s="24">
        <v>8.8234999999999992</v>
      </c>
      <c r="BG27" s="24">
        <v>11.538500000000001</v>
      </c>
      <c r="BH27" s="24">
        <v>0</v>
      </c>
      <c r="BI27" s="24">
        <v>37.5</v>
      </c>
      <c r="BJ27" s="24">
        <v>2.7778</v>
      </c>
      <c r="BK27" s="24">
        <v>29.6296</v>
      </c>
      <c r="BL27" s="24">
        <v>6.4516</v>
      </c>
      <c r="BM27" s="24">
        <v>32.352899999999998</v>
      </c>
      <c r="BN27" s="24">
        <v>6.8182</v>
      </c>
      <c r="BO27" s="24">
        <v>20.689699999999998</v>
      </c>
      <c r="BP27" s="24">
        <v>13.8889</v>
      </c>
      <c r="BQ27" s="24">
        <v>0</v>
      </c>
      <c r="BR27" s="24">
        <v>24</v>
      </c>
      <c r="BS27" s="24">
        <v>91.489400000000003</v>
      </c>
      <c r="BT27" s="24">
        <v>50</v>
      </c>
      <c r="BU27" s="24">
        <v>8</v>
      </c>
      <c r="BV27" s="24">
        <v>20</v>
      </c>
      <c r="BW27" s="24">
        <v>10.8108</v>
      </c>
      <c r="BX27" s="24">
        <v>25</v>
      </c>
      <c r="BY27" s="24">
        <v>17.777799999999999</v>
      </c>
      <c r="BZ27" s="24">
        <v>34.210500000000003</v>
      </c>
      <c r="CA27" s="24">
        <v>45.833300000000001</v>
      </c>
      <c r="CB27" s="24">
        <v>12.766</v>
      </c>
      <c r="CC27" s="24">
        <v>25</v>
      </c>
      <c r="CD27" s="24">
        <v>19.444400000000002</v>
      </c>
      <c r="CE27" s="24">
        <v>12.5</v>
      </c>
      <c r="CF27" s="24">
        <v>22.222200000000001</v>
      </c>
      <c r="CG27" s="24">
        <v>16.666699999999999</v>
      </c>
      <c r="CH27" s="24">
        <v>61.764699999999998</v>
      </c>
      <c r="CI27" s="24">
        <v>7.5</v>
      </c>
      <c r="CJ27" s="24">
        <v>19.565200000000001</v>
      </c>
    </row>
    <row r="28" spans="1:88" x14ac:dyDescent="0.25">
      <c r="A28" s="24">
        <v>2.2222</v>
      </c>
      <c r="B28" s="24">
        <v>8.7719000000000005</v>
      </c>
      <c r="C28" s="24">
        <v>8.3332999999999995</v>
      </c>
      <c r="D28" s="24">
        <v>0</v>
      </c>
      <c r="E28" s="24">
        <v>6.383</v>
      </c>
      <c r="F28" s="24">
        <v>6.25</v>
      </c>
      <c r="G28" s="24">
        <v>23.913</v>
      </c>
      <c r="H28" s="24">
        <v>2.7778</v>
      </c>
      <c r="I28" s="24">
        <v>4.1666999999999996</v>
      </c>
      <c r="J28" s="24">
        <v>25.8065</v>
      </c>
      <c r="K28" s="24">
        <v>0</v>
      </c>
      <c r="L28" s="24">
        <v>4.1666999999999996</v>
      </c>
      <c r="M28" s="24">
        <v>7.6923000000000004</v>
      </c>
      <c r="N28" s="24">
        <v>20.833300000000001</v>
      </c>
      <c r="O28" s="24">
        <v>2.8571</v>
      </c>
      <c r="P28" s="24">
        <v>6.8182</v>
      </c>
      <c r="Q28" s="24">
        <v>23.529399999999999</v>
      </c>
      <c r="R28" s="24">
        <v>18.918900000000001</v>
      </c>
      <c r="S28" s="24">
        <v>0</v>
      </c>
      <c r="T28" s="24">
        <v>6.6666999999999996</v>
      </c>
      <c r="U28" s="24">
        <v>12.5</v>
      </c>
      <c r="V28" s="24">
        <v>8.3332999999999995</v>
      </c>
      <c r="W28" s="24">
        <v>0</v>
      </c>
      <c r="X28" s="24">
        <v>0</v>
      </c>
      <c r="Y28" s="24">
        <v>5.7142999999999997</v>
      </c>
      <c r="Z28" s="24">
        <v>0</v>
      </c>
      <c r="AA28" s="24">
        <v>11.1111</v>
      </c>
      <c r="AB28" s="24">
        <v>0</v>
      </c>
      <c r="AC28" s="24">
        <v>8.1081000000000003</v>
      </c>
      <c r="AD28" s="24">
        <v>3.5714000000000001</v>
      </c>
      <c r="AE28" s="24">
        <v>0</v>
      </c>
      <c r="AF28" s="24">
        <v>2.1739000000000002</v>
      </c>
      <c r="AG28" s="24">
        <v>2.2726999999999999</v>
      </c>
      <c r="AH28" s="24">
        <v>10.8108</v>
      </c>
      <c r="AI28" s="24">
        <v>0</v>
      </c>
      <c r="AJ28" s="24">
        <v>3.3332999999999999</v>
      </c>
      <c r="AK28" s="24">
        <v>0</v>
      </c>
      <c r="AL28" s="24">
        <v>0</v>
      </c>
      <c r="AM28" s="24">
        <v>2.5</v>
      </c>
      <c r="AN28" s="24">
        <v>0</v>
      </c>
      <c r="AO28" s="24">
        <v>2.2222</v>
      </c>
      <c r="AP28" s="24">
        <v>0</v>
      </c>
      <c r="AQ28" s="24">
        <v>9.375</v>
      </c>
      <c r="AR28" s="24">
        <v>15.7895</v>
      </c>
      <c r="AS28" s="24">
        <v>0</v>
      </c>
      <c r="AT28" s="24">
        <v>0</v>
      </c>
      <c r="AU28" s="24">
        <v>0</v>
      </c>
      <c r="AV28" s="24">
        <v>8.3332999999999995</v>
      </c>
      <c r="AW28" s="24">
        <v>0</v>
      </c>
      <c r="AX28" s="24">
        <v>0</v>
      </c>
      <c r="AY28" s="24">
        <v>8.6957000000000004</v>
      </c>
      <c r="AZ28" s="24">
        <v>8.3332999999999995</v>
      </c>
      <c r="BA28" s="24">
        <v>0</v>
      </c>
      <c r="BB28" s="24">
        <v>0</v>
      </c>
      <c r="BC28" s="24">
        <v>3.5714000000000001</v>
      </c>
      <c r="BD28" s="24">
        <v>0</v>
      </c>
      <c r="BE28" s="24">
        <v>2.2726999999999999</v>
      </c>
      <c r="BF28" s="24">
        <v>14.7059</v>
      </c>
      <c r="BG28" s="24">
        <v>19.230799999999999</v>
      </c>
      <c r="BH28" s="24">
        <v>3.3332999999999999</v>
      </c>
      <c r="BI28" s="24">
        <v>12.5</v>
      </c>
      <c r="BJ28" s="24">
        <v>2.7778</v>
      </c>
      <c r="BK28" s="24">
        <v>11.1111</v>
      </c>
      <c r="BL28" s="24">
        <v>0</v>
      </c>
      <c r="BM28" s="24">
        <v>2.9411999999999998</v>
      </c>
      <c r="BN28" s="24">
        <v>0</v>
      </c>
      <c r="BO28" s="24">
        <v>13.793100000000001</v>
      </c>
      <c r="BP28" s="24">
        <v>5.5556000000000001</v>
      </c>
      <c r="BQ28" s="24">
        <v>0</v>
      </c>
      <c r="BR28" s="24">
        <v>20</v>
      </c>
      <c r="BS28" s="24">
        <v>2.1276999999999999</v>
      </c>
      <c r="BT28" s="24">
        <v>2.2726999999999999</v>
      </c>
      <c r="BU28" s="24">
        <v>4</v>
      </c>
      <c r="BV28" s="24">
        <v>16</v>
      </c>
      <c r="BW28" s="24">
        <v>16.216200000000001</v>
      </c>
      <c r="BX28" s="24">
        <v>8.3332999999999995</v>
      </c>
      <c r="BY28" s="24">
        <v>0</v>
      </c>
      <c r="BZ28" s="24">
        <v>5.2632000000000003</v>
      </c>
      <c r="CA28" s="24">
        <v>20.833300000000001</v>
      </c>
      <c r="CB28" s="24">
        <v>10.638299999999999</v>
      </c>
      <c r="CC28" s="24">
        <v>0</v>
      </c>
      <c r="CD28" s="24">
        <v>2.7778</v>
      </c>
      <c r="CE28" s="24">
        <v>28.125</v>
      </c>
      <c r="CF28" s="24">
        <v>7.4074</v>
      </c>
      <c r="CG28" s="24">
        <v>0</v>
      </c>
      <c r="CH28" s="24">
        <v>14.7059</v>
      </c>
      <c r="CI28" s="24">
        <v>5</v>
      </c>
      <c r="CJ28" s="24">
        <v>0</v>
      </c>
    </row>
    <row r="29" spans="1:88" x14ac:dyDescent="0.25">
      <c r="A29" s="24">
        <v>42.222200000000001</v>
      </c>
      <c r="B29" s="24">
        <v>57.8947</v>
      </c>
      <c r="C29" s="24">
        <v>18.055599999999998</v>
      </c>
      <c r="D29" s="24">
        <v>87.878799999999998</v>
      </c>
      <c r="E29" s="24">
        <v>65.957400000000007</v>
      </c>
      <c r="F29" s="24">
        <v>50</v>
      </c>
      <c r="G29" s="24">
        <v>28.260899999999999</v>
      </c>
      <c r="H29" s="24">
        <v>36.1111</v>
      </c>
      <c r="I29" s="24">
        <v>43.75</v>
      </c>
      <c r="J29" s="24">
        <v>41.935499999999998</v>
      </c>
      <c r="K29" s="24">
        <v>77.083299999999994</v>
      </c>
      <c r="L29" s="24">
        <v>62.5</v>
      </c>
      <c r="M29" s="24">
        <v>73.076899999999995</v>
      </c>
      <c r="N29" s="24">
        <v>62.5</v>
      </c>
      <c r="O29" s="24">
        <v>77.142899999999997</v>
      </c>
      <c r="P29" s="24">
        <v>75</v>
      </c>
      <c r="Q29" s="24">
        <v>17.647099999999998</v>
      </c>
      <c r="R29" s="24">
        <v>37.837800000000001</v>
      </c>
      <c r="S29" s="24">
        <v>40</v>
      </c>
      <c r="T29" s="24">
        <v>82.222200000000001</v>
      </c>
      <c r="U29" s="24">
        <v>12.5</v>
      </c>
      <c r="V29" s="24">
        <v>75</v>
      </c>
      <c r="W29" s="24">
        <v>79.166700000000006</v>
      </c>
      <c r="X29" s="24">
        <v>17.142900000000001</v>
      </c>
      <c r="Y29" s="24">
        <v>94.285700000000006</v>
      </c>
      <c r="Z29" s="24">
        <v>90</v>
      </c>
      <c r="AA29" s="24">
        <v>66.666700000000006</v>
      </c>
      <c r="AB29" s="24">
        <v>74.468100000000007</v>
      </c>
      <c r="AC29" s="24">
        <v>81.081100000000006</v>
      </c>
      <c r="AD29" s="24">
        <v>92.857100000000003</v>
      </c>
      <c r="AE29" s="24">
        <v>73.170699999999997</v>
      </c>
      <c r="AF29" s="24">
        <v>76.087000000000003</v>
      </c>
      <c r="AG29" s="24">
        <v>90.909099999999995</v>
      </c>
      <c r="AH29" s="24">
        <v>5.4054000000000002</v>
      </c>
      <c r="AI29" s="24">
        <v>54.054099999999998</v>
      </c>
      <c r="AJ29" s="24">
        <v>20</v>
      </c>
      <c r="AK29" s="24">
        <v>65.217399999999998</v>
      </c>
      <c r="AL29" s="24">
        <v>94.5946</v>
      </c>
      <c r="AM29" s="24">
        <v>82.5</v>
      </c>
      <c r="AN29" s="24">
        <v>50</v>
      </c>
      <c r="AO29" s="24">
        <v>88.888900000000007</v>
      </c>
      <c r="AP29" s="24">
        <v>66.666700000000006</v>
      </c>
      <c r="AQ29" s="24">
        <v>28.125</v>
      </c>
      <c r="AR29" s="24">
        <v>65.789500000000004</v>
      </c>
      <c r="AS29" s="24">
        <v>18.75</v>
      </c>
      <c r="AT29" s="24">
        <v>85.185199999999995</v>
      </c>
      <c r="AU29" s="24">
        <v>87.878799999999998</v>
      </c>
      <c r="AV29" s="24">
        <v>64.583299999999994</v>
      </c>
      <c r="AW29" s="24">
        <v>88.571399999999997</v>
      </c>
      <c r="AX29" s="24">
        <v>72</v>
      </c>
      <c r="AY29" s="24">
        <v>73.912999999999997</v>
      </c>
      <c r="AZ29" s="24">
        <v>79.166700000000006</v>
      </c>
      <c r="BA29" s="24">
        <v>79.310299999999998</v>
      </c>
      <c r="BB29" s="24">
        <v>95.652199999999993</v>
      </c>
      <c r="BC29" s="24">
        <v>82.142899999999997</v>
      </c>
      <c r="BD29" s="24">
        <v>0</v>
      </c>
      <c r="BE29" s="24">
        <v>93.181799999999996</v>
      </c>
      <c r="BF29" s="24">
        <v>76.470600000000005</v>
      </c>
      <c r="BG29" s="24">
        <v>69.230800000000002</v>
      </c>
      <c r="BH29" s="24">
        <v>96.666700000000006</v>
      </c>
      <c r="BI29" s="24">
        <v>50</v>
      </c>
      <c r="BJ29" s="24">
        <v>94.444400000000002</v>
      </c>
      <c r="BK29" s="24">
        <v>59.259300000000003</v>
      </c>
      <c r="BL29" s="24">
        <v>87.096800000000002</v>
      </c>
      <c r="BM29" s="24">
        <v>64.7059</v>
      </c>
      <c r="BN29" s="24">
        <v>93.181799999999996</v>
      </c>
      <c r="BO29" s="24">
        <v>65.517200000000003</v>
      </c>
      <c r="BP29" s="24">
        <v>80.555599999999998</v>
      </c>
      <c r="BQ29" s="24">
        <v>100</v>
      </c>
      <c r="BR29" s="24">
        <v>56</v>
      </c>
      <c r="BS29" s="24">
        <v>6.383</v>
      </c>
      <c r="BT29" s="24">
        <v>47.7273</v>
      </c>
      <c r="BU29" s="24">
        <v>88</v>
      </c>
      <c r="BV29" s="24">
        <v>64</v>
      </c>
      <c r="BW29" s="24">
        <v>72.972999999999999</v>
      </c>
      <c r="BX29" s="24">
        <v>66.666700000000006</v>
      </c>
      <c r="BY29" s="24">
        <v>82.222200000000001</v>
      </c>
      <c r="BZ29" s="24">
        <v>60.526299999999999</v>
      </c>
      <c r="CA29" s="24">
        <v>33.333300000000001</v>
      </c>
      <c r="CB29" s="24">
        <v>76.595699999999994</v>
      </c>
      <c r="CC29" s="24">
        <v>75</v>
      </c>
      <c r="CD29" s="24">
        <v>77.777799999999999</v>
      </c>
      <c r="CE29" s="24">
        <v>59.375</v>
      </c>
      <c r="CF29" s="24">
        <v>70.370400000000004</v>
      </c>
      <c r="CG29" s="24">
        <v>80.952399999999997</v>
      </c>
      <c r="CH29" s="24">
        <v>23.529399999999999</v>
      </c>
      <c r="CI29" s="24">
        <v>85</v>
      </c>
      <c r="CJ29" s="24">
        <v>73.912999999999997</v>
      </c>
    </row>
    <row r="30" spans="1:88" x14ac:dyDescent="0.25">
      <c r="A30" s="24">
        <v>0</v>
      </c>
      <c r="B30" s="24">
        <v>0</v>
      </c>
      <c r="C30" s="24">
        <v>2.7778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2.0832999999999999</v>
      </c>
      <c r="J30" s="24">
        <v>0</v>
      </c>
      <c r="K30" s="24">
        <v>2.0832999999999999</v>
      </c>
      <c r="L30" s="24">
        <v>0</v>
      </c>
      <c r="M30" s="24">
        <v>0</v>
      </c>
      <c r="N30" s="24">
        <v>0</v>
      </c>
      <c r="O30" s="24">
        <v>5.7142999999999997</v>
      </c>
      <c r="P30" s="24">
        <v>4.5454999999999997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4.2553000000000001</v>
      </c>
      <c r="AC30" s="24">
        <v>0</v>
      </c>
      <c r="AD30" s="24">
        <v>3.5714000000000001</v>
      </c>
      <c r="AE30" s="24">
        <v>4.8780000000000001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2.1739000000000002</v>
      </c>
      <c r="AL30" s="24">
        <v>2.7027000000000001</v>
      </c>
      <c r="AM30" s="24">
        <v>0</v>
      </c>
      <c r="AN30" s="24">
        <v>4.1666999999999996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11.1111</v>
      </c>
      <c r="AU30" s="24">
        <v>0</v>
      </c>
      <c r="AV30" s="24">
        <v>2.0832999999999999</v>
      </c>
      <c r="AW30" s="24">
        <v>0</v>
      </c>
      <c r="AX30" s="24">
        <v>0</v>
      </c>
      <c r="AY30" s="24">
        <v>4.3478000000000003</v>
      </c>
      <c r="AZ30" s="24">
        <v>0</v>
      </c>
      <c r="BA30" s="24">
        <v>0</v>
      </c>
      <c r="BB30" s="24">
        <v>0</v>
      </c>
      <c r="BC30" s="24">
        <v>3.5714000000000001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6.4516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2.3809999999999998</v>
      </c>
      <c r="CH30" s="24">
        <v>0</v>
      </c>
      <c r="CI30" s="24">
        <v>2.5</v>
      </c>
      <c r="CJ30" s="24">
        <v>6.5217000000000001</v>
      </c>
    </row>
    <row r="31" spans="1:88" x14ac:dyDescent="0.25">
      <c r="A31" s="24">
        <v>44.444400000000002</v>
      </c>
      <c r="B31" s="24">
        <v>66.666700000000006</v>
      </c>
      <c r="C31" s="24">
        <v>29.166699999999999</v>
      </c>
      <c r="D31" s="24">
        <v>87.878799999999998</v>
      </c>
      <c r="E31" s="24">
        <v>72.340400000000002</v>
      </c>
      <c r="F31" s="24">
        <v>56.25</v>
      </c>
      <c r="G31" s="24">
        <v>52.173900000000003</v>
      </c>
      <c r="H31" s="24">
        <v>38.8889</v>
      </c>
      <c r="I31" s="24">
        <v>50</v>
      </c>
      <c r="J31" s="24">
        <v>67.741900000000001</v>
      </c>
      <c r="K31" s="24">
        <v>79.166700000000006</v>
      </c>
      <c r="L31" s="24">
        <v>66.666700000000006</v>
      </c>
      <c r="M31" s="24">
        <v>80.769199999999998</v>
      </c>
      <c r="N31" s="24">
        <v>83.333299999999994</v>
      </c>
      <c r="O31" s="24">
        <v>85.714299999999994</v>
      </c>
      <c r="P31" s="24">
        <v>86.363600000000005</v>
      </c>
      <c r="Q31" s="24">
        <v>41.176499999999997</v>
      </c>
      <c r="R31" s="24">
        <v>56.756799999999998</v>
      </c>
      <c r="S31" s="24">
        <v>40</v>
      </c>
      <c r="T31" s="24">
        <v>88.888900000000007</v>
      </c>
      <c r="U31" s="24">
        <v>25</v>
      </c>
      <c r="V31" s="24">
        <v>83.333299999999994</v>
      </c>
      <c r="W31" s="24">
        <v>79.166700000000006</v>
      </c>
      <c r="X31" s="24">
        <v>17.142900000000001</v>
      </c>
      <c r="Y31" s="24">
        <v>100</v>
      </c>
      <c r="Z31" s="24">
        <v>90</v>
      </c>
      <c r="AA31" s="24">
        <v>77.777799999999999</v>
      </c>
      <c r="AB31" s="24">
        <v>78.723399999999998</v>
      </c>
      <c r="AC31" s="24">
        <v>89.1892</v>
      </c>
      <c r="AD31" s="24">
        <v>100</v>
      </c>
      <c r="AE31" s="24">
        <v>78.0488</v>
      </c>
      <c r="AF31" s="24">
        <v>78.260900000000007</v>
      </c>
      <c r="AG31" s="24">
        <v>93.181799999999996</v>
      </c>
      <c r="AH31" s="24">
        <v>16.216200000000001</v>
      </c>
      <c r="AI31" s="24">
        <v>54.054099999999998</v>
      </c>
      <c r="AJ31" s="24">
        <v>23.333300000000001</v>
      </c>
      <c r="AK31" s="24">
        <v>67.391300000000001</v>
      </c>
      <c r="AL31" s="24">
        <v>97.297300000000007</v>
      </c>
      <c r="AM31" s="24">
        <v>85</v>
      </c>
      <c r="AN31" s="24">
        <v>54.166699999999999</v>
      </c>
      <c r="AO31" s="24">
        <v>91.111099999999993</v>
      </c>
      <c r="AP31" s="24">
        <v>66.666700000000006</v>
      </c>
      <c r="AQ31" s="24">
        <v>37.5</v>
      </c>
      <c r="AR31" s="24">
        <v>81.578900000000004</v>
      </c>
      <c r="AS31" s="24">
        <v>18.75</v>
      </c>
      <c r="AT31" s="24">
        <v>96.296300000000002</v>
      </c>
      <c r="AU31" s="24">
        <v>87.878799999999998</v>
      </c>
      <c r="AV31" s="24">
        <v>75</v>
      </c>
      <c r="AW31" s="24">
        <v>88.571399999999997</v>
      </c>
      <c r="AX31" s="24">
        <v>72</v>
      </c>
      <c r="AY31" s="24">
        <v>86.956500000000005</v>
      </c>
      <c r="AZ31" s="24">
        <v>87.5</v>
      </c>
      <c r="BA31" s="24">
        <v>79.310299999999998</v>
      </c>
      <c r="BB31" s="24">
        <v>95.652199999999993</v>
      </c>
      <c r="BC31" s="24">
        <v>89.285700000000006</v>
      </c>
      <c r="BD31" s="24">
        <v>0</v>
      </c>
      <c r="BE31" s="24">
        <v>95.454499999999996</v>
      </c>
      <c r="BF31" s="24">
        <v>91.176500000000004</v>
      </c>
      <c r="BG31" s="24">
        <v>88.461500000000001</v>
      </c>
      <c r="BH31" s="24">
        <v>100</v>
      </c>
      <c r="BI31" s="24">
        <v>62.5</v>
      </c>
      <c r="BJ31" s="24">
        <v>97.222200000000001</v>
      </c>
      <c r="BK31" s="24">
        <v>70.370400000000004</v>
      </c>
      <c r="BL31" s="24">
        <v>93.548400000000001</v>
      </c>
      <c r="BM31" s="24">
        <v>67.647099999999995</v>
      </c>
      <c r="BN31" s="24">
        <v>93.181799999999996</v>
      </c>
      <c r="BO31" s="24">
        <v>79.310299999999998</v>
      </c>
      <c r="BP31" s="24">
        <v>86.111099999999993</v>
      </c>
      <c r="BQ31" s="24">
        <v>100</v>
      </c>
      <c r="BR31" s="24">
        <v>76</v>
      </c>
      <c r="BS31" s="24">
        <v>8.5106000000000002</v>
      </c>
      <c r="BT31" s="24">
        <v>50</v>
      </c>
      <c r="BU31" s="24">
        <v>92</v>
      </c>
      <c r="BV31" s="24">
        <v>80</v>
      </c>
      <c r="BW31" s="24">
        <v>89.1892</v>
      </c>
      <c r="BX31" s="24">
        <v>75</v>
      </c>
      <c r="BY31" s="24">
        <v>82.222200000000001</v>
      </c>
      <c r="BZ31" s="24">
        <v>65.789500000000004</v>
      </c>
      <c r="CA31" s="24">
        <v>54.166699999999999</v>
      </c>
      <c r="CB31" s="24">
        <v>87.233999999999995</v>
      </c>
      <c r="CC31" s="24">
        <v>75</v>
      </c>
      <c r="CD31" s="24">
        <v>80.555599999999998</v>
      </c>
      <c r="CE31" s="24">
        <v>87.5</v>
      </c>
      <c r="CF31" s="24">
        <v>77.777799999999999</v>
      </c>
      <c r="CG31" s="24">
        <v>83.333299999999994</v>
      </c>
      <c r="CH31" s="24">
        <v>38.235300000000002</v>
      </c>
      <c r="CI31" s="24">
        <v>92.5</v>
      </c>
      <c r="CJ31" s="24">
        <v>80.434799999999996</v>
      </c>
    </row>
    <row r="32" spans="1:88" x14ac:dyDescent="0.25">
      <c r="A32" s="24">
        <v>42.222200000000001</v>
      </c>
      <c r="B32" s="24">
        <v>57.8947</v>
      </c>
      <c r="C32" s="24">
        <v>55.555599999999998</v>
      </c>
      <c r="D32" s="24">
        <v>87.878799999999998</v>
      </c>
      <c r="E32" s="24">
        <v>65.957400000000007</v>
      </c>
      <c r="F32" s="24">
        <v>50</v>
      </c>
      <c r="G32" s="24">
        <v>34.782600000000002</v>
      </c>
      <c r="H32" s="24">
        <v>61.1111</v>
      </c>
      <c r="I32" s="24">
        <v>47.916699999999999</v>
      </c>
      <c r="J32" s="24">
        <v>41.935499999999998</v>
      </c>
      <c r="K32" s="24">
        <v>77.083299999999994</v>
      </c>
      <c r="L32" s="24">
        <v>62.5</v>
      </c>
      <c r="M32" s="24">
        <v>73.076899999999995</v>
      </c>
      <c r="N32" s="24">
        <v>62.5</v>
      </c>
      <c r="O32" s="24">
        <v>77.142899999999997</v>
      </c>
      <c r="P32" s="24">
        <v>75</v>
      </c>
      <c r="Q32" s="24">
        <v>47.058799999999998</v>
      </c>
      <c r="R32" s="24">
        <v>43.243200000000002</v>
      </c>
      <c r="S32" s="24">
        <v>60</v>
      </c>
      <c r="T32" s="24">
        <v>82.222200000000001</v>
      </c>
      <c r="U32" s="24">
        <v>54.166699999999999</v>
      </c>
      <c r="V32" s="24">
        <v>75</v>
      </c>
      <c r="W32" s="24">
        <v>79.166700000000006</v>
      </c>
      <c r="X32" s="24">
        <v>65.714299999999994</v>
      </c>
      <c r="Y32" s="24">
        <v>94.285700000000006</v>
      </c>
      <c r="Z32" s="24">
        <v>90</v>
      </c>
      <c r="AA32" s="24">
        <v>66.666700000000006</v>
      </c>
      <c r="AB32" s="24">
        <v>74.468100000000007</v>
      </c>
      <c r="AC32" s="24">
        <v>81.081100000000006</v>
      </c>
      <c r="AD32" s="24">
        <v>92.857100000000003</v>
      </c>
      <c r="AE32" s="24">
        <v>73.170699999999997</v>
      </c>
      <c r="AF32" s="24">
        <v>76.087000000000003</v>
      </c>
      <c r="AG32" s="24">
        <v>90.909099999999995</v>
      </c>
      <c r="AH32" s="24">
        <v>62.162199999999999</v>
      </c>
      <c r="AI32" s="24">
        <v>54.054099999999998</v>
      </c>
      <c r="AJ32" s="24">
        <v>76.666700000000006</v>
      </c>
      <c r="AK32" s="24">
        <v>65.217399999999998</v>
      </c>
      <c r="AL32" s="24">
        <v>94.5946</v>
      </c>
      <c r="AM32" s="24">
        <v>82.5</v>
      </c>
      <c r="AN32" s="24">
        <v>50</v>
      </c>
      <c r="AO32" s="24">
        <v>88.888900000000007</v>
      </c>
      <c r="AP32" s="24">
        <v>66.666700000000006</v>
      </c>
      <c r="AQ32" s="24">
        <v>43.75</v>
      </c>
      <c r="AR32" s="24">
        <v>65.789500000000004</v>
      </c>
      <c r="AS32" s="24">
        <v>78.125</v>
      </c>
      <c r="AT32" s="24">
        <v>85.185199999999995</v>
      </c>
      <c r="AU32" s="24">
        <v>87.878799999999998</v>
      </c>
      <c r="AV32" s="24">
        <v>64.583299999999994</v>
      </c>
      <c r="AW32" s="24">
        <v>88.571399999999997</v>
      </c>
      <c r="AX32" s="24">
        <v>72</v>
      </c>
      <c r="AY32" s="24">
        <v>73.912999999999997</v>
      </c>
      <c r="AZ32" s="24">
        <v>79.166700000000006</v>
      </c>
      <c r="BA32" s="24">
        <v>79.310299999999998</v>
      </c>
      <c r="BB32" s="24">
        <v>95.652199999999993</v>
      </c>
      <c r="BC32" s="24">
        <v>82.142899999999997</v>
      </c>
      <c r="BD32" s="24">
        <v>100</v>
      </c>
      <c r="BE32" s="24">
        <v>93.181799999999996</v>
      </c>
      <c r="BF32" s="24">
        <v>76.470600000000005</v>
      </c>
      <c r="BG32" s="24">
        <v>69.230800000000002</v>
      </c>
      <c r="BH32" s="24">
        <v>96.666700000000006</v>
      </c>
      <c r="BI32" s="24">
        <v>50</v>
      </c>
      <c r="BJ32" s="24">
        <v>94.444400000000002</v>
      </c>
      <c r="BK32" s="24">
        <v>59.259300000000003</v>
      </c>
      <c r="BL32" s="24">
        <v>87.096800000000002</v>
      </c>
      <c r="BM32" s="24">
        <v>64.7059</v>
      </c>
      <c r="BN32" s="24">
        <v>93.181799999999996</v>
      </c>
      <c r="BO32" s="24">
        <v>65.517200000000003</v>
      </c>
      <c r="BP32" s="24">
        <v>80.555599999999998</v>
      </c>
      <c r="BQ32" s="24">
        <v>100</v>
      </c>
      <c r="BR32" s="24">
        <v>56</v>
      </c>
      <c r="BS32" s="24">
        <v>65.957400000000007</v>
      </c>
      <c r="BT32" s="24">
        <v>47.7273</v>
      </c>
      <c r="BU32" s="24">
        <v>88</v>
      </c>
      <c r="BV32" s="24">
        <v>64</v>
      </c>
      <c r="BW32" s="24">
        <v>72.972999999999999</v>
      </c>
      <c r="BX32" s="24">
        <v>66.666700000000006</v>
      </c>
      <c r="BY32" s="24">
        <v>82.222200000000001</v>
      </c>
      <c r="BZ32" s="24">
        <v>60.526299999999999</v>
      </c>
      <c r="CA32" s="24">
        <v>45.833300000000001</v>
      </c>
      <c r="CB32" s="24">
        <v>76.595699999999994</v>
      </c>
      <c r="CC32" s="24">
        <v>75</v>
      </c>
      <c r="CD32" s="24">
        <v>77.777799999999999</v>
      </c>
      <c r="CE32" s="24">
        <v>59.375</v>
      </c>
      <c r="CF32" s="24">
        <v>70.370400000000004</v>
      </c>
      <c r="CG32" s="24">
        <v>80.952399999999997</v>
      </c>
      <c r="CH32" s="24">
        <v>50</v>
      </c>
      <c r="CI32" s="24">
        <v>85</v>
      </c>
      <c r="CJ32" s="24">
        <v>73.912999999999997</v>
      </c>
    </row>
    <row r="33" spans="1:88" x14ac:dyDescent="0.25">
      <c r="A33" s="24">
        <v>0.22559999999999999</v>
      </c>
      <c r="B33" s="24">
        <v>0.25090000000000001</v>
      </c>
      <c r="C33" s="24">
        <v>0.24729999999999999</v>
      </c>
      <c r="D33" s="24">
        <v>0.46750000000000003</v>
      </c>
      <c r="E33" s="24">
        <v>0.16200000000000001</v>
      </c>
      <c r="F33" s="24">
        <v>9.2899999999999996E-2</v>
      </c>
      <c r="G33" s="24">
        <v>0.32879999999999998</v>
      </c>
      <c r="H33" s="24">
        <v>0.26179999999999998</v>
      </c>
      <c r="I33" s="24">
        <v>4.9399999999999999E-2</v>
      </c>
      <c r="J33" s="24">
        <v>0.36890000000000001</v>
      </c>
      <c r="K33" s="24">
        <v>0.33560000000000001</v>
      </c>
      <c r="L33" s="24">
        <v>0.41670000000000001</v>
      </c>
      <c r="M33" s="24">
        <v>9.5000000000000001E-2</v>
      </c>
      <c r="N33" s="24">
        <v>0.41249999999999998</v>
      </c>
      <c r="O33" s="24">
        <v>0.12</v>
      </c>
      <c r="P33" s="24">
        <v>0.11550000000000001</v>
      </c>
      <c r="Q33" s="24">
        <v>0.32300000000000001</v>
      </c>
      <c r="R33" s="24">
        <v>0.22450000000000001</v>
      </c>
      <c r="S33" s="24">
        <v>7.2700000000000001E-2</v>
      </c>
      <c r="T33" s="24">
        <v>0.2767</v>
      </c>
      <c r="U33" s="24">
        <v>0.11749999999999999</v>
      </c>
      <c r="V33" s="24">
        <v>8.1799999999999998E-2</v>
      </c>
      <c r="W33" s="24">
        <v>0.43880000000000002</v>
      </c>
      <c r="X33" s="24">
        <v>0.19639999999999999</v>
      </c>
      <c r="Y33" s="24">
        <v>0.2389</v>
      </c>
      <c r="Z33" s="24">
        <v>0.25580000000000003</v>
      </c>
      <c r="AA33" s="24">
        <v>0.2311</v>
      </c>
      <c r="AB33" s="24">
        <v>0.26</v>
      </c>
      <c r="AC33" s="24">
        <v>0.31919999999999998</v>
      </c>
      <c r="AD33" s="24">
        <v>0.315</v>
      </c>
      <c r="AE33" s="24">
        <v>0.1246</v>
      </c>
      <c r="AF33" s="24">
        <v>0.2767</v>
      </c>
      <c r="AG33" s="24">
        <v>0.1807</v>
      </c>
      <c r="AH33" s="24">
        <v>3.1425000000000001</v>
      </c>
      <c r="AI33" s="24">
        <v>3.0800000000000001E-2</v>
      </c>
      <c r="AJ33" s="24">
        <v>0.26900000000000002</v>
      </c>
      <c r="AK33" s="24">
        <v>0.3513</v>
      </c>
      <c r="AL33" s="24">
        <v>0.15579999999999999</v>
      </c>
      <c r="AM33" s="24">
        <v>0.19670000000000001</v>
      </c>
      <c r="AN33" s="24">
        <v>0.2419</v>
      </c>
      <c r="AO33" s="24">
        <v>9.1499999999999998E-2</v>
      </c>
      <c r="AP33" s="24">
        <v>9.1300000000000006E-2</v>
      </c>
      <c r="AQ33" s="24">
        <v>0.32</v>
      </c>
      <c r="AR33" s="24">
        <v>0.37919999999999998</v>
      </c>
      <c r="AS33" s="24">
        <v>0.13730000000000001</v>
      </c>
      <c r="AT33" s="24">
        <v>0.1875</v>
      </c>
      <c r="AU33" s="24">
        <v>0.30580000000000002</v>
      </c>
      <c r="AV33" s="24">
        <v>0.314</v>
      </c>
      <c r="AW33" s="24">
        <v>0.39579999999999999</v>
      </c>
      <c r="AX33" s="24">
        <v>0.4975</v>
      </c>
      <c r="AY33" s="24">
        <v>0.21249999999999999</v>
      </c>
      <c r="AZ33" s="24">
        <v>0.30249999999999999</v>
      </c>
      <c r="BA33" s="24">
        <v>0.28000000000000003</v>
      </c>
      <c r="BB33" s="24">
        <v>0.1613</v>
      </c>
      <c r="BC33" s="24">
        <v>0.16250000000000001</v>
      </c>
      <c r="BD33" s="24">
        <v>7.0000000000000007E-2</v>
      </c>
      <c r="BE33" s="24">
        <v>0.31</v>
      </c>
      <c r="BF33" s="24">
        <v>0.1464</v>
      </c>
      <c r="BG33" s="24">
        <v>0.58630000000000004</v>
      </c>
      <c r="BH33" s="24">
        <v>0.11550000000000001</v>
      </c>
      <c r="BI33" s="24">
        <v>0.42130000000000001</v>
      </c>
      <c r="BJ33" s="24">
        <v>0.37419999999999998</v>
      </c>
      <c r="BK33" s="24">
        <v>0.30780000000000002</v>
      </c>
      <c r="BL33" s="24">
        <v>0.37919999999999998</v>
      </c>
      <c r="BM33" s="24">
        <v>0.14899999999999999</v>
      </c>
      <c r="BN33" s="24">
        <v>0.17799999999999999</v>
      </c>
      <c r="BO33" s="24">
        <v>0.22750000000000001</v>
      </c>
      <c r="BP33" s="24">
        <v>0.28749999999999998</v>
      </c>
      <c r="BQ33" s="24">
        <v>0.36170000000000002</v>
      </c>
      <c r="BR33" s="24">
        <v>0.3488</v>
      </c>
      <c r="BS33" s="24">
        <v>0.1686</v>
      </c>
      <c r="BT33" s="24">
        <v>0.1177</v>
      </c>
      <c r="BU33" s="24">
        <v>0.33129999999999998</v>
      </c>
      <c r="BV33" s="24">
        <v>0.18559999999999999</v>
      </c>
      <c r="BW33" s="24">
        <v>0.27179999999999999</v>
      </c>
      <c r="BX33" s="24">
        <v>0.21329999999999999</v>
      </c>
      <c r="BY33" s="24">
        <v>0.2364</v>
      </c>
      <c r="BZ33" s="24">
        <v>0.14360000000000001</v>
      </c>
      <c r="CA33" s="24">
        <v>4.2500000000000003E-2</v>
      </c>
      <c r="CB33" s="24">
        <v>0.2833</v>
      </c>
      <c r="CC33" s="24">
        <v>0.21</v>
      </c>
      <c r="CD33" s="24">
        <v>0.22090000000000001</v>
      </c>
      <c r="CE33" s="24">
        <v>0.15670000000000001</v>
      </c>
      <c r="CF33" s="24">
        <v>0.17630000000000001</v>
      </c>
      <c r="CG33" s="24">
        <v>0.19</v>
      </c>
      <c r="CH33" s="24">
        <v>6.7799999999999999E-2</v>
      </c>
      <c r="CI33" s="24">
        <v>0.11600000000000001</v>
      </c>
      <c r="CJ33" s="24">
        <v>0.15640000000000001</v>
      </c>
    </row>
    <row r="34" spans="1:88" x14ac:dyDescent="0.25">
      <c r="A34" s="24">
        <v>0.1263</v>
      </c>
      <c r="B34" s="24">
        <v>0.3322</v>
      </c>
      <c r="C34" s="24">
        <v>0.27760000000000001</v>
      </c>
      <c r="D34" s="24">
        <v>0.21329999999999999</v>
      </c>
      <c r="E34" s="24">
        <v>6.13E-2</v>
      </c>
      <c r="F34" s="24">
        <v>0.2838</v>
      </c>
      <c r="G34" s="24">
        <v>0.18129999999999999</v>
      </c>
      <c r="H34" s="24">
        <v>0.20449999999999999</v>
      </c>
      <c r="I34" s="24">
        <v>0.1381</v>
      </c>
      <c r="J34" s="24">
        <v>0.28299999999999997</v>
      </c>
      <c r="K34" s="24">
        <v>0.46250000000000002</v>
      </c>
      <c r="L34" s="24">
        <v>0.57399999999999995</v>
      </c>
      <c r="M34" s="24">
        <v>9.8799999999999999E-2</v>
      </c>
      <c r="N34" s="24">
        <v>0.4763</v>
      </c>
      <c r="O34" s="24">
        <v>0.13819999999999999</v>
      </c>
      <c r="P34" s="24">
        <v>0.31169999999999998</v>
      </c>
      <c r="Q34" s="24">
        <v>0.27089999999999997</v>
      </c>
      <c r="R34" s="24">
        <v>0.17</v>
      </c>
      <c r="S34" s="24">
        <v>0.20699999999999999</v>
      </c>
      <c r="T34" s="24">
        <v>0.15379999999999999</v>
      </c>
      <c r="U34" s="24">
        <v>0.11</v>
      </c>
      <c r="V34" s="24">
        <v>0.28889999999999999</v>
      </c>
      <c r="W34" s="24">
        <v>0.50749999999999995</v>
      </c>
      <c r="X34" s="24">
        <v>0.16639999999999999</v>
      </c>
      <c r="Y34" s="24">
        <v>0.16769999999999999</v>
      </c>
      <c r="Z34" s="24">
        <v>0.23669999999999999</v>
      </c>
      <c r="AA34" s="24">
        <v>0.13900000000000001</v>
      </c>
      <c r="AB34" s="24">
        <v>0.35599999999999998</v>
      </c>
      <c r="AC34" s="24">
        <v>0.20449999999999999</v>
      </c>
      <c r="AD34" s="24">
        <v>0.19400000000000001</v>
      </c>
      <c r="AE34" s="24">
        <v>0.26500000000000001</v>
      </c>
      <c r="AF34" s="24">
        <v>0.46310000000000001</v>
      </c>
      <c r="AG34" s="24">
        <v>0.3523</v>
      </c>
      <c r="AH34" s="24">
        <v>0.28470000000000001</v>
      </c>
      <c r="AI34" s="24">
        <v>0.1062</v>
      </c>
      <c r="AJ34" s="24">
        <v>0.15440000000000001</v>
      </c>
      <c r="AK34" s="24">
        <v>0.31130000000000002</v>
      </c>
      <c r="AL34" s="24">
        <v>0.31180000000000002</v>
      </c>
      <c r="AM34" s="24">
        <v>0.27360000000000001</v>
      </c>
      <c r="AN34" s="24">
        <v>0.19500000000000001</v>
      </c>
      <c r="AO34" s="24">
        <v>0.20130000000000001</v>
      </c>
      <c r="AP34" s="24">
        <v>7.4999999999999997E-2</v>
      </c>
      <c r="AQ34" s="24">
        <v>0.55640000000000001</v>
      </c>
      <c r="AR34" s="24">
        <v>0.25530000000000003</v>
      </c>
      <c r="AS34" s="24">
        <v>0.1545</v>
      </c>
      <c r="AT34" s="24">
        <v>0.25419999999999998</v>
      </c>
      <c r="AU34" s="24">
        <v>0.54269999999999996</v>
      </c>
      <c r="AV34" s="24">
        <v>0.1973</v>
      </c>
      <c r="AW34" s="24">
        <v>0.34499999999999997</v>
      </c>
      <c r="AX34" s="24">
        <v>0.58130000000000004</v>
      </c>
      <c r="AY34" s="24">
        <v>0.16669999999999999</v>
      </c>
      <c r="AZ34" s="24">
        <v>0.4138</v>
      </c>
      <c r="BA34" s="24">
        <v>8.2699999999999996E-2</v>
      </c>
      <c r="BB34" s="24">
        <v>0.125</v>
      </c>
      <c r="BC34" s="24">
        <v>0.15</v>
      </c>
      <c r="BD34" s="24">
        <v>0.13250000000000001</v>
      </c>
      <c r="BE34" s="24">
        <v>0.39269999999999999</v>
      </c>
      <c r="BF34" s="24">
        <v>0.31</v>
      </c>
      <c r="BG34" s="24">
        <v>0.52100000000000002</v>
      </c>
      <c r="BH34" s="24">
        <v>0.28999999999999998</v>
      </c>
      <c r="BI34" s="24">
        <v>0.43380000000000002</v>
      </c>
      <c r="BJ34" s="24">
        <v>0.34</v>
      </c>
      <c r="BK34" s="24">
        <v>0.65500000000000003</v>
      </c>
      <c r="BL34" s="24">
        <v>0.28270000000000001</v>
      </c>
      <c r="BM34" s="24">
        <v>8.6999999999999994E-2</v>
      </c>
      <c r="BN34" s="24">
        <v>0.30620000000000003</v>
      </c>
      <c r="BO34" s="24">
        <v>0.1091</v>
      </c>
      <c r="BP34" s="24">
        <v>0.23330000000000001</v>
      </c>
      <c r="BQ34" s="24">
        <v>0.27179999999999999</v>
      </c>
      <c r="BR34" s="24">
        <v>0.29780000000000001</v>
      </c>
      <c r="BS34" s="24">
        <v>0.21729999999999999</v>
      </c>
      <c r="BT34" s="24">
        <v>0.23499999999999999</v>
      </c>
      <c r="BU34" s="24">
        <v>0.40250000000000002</v>
      </c>
      <c r="BV34" s="24">
        <v>0.20880000000000001</v>
      </c>
      <c r="BW34" s="24">
        <v>0.20499999999999999</v>
      </c>
      <c r="BX34" s="24">
        <v>0.255</v>
      </c>
      <c r="BY34" s="24">
        <v>0.2336</v>
      </c>
      <c r="BZ34" s="24">
        <v>0.23849999999999999</v>
      </c>
      <c r="CA34" s="24">
        <v>5.2499999999999998E-2</v>
      </c>
      <c r="CB34" s="24">
        <v>0.34329999999999999</v>
      </c>
      <c r="CC34" s="24">
        <v>0.20250000000000001</v>
      </c>
      <c r="CD34" s="24">
        <v>0.12640000000000001</v>
      </c>
      <c r="CE34" s="24">
        <v>0.185</v>
      </c>
      <c r="CF34" s="24">
        <v>0.17</v>
      </c>
      <c r="CG34" s="24">
        <v>0.13800000000000001</v>
      </c>
      <c r="CH34" s="24">
        <v>0.15329999999999999</v>
      </c>
      <c r="CI34" s="24">
        <v>0.19919999999999999</v>
      </c>
      <c r="CJ34" s="24">
        <v>0.28599999999999998</v>
      </c>
    </row>
    <row r="35" spans="1:88" x14ac:dyDescent="0.25">
      <c r="A35" s="24">
        <v>0.1731</v>
      </c>
      <c r="B35" s="24">
        <v>0.3619</v>
      </c>
      <c r="C35" s="24">
        <v>0.44679999999999997</v>
      </c>
      <c r="D35" s="24">
        <v>0.36309999999999998</v>
      </c>
      <c r="E35" s="24">
        <v>0.13869999999999999</v>
      </c>
      <c r="F35" s="24">
        <v>0.1638</v>
      </c>
      <c r="G35" s="24">
        <v>0.218</v>
      </c>
      <c r="H35" s="24">
        <v>0.24179999999999999</v>
      </c>
      <c r="I35" s="24">
        <v>1.1900000000000001E-2</v>
      </c>
      <c r="J35" s="24">
        <v>0.19220000000000001</v>
      </c>
      <c r="K35" s="24">
        <v>0.3306</v>
      </c>
      <c r="L35" s="24">
        <v>0.216</v>
      </c>
      <c r="M35" s="24">
        <v>0.19670000000000001</v>
      </c>
      <c r="N35" s="24">
        <v>0.4</v>
      </c>
      <c r="O35" s="24">
        <v>9.5500000000000002E-2</v>
      </c>
      <c r="P35" s="24">
        <v>0.19</v>
      </c>
      <c r="Q35" s="24">
        <v>0.33200000000000002</v>
      </c>
      <c r="R35" s="24">
        <v>0.29499999999999998</v>
      </c>
      <c r="S35" s="24">
        <v>7.8200000000000006E-2</v>
      </c>
      <c r="T35" s="24">
        <v>0.27860000000000001</v>
      </c>
      <c r="U35" s="24">
        <v>0.18379999999999999</v>
      </c>
      <c r="V35" s="24">
        <v>0.1888</v>
      </c>
      <c r="W35" s="24">
        <v>0.26879999999999998</v>
      </c>
      <c r="X35" s="24">
        <v>0.28179999999999999</v>
      </c>
      <c r="Y35" s="24">
        <v>0.27300000000000002</v>
      </c>
      <c r="Z35" s="24">
        <v>0.20330000000000001</v>
      </c>
      <c r="AA35" s="24">
        <v>0.14699999999999999</v>
      </c>
      <c r="AB35" s="24">
        <v>0.27600000000000002</v>
      </c>
      <c r="AC35" s="24">
        <v>0.27089999999999997</v>
      </c>
      <c r="AD35" s="24">
        <v>0.22</v>
      </c>
      <c r="AE35" s="24">
        <v>0.1643</v>
      </c>
      <c r="AF35" s="24">
        <v>0.33879999999999999</v>
      </c>
      <c r="AG35" s="24">
        <v>0.18149999999999999</v>
      </c>
      <c r="AH35" s="24">
        <v>0.34499999999999997</v>
      </c>
      <c r="AI35" s="24">
        <v>6.7500000000000004E-2</v>
      </c>
      <c r="AJ35" s="24">
        <v>0.19</v>
      </c>
      <c r="AK35" s="24">
        <v>2.2499999999999999E-2</v>
      </c>
      <c r="AL35" s="24">
        <v>0.2492</v>
      </c>
      <c r="AM35" s="24">
        <v>0.30359999999999998</v>
      </c>
      <c r="AN35" s="24">
        <v>9.7500000000000003E-2</v>
      </c>
      <c r="AO35" s="24">
        <v>0.1171</v>
      </c>
      <c r="AP35" s="24">
        <v>9.6299999999999997E-2</v>
      </c>
      <c r="AQ35" s="24">
        <v>0.05</v>
      </c>
      <c r="AR35" s="24">
        <v>0.32379999999999998</v>
      </c>
      <c r="AS35" s="24">
        <v>2.8299999999999999E-2</v>
      </c>
      <c r="AT35" s="24">
        <v>0.32450000000000001</v>
      </c>
      <c r="AU35" s="24">
        <v>0.72799999999999998</v>
      </c>
      <c r="AV35" s="24">
        <v>0.29470000000000002</v>
      </c>
      <c r="AW35" s="24">
        <v>0.26090000000000002</v>
      </c>
      <c r="AX35" s="24">
        <v>0.39129999999999998</v>
      </c>
      <c r="AY35" s="24">
        <v>0.19470000000000001</v>
      </c>
      <c r="AZ35" s="24">
        <v>0.26500000000000001</v>
      </c>
      <c r="BA35" s="24">
        <v>0.25</v>
      </c>
      <c r="BB35" s="24">
        <v>0.1363</v>
      </c>
      <c r="BC35" s="24">
        <v>0.1273</v>
      </c>
      <c r="BD35" s="24">
        <v>0.13</v>
      </c>
      <c r="BE35" s="24">
        <v>0.4027</v>
      </c>
      <c r="BF35" s="24">
        <v>0.27</v>
      </c>
      <c r="BG35" s="24">
        <v>0.30380000000000001</v>
      </c>
      <c r="BH35" s="24">
        <v>0.2409</v>
      </c>
      <c r="BI35" s="24">
        <v>0.23380000000000001</v>
      </c>
      <c r="BJ35" s="24">
        <v>0.29170000000000001</v>
      </c>
      <c r="BK35" s="24">
        <v>0.25700000000000001</v>
      </c>
      <c r="BL35" s="24">
        <v>0.46110000000000001</v>
      </c>
      <c r="BM35" s="24">
        <v>0.13639999999999999</v>
      </c>
      <c r="BN35" s="24">
        <v>0.2354</v>
      </c>
      <c r="BO35" s="24">
        <v>0.14779999999999999</v>
      </c>
      <c r="BP35" s="24">
        <v>0.1658</v>
      </c>
      <c r="BQ35" s="24">
        <v>0.2742</v>
      </c>
      <c r="BR35" s="24">
        <v>0.31</v>
      </c>
      <c r="BS35" s="24">
        <v>0.17469999999999999</v>
      </c>
      <c r="BT35" s="24">
        <v>0.2407</v>
      </c>
      <c r="BU35" s="24">
        <v>0.40629999999999999</v>
      </c>
      <c r="BV35" s="24">
        <v>0.1575</v>
      </c>
      <c r="BW35" s="24">
        <v>0.2109</v>
      </c>
      <c r="BX35" s="24">
        <v>0.26669999999999999</v>
      </c>
      <c r="BY35" s="24">
        <v>0.4007</v>
      </c>
      <c r="BZ35" s="24">
        <v>0.29830000000000001</v>
      </c>
      <c r="CA35" s="24">
        <v>7.4999999999999997E-2</v>
      </c>
      <c r="CB35" s="24">
        <v>0.39800000000000002</v>
      </c>
      <c r="CC35" s="24">
        <v>0.20380000000000001</v>
      </c>
      <c r="CD35" s="24">
        <v>0.1091</v>
      </c>
      <c r="CE35" s="24">
        <v>0.1767</v>
      </c>
      <c r="CF35" s="24">
        <v>0.111</v>
      </c>
      <c r="CG35" s="24">
        <v>0.1988</v>
      </c>
      <c r="CH35" s="24">
        <v>4.4600000000000001E-2</v>
      </c>
      <c r="CI35" s="24">
        <v>0.1215</v>
      </c>
      <c r="CJ35" s="24">
        <v>0.12429999999999999</v>
      </c>
    </row>
    <row r="36" spans="1:88" x14ac:dyDescent="0.25">
      <c r="A36" s="24">
        <v>0.17510000000000001</v>
      </c>
      <c r="B36" s="24">
        <v>0.3029</v>
      </c>
      <c r="C36" s="24">
        <v>0.31919999999999998</v>
      </c>
      <c r="D36" s="24">
        <v>0.33389999999999997</v>
      </c>
      <c r="E36" s="24">
        <v>0.1144</v>
      </c>
      <c r="F36" s="24">
        <v>0.1681</v>
      </c>
      <c r="G36" s="24">
        <v>0.2432</v>
      </c>
      <c r="H36" s="24">
        <v>0.23</v>
      </c>
      <c r="I36" s="24">
        <v>6.6500000000000004E-2</v>
      </c>
      <c r="J36" s="24">
        <v>0.26840000000000003</v>
      </c>
      <c r="K36" s="24">
        <v>0.37630000000000002</v>
      </c>
      <c r="L36" s="24">
        <v>0.4073</v>
      </c>
      <c r="M36" s="24">
        <v>0.1288</v>
      </c>
      <c r="N36" s="24">
        <v>0.42959999999999998</v>
      </c>
      <c r="O36" s="24">
        <v>0.1167</v>
      </c>
      <c r="P36" s="24">
        <v>0.19570000000000001</v>
      </c>
      <c r="Q36" s="24">
        <v>0.31180000000000002</v>
      </c>
      <c r="R36" s="24">
        <v>0.23810000000000001</v>
      </c>
      <c r="S36" s="24">
        <v>0.1089</v>
      </c>
      <c r="T36" s="24">
        <v>0.2336</v>
      </c>
      <c r="U36" s="24">
        <v>0.1371</v>
      </c>
      <c r="V36" s="24">
        <v>0.1789</v>
      </c>
      <c r="W36" s="24">
        <v>0.40500000000000003</v>
      </c>
      <c r="X36" s="24">
        <v>0.2094</v>
      </c>
      <c r="Y36" s="24">
        <v>0.20399999999999999</v>
      </c>
      <c r="Z36" s="24">
        <v>0.2319</v>
      </c>
      <c r="AA36" s="24">
        <v>0.17030000000000001</v>
      </c>
      <c r="AB36" s="24">
        <v>0.29189999999999999</v>
      </c>
      <c r="AC36" s="24">
        <v>0.25969999999999999</v>
      </c>
      <c r="AD36" s="24">
        <v>0.23719999999999999</v>
      </c>
      <c r="AE36" s="24">
        <v>0.18759999999999999</v>
      </c>
      <c r="AF36" s="24">
        <v>0.36130000000000001</v>
      </c>
      <c r="AG36" s="24">
        <v>0.23449999999999999</v>
      </c>
      <c r="AH36" s="24">
        <v>1.2235</v>
      </c>
      <c r="AI36" s="24">
        <v>6.7400000000000002E-2</v>
      </c>
      <c r="AJ36" s="24">
        <v>0.1983</v>
      </c>
      <c r="AK36" s="24">
        <v>0.22570000000000001</v>
      </c>
      <c r="AL36" s="24">
        <v>0.23139999999999999</v>
      </c>
      <c r="AM36" s="24">
        <v>0.26650000000000001</v>
      </c>
      <c r="AN36" s="24">
        <v>0.17810000000000001</v>
      </c>
      <c r="AO36" s="24">
        <v>0.1353</v>
      </c>
      <c r="AP36" s="24">
        <v>8.7499999999999994E-2</v>
      </c>
      <c r="AQ36" s="24">
        <v>0.30840000000000001</v>
      </c>
      <c r="AR36" s="24">
        <v>0.31030000000000002</v>
      </c>
      <c r="AS36" s="24">
        <v>0.10440000000000001</v>
      </c>
      <c r="AT36" s="24">
        <v>0.25340000000000001</v>
      </c>
      <c r="AU36" s="24">
        <v>0.51270000000000004</v>
      </c>
      <c r="AV36" s="24">
        <v>0.26500000000000001</v>
      </c>
      <c r="AW36" s="24">
        <v>0.33600000000000002</v>
      </c>
      <c r="AX36" s="24">
        <v>0.4924</v>
      </c>
      <c r="AY36" s="24">
        <v>0.19170000000000001</v>
      </c>
      <c r="AZ36" s="24">
        <v>0.3271</v>
      </c>
      <c r="BA36" s="24">
        <v>0.19159999999999999</v>
      </c>
      <c r="BB36" s="24">
        <v>0.14080000000000001</v>
      </c>
      <c r="BC36" s="24">
        <v>0.16769999999999999</v>
      </c>
      <c r="BD36" s="24">
        <v>0.1108</v>
      </c>
      <c r="BE36" s="24">
        <v>0.36649999999999999</v>
      </c>
      <c r="BF36" s="24">
        <v>0.24199999999999999</v>
      </c>
      <c r="BG36" s="24">
        <v>0.47420000000000001</v>
      </c>
      <c r="BH36" s="24">
        <v>0.19769999999999999</v>
      </c>
      <c r="BI36" s="24">
        <v>0.3629</v>
      </c>
      <c r="BJ36" s="24">
        <v>0.33529999999999999</v>
      </c>
      <c r="BK36" s="24">
        <v>0.39190000000000003</v>
      </c>
      <c r="BL36" s="24">
        <v>0.36149999999999999</v>
      </c>
      <c r="BM36" s="24">
        <v>0.12</v>
      </c>
      <c r="BN36" s="24">
        <v>0.23230000000000001</v>
      </c>
      <c r="BO36" s="24">
        <v>0.15590000000000001</v>
      </c>
      <c r="BP36" s="24">
        <v>0.22889999999999999</v>
      </c>
      <c r="BQ36" s="24">
        <v>0.3034</v>
      </c>
      <c r="BR36" s="24">
        <v>0.318</v>
      </c>
      <c r="BS36" s="24">
        <v>0.18720000000000001</v>
      </c>
      <c r="BT36" s="24">
        <v>0.20269999999999999</v>
      </c>
      <c r="BU36" s="24">
        <v>0.38159999999999999</v>
      </c>
      <c r="BV36" s="24">
        <v>0.184</v>
      </c>
      <c r="BW36" s="24">
        <v>0.22950000000000001</v>
      </c>
      <c r="BX36" s="24">
        <v>0.245</v>
      </c>
      <c r="BY36" s="24">
        <v>0.31559999999999999</v>
      </c>
      <c r="BZ36" s="24">
        <v>0.2228</v>
      </c>
      <c r="CA36" s="24">
        <v>5.67E-2</v>
      </c>
      <c r="CB36" s="24">
        <v>0.34939999999999999</v>
      </c>
      <c r="CC36" s="24">
        <v>0.2054</v>
      </c>
      <c r="CD36" s="24">
        <v>0.15</v>
      </c>
      <c r="CE36" s="24">
        <v>0.17280000000000001</v>
      </c>
      <c r="CF36" s="24">
        <v>0.19</v>
      </c>
      <c r="CG36" s="24">
        <v>0.1764</v>
      </c>
      <c r="CH36" s="24">
        <v>8.5900000000000004E-2</v>
      </c>
      <c r="CI36" s="24">
        <v>0.1462</v>
      </c>
      <c r="CJ36" s="24">
        <v>0.18110000000000001</v>
      </c>
    </row>
    <row r="37" spans="1:88" x14ac:dyDescent="0.25">
      <c r="A37" s="24">
        <v>0.18240000000000001</v>
      </c>
      <c r="B37" s="24">
        <v>0.20300000000000001</v>
      </c>
      <c r="C37" s="24">
        <v>0.1918</v>
      </c>
      <c r="D37" s="24">
        <v>0.18859999999999999</v>
      </c>
      <c r="E37" s="24">
        <v>0.19109999999999999</v>
      </c>
      <c r="F37" s="24">
        <v>0.15429999999999999</v>
      </c>
      <c r="G37" s="24">
        <v>0.1472</v>
      </c>
      <c r="H37" s="24">
        <v>0.15690000000000001</v>
      </c>
      <c r="I37" s="24">
        <v>0.123</v>
      </c>
      <c r="J37" s="24">
        <v>0.15679999999999999</v>
      </c>
      <c r="K37" s="24">
        <v>0.33539999999999998</v>
      </c>
      <c r="L37" s="24">
        <v>0.32519999999999999</v>
      </c>
      <c r="M37" s="24">
        <v>0.1208</v>
      </c>
      <c r="N37" s="24">
        <v>0.2261</v>
      </c>
      <c r="O37" s="24">
        <v>0.13289999999999999</v>
      </c>
      <c r="P37" s="24">
        <v>0.18990000000000001</v>
      </c>
      <c r="Q37" s="24">
        <v>0.19620000000000001</v>
      </c>
      <c r="R37" s="24">
        <v>0.12570000000000001</v>
      </c>
      <c r="S37" s="24">
        <v>0.15840000000000001</v>
      </c>
      <c r="T37" s="24">
        <v>0.20469999999999999</v>
      </c>
      <c r="U37" s="24">
        <v>9.5399999999999999E-2</v>
      </c>
      <c r="V37" s="24">
        <v>0.15010000000000001</v>
      </c>
      <c r="W37" s="24">
        <v>0.25900000000000001</v>
      </c>
      <c r="X37" s="24">
        <v>0.12559999999999999</v>
      </c>
      <c r="Y37" s="24">
        <v>0.18140000000000001</v>
      </c>
      <c r="Z37" s="24">
        <v>0.22570000000000001</v>
      </c>
      <c r="AA37" s="24">
        <v>0.1615</v>
      </c>
      <c r="AB37" s="24">
        <v>0.23430000000000001</v>
      </c>
      <c r="AC37" s="24">
        <v>0.24540000000000001</v>
      </c>
      <c r="AD37" s="24">
        <v>0.19320000000000001</v>
      </c>
      <c r="AE37" s="24">
        <v>0.1656</v>
      </c>
      <c r="AF37" s="24">
        <v>0.24160000000000001</v>
      </c>
      <c r="AG37" s="24">
        <v>0.21709999999999999</v>
      </c>
      <c r="AH37" s="24">
        <v>5.8780000000000001</v>
      </c>
      <c r="AI37" s="24">
        <v>0.10979999999999999</v>
      </c>
      <c r="AJ37" s="24">
        <v>0.1671</v>
      </c>
      <c r="AK37" s="24">
        <v>0.2782</v>
      </c>
      <c r="AL37" s="24">
        <v>0.26200000000000001</v>
      </c>
      <c r="AM37" s="24">
        <v>0.19520000000000001</v>
      </c>
      <c r="AN37" s="24">
        <v>0.2009</v>
      </c>
      <c r="AO37" s="24">
        <v>0.13350000000000001</v>
      </c>
      <c r="AP37" s="24">
        <v>8.7999999999999995E-2</v>
      </c>
      <c r="AQ37" s="24">
        <v>0.29630000000000001</v>
      </c>
      <c r="AR37" s="24">
        <v>0.1973</v>
      </c>
      <c r="AS37" s="24">
        <v>0.16259999999999999</v>
      </c>
      <c r="AT37" s="24">
        <v>0.25459999999999999</v>
      </c>
      <c r="AU37" s="24">
        <v>0.317</v>
      </c>
      <c r="AV37" s="24">
        <v>0.1714</v>
      </c>
      <c r="AW37" s="24">
        <v>0.26939999999999997</v>
      </c>
      <c r="AX37" s="24">
        <v>0.21490000000000001</v>
      </c>
      <c r="AY37" s="24">
        <v>0.16350000000000001</v>
      </c>
      <c r="AZ37" s="24">
        <v>0.19070000000000001</v>
      </c>
      <c r="BA37" s="24">
        <v>0.1862</v>
      </c>
      <c r="BB37" s="24">
        <v>8.7099999999999997E-2</v>
      </c>
      <c r="BC37" s="24">
        <v>0.188</v>
      </c>
      <c r="BD37" s="24">
        <v>6.2700000000000006E-2</v>
      </c>
      <c r="BE37" s="24">
        <v>0.2462</v>
      </c>
      <c r="BF37" s="24">
        <v>0.17180000000000001</v>
      </c>
      <c r="BG37" s="24">
        <v>0.20860000000000001</v>
      </c>
      <c r="BH37" s="24">
        <v>0.20319999999999999</v>
      </c>
      <c r="BI37" s="24">
        <v>0.15890000000000001</v>
      </c>
      <c r="BJ37" s="24">
        <v>0.22270000000000001</v>
      </c>
      <c r="BK37" s="24">
        <v>0.29930000000000001</v>
      </c>
      <c r="BL37" s="24">
        <v>0.2787</v>
      </c>
      <c r="BM37" s="24">
        <v>0.1163</v>
      </c>
      <c r="BN37" s="24">
        <v>0.22570000000000001</v>
      </c>
      <c r="BO37" s="24">
        <v>0.14360000000000001</v>
      </c>
      <c r="BP37" s="24">
        <v>0.23089999999999999</v>
      </c>
      <c r="BQ37" s="24">
        <v>0.1938</v>
      </c>
      <c r="BR37" s="24">
        <v>0.12759999999999999</v>
      </c>
      <c r="BS37" s="24">
        <v>0.1101</v>
      </c>
      <c r="BT37" s="24">
        <v>0.1915</v>
      </c>
      <c r="BU37" s="24">
        <v>0.2132</v>
      </c>
      <c r="BV37" s="24">
        <v>0.13500000000000001</v>
      </c>
      <c r="BW37" s="24">
        <v>0.16980000000000001</v>
      </c>
      <c r="BX37" s="24">
        <v>0.16739999999999999</v>
      </c>
      <c r="BY37" s="24">
        <v>0.26550000000000001</v>
      </c>
      <c r="BZ37" s="24">
        <v>0.25480000000000003</v>
      </c>
      <c r="CA37" s="24">
        <v>5.4899999999999997E-2</v>
      </c>
      <c r="CB37" s="24">
        <v>0.21240000000000001</v>
      </c>
      <c r="CC37" s="24">
        <v>0.22459999999999999</v>
      </c>
      <c r="CD37" s="24">
        <v>0.17649999999999999</v>
      </c>
      <c r="CE37" s="24">
        <v>0.1386</v>
      </c>
      <c r="CF37" s="24">
        <v>0.21510000000000001</v>
      </c>
      <c r="CG37" s="24">
        <v>0.1522</v>
      </c>
      <c r="CH37" s="24">
        <v>0.113</v>
      </c>
      <c r="CI37" s="24">
        <v>0.1457</v>
      </c>
      <c r="CJ37" s="24">
        <v>0.1888</v>
      </c>
    </row>
    <row r="38" spans="1:88" x14ac:dyDescent="0.25">
      <c r="A38" s="24">
        <v>0.57999999999999996</v>
      </c>
      <c r="B38" s="24">
        <v>0.83</v>
      </c>
      <c r="C38" s="24">
        <v>0.39</v>
      </c>
      <c r="D38" s="24">
        <v>0.69</v>
      </c>
      <c r="E38" s="24">
        <v>0.93</v>
      </c>
      <c r="F38" s="24">
        <v>0.28999999999999998</v>
      </c>
      <c r="G38" s="24">
        <v>0.74</v>
      </c>
      <c r="H38" s="24">
        <v>0.61</v>
      </c>
      <c r="I38" s="24">
        <v>0.25</v>
      </c>
      <c r="J38" s="24">
        <v>0.6</v>
      </c>
      <c r="K38" s="24">
        <v>0.72</v>
      </c>
      <c r="L38" s="24">
        <v>1.1499999999999999</v>
      </c>
      <c r="M38" s="24">
        <v>0.28000000000000003</v>
      </c>
      <c r="N38" s="24">
        <v>0.99</v>
      </c>
      <c r="O38" s="24">
        <v>0.53</v>
      </c>
      <c r="P38" s="24">
        <v>0.55000000000000004</v>
      </c>
      <c r="Q38" s="24">
        <v>0.64</v>
      </c>
      <c r="R38" s="24">
        <v>0.35</v>
      </c>
      <c r="S38" s="24">
        <v>0.3</v>
      </c>
      <c r="T38" s="24">
        <v>0.61</v>
      </c>
      <c r="U38" s="24">
        <v>0.25</v>
      </c>
      <c r="V38" s="24">
        <v>0.36</v>
      </c>
      <c r="W38" s="24">
        <v>0.79</v>
      </c>
      <c r="X38" s="24">
        <v>0.56000000000000005</v>
      </c>
      <c r="Y38" s="24">
        <v>0.54</v>
      </c>
      <c r="Z38" s="24">
        <v>0.72</v>
      </c>
      <c r="AA38" s="24">
        <v>0.5</v>
      </c>
      <c r="AB38" s="24">
        <v>0.89</v>
      </c>
      <c r="AC38" s="24">
        <v>0.84</v>
      </c>
      <c r="AD38" s="24">
        <v>0.71</v>
      </c>
      <c r="AE38" s="24">
        <v>0.6</v>
      </c>
      <c r="AF38" s="24">
        <v>0.6</v>
      </c>
      <c r="AG38" s="24">
        <v>0.51</v>
      </c>
      <c r="AH38" s="24">
        <v>36</v>
      </c>
      <c r="AI38" s="24">
        <v>0.15</v>
      </c>
      <c r="AJ38" s="24">
        <v>0.9</v>
      </c>
      <c r="AK38" s="24">
        <v>1.02</v>
      </c>
      <c r="AL38" s="24">
        <v>0.97</v>
      </c>
      <c r="AM38" s="24">
        <v>0.42</v>
      </c>
      <c r="AN38" s="24">
        <v>1.1000000000000001</v>
      </c>
      <c r="AO38" s="24">
        <v>0.47</v>
      </c>
      <c r="AP38" s="24">
        <v>0.28999999999999998</v>
      </c>
      <c r="AQ38" s="24">
        <v>1.1000000000000001</v>
      </c>
      <c r="AR38" s="24">
        <v>0.77</v>
      </c>
      <c r="AS38" s="24">
        <v>0.32</v>
      </c>
      <c r="AT38" s="24">
        <v>0.4</v>
      </c>
      <c r="AU38" s="24">
        <v>0.78</v>
      </c>
      <c r="AV38" s="24">
        <v>0.56000000000000005</v>
      </c>
      <c r="AW38" s="24">
        <v>0.93</v>
      </c>
      <c r="AX38" s="24">
        <v>0.79</v>
      </c>
      <c r="AY38" s="24">
        <v>0.61</v>
      </c>
      <c r="AZ38" s="24">
        <v>0.67</v>
      </c>
      <c r="BA38" s="24">
        <v>0.68</v>
      </c>
      <c r="BB38" s="24">
        <v>0.28999999999999998</v>
      </c>
      <c r="BC38" s="24">
        <v>0.36</v>
      </c>
      <c r="BD38" s="24">
        <v>0.14000000000000001</v>
      </c>
      <c r="BE38" s="24">
        <v>1.04</v>
      </c>
      <c r="BF38" s="24">
        <v>0.26</v>
      </c>
      <c r="BG38" s="24">
        <v>0.99</v>
      </c>
      <c r="BH38" s="24">
        <v>0.45</v>
      </c>
      <c r="BI38" s="24">
        <v>0.67</v>
      </c>
      <c r="BJ38" s="24">
        <v>0.75</v>
      </c>
      <c r="BK38" s="24">
        <v>0.71</v>
      </c>
      <c r="BL38" s="24">
        <v>0.86</v>
      </c>
      <c r="BM38" s="24">
        <v>0.47</v>
      </c>
      <c r="BN38" s="24">
        <v>0.89</v>
      </c>
      <c r="BO38" s="24">
        <v>0.44</v>
      </c>
      <c r="BP38" s="24">
        <v>1.04</v>
      </c>
      <c r="BQ38" s="24">
        <v>0.7</v>
      </c>
      <c r="BR38" s="24">
        <v>0.42</v>
      </c>
      <c r="BS38" s="24">
        <v>0.39</v>
      </c>
      <c r="BT38" s="24">
        <v>0.28000000000000003</v>
      </c>
      <c r="BU38" s="24">
        <v>0.86</v>
      </c>
      <c r="BV38" s="24">
        <v>0.34</v>
      </c>
      <c r="BW38" s="24">
        <v>0.54</v>
      </c>
      <c r="BX38" s="24">
        <v>0.48</v>
      </c>
      <c r="BY38" s="24">
        <v>0.54</v>
      </c>
      <c r="BZ38" s="24">
        <v>1.03</v>
      </c>
      <c r="CA38" s="24">
        <v>0.13</v>
      </c>
      <c r="CB38" s="24">
        <v>0.62</v>
      </c>
      <c r="CC38" s="24">
        <v>0.41</v>
      </c>
      <c r="CD38" s="24">
        <v>0.69</v>
      </c>
      <c r="CE38" s="24">
        <v>0.3</v>
      </c>
      <c r="CF38" s="24">
        <v>0.39</v>
      </c>
      <c r="CG38" s="24">
        <v>0.56999999999999995</v>
      </c>
      <c r="CH38" s="24">
        <v>0.18</v>
      </c>
      <c r="CI38" s="24">
        <v>0.31</v>
      </c>
      <c r="CJ38" s="24">
        <v>0.69</v>
      </c>
    </row>
    <row r="39" spans="1:88" x14ac:dyDescent="0.25">
      <c r="A39" s="24">
        <v>0.5</v>
      </c>
      <c r="B39" s="24">
        <v>0.75</v>
      </c>
      <c r="C39" s="24">
        <v>0.46</v>
      </c>
      <c r="D39" s="24">
        <v>0.44</v>
      </c>
      <c r="E39" s="24">
        <v>0.52</v>
      </c>
      <c r="F39" s="24">
        <v>0.43</v>
      </c>
      <c r="G39" s="24">
        <v>0.53</v>
      </c>
      <c r="H39" s="24">
        <v>0.54</v>
      </c>
      <c r="I39" s="24">
        <v>0.61</v>
      </c>
      <c r="J39" s="24">
        <v>0.72</v>
      </c>
      <c r="K39" s="24">
        <v>1.34</v>
      </c>
      <c r="L39" s="24">
        <v>1.46</v>
      </c>
      <c r="M39" s="24">
        <v>0.31</v>
      </c>
      <c r="N39" s="24">
        <v>0.95</v>
      </c>
      <c r="O39" s="24">
        <v>0.56999999999999995</v>
      </c>
      <c r="P39" s="24">
        <v>0.65</v>
      </c>
      <c r="Q39" s="24">
        <v>0.83</v>
      </c>
      <c r="R39" s="24">
        <v>0.28999999999999998</v>
      </c>
      <c r="S39" s="24">
        <v>0.56000000000000005</v>
      </c>
      <c r="T39" s="24">
        <v>0.62</v>
      </c>
      <c r="U39" s="24">
        <v>0.25</v>
      </c>
      <c r="V39" s="24">
        <v>0.53</v>
      </c>
      <c r="W39" s="24">
        <v>0.96</v>
      </c>
      <c r="X39" s="24">
        <v>0.38</v>
      </c>
      <c r="Y39" s="24">
        <v>0.48</v>
      </c>
      <c r="Z39" s="24">
        <v>0.92</v>
      </c>
      <c r="AA39" s="24">
        <v>0.26</v>
      </c>
      <c r="AB39" s="24">
        <v>0.89</v>
      </c>
      <c r="AC39" s="24">
        <v>0.67</v>
      </c>
      <c r="AD39" s="24">
        <v>0.45</v>
      </c>
      <c r="AE39" s="24">
        <v>0.52</v>
      </c>
      <c r="AF39" s="24">
        <v>1.04</v>
      </c>
      <c r="AG39" s="24">
        <v>1.24</v>
      </c>
      <c r="AH39" s="24">
        <v>0.55000000000000004</v>
      </c>
      <c r="AI39" s="24">
        <v>0.33</v>
      </c>
      <c r="AJ39" s="24">
        <v>0.24</v>
      </c>
      <c r="AK39" s="24">
        <v>0.85</v>
      </c>
      <c r="AL39" s="24">
        <v>0.74</v>
      </c>
      <c r="AM39" s="24">
        <v>0.56000000000000005</v>
      </c>
      <c r="AN39" s="24">
        <v>0.38</v>
      </c>
      <c r="AO39" s="24">
        <v>0.43</v>
      </c>
      <c r="AP39" s="24">
        <v>0.23</v>
      </c>
      <c r="AQ39" s="24">
        <v>0.89</v>
      </c>
      <c r="AR39" s="24">
        <v>0.57999999999999996</v>
      </c>
      <c r="AS39" s="24">
        <v>0.78</v>
      </c>
      <c r="AT39" s="24">
        <v>0.76</v>
      </c>
      <c r="AU39" s="24">
        <v>0.92</v>
      </c>
      <c r="AV39" s="24">
        <v>0.53</v>
      </c>
      <c r="AW39" s="24">
        <v>0.72</v>
      </c>
      <c r="AX39" s="24">
        <v>1.05</v>
      </c>
      <c r="AY39" s="24">
        <v>0.49</v>
      </c>
      <c r="AZ39" s="24">
        <v>0.93</v>
      </c>
      <c r="BA39" s="24">
        <v>0.18</v>
      </c>
      <c r="BB39" s="24">
        <v>0.25</v>
      </c>
      <c r="BC39" s="24">
        <v>0.39</v>
      </c>
      <c r="BD39" s="24">
        <v>0.28999999999999998</v>
      </c>
      <c r="BE39" s="24">
        <v>0.88</v>
      </c>
      <c r="BF39" s="24">
        <v>0.86</v>
      </c>
      <c r="BG39" s="24">
        <v>0.95</v>
      </c>
      <c r="BH39" s="24">
        <v>0.94</v>
      </c>
      <c r="BI39" s="24">
        <v>0.72</v>
      </c>
      <c r="BJ39" s="24">
        <v>0.8</v>
      </c>
      <c r="BK39" s="24">
        <v>1.23</v>
      </c>
      <c r="BL39" s="24">
        <v>1.1200000000000001</v>
      </c>
      <c r="BM39" s="24">
        <v>0.27</v>
      </c>
      <c r="BN39" s="24">
        <v>0.78</v>
      </c>
      <c r="BO39" s="24">
        <v>0.52</v>
      </c>
      <c r="BP39" s="24">
        <v>0.52</v>
      </c>
      <c r="BQ39" s="24">
        <v>0.75</v>
      </c>
      <c r="BR39" s="24">
        <v>0.75</v>
      </c>
      <c r="BS39" s="24">
        <v>0.4</v>
      </c>
      <c r="BT39" s="24">
        <v>0.69</v>
      </c>
      <c r="BU39" s="24">
        <v>0.96</v>
      </c>
      <c r="BV39" s="24">
        <v>0.45</v>
      </c>
      <c r="BW39" s="24">
        <v>0.45</v>
      </c>
      <c r="BX39" s="24">
        <v>0.53</v>
      </c>
      <c r="BY39" s="24">
        <v>0.81</v>
      </c>
      <c r="BZ39" s="24">
        <v>0.97</v>
      </c>
      <c r="CA39" s="24">
        <v>0.12</v>
      </c>
      <c r="CB39" s="24">
        <v>0.71</v>
      </c>
      <c r="CC39" s="24">
        <v>0.61</v>
      </c>
      <c r="CD39" s="24">
        <v>0.51</v>
      </c>
      <c r="CE39" s="24">
        <v>0.62</v>
      </c>
      <c r="CF39" s="24">
        <v>0.39</v>
      </c>
      <c r="CG39" s="24">
        <v>0.4</v>
      </c>
      <c r="CH39" s="24">
        <v>0.57999999999999996</v>
      </c>
      <c r="CI39" s="24">
        <v>0.44</v>
      </c>
      <c r="CJ39" s="24">
        <v>0.78</v>
      </c>
    </row>
    <row r="40" spans="1:88" x14ac:dyDescent="0.25">
      <c r="A40" s="24">
        <v>0.68</v>
      </c>
      <c r="B40" s="24">
        <v>0.75</v>
      </c>
      <c r="C40" s="24">
        <v>1.01</v>
      </c>
      <c r="D40" s="24">
        <v>0.65</v>
      </c>
      <c r="E40" s="24">
        <v>0.6</v>
      </c>
      <c r="F40" s="24">
        <v>0.6</v>
      </c>
      <c r="G40" s="24">
        <v>0.42</v>
      </c>
      <c r="H40" s="24">
        <v>0.46</v>
      </c>
      <c r="I40" s="24">
        <v>0.05</v>
      </c>
      <c r="J40" s="24">
        <v>0.36</v>
      </c>
      <c r="K40" s="24">
        <v>1.2</v>
      </c>
      <c r="L40" s="24">
        <v>0.4</v>
      </c>
      <c r="M40" s="24">
        <v>0.49</v>
      </c>
      <c r="N40" s="24">
        <v>0.83</v>
      </c>
      <c r="O40" s="24">
        <v>0.28000000000000003</v>
      </c>
      <c r="P40" s="24">
        <v>0.5</v>
      </c>
      <c r="Q40" s="24">
        <v>0.64</v>
      </c>
      <c r="R40" s="24">
        <v>0.55000000000000004</v>
      </c>
      <c r="S40" s="24">
        <v>0.56999999999999995</v>
      </c>
      <c r="T40" s="24">
        <v>0.76</v>
      </c>
      <c r="U40" s="24">
        <v>0.37</v>
      </c>
      <c r="V40" s="24">
        <v>0.39</v>
      </c>
      <c r="W40" s="24">
        <v>0.57999999999999996</v>
      </c>
      <c r="X40" s="24">
        <v>0.46</v>
      </c>
      <c r="Y40" s="24">
        <v>0.67</v>
      </c>
      <c r="Z40" s="24">
        <v>0.46</v>
      </c>
      <c r="AA40" s="24">
        <v>0.56000000000000005</v>
      </c>
      <c r="AB40" s="24">
        <v>0.53</v>
      </c>
      <c r="AC40" s="24">
        <v>1.01</v>
      </c>
      <c r="AD40" s="24">
        <v>0.64</v>
      </c>
      <c r="AE40" s="24">
        <v>0.28999999999999998</v>
      </c>
      <c r="AF40" s="24">
        <v>0.91</v>
      </c>
      <c r="AG40" s="24">
        <v>0.34</v>
      </c>
      <c r="AH40" s="24">
        <v>0.79</v>
      </c>
      <c r="AI40" s="24">
        <v>0.46</v>
      </c>
      <c r="AJ40" s="24">
        <v>0.42</v>
      </c>
      <c r="AK40" s="24">
        <v>7.0000000000000007E-2</v>
      </c>
      <c r="AL40" s="24">
        <v>0.8</v>
      </c>
      <c r="AM40" s="24">
        <v>0.8</v>
      </c>
      <c r="AN40" s="24">
        <v>0.17</v>
      </c>
      <c r="AO40" s="24">
        <v>0.42</v>
      </c>
      <c r="AP40" s="24">
        <v>0.25</v>
      </c>
      <c r="AQ40" s="24">
        <v>0.09</v>
      </c>
      <c r="AR40" s="24">
        <v>0.83</v>
      </c>
      <c r="AS40" s="24">
        <v>0.09</v>
      </c>
      <c r="AT40" s="24">
        <v>1.04</v>
      </c>
      <c r="AU40" s="24">
        <v>1.23</v>
      </c>
      <c r="AV40" s="24">
        <v>0.85</v>
      </c>
      <c r="AW40" s="24">
        <v>0.75</v>
      </c>
      <c r="AX40" s="24">
        <v>0.78</v>
      </c>
      <c r="AY40" s="24">
        <v>0.46</v>
      </c>
      <c r="AZ40" s="24">
        <v>0.36</v>
      </c>
      <c r="BA40" s="24">
        <v>0.67</v>
      </c>
      <c r="BB40" s="24">
        <v>0.28000000000000003</v>
      </c>
      <c r="BC40" s="24">
        <v>0.25</v>
      </c>
      <c r="BD40" s="24">
        <v>0.19</v>
      </c>
      <c r="BE40" s="24">
        <v>0.86</v>
      </c>
      <c r="BF40" s="24">
        <v>0.5</v>
      </c>
      <c r="BG40" s="24">
        <v>0.42</v>
      </c>
      <c r="BH40" s="24">
        <v>0.56999999999999995</v>
      </c>
      <c r="BI40" s="24">
        <v>0.44</v>
      </c>
      <c r="BJ40" s="24">
        <v>0.88</v>
      </c>
      <c r="BK40" s="24">
        <v>0.6</v>
      </c>
      <c r="BL40" s="24">
        <v>0.94</v>
      </c>
      <c r="BM40" s="24">
        <v>0.26</v>
      </c>
      <c r="BN40" s="24">
        <v>0.63</v>
      </c>
      <c r="BO40" s="24">
        <v>0.41</v>
      </c>
      <c r="BP40" s="24">
        <v>0.53</v>
      </c>
      <c r="BQ40" s="24">
        <v>0.52</v>
      </c>
      <c r="BR40" s="24">
        <v>0.42</v>
      </c>
      <c r="BS40" s="24">
        <v>0.43</v>
      </c>
      <c r="BT40" s="24">
        <v>0.66</v>
      </c>
      <c r="BU40" s="24">
        <v>0.72</v>
      </c>
      <c r="BV40" s="24">
        <v>0.44</v>
      </c>
      <c r="BW40" s="24">
        <v>0.6</v>
      </c>
      <c r="BX40" s="24">
        <v>0.56000000000000005</v>
      </c>
      <c r="BY40" s="24">
        <v>1.1599999999999999</v>
      </c>
      <c r="BZ40" s="24">
        <v>0.72</v>
      </c>
      <c r="CA40" s="24">
        <v>0.2</v>
      </c>
      <c r="CB40" s="24">
        <v>0.87</v>
      </c>
      <c r="CC40" s="24">
        <v>0.89</v>
      </c>
      <c r="CD40" s="24">
        <v>0.41</v>
      </c>
      <c r="CE40" s="24">
        <v>0.3</v>
      </c>
      <c r="CF40" s="24">
        <v>0.38</v>
      </c>
      <c r="CG40" s="24">
        <v>0.53</v>
      </c>
      <c r="CH40" s="24">
        <v>0.17</v>
      </c>
      <c r="CI40" s="24">
        <v>0.69</v>
      </c>
      <c r="CJ40" s="24">
        <v>0.41</v>
      </c>
    </row>
    <row r="41" spans="1:88" x14ac:dyDescent="0.25">
      <c r="A41" s="24">
        <v>0.68</v>
      </c>
      <c r="B41" s="24">
        <v>0.83</v>
      </c>
      <c r="C41" s="24">
        <v>1.01</v>
      </c>
      <c r="D41" s="24">
        <v>0.69</v>
      </c>
      <c r="E41" s="24">
        <v>0.93</v>
      </c>
      <c r="F41" s="24">
        <v>0.6</v>
      </c>
      <c r="G41" s="24">
        <v>0.74</v>
      </c>
      <c r="H41" s="24">
        <v>0.61</v>
      </c>
      <c r="I41" s="24">
        <v>0.61</v>
      </c>
      <c r="J41" s="24">
        <v>0.72</v>
      </c>
      <c r="K41" s="24">
        <v>1.34</v>
      </c>
      <c r="L41" s="24">
        <v>1.46</v>
      </c>
      <c r="M41" s="24">
        <v>0.49</v>
      </c>
      <c r="N41" s="24">
        <v>0.99</v>
      </c>
      <c r="O41" s="24">
        <v>0.56999999999999995</v>
      </c>
      <c r="P41" s="24">
        <v>0.65</v>
      </c>
      <c r="Q41" s="24">
        <v>0.83</v>
      </c>
      <c r="R41" s="24">
        <v>0.55000000000000004</v>
      </c>
      <c r="S41" s="24">
        <v>0.56999999999999995</v>
      </c>
      <c r="T41" s="24">
        <v>0.76</v>
      </c>
      <c r="U41" s="24">
        <v>0.37</v>
      </c>
      <c r="V41" s="24">
        <v>0.53</v>
      </c>
      <c r="W41" s="24">
        <v>0.96</v>
      </c>
      <c r="X41" s="24">
        <v>0.56000000000000005</v>
      </c>
      <c r="Y41" s="24">
        <v>0.67</v>
      </c>
      <c r="Z41" s="24">
        <v>0.92</v>
      </c>
      <c r="AA41" s="24">
        <v>0.56000000000000005</v>
      </c>
      <c r="AB41" s="24">
        <v>0.89</v>
      </c>
      <c r="AC41" s="24">
        <v>1.01</v>
      </c>
      <c r="AD41" s="24">
        <v>0.71</v>
      </c>
      <c r="AE41" s="24">
        <v>0.6</v>
      </c>
      <c r="AF41" s="24">
        <v>1.04</v>
      </c>
      <c r="AG41" s="24">
        <v>1.24</v>
      </c>
      <c r="AH41" s="24">
        <v>36</v>
      </c>
      <c r="AI41" s="24">
        <v>0.46</v>
      </c>
      <c r="AJ41" s="24">
        <v>0.9</v>
      </c>
      <c r="AK41" s="24">
        <v>1.02</v>
      </c>
      <c r="AL41" s="24">
        <v>0.97</v>
      </c>
      <c r="AM41" s="24">
        <v>0.8</v>
      </c>
      <c r="AN41" s="24">
        <v>1.1000000000000001</v>
      </c>
      <c r="AO41" s="24">
        <v>0.47</v>
      </c>
      <c r="AP41" s="24">
        <v>0.28999999999999998</v>
      </c>
      <c r="AQ41" s="24">
        <v>1.1000000000000001</v>
      </c>
      <c r="AR41" s="24">
        <v>0.83</v>
      </c>
      <c r="AS41" s="24">
        <v>0.78</v>
      </c>
      <c r="AT41" s="24">
        <v>1.04</v>
      </c>
      <c r="AU41" s="24">
        <v>1.23</v>
      </c>
      <c r="AV41" s="24">
        <v>0.85</v>
      </c>
      <c r="AW41" s="24">
        <v>0.93</v>
      </c>
      <c r="AX41" s="24">
        <v>1.05</v>
      </c>
      <c r="AY41" s="24">
        <v>0.61</v>
      </c>
      <c r="AZ41" s="24">
        <v>0.93</v>
      </c>
      <c r="BA41" s="24">
        <v>0.68</v>
      </c>
      <c r="BB41" s="24">
        <v>0.28999999999999998</v>
      </c>
      <c r="BC41" s="24">
        <v>0.39</v>
      </c>
      <c r="BD41" s="24">
        <v>0.28999999999999998</v>
      </c>
      <c r="BE41" s="24">
        <v>1.04</v>
      </c>
      <c r="BF41" s="24">
        <v>0.86</v>
      </c>
      <c r="BG41" s="24">
        <v>0.99</v>
      </c>
      <c r="BH41" s="24">
        <v>0.94</v>
      </c>
      <c r="BI41" s="24">
        <v>0.72</v>
      </c>
      <c r="BJ41" s="24">
        <v>0.88</v>
      </c>
      <c r="BK41" s="24">
        <v>1.23</v>
      </c>
      <c r="BL41" s="24">
        <v>1.1200000000000001</v>
      </c>
      <c r="BM41" s="24">
        <v>0.47</v>
      </c>
      <c r="BN41" s="24">
        <v>0.89</v>
      </c>
      <c r="BO41" s="24">
        <v>0.52</v>
      </c>
      <c r="BP41" s="24">
        <v>1.04</v>
      </c>
      <c r="BQ41" s="24">
        <v>0.75</v>
      </c>
      <c r="BR41" s="24">
        <v>0.75</v>
      </c>
      <c r="BS41" s="24">
        <v>0.43</v>
      </c>
      <c r="BT41" s="24">
        <v>0.69</v>
      </c>
      <c r="BU41" s="24">
        <v>0.96</v>
      </c>
      <c r="BV41" s="24">
        <v>0.45</v>
      </c>
      <c r="BW41" s="24">
        <v>0.6</v>
      </c>
      <c r="BX41" s="24">
        <v>0.56000000000000005</v>
      </c>
      <c r="BY41" s="24">
        <v>1.1599999999999999</v>
      </c>
      <c r="BZ41" s="24">
        <v>1.03</v>
      </c>
      <c r="CA41" s="24">
        <v>0.2</v>
      </c>
      <c r="CB41" s="24">
        <v>0.87</v>
      </c>
      <c r="CC41" s="24">
        <v>0.89</v>
      </c>
      <c r="CD41" s="24">
        <v>0.69</v>
      </c>
      <c r="CE41" s="24">
        <v>0.62</v>
      </c>
      <c r="CF41" s="24">
        <v>0.39</v>
      </c>
      <c r="CG41" s="24">
        <v>0.56999999999999995</v>
      </c>
      <c r="CH41" s="24">
        <v>0.57999999999999996</v>
      </c>
      <c r="CI41" s="24">
        <v>0.69</v>
      </c>
      <c r="CJ41" s="24">
        <v>0.78</v>
      </c>
    </row>
    <row r="42" spans="1:88" x14ac:dyDescent="0.25">
      <c r="A42" s="24">
        <v>50</v>
      </c>
      <c r="B42" s="24">
        <v>20.833300000000001</v>
      </c>
      <c r="C42" s="24">
        <v>4.1666999999999996</v>
      </c>
      <c r="D42" s="24">
        <v>83.333299999999994</v>
      </c>
      <c r="E42" s="24">
        <v>41.666699999999999</v>
      </c>
      <c r="F42" s="24">
        <v>25</v>
      </c>
      <c r="G42" s="24">
        <v>29.166699999999999</v>
      </c>
      <c r="H42" s="24">
        <v>12.5</v>
      </c>
      <c r="I42" s="24">
        <v>29.166699999999999</v>
      </c>
      <c r="J42" s="24">
        <v>37.5</v>
      </c>
      <c r="K42" s="24">
        <v>29.166699999999999</v>
      </c>
      <c r="L42" s="24">
        <v>16.666699999999999</v>
      </c>
      <c r="M42" s="24">
        <v>29.166699999999999</v>
      </c>
      <c r="N42" s="24">
        <v>20.833300000000001</v>
      </c>
      <c r="O42" s="24">
        <v>16.666699999999999</v>
      </c>
      <c r="P42" s="24">
        <v>29.166699999999999</v>
      </c>
      <c r="Q42" s="24">
        <v>12.5</v>
      </c>
      <c r="R42" s="24">
        <v>8.3332999999999995</v>
      </c>
      <c r="S42" s="24">
        <v>16.666699999999999</v>
      </c>
      <c r="T42" s="24">
        <v>41.666699999999999</v>
      </c>
      <c r="U42" s="24">
        <v>8.3332999999999995</v>
      </c>
      <c r="V42" s="24">
        <v>66.666700000000006</v>
      </c>
      <c r="W42" s="24">
        <v>12.5</v>
      </c>
      <c r="X42" s="24">
        <v>8.3332999999999995</v>
      </c>
      <c r="Y42" s="24">
        <v>54.166699999999999</v>
      </c>
      <c r="Z42" s="24">
        <v>37.5</v>
      </c>
      <c r="AA42" s="24">
        <v>29.166699999999999</v>
      </c>
      <c r="AB42" s="24">
        <v>33.333300000000001</v>
      </c>
      <c r="AC42" s="24">
        <v>25</v>
      </c>
      <c r="AD42" s="24">
        <v>33.333300000000001</v>
      </c>
      <c r="AE42" s="24">
        <v>29.166699999999999</v>
      </c>
      <c r="AF42" s="24">
        <v>16.666699999999999</v>
      </c>
      <c r="AG42" s="24">
        <v>29.166699999999999</v>
      </c>
      <c r="AH42" s="24">
        <v>4.1666999999999996</v>
      </c>
      <c r="AI42" s="24">
        <v>16.666699999999999</v>
      </c>
      <c r="AJ42" s="24">
        <v>20.833300000000001</v>
      </c>
      <c r="AK42" s="24">
        <v>33.333300000000001</v>
      </c>
      <c r="AL42" s="24">
        <v>41.666699999999999</v>
      </c>
      <c r="AM42" s="24">
        <v>62.5</v>
      </c>
      <c r="AN42" s="24">
        <v>8.3332999999999995</v>
      </c>
      <c r="AO42" s="24">
        <v>25</v>
      </c>
      <c r="AP42" s="24">
        <v>0</v>
      </c>
      <c r="AQ42" s="24">
        <v>25</v>
      </c>
      <c r="AR42" s="24">
        <v>8.3332999999999995</v>
      </c>
      <c r="AS42" s="24">
        <v>12.5</v>
      </c>
      <c r="AT42" s="24">
        <v>45.833300000000001</v>
      </c>
      <c r="AU42" s="24">
        <v>66.666700000000006</v>
      </c>
      <c r="AV42" s="24">
        <v>29.166699999999999</v>
      </c>
      <c r="AW42" s="24">
        <v>50</v>
      </c>
      <c r="AX42" s="24">
        <v>4.1666999999999996</v>
      </c>
      <c r="AY42" s="24">
        <v>54.166699999999999</v>
      </c>
      <c r="AZ42" s="24">
        <v>20.833300000000001</v>
      </c>
      <c r="BA42" s="24">
        <v>25</v>
      </c>
      <c r="BB42" s="24">
        <v>41.666699999999999</v>
      </c>
      <c r="BC42" s="24">
        <v>29.166699999999999</v>
      </c>
      <c r="BD42" s="24">
        <v>0</v>
      </c>
      <c r="BE42" s="24">
        <v>50</v>
      </c>
      <c r="BF42" s="24">
        <v>37.5</v>
      </c>
      <c r="BG42" s="24">
        <v>29.166699999999999</v>
      </c>
      <c r="BH42" s="24">
        <v>33.333300000000001</v>
      </c>
      <c r="BI42" s="24">
        <v>16.666699999999999</v>
      </c>
      <c r="BJ42" s="24">
        <v>37.5</v>
      </c>
      <c r="BK42" s="24">
        <v>8.3332999999999995</v>
      </c>
      <c r="BL42" s="24">
        <v>45.833300000000001</v>
      </c>
      <c r="BM42" s="24">
        <v>16.666699999999999</v>
      </c>
      <c r="BN42" s="24">
        <v>41.666699999999999</v>
      </c>
      <c r="BO42" s="24">
        <v>33.333300000000001</v>
      </c>
      <c r="BP42" s="24">
        <v>33.333300000000001</v>
      </c>
      <c r="BQ42" s="24">
        <v>66.666700000000006</v>
      </c>
      <c r="BR42" s="24">
        <v>25</v>
      </c>
      <c r="BS42" s="24">
        <v>8.3332999999999995</v>
      </c>
      <c r="BT42" s="24">
        <v>25</v>
      </c>
      <c r="BU42" s="24">
        <v>8.3332999999999995</v>
      </c>
      <c r="BV42" s="24">
        <v>41.666699999999999</v>
      </c>
      <c r="BW42" s="24">
        <v>25</v>
      </c>
      <c r="BX42" s="24">
        <v>20.833300000000001</v>
      </c>
      <c r="BY42" s="24">
        <v>41.666699999999999</v>
      </c>
      <c r="BZ42" s="24">
        <v>20.833300000000001</v>
      </c>
      <c r="CA42" s="24">
        <v>12.5</v>
      </c>
      <c r="CB42" s="24">
        <v>45.833300000000001</v>
      </c>
      <c r="CC42" s="24">
        <v>20.833300000000001</v>
      </c>
      <c r="CD42" s="24">
        <v>20.833300000000001</v>
      </c>
      <c r="CE42" s="24">
        <v>66.666700000000006</v>
      </c>
      <c r="CF42" s="24">
        <v>50</v>
      </c>
      <c r="CG42" s="24">
        <v>41.666699999999999</v>
      </c>
      <c r="CH42" s="24">
        <v>8.3332999999999995</v>
      </c>
      <c r="CI42" s="24">
        <v>29.166699999999999</v>
      </c>
      <c r="CJ42" s="24">
        <v>25</v>
      </c>
    </row>
    <row r="43" spans="1:88" x14ac:dyDescent="0.25">
      <c r="A43" s="24">
        <v>0.375</v>
      </c>
      <c r="B43" s="24">
        <v>0.69569999999999999</v>
      </c>
      <c r="C43" s="24">
        <v>0.78259999999999996</v>
      </c>
      <c r="D43" s="24">
        <v>0.16669999999999999</v>
      </c>
      <c r="E43" s="24">
        <v>0.33329999999999999</v>
      </c>
      <c r="F43" s="24">
        <v>0.29170000000000001</v>
      </c>
      <c r="G43" s="24">
        <v>0.58330000000000004</v>
      </c>
      <c r="H43" s="24">
        <v>0.83330000000000004</v>
      </c>
      <c r="I43" s="24">
        <v>0.125</v>
      </c>
      <c r="J43" s="24">
        <v>0.45829999999999999</v>
      </c>
      <c r="K43" s="24">
        <v>0.35</v>
      </c>
      <c r="L43" s="24">
        <v>0.71430000000000005</v>
      </c>
      <c r="M43" s="24">
        <v>0.33329999999999999</v>
      </c>
      <c r="N43" s="24">
        <v>0.79169999999999996</v>
      </c>
      <c r="O43" s="24">
        <v>0.33329999999999999</v>
      </c>
      <c r="P43" s="24">
        <v>0.375</v>
      </c>
      <c r="Q43" s="24">
        <v>0.79169999999999996</v>
      </c>
      <c r="R43" s="24">
        <v>0.83330000000000004</v>
      </c>
      <c r="S43" s="24">
        <v>0.29170000000000001</v>
      </c>
      <c r="T43" s="24">
        <v>0.45829999999999999</v>
      </c>
      <c r="U43" s="24">
        <v>0.58330000000000004</v>
      </c>
      <c r="V43" s="24">
        <v>8.3299999999999999E-2</v>
      </c>
      <c r="W43" s="24">
        <v>0.79169999999999996</v>
      </c>
      <c r="X43" s="24">
        <v>0.75</v>
      </c>
      <c r="Y43" s="24">
        <v>0.13039999999999999</v>
      </c>
      <c r="Z43" s="24">
        <v>0.33329999999999999</v>
      </c>
      <c r="AA43" s="24">
        <v>0.45829999999999999</v>
      </c>
      <c r="AB43" s="24">
        <v>0.45829999999999999</v>
      </c>
      <c r="AC43" s="24">
        <v>0.39129999999999998</v>
      </c>
      <c r="AD43" s="24">
        <v>0.5</v>
      </c>
      <c r="AE43" s="24">
        <v>0.33329999999999999</v>
      </c>
      <c r="AF43" s="24">
        <v>0.77270000000000005</v>
      </c>
      <c r="AG43" s="24">
        <v>0.52170000000000005</v>
      </c>
      <c r="AH43" s="24">
        <v>0.79169999999999996</v>
      </c>
      <c r="AI43" s="24">
        <v>0.20830000000000001</v>
      </c>
      <c r="AJ43" s="24">
        <v>0.41670000000000001</v>
      </c>
      <c r="AK43" s="24">
        <v>0.13039999999999999</v>
      </c>
      <c r="AL43" s="24">
        <v>0.20830000000000001</v>
      </c>
      <c r="AM43" s="24">
        <v>0.25</v>
      </c>
      <c r="AN43" s="24">
        <v>0.52170000000000005</v>
      </c>
      <c r="AO43" s="24">
        <v>0.375</v>
      </c>
      <c r="AP43" s="24">
        <v>0.45829999999999999</v>
      </c>
      <c r="AQ43" s="24">
        <v>0.41670000000000001</v>
      </c>
      <c r="AR43" s="24">
        <v>0.91300000000000003</v>
      </c>
      <c r="AS43" s="24">
        <v>0.29170000000000001</v>
      </c>
      <c r="AT43" s="24">
        <v>0.29170000000000001</v>
      </c>
      <c r="AU43" s="24">
        <v>0.30430000000000001</v>
      </c>
      <c r="AV43" s="24">
        <v>0.58330000000000004</v>
      </c>
      <c r="AW43" s="24">
        <v>0.5</v>
      </c>
      <c r="AX43" s="24">
        <v>0.91300000000000003</v>
      </c>
      <c r="AY43" s="24">
        <v>0.16669999999999999</v>
      </c>
      <c r="AZ43" s="24">
        <v>0.70830000000000004</v>
      </c>
      <c r="BA43" s="24">
        <v>0.375</v>
      </c>
      <c r="BB43" s="24">
        <v>0.29170000000000001</v>
      </c>
      <c r="BC43" s="24">
        <v>0.58330000000000004</v>
      </c>
      <c r="BD43" s="24">
        <v>0.20830000000000001</v>
      </c>
      <c r="BE43" s="24">
        <v>0.39129999999999998</v>
      </c>
      <c r="BF43" s="24">
        <v>0.41670000000000001</v>
      </c>
      <c r="BG43" s="24">
        <v>0.70830000000000004</v>
      </c>
      <c r="BH43" s="24">
        <v>0.45829999999999999</v>
      </c>
      <c r="BI43" s="24">
        <v>0.75</v>
      </c>
      <c r="BJ43" s="24">
        <v>0.58330000000000004</v>
      </c>
      <c r="BK43" s="24">
        <v>0.90910000000000002</v>
      </c>
      <c r="BL43" s="24">
        <v>0.3478</v>
      </c>
      <c r="BM43" s="24">
        <v>0.29170000000000001</v>
      </c>
      <c r="BN43" s="24">
        <v>0.29170000000000001</v>
      </c>
      <c r="BO43" s="24">
        <v>0.33329999999999999</v>
      </c>
      <c r="BP43" s="24">
        <v>0.43480000000000002</v>
      </c>
      <c r="BQ43" s="24">
        <v>0.33329999999999999</v>
      </c>
      <c r="BR43" s="24">
        <v>0.75</v>
      </c>
      <c r="BS43" s="24">
        <v>0.70830000000000004</v>
      </c>
      <c r="BT43" s="24">
        <v>0.5</v>
      </c>
      <c r="BU43" s="24">
        <v>0.83330000000000004</v>
      </c>
      <c r="BV43" s="24">
        <v>0.41670000000000001</v>
      </c>
      <c r="BW43" s="24">
        <v>0.45829999999999999</v>
      </c>
      <c r="BX43" s="24">
        <v>0.5</v>
      </c>
      <c r="BY43" s="24">
        <v>0.29170000000000001</v>
      </c>
      <c r="BZ43" s="24">
        <v>0.41670000000000001</v>
      </c>
      <c r="CA43" s="24">
        <v>0.16669999999999999</v>
      </c>
      <c r="CB43" s="24">
        <v>0.5</v>
      </c>
      <c r="CC43" s="24">
        <v>0.25</v>
      </c>
      <c r="CD43" s="24">
        <v>0.20830000000000001</v>
      </c>
      <c r="CE43" s="24">
        <v>0.16669999999999999</v>
      </c>
      <c r="CF43" s="24">
        <v>0.29170000000000001</v>
      </c>
      <c r="CG43" s="24">
        <v>0.20830000000000001</v>
      </c>
      <c r="CH43" s="24">
        <v>0.41670000000000001</v>
      </c>
      <c r="CI43" s="24">
        <v>0.33329999999999999</v>
      </c>
      <c r="CJ43" s="24">
        <v>0.41670000000000001</v>
      </c>
    </row>
    <row r="44" spans="1:88" x14ac:dyDescent="0.25">
      <c r="A44" s="24">
        <v>0</v>
      </c>
      <c r="B44" s="24">
        <v>25</v>
      </c>
      <c r="C44" s="24">
        <v>0</v>
      </c>
      <c r="D44" s="24">
        <v>0</v>
      </c>
      <c r="E44" s="24">
        <v>0</v>
      </c>
      <c r="F44" s="24">
        <v>62.5</v>
      </c>
      <c r="G44" s="24">
        <v>0</v>
      </c>
      <c r="H44" s="24">
        <v>12.5</v>
      </c>
      <c r="I44" s="24">
        <v>50</v>
      </c>
      <c r="J44" s="24">
        <v>0</v>
      </c>
      <c r="K44" s="24">
        <v>12.5</v>
      </c>
      <c r="L44" s="24">
        <v>12.5</v>
      </c>
      <c r="M44" s="24">
        <v>62.5</v>
      </c>
      <c r="N44" s="24">
        <v>0</v>
      </c>
      <c r="O44" s="24">
        <v>50</v>
      </c>
      <c r="P44" s="24">
        <v>37.5</v>
      </c>
      <c r="Q44" s="24">
        <v>0</v>
      </c>
      <c r="R44" s="24">
        <v>0</v>
      </c>
      <c r="S44" s="24">
        <v>50</v>
      </c>
      <c r="T44" s="24">
        <v>0</v>
      </c>
      <c r="U44" s="24">
        <v>37.5</v>
      </c>
      <c r="V44" s="24">
        <v>50</v>
      </c>
      <c r="W44" s="24">
        <v>0</v>
      </c>
      <c r="X44" s="24">
        <v>25</v>
      </c>
      <c r="Y44" s="24">
        <v>37.5</v>
      </c>
      <c r="Z44" s="24">
        <v>37.5</v>
      </c>
      <c r="AA44" s="24">
        <v>0</v>
      </c>
      <c r="AB44" s="24">
        <v>37.5</v>
      </c>
      <c r="AC44" s="24">
        <v>12.5</v>
      </c>
      <c r="AD44" s="24">
        <v>12.5</v>
      </c>
      <c r="AE44" s="24">
        <v>62.5</v>
      </c>
      <c r="AF44" s="24">
        <v>0</v>
      </c>
      <c r="AG44" s="24">
        <v>12.5</v>
      </c>
      <c r="AH44" s="24">
        <v>50</v>
      </c>
      <c r="AI44" s="24">
        <v>87.5</v>
      </c>
      <c r="AJ44" s="24">
        <v>37.5</v>
      </c>
      <c r="AK44" s="24">
        <v>37.5</v>
      </c>
      <c r="AL44" s="24">
        <v>50</v>
      </c>
      <c r="AM44" s="24">
        <v>25</v>
      </c>
      <c r="AN44" s="24">
        <v>12.5</v>
      </c>
      <c r="AO44" s="24">
        <v>62.5</v>
      </c>
      <c r="AP44" s="24">
        <v>75</v>
      </c>
      <c r="AQ44" s="24">
        <v>0</v>
      </c>
      <c r="AR44" s="24">
        <v>0</v>
      </c>
      <c r="AS44" s="24">
        <v>12.5</v>
      </c>
      <c r="AT44" s="24">
        <v>25</v>
      </c>
      <c r="AU44" s="24">
        <v>0</v>
      </c>
      <c r="AV44" s="24">
        <v>0</v>
      </c>
      <c r="AW44" s="24">
        <v>0</v>
      </c>
      <c r="AX44" s="24">
        <v>0</v>
      </c>
      <c r="AY44" s="24">
        <v>25</v>
      </c>
      <c r="AZ44" s="24">
        <v>25</v>
      </c>
      <c r="BA44" s="24">
        <v>25</v>
      </c>
      <c r="BB44" s="24">
        <v>37.5</v>
      </c>
      <c r="BC44" s="24">
        <v>0</v>
      </c>
      <c r="BD44" s="24">
        <v>50</v>
      </c>
      <c r="BE44" s="24">
        <v>0</v>
      </c>
      <c r="BF44" s="24">
        <v>12.5</v>
      </c>
      <c r="BG44" s="24">
        <v>0</v>
      </c>
      <c r="BH44" s="24">
        <v>50</v>
      </c>
      <c r="BI44" s="24">
        <v>0</v>
      </c>
      <c r="BJ44" s="24">
        <v>12.5</v>
      </c>
      <c r="BK44" s="24">
        <v>0</v>
      </c>
      <c r="BL44" s="24">
        <v>12.5</v>
      </c>
      <c r="BM44" s="24">
        <v>62.5</v>
      </c>
      <c r="BN44" s="24">
        <v>62.5</v>
      </c>
      <c r="BO44" s="24">
        <v>0</v>
      </c>
      <c r="BP44" s="24">
        <v>25</v>
      </c>
      <c r="BQ44" s="24">
        <v>0</v>
      </c>
      <c r="BR44" s="24">
        <v>0</v>
      </c>
      <c r="BS44" s="24">
        <v>0</v>
      </c>
      <c r="BT44" s="24">
        <v>25</v>
      </c>
      <c r="BU44" s="24">
        <v>12.5</v>
      </c>
      <c r="BV44" s="24">
        <v>0</v>
      </c>
      <c r="BW44" s="24">
        <v>12.5</v>
      </c>
      <c r="BX44" s="24">
        <v>25</v>
      </c>
      <c r="BY44" s="24">
        <v>50</v>
      </c>
      <c r="BZ44" s="24">
        <v>62.5</v>
      </c>
      <c r="CA44" s="24">
        <v>62.5</v>
      </c>
      <c r="CB44" s="24">
        <v>0</v>
      </c>
      <c r="CC44" s="24">
        <v>37.5</v>
      </c>
      <c r="CD44" s="24">
        <v>37.5</v>
      </c>
      <c r="CE44" s="24">
        <v>25</v>
      </c>
      <c r="CF44" s="24">
        <v>37.5</v>
      </c>
      <c r="CG44" s="24">
        <v>37.5</v>
      </c>
      <c r="CH44" s="24">
        <v>37.5</v>
      </c>
      <c r="CI44" s="24">
        <v>50</v>
      </c>
      <c r="CJ44" s="24">
        <v>25</v>
      </c>
    </row>
    <row r="45" spans="1:88" x14ac:dyDescent="0.25">
      <c r="A45" s="24">
        <v>50</v>
      </c>
      <c r="B45" s="24">
        <v>0</v>
      </c>
      <c r="C45" s="24">
        <v>50</v>
      </c>
      <c r="D45" s="24">
        <v>0</v>
      </c>
      <c r="E45" s="24">
        <v>37.5</v>
      </c>
      <c r="F45" s="24">
        <v>12.5</v>
      </c>
      <c r="G45" s="24">
        <v>37.5</v>
      </c>
      <c r="H45" s="24">
        <v>0</v>
      </c>
      <c r="I45" s="24">
        <v>37.5</v>
      </c>
      <c r="J45" s="24">
        <v>12.5</v>
      </c>
      <c r="K45" s="24">
        <v>25</v>
      </c>
      <c r="L45" s="24">
        <v>0</v>
      </c>
      <c r="M45" s="24">
        <v>50</v>
      </c>
      <c r="N45" s="24">
        <v>0</v>
      </c>
      <c r="O45" s="24">
        <v>50</v>
      </c>
      <c r="P45" s="24">
        <v>37.5</v>
      </c>
      <c r="Q45" s="24">
        <v>25</v>
      </c>
      <c r="R45" s="24">
        <v>25</v>
      </c>
      <c r="S45" s="24">
        <v>25</v>
      </c>
      <c r="T45" s="24">
        <v>25</v>
      </c>
      <c r="U45" s="24">
        <v>25</v>
      </c>
      <c r="V45" s="24">
        <v>0</v>
      </c>
      <c r="W45" s="24">
        <v>0</v>
      </c>
      <c r="X45" s="24">
        <v>25</v>
      </c>
      <c r="Y45" s="24">
        <v>50</v>
      </c>
      <c r="Z45" s="24">
        <v>37.5</v>
      </c>
      <c r="AA45" s="24">
        <v>25</v>
      </c>
      <c r="AB45" s="24">
        <v>25</v>
      </c>
      <c r="AC45" s="24">
        <v>50</v>
      </c>
      <c r="AD45" s="24">
        <v>12.5</v>
      </c>
      <c r="AE45" s="24">
        <v>25</v>
      </c>
      <c r="AF45" s="24">
        <v>0</v>
      </c>
      <c r="AG45" s="24">
        <v>25</v>
      </c>
      <c r="AH45" s="24">
        <v>0</v>
      </c>
      <c r="AI45" s="24">
        <v>37.5</v>
      </c>
      <c r="AJ45" s="24">
        <v>62.5</v>
      </c>
      <c r="AK45" s="24">
        <v>12.5</v>
      </c>
      <c r="AL45" s="24">
        <v>12.5</v>
      </c>
      <c r="AM45" s="24">
        <v>12.5</v>
      </c>
      <c r="AN45" s="24">
        <v>12.5</v>
      </c>
      <c r="AO45" s="24">
        <v>0</v>
      </c>
      <c r="AP45" s="24">
        <v>50</v>
      </c>
      <c r="AQ45" s="24">
        <v>0</v>
      </c>
      <c r="AR45" s="24">
        <v>0</v>
      </c>
      <c r="AS45" s="24">
        <v>62.5</v>
      </c>
      <c r="AT45" s="24">
        <v>25</v>
      </c>
      <c r="AU45" s="24">
        <v>0</v>
      </c>
      <c r="AV45" s="24">
        <v>37.5</v>
      </c>
      <c r="AW45" s="24">
        <v>0</v>
      </c>
      <c r="AX45" s="24">
        <v>0</v>
      </c>
      <c r="AY45" s="24">
        <v>37.5</v>
      </c>
      <c r="AZ45" s="24">
        <v>0</v>
      </c>
      <c r="BA45" s="24">
        <v>75</v>
      </c>
      <c r="BB45" s="24">
        <v>12.5</v>
      </c>
      <c r="BC45" s="24">
        <v>25</v>
      </c>
      <c r="BD45" s="24">
        <v>100</v>
      </c>
      <c r="BE45" s="24">
        <v>12.5</v>
      </c>
      <c r="BF45" s="24">
        <v>37.5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37.5</v>
      </c>
      <c r="BM45" s="24">
        <v>62.5</v>
      </c>
      <c r="BN45" s="24">
        <v>12.5</v>
      </c>
      <c r="BO45" s="24">
        <v>50</v>
      </c>
      <c r="BP45" s="24">
        <v>37.5</v>
      </c>
      <c r="BQ45" s="24">
        <v>0</v>
      </c>
      <c r="BR45" s="24">
        <v>0</v>
      </c>
      <c r="BS45" s="24">
        <v>37.5</v>
      </c>
      <c r="BT45" s="24">
        <v>25</v>
      </c>
      <c r="BU45" s="24">
        <v>12.5</v>
      </c>
      <c r="BV45" s="24">
        <v>25</v>
      </c>
      <c r="BW45" s="24">
        <v>25</v>
      </c>
      <c r="BX45" s="24">
        <v>37.5</v>
      </c>
      <c r="BY45" s="24">
        <v>25</v>
      </c>
      <c r="BZ45" s="24">
        <v>25</v>
      </c>
      <c r="CA45" s="24">
        <v>87.5</v>
      </c>
      <c r="CB45" s="24">
        <v>12.5</v>
      </c>
      <c r="CC45" s="24">
        <v>62.5</v>
      </c>
      <c r="CD45" s="24">
        <v>75</v>
      </c>
      <c r="CE45" s="24">
        <v>12.5</v>
      </c>
      <c r="CF45" s="24">
        <v>0</v>
      </c>
      <c r="CG45" s="24">
        <v>37.5</v>
      </c>
      <c r="CH45" s="24">
        <v>37.5</v>
      </c>
      <c r="CI45" s="24">
        <v>0</v>
      </c>
      <c r="CJ45" s="24">
        <v>12.5</v>
      </c>
    </row>
    <row r="46" spans="1:88" x14ac:dyDescent="0.25">
      <c r="A46" s="24">
        <v>62.5</v>
      </c>
      <c r="B46" s="24">
        <v>0</v>
      </c>
      <c r="C46" s="24">
        <v>0</v>
      </c>
      <c r="D46" s="24">
        <v>0</v>
      </c>
      <c r="E46" s="24">
        <v>37.5</v>
      </c>
      <c r="F46" s="24">
        <v>62.5</v>
      </c>
      <c r="G46" s="24">
        <v>0</v>
      </c>
      <c r="H46" s="24">
        <v>0</v>
      </c>
      <c r="I46" s="24">
        <v>87.5</v>
      </c>
      <c r="J46" s="24">
        <v>37.5</v>
      </c>
      <c r="K46" s="24">
        <v>37.5</v>
      </c>
      <c r="L46" s="24">
        <v>12.5</v>
      </c>
      <c r="M46" s="24">
        <v>0</v>
      </c>
      <c r="N46" s="24">
        <v>0</v>
      </c>
      <c r="O46" s="24">
        <v>50</v>
      </c>
      <c r="P46" s="24">
        <v>25</v>
      </c>
      <c r="Q46" s="24">
        <v>0</v>
      </c>
      <c r="R46" s="24">
        <v>0</v>
      </c>
      <c r="S46" s="24">
        <v>87.5</v>
      </c>
      <c r="T46" s="24">
        <v>12.5</v>
      </c>
      <c r="U46" s="24">
        <v>37.5</v>
      </c>
      <c r="V46" s="24">
        <v>25</v>
      </c>
      <c r="W46" s="24">
        <v>25</v>
      </c>
      <c r="X46" s="24">
        <v>0</v>
      </c>
      <c r="Y46" s="24">
        <v>0</v>
      </c>
      <c r="Z46" s="24">
        <v>12.5</v>
      </c>
      <c r="AA46" s="24">
        <v>50</v>
      </c>
      <c r="AB46" s="24">
        <v>0</v>
      </c>
      <c r="AC46" s="24">
        <v>37.5</v>
      </c>
      <c r="AD46" s="24">
        <v>25</v>
      </c>
      <c r="AE46" s="24">
        <v>25</v>
      </c>
      <c r="AF46" s="24">
        <v>12.5</v>
      </c>
      <c r="AG46" s="24">
        <v>12.5</v>
      </c>
      <c r="AH46" s="24">
        <v>0</v>
      </c>
      <c r="AI46" s="24">
        <v>62.5</v>
      </c>
      <c r="AJ46" s="24">
        <v>12.5</v>
      </c>
      <c r="AK46" s="24">
        <v>100</v>
      </c>
      <c r="AL46" s="24">
        <v>50</v>
      </c>
      <c r="AM46" s="24">
        <v>0</v>
      </c>
      <c r="AN46" s="24">
        <v>87.5</v>
      </c>
      <c r="AO46" s="24">
        <v>50</v>
      </c>
      <c r="AP46" s="24">
        <v>37.5</v>
      </c>
      <c r="AQ46" s="24">
        <v>100</v>
      </c>
      <c r="AR46" s="24">
        <v>0</v>
      </c>
      <c r="AS46" s="24">
        <v>100</v>
      </c>
      <c r="AT46" s="24">
        <v>25</v>
      </c>
      <c r="AU46" s="24">
        <v>0</v>
      </c>
      <c r="AV46" s="24">
        <v>0</v>
      </c>
      <c r="AW46" s="24">
        <v>0</v>
      </c>
      <c r="AX46" s="24">
        <v>12.5</v>
      </c>
      <c r="AY46" s="24">
        <v>25</v>
      </c>
      <c r="AZ46" s="24">
        <v>0</v>
      </c>
      <c r="BA46" s="24">
        <v>12.5</v>
      </c>
      <c r="BB46" s="24">
        <v>37.5</v>
      </c>
      <c r="BC46" s="24">
        <v>12.5</v>
      </c>
      <c r="BD46" s="24">
        <v>87.5</v>
      </c>
      <c r="BE46" s="24">
        <v>12.5</v>
      </c>
      <c r="BF46" s="24">
        <v>12.5</v>
      </c>
      <c r="BG46" s="24">
        <v>0</v>
      </c>
      <c r="BH46" s="24">
        <v>12.5</v>
      </c>
      <c r="BI46" s="24">
        <v>25</v>
      </c>
      <c r="BJ46" s="24">
        <v>0</v>
      </c>
      <c r="BK46" s="24">
        <v>0</v>
      </c>
      <c r="BL46" s="24">
        <v>0</v>
      </c>
      <c r="BM46" s="24">
        <v>37.5</v>
      </c>
      <c r="BN46" s="24">
        <v>12.5</v>
      </c>
      <c r="BO46" s="24">
        <v>50</v>
      </c>
      <c r="BP46" s="24">
        <v>0</v>
      </c>
      <c r="BQ46" s="24">
        <v>0</v>
      </c>
      <c r="BR46" s="24">
        <v>0</v>
      </c>
      <c r="BS46" s="24">
        <v>25</v>
      </c>
      <c r="BT46" s="24">
        <v>25</v>
      </c>
      <c r="BU46" s="24">
        <v>0</v>
      </c>
      <c r="BV46" s="24">
        <v>25</v>
      </c>
      <c r="BW46" s="24">
        <v>50</v>
      </c>
      <c r="BX46" s="24">
        <v>25</v>
      </c>
      <c r="BY46" s="24">
        <v>12.5</v>
      </c>
      <c r="BZ46" s="24">
        <v>25</v>
      </c>
      <c r="CA46" s="24">
        <v>62.5</v>
      </c>
      <c r="CB46" s="24">
        <v>0</v>
      </c>
      <c r="CC46" s="24">
        <v>62.5</v>
      </c>
      <c r="CD46" s="24">
        <v>62.5</v>
      </c>
      <c r="CE46" s="24">
        <v>12.5</v>
      </c>
      <c r="CF46" s="24">
        <v>25</v>
      </c>
      <c r="CG46" s="24">
        <v>37.5</v>
      </c>
      <c r="CH46" s="24">
        <v>75</v>
      </c>
      <c r="CI46" s="24">
        <v>62.5</v>
      </c>
      <c r="CJ46" s="24">
        <v>62.5</v>
      </c>
    </row>
    <row r="47" spans="1:88" x14ac:dyDescent="0.25">
      <c r="A47" s="24">
        <v>37.5</v>
      </c>
      <c r="B47" s="24">
        <v>8.3332999999999995</v>
      </c>
      <c r="C47" s="24">
        <v>16.666699999999999</v>
      </c>
      <c r="D47" s="24">
        <v>0</v>
      </c>
      <c r="E47" s="24">
        <v>25</v>
      </c>
      <c r="F47" s="24">
        <v>45.833300000000001</v>
      </c>
      <c r="G47" s="24">
        <v>12.5</v>
      </c>
      <c r="H47" s="24">
        <v>4.1666999999999996</v>
      </c>
      <c r="I47" s="24">
        <v>58.333300000000001</v>
      </c>
      <c r="J47" s="24">
        <v>16.666699999999999</v>
      </c>
      <c r="K47" s="24">
        <v>25</v>
      </c>
      <c r="L47" s="24">
        <v>8.3332999999999995</v>
      </c>
      <c r="M47" s="24">
        <v>37.5</v>
      </c>
      <c r="N47" s="24">
        <v>0</v>
      </c>
      <c r="O47" s="24">
        <v>50</v>
      </c>
      <c r="P47" s="24">
        <v>33.333300000000001</v>
      </c>
      <c r="Q47" s="24">
        <v>8.3332999999999995</v>
      </c>
      <c r="R47" s="24">
        <v>8.3332999999999995</v>
      </c>
      <c r="S47" s="24">
        <v>54.166699999999999</v>
      </c>
      <c r="T47" s="24">
        <v>12.5</v>
      </c>
      <c r="U47" s="24">
        <v>33.333300000000001</v>
      </c>
      <c r="V47" s="24">
        <v>25</v>
      </c>
      <c r="W47" s="24">
        <v>8.3332999999999995</v>
      </c>
      <c r="X47" s="24">
        <v>16.666699999999999</v>
      </c>
      <c r="Y47" s="24">
        <v>29.166699999999999</v>
      </c>
      <c r="Z47" s="24">
        <v>29.166699999999999</v>
      </c>
      <c r="AA47" s="24">
        <v>25</v>
      </c>
      <c r="AB47" s="24">
        <v>20.833300000000001</v>
      </c>
      <c r="AC47" s="24">
        <v>33.333300000000001</v>
      </c>
      <c r="AD47" s="24">
        <v>16.666699999999999</v>
      </c>
      <c r="AE47" s="24">
        <v>37.5</v>
      </c>
      <c r="AF47" s="24">
        <v>4.1666999999999996</v>
      </c>
      <c r="AG47" s="24">
        <v>16.666699999999999</v>
      </c>
      <c r="AH47" s="24">
        <v>16.666699999999999</v>
      </c>
      <c r="AI47" s="24">
        <v>62.5</v>
      </c>
      <c r="AJ47" s="24">
        <v>37.5</v>
      </c>
      <c r="AK47" s="24">
        <v>50</v>
      </c>
      <c r="AL47" s="24">
        <v>37.5</v>
      </c>
      <c r="AM47" s="24">
        <v>12.5</v>
      </c>
      <c r="AN47" s="24">
        <v>37.5</v>
      </c>
      <c r="AO47" s="24">
        <v>37.5</v>
      </c>
      <c r="AP47" s="24">
        <v>54.166699999999999</v>
      </c>
      <c r="AQ47" s="24">
        <v>33.333300000000001</v>
      </c>
      <c r="AR47" s="24">
        <v>0</v>
      </c>
      <c r="AS47" s="24">
        <v>58.333300000000001</v>
      </c>
      <c r="AT47" s="24">
        <v>25</v>
      </c>
      <c r="AU47" s="24">
        <v>0</v>
      </c>
      <c r="AV47" s="24">
        <v>12.5</v>
      </c>
      <c r="AW47" s="24">
        <v>0</v>
      </c>
      <c r="AX47" s="24">
        <v>4.1666999999999996</v>
      </c>
      <c r="AY47" s="24">
        <v>29.166699999999999</v>
      </c>
      <c r="AZ47" s="24">
        <v>8.3332999999999995</v>
      </c>
      <c r="BA47" s="24">
        <v>37.5</v>
      </c>
      <c r="BB47" s="24">
        <v>29.166699999999999</v>
      </c>
      <c r="BC47" s="24">
        <v>12.5</v>
      </c>
      <c r="BD47" s="24">
        <v>79.166700000000006</v>
      </c>
      <c r="BE47" s="24">
        <v>8.3332999999999995</v>
      </c>
      <c r="BF47" s="24">
        <v>20.833300000000001</v>
      </c>
      <c r="BG47" s="24">
        <v>0</v>
      </c>
      <c r="BH47" s="24">
        <v>20.833300000000001</v>
      </c>
      <c r="BI47" s="24">
        <v>8.3332999999999995</v>
      </c>
      <c r="BJ47" s="24">
        <v>4.1666999999999996</v>
      </c>
      <c r="BK47" s="24">
        <v>0</v>
      </c>
      <c r="BL47" s="24">
        <v>16.666699999999999</v>
      </c>
      <c r="BM47" s="24">
        <v>54.166699999999999</v>
      </c>
      <c r="BN47" s="24">
        <v>29.166699999999999</v>
      </c>
      <c r="BO47" s="24">
        <v>33.333300000000001</v>
      </c>
      <c r="BP47" s="24">
        <v>20.833300000000001</v>
      </c>
      <c r="BQ47" s="24">
        <v>0</v>
      </c>
      <c r="BR47" s="24">
        <v>0</v>
      </c>
      <c r="BS47" s="24">
        <v>20.833300000000001</v>
      </c>
      <c r="BT47" s="24">
        <v>25</v>
      </c>
      <c r="BU47" s="24">
        <v>8.3332999999999995</v>
      </c>
      <c r="BV47" s="24">
        <v>16.666699999999999</v>
      </c>
      <c r="BW47" s="24">
        <v>29.166699999999999</v>
      </c>
      <c r="BX47" s="24">
        <v>29.166699999999999</v>
      </c>
      <c r="BY47" s="24">
        <v>29.166699999999999</v>
      </c>
      <c r="BZ47" s="24">
        <v>37.5</v>
      </c>
      <c r="CA47" s="24">
        <v>70.833299999999994</v>
      </c>
      <c r="CB47" s="24">
        <v>4.1666999999999996</v>
      </c>
      <c r="CC47" s="24">
        <v>54.166699999999999</v>
      </c>
      <c r="CD47" s="24">
        <v>58.333300000000001</v>
      </c>
      <c r="CE47" s="24">
        <v>16.666699999999999</v>
      </c>
      <c r="CF47" s="24">
        <v>20.833300000000001</v>
      </c>
      <c r="CG47" s="24">
        <v>37.5</v>
      </c>
      <c r="CH47" s="24">
        <v>50</v>
      </c>
      <c r="CI47" s="24">
        <v>37.5</v>
      </c>
      <c r="CJ47" s="24">
        <v>33.333300000000001</v>
      </c>
    </row>
    <row r="48" spans="1:88" x14ac:dyDescent="0.25">
      <c r="A48" s="24">
        <v>37.5</v>
      </c>
      <c r="B48" s="24">
        <v>66.666700000000006</v>
      </c>
      <c r="C48" s="24">
        <v>75</v>
      </c>
      <c r="D48" s="24">
        <v>83.333299999999994</v>
      </c>
      <c r="E48" s="24">
        <v>41.666699999999999</v>
      </c>
      <c r="F48" s="24">
        <v>37.5</v>
      </c>
      <c r="G48" s="24">
        <v>58.333300000000001</v>
      </c>
      <c r="H48" s="24">
        <v>83.333299999999994</v>
      </c>
      <c r="I48" s="24">
        <v>58.333300000000001</v>
      </c>
      <c r="J48" s="24">
        <v>45.833300000000001</v>
      </c>
      <c r="K48" s="24">
        <v>29.166699999999999</v>
      </c>
      <c r="L48" s="24">
        <v>62.5</v>
      </c>
      <c r="M48" s="24">
        <v>33.333300000000001</v>
      </c>
      <c r="N48" s="24">
        <v>79.166700000000006</v>
      </c>
      <c r="O48" s="24">
        <v>33.333300000000001</v>
      </c>
      <c r="P48" s="24">
        <v>37.5</v>
      </c>
      <c r="Q48" s="24">
        <v>79.166700000000006</v>
      </c>
      <c r="R48" s="24">
        <v>83.333299999999994</v>
      </c>
      <c r="S48" s="24">
        <v>37.5</v>
      </c>
      <c r="T48" s="24">
        <v>45.833300000000001</v>
      </c>
      <c r="U48" s="24">
        <v>58.333300000000001</v>
      </c>
      <c r="V48" s="24">
        <v>66.666700000000006</v>
      </c>
      <c r="W48" s="24">
        <v>79.166700000000006</v>
      </c>
      <c r="X48" s="24">
        <v>75</v>
      </c>
      <c r="Y48" s="24">
        <v>54.166699999999999</v>
      </c>
      <c r="Z48" s="24">
        <v>37.5</v>
      </c>
      <c r="AA48" s="24">
        <v>45.833300000000001</v>
      </c>
      <c r="AB48" s="24">
        <v>45.833300000000001</v>
      </c>
      <c r="AC48" s="24">
        <v>37.5</v>
      </c>
      <c r="AD48" s="24">
        <v>50</v>
      </c>
      <c r="AE48" s="24">
        <v>33.333300000000001</v>
      </c>
      <c r="AF48" s="24">
        <v>70.833299999999994</v>
      </c>
      <c r="AG48" s="24">
        <v>50</v>
      </c>
      <c r="AH48" s="24">
        <v>79.166700000000006</v>
      </c>
      <c r="AI48" s="24">
        <v>41.666699999999999</v>
      </c>
      <c r="AJ48" s="24">
        <v>41.666699999999999</v>
      </c>
      <c r="AK48" s="24">
        <v>41.666699999999999</v>
      </c>
      <c r="AL48" s="24">
        <v>41.666699999999999</v>
      </c>
      <c r="AM48" s="24">
        <v>62.5</v>
      </c>
      <c r="AN48" s="24">
        <v>50</v>
      </c>
      <c r="AO48" s="24">
        <v>37.5</v>
      </c>
      <c r="AP48" s="24">
        <v>54.166699999999999</v>
      </c>
      <c r="AQ48" s="24">
        <v>41.666699999999999</v>
      </c>
      <c r="AR48" s="24">
        <v>87.5</v>
      </c>
      <c r="AS48" s="24">
        <v>45.833300000000001</v>
      </c>
      <c r="AT48" s="24">
        <v>45.833300000000001</v>
      </c>
      <c r="AU48" s="24">
        <v>66.666700000000006</v>
      </c>
      <c r="AV48" s="24">
        <v>58.333300000000001</v>
      </c>
      <c r="AW48" s="24">
        <v>50</v>
      </c>
      <c r="AX48" s="24">
        <v>87.5</v>
      </c>
      <c r="AY48" s="24">
        <v>54.166699999999999</v>
      </c>
      <c r="AZ48" s="24">
        <v>70.833299999999994</v>
      </c>
      <c r="BA48" s="24">
        <v>37.5</v>
      </c>
      <c r="BB48" s="24">
        <v>41.666699999999999</v>
      </c>
      <c r="BC48" s="24">
        <v>58.333300000000001</v>
      </c>
      <c r="BD48" s="24">
        <v>75</v>
      </c>
      <c r="BE48" s="24">
        <v>50</v>
      </c>
      <c r="BF48" s="24">
        <v>41.666699999999999</v>
      </c>
      <c r="BG48" s="24">
        <v>70.833299999999994</v>
      </c>
      <c r="BH48" s="24">
        <v>45.833300000000001</v>
      </c>
      <c r="BI48" s="24">
        <v>75</v>
      </c>
      <c r="BJ48" s="24">
        <v>58.333300000000001</v>
      </c>
      <c r="BK48" s="24">
        <v>83.333299999999994</v>
      </c>
      <c r="BL48" s="24">
        <v>45.833300000000001</v>
      </c>
      <c r="BM48" s="24">
        <v>45.833300000000001</v>
      </c>
      <c r="BN48" s="24">
        <v>41.666699999999999</v>
      </c>
      <c r="BO48" s="24">
        <v>33.333300000000001</v>
      </c>
      <c r="BP48" s="24">
        <v>41.666699999999999</v>
      </c>
      <c r="BQ48" s="24">
        <v>66.666700000000006</v>
      </c>
      <c r="BR48" s="24">
        <v>75</v>
      </c>
      <c r="BS48" s="24">
        <v>70.833299999999994</v>
      </c>
      <c r="BT48" s="24">
        <v>50</v>
      </c>
      <c r="BU48" s="24">
        <v>83.333299999999994</v>
      </c>
      <c r="BV48" s="24">
        <v>41.666699999999999</v>
      </c>
      <c r="BW48" s="24">
        <v>45.833300000000001</v>
      </c>
      <c r="BX48" s="24">
        <v>50</v>
      </c>
      <c r="BY48" s="24">
        <v>41.666699999999999</v>
      </c>
      <c r="BZ48" s="24">
        <v>41.666699999999999</v>
      </c>
      <c r="CA48" s="24">
        <v>66.666700000000006</v>
      </c>
      <c r="CB48" s="24">
        <v>50</v>
      </c>
      <c r="CC48" s="24">
        <v>50</v>
      </c>
      <c r="CD48" s="24">
        <v>33.333300000000001</v>
      </c>
      <c r="CE48" s="24">
        <v>66.666700000000006</v>
      </c>
      <c r="CF48" s="24">
        <v>50</v>
      </c>
      <c r="CG48" s="24">
        <v>41.666699999999999</v>
      </c>
      <c r="CH48" s="24">
        <v>41.666699999999999</v>
      </c>
      <c r="CI48" s="24">
        <v>33.333300000000001</v>
      </c>
      <c r="CJ48" s="24">
        <v>41.666699999999999</v>
      </c>
    </row>
    <row r="49" spans="1:88" x14ac:dyDescent="0.25">
      <c r="A49" s="24">
        <v>0.83330000000000004</v>
      </c>
      <c r="B49" s="24">
        <v>0.66669999999999996</v>
      </c>
      <c r="C49" s="24">
        <v>0</v>
      </c>
      <c r="D49" s="24">
        <v>0.58330000000000004</v>
      </c>
      <c r="E49" s="24">
        <v>1.5</v>
      </c>
      <c r="F49" s="24">
        <v>0.75</v>
      </c>
      <c r="G49" s="24">
        <v>0.75</v>
      </c>
      <c r="H49" s="24">
        <v>1.3332999999999999</v>
      </c>
      <c r="I49" s="24">
        <v>0.66669999999999996</v>
      </c>
      <c r="J49" s="24">
        <v>0.83330000000000004</v>
      </c>
      <c r="K49" s="24">
        <v>0.83330000000000004</v>
      </c>
      <c r="L49" s="24">
        <v>1.1667000000000001</v>
      </c>
      <c r="M49" s="24">
        <v>1.75</v>
      </c>
      <c r="N49" s="24">
        <v>1.4167000000000001</v>
      </c>
      <c r="O49" s="24">
        <v>1.0832999999999999</v>
      </c>
      <c r="P49" s="24">
        <v>1.1667000000000001</v>
      </c>
      <c r="Q49" s="24">
        <v>0.5</v>
      </c>
      <c r="R49" s="24">
        <v>0.33329999999999999</v>
      </c>
      <c r="S49" s="24">
        <v>0.75</v>
      </c>
      <c r="T49" s="24">
        <v>1.6667000000000001</v>
      </c>
      <c r="U49" s="24">
        <v>0.41670000000000001</v>
      </c>
      <c r="V49" s="24">
        <v>0.5</v>
      </c>
      <c r="W49" s="24">
        <v>1.3332999999999999</v>
      </c>
      <c r="X49" s="24">
        <v>0.25</v>
      </c>
      <c r="Y49" s="24">
        <v>1</v>
      </c>
      <c r="Z49" s="24">
        <v>1.75</v>
      </c>
      <c r="AA49" s="24">
        <v>1.3332999999999999</v>
      </c>
      <c r="AB49" s="24">
        <v>1</v>
      </c>
      <c r="AC49" s="24">
        <v>1.4167000000000001</v>
      </c>
      <c r="AD49" s="24">
        <v>1.0832999999999999</v>
      </c>
      <c r="AE49" s="24">
        <v>1.25</v>
      </c>
      <c r="AF49" s="24">
        <v>1.1000000000000001</v>
      </c>
      <c r="AG49" s="24">
        <v>1.75</v>
      </c>
      <c r="AH49" s="24">
        <v>0.33329999999999999</v>
      </c>
      <c r="AI49" s="24">
        <v>1.3332999999999999</v>
      </c>
      <c r="AJ49" s="24">
        <v>0.58330000000000004</v>
      </c>
      <c r="AK49" s="24">
        <v>0.41670000000000001</v>
      </c>
      <c r="AL49" s="24">
        <v>0.75</v>
      </c>
      <c r="AM49" s="24">
        <v>0.83330000000000004</v>
      </c>
      <c r="AN49" s="24">
        <v>0.66669999999999996</v>
      </c>
      <c r="AO49" s="24">
        <v>1.9167000000000001</v>
      </c>
      <c r="AP49" s="24">
        <v>0.83330000000000004</v>
      </c>
      <c r="AQ49" s="24">
        <v>0.41670000000000001</v>
      </c>
      <c r="AR49" s="24">
        <v>1.1667000000000001</v>
      </c>
      <c r="AS49" s="24">
        <v>0.16669999999999999</v>
      </c>
      <c r="AT49" s="24">
        <v>0.83330000000000004</v>
      </c>
      <c r="AU49" s="24">
        <v>1.75</v>
      </c>
      <c r="AV49" s="24">
        <v>0.5</v>
      </c>
      <c r="AW49" s="24">
        <v>1.8332999999999999</v>
      </c>
      <c r="AX49" s="24">
        <v>0.91669999999999996</v>
      </c>
      <c r="AY49" s="24">
        <v>0.83330000000000004</v>
      </c>
      <c r="AZ49" s="24">
        <v>0.58330000000000004</v>
      </c>
      <c r="BA49" s="24">
        <v>1.25</v>
      </c>
      <c r="BB49" s="24">
        <v>1.75</v>
      </c>
      <c r="BC49" s="24">
        <v>1.8332999999999999</v>
      </c>
      <c r="BD49" s="24">
        <v>0</v>
      </c>
      <c r="BE49" s="24">
        <v>1.1667000000000001</v>
      </c>
      <c r="BF49" s="24">
        <v>2</v>
      </c>
      <c r="BG49" s="24">
        <v>2.5455000000000001</v>
      </c>
      <c r="BH49" s="24">
        <v>1.5</v>
      </c>
      <c r="BI49" s="24">
        <v>1</v>
      </c>
      <c r="BJ49" s="24">
        <v>1.6</v>
      </c>
      <c r="BK49" s="24">
        <v>1.3332999999999999</v>
      </c>
      <c r="BL49" s="24">
        <v>0.91669999999999996</v>
      </c>
      <c r="BM49" s="24">
        <v>0.58330000000000004</v>
      </c>
      <c r="BN49" s="24">
        <v>1</v>
      </c>
      <c r="BO49" s="24">
        <v>1.5832999999999999</v>
      </c>
      <c r="BP49" s="24">
        <v>1</v>
      </c>
      <c r="BQ49" s="24">
        <v>1.1667000000000001</v>
      </c>
      <c r="BR49" s="24">
        <v>0.83330000000000004</v>
      </c>
      <c r="BS49" s="24">
        <v>0.33329999999999999</v>
      </c>
      <c r="BT49" s="24">
        <v>1.25</v>
      </c>
      <c r="BU49" s="24">
        <v>0.75</v>
      </c>
      <c r="BV49" s="24">
        <v>1.5832999999999999</v>
      </c>
      <c r="BW49" s="24">
        <v>0.75</v>
      </c>
      <c r="BX49" s="24">
        <v>1</v>
      </c>
      <c r="BY49" s="24">
        <v>0.5</v>
      </c>
      <c r="BZ49" s="24">
        <v>0.91669999999999996</v>
      </c>
      <c r="CA49" s="24">
        <v>0.41670000000000001</v>
      </c>
      <c r="CB49" s="24">
        <v>1.5</v>
      </c>
      <c r="CC49" s="24">
        <v>0.58330000000000004</v>
      </c>
      <c r="CD49" s="24">
        <v>1</v>
      </c>
      <c r="CE49" s="24">
        <v>0.83330000000000004</v>
      </c>
      <c r="CF49" s="24">
        <v>1</v>
      </c>
      <c r="CG49" s="24">
        <v>1</v>
      </c>
      <c r="CH49" s="24">
        <v>0.16669999999999999</v>
      </c>
      <c r="CI49" s="24">
        <v>1.25</v>
      </c>
      <c r="CJ49" s="24">
        <v>2.3332999999999999</v>
      </c>
    </row>
    <row r="50" spans="1:88" x14ac:dyDescent="0.25">
      <c r="A50" s="24">
        <v>25</v>
      </c>
      <c r="B50" s="24">
        <v>16.666699999999999</v>
      </c>
      <c r="C50" s="24">
        <v>0</v>
      </c>
      <c r="D50" s="24">
        <v>8.3332999999999995</v>
      </c>
      <c r="E50" s="24">
        <v>41.666699999999999</v>
      </c>
      <c r="F50" s="24">
        <v>16.666699999999999</v>
      </c>
      <c r="G50" s="24">
        <v>25</v>
      </c>
      <c r="H50" s="24">
        <v>33.333300000000001</v>
      </c>
      <c r="I50" s="24">
        <v>25</v>
      </c>
      <c r="J50" s="24">
        <v>25</v>
      </c>
      <c r="K50" s="24">
        <v>16.666699999999999</v>
      </c>
      <c r="L50" s="24">
        <v>33.333300000000001</v>
      </c>
      <c r="M50" s="24">
        <v>58.333300000000001</v>
      </c>
      <c r="N50" s="24">
        <v>41.666699999999999</v>
      </c>
      <c r="O50" s="24">
        <v>25</v>
      </c>
      <c r="P50" s="24">
        <v>25</v>
      </c>
      <c r="Q50" s="24">
        <v>25</v>
      </c>
      <c r="R50" s="24">
        <v>16.666699999999999</v>
      </c>
      <c r="S50" s="24">
        <v>25</v>
      </c>
      <c r="T50" s="24">
        <v>50</v>
      </c>
      <c r="U50" s="24">
        <v>8.3332999999999995</v>
      </c>
      <c r="V50" s="24">
        <v>25</v>
      </c>
      <c r="W50" s="24">
        <v>33.333300000000001</v>
      </c>
      <c r="X50" s="24">
        <v>8.3332999999999995</v>
      </c>
      <c r="Y50" s="24">
        <v>33.333300000000001</v>
      </c>
      <c r="Z50" s="24">
        <v>58.333300000000001</v>
      </c>
      <c r="AA50" s="24">
        <v>50</v>
      </c>
      <c r="AB50" s="24">
        <v>41.666699999999999</v>
      </c>
      <c r="AC50" s="24">
        <v>41.666699999999999</v>
      </c>
      <c r="AD50" s="24">
        <v>25</v>
      </c>
      <c r="AE50" s="24">
        <v>33.333300000000001</v>
      </c>
      <c r="AF50" s="24">
        <v>8.3332999999999995</v>
      </c>
      <c r="AG50" s="24">
        <v>66.666700000000006</v>
      </c>
      <c r="AH50" s="24">
        <v>8.3332999999999995</v>
      </c>
      <c r="AI50" s="24">
        <v>41.666699999999999</v>
      </c>
      <c r="AJ50" s="24">
        <v>25</v>
      </c>
      <c r="AK50" s="24">
        <v>8.3332999999999995</v>
      </c>
      <c r="AL50" s="24">
        <v>8.3332999999999995</v>
      </c>
      <c r="AM50" s="24">
        <v>16.666699999999999</v>
      </c>
      <c r="AN50" s="24">
        <v>25</v>
      </c>
      <c r="AO50" s="24">
        <v>58.333300000000001</v>
      </c>
      <c r="AP50" s="24">
        <v>33.333300000000001</v>
      </c>
      <c r="AQ50" s="24">
        <v>8.3332999999999995</v>
      </c>
      <c r="AR50" s="24">
        <v>25</v>
      </c>
      <c r="AS50" s="24">
        <v>8.3332999999999995</v>
      </c>
      <c r="AT50" s="24">
        <v>0</v>
      </c>
      <c r="AU50" s="24">
        <v>50</v>
      </c>
      <c r="AV50" s="24">
        <v>8.3332999999999995</v>
      </c>
      <c r="AW50" s="24">
        <v>58.333300000000001</v>
      </c>
      <c r="AX50" s="24">
        <v>16.666699999999999</v>
      </c>
      <c r="AY50" s="24">
        <v>25</v>
      </c>
      <c r="AZ50" s="24">
        <v>16.666699999999999</v>
      </c>
      <c r="BA50" s="24">
        <v>41.666699999999999</v>
      </c>
      <c r="BB50" s="24">
        <v>58.333300000000001</v>
      </c>
      <c r="BC50" s="24">
        <v>75</v>
      </c>
      <c r="BD50" s="24">
        <v>0</v>
      </c>
      <c r="BE50" s="24">
        <v>41.666699999999999</v>
      </c>
      <c r="BF50" s="24">
        <v>75</v>
      </c>
      <c r="BG50" s="24">
        <v>75</v>
      </c>
      <c r="BH50" s="24">
        <v>50</v>
      </c>
      <c r="BI50" s="24">
        <v>33.333300000000001</v>
      </c>
      <c r="BJ50" s="24">
        <v>33.333300000000001</v>
      </c>
      <c r="BK50" s="24">
        <v>41.666699999999999</v>
      </c>
      <c r="BL50" s="24">
        <v>25</v>
      </c>
      <c r="BM50" s="24">
        <v>16.666699999999999</v>
      </c>
      <c r="BN50" s="24">
        <v>25</v>
      </c>
      <c r="BO50" s="24">
        <v>58.333300000000001</v>
      </c>
      <c r="BP50" s="24">
        <v>25</v>
      </c>
      <c r="BQ50" s="24">
        <v>16.666699999999999</v>
      </c>
      <c r="BR50" s="24">
        <v>16.666699999999999</v>
      </c>
      <c r="BS50" s="24">
        <v>8.3332999999999995</v>
      </c>
      <c r="BT50" s="24">
        <v>41.666699999999999</v>
      </c>
      <c r="BU50" s="24">
        <v>16.666699999999999</v>
      </c>
      <c r="BV50" s="24">
        <v>58.333300000000001</v>
      </c>
      <c r="BW50" s="24">
        <v>16.666699999999999</v>
      </c>
      <c r="BX50" s="24">
        <v>41.666699999999999</v>
      </c>
      <c r="BY50" s="24">
        <v>16.666699999999999</v>
      </c>
      <c r="BZ50" s="24">
        <v>33.333300000000001</v>
      </c>
      <c r="CA50" s="24">
        <v>16.666699999999999</v>
      </c>
      <c r="CB50" s="24">
        <v>50</v>
      </c>
      <c r="CC50" s="24">
        <v>25</v>
      </c>
      <c r="CD50" s="24">
        <v>16.666699999999999</v>
      </c>
      <c r="CE50" s="24">
        <v>16.666699999999999</v>
      </c>
      <c r="CF50" s="24">
        <v>8.3332999999999995</v>
      </c>
      <c r="CG50" s="24">
        <v>25</v>
      </c>
      <c r="CH50" s="24">
        <v>8.3332999999999995</v>
      </c>
      <c r="CI50" s="24">
        <v>41.666699999999999</v>
      </c>
      <c r="CJ50" s="24">
        <v>66.666700000000006</v>
      </c>
    </row>
    <row r="51" spans="1:88" x14ac:dyDescent="0.25">
      <c r="A51" s="24">
        <v>0</v>
      </c>
      <c r="B51" s="24">
        <v>0.75</v>
      </c>
      <c r="C51" s="24">
        <v>0</v>
      </c>
      <c r="D51" s="24">
        <v>0.375</v>
      </c>
      <c r="E51" s="24">
        <v>0</v>
      </c>
      <c r="F51" s="24">
        <v>0.75</v>
      </c>
      <c r="G51" s="24">
        <v>0</v>
      </c>
      <c r="H51" s="24">
        <v>0.125</v>
      </c>
      <c r="I51" s="24">
        <v>0.5</v>
      </c>
      <c r="J51" s="24">
        <v>0.375</v>
      </c>
      <c r="K51" s="24">
        <v>0.125</v>
      </c>
      <c r="L51" s="24">
        <v>0.125</v>
      </c>
      <c r="M51" s="24">
        <v>0.375</v>
      </c>
      <c r="N51" s="24">
        <v>0.625</v>
      </c>
      <c r="O51" s="24">
        <v>0.25</v>
      </c>
      <c r="P51" s="24">
        <v>0</v>
      </c>
      <c r="Q51" s="24">
        <v>0</v>
      </c>
      <c r="R51" s="24">
        <v>0.125</v>
      </c>
      <c r="S51" s="24">
        <v>0</v>
      </c>
      <c r="T51" s="24">
        <v>0.625</v>
      </c>
      <c r="U51" s="24">
        <v>0</v>
      </c>
      <c r="V51" s="24">
        <v>0.375</v>
      </c>
      <c r="W51" s="24">
        <v>0</v>
      </c>
      <c r="X51" s="24">
        <v>1</v>
      </c>
      <c r="Y51" s="24">
        <v>0.25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0.625</v>
      </c>
      <c r="AI51" s="24">
        <v>0.25</v>
      </c>
      <c r="AJ51" s="24">
        <v>0.375</v>
      </c>
      <c r="AK51" s="24">
        <v>0.5</v>
      </c>
      <c r="AL51" s="24">
        <v>0</v>
      </c>
      <c r="AM51" s="24">
        <v>1.25</v>
      </c>
      <c r="AN51" s="24">
        <v>0</v>
      </c>
      <c r="AO51" s="24">
        <v>0</v>
      </c>
      <c r="AP51" s="24">
        <v>0.5</v>
      </c>
      <c r="AQ51" s="24">
        <v>0</v>
      </c>
      <c r="AR51" s="24">
        <v>0</v>
      </c>
      <c r="AS51" s="24">
        <v>0.375</v>
      </c>
      <c r="AT51" s="24">
        <v>0</v>
      </c>
      <c r="AU51" s="24">
        <v>0</v>
      </c>
      <c r="AV51" s="24">
        <v>0.625</v>
      </c>
      <c r="AW51" s="24">
        <v>0.375</v>
      </c>
      <c r="AX51" s="24">
        <v>0.125</v>
      </c>
      <c r="AY51" s="24">
        <v>0.125</v>
      </c>
      <c r="AZ51" s="24">
        <v>0</v>
      </c>
      <c r="BA51" s="24">
        <v>0</v>
      </c>
      <c r="BB51" s="24">
        <v>0.375</v>
      </c>
      <c r="BC51" s="24">
        <v>0.125</v>
      </c>
      <c r="BD51" s="24">
        <v>0</v>
      </c>
      <c r="BE51" s="24">
        <v>0</v>
      </c>
      <c r="BF51" s="24">
        <v>0.125</v>
      </c>
      <c r="BG51" s="24">
        <v>0.5</v>
      </c>
      <c r="BH51" s="24">
        <v>0.125</v>
      </c>
      <c r="BI51" s="24">
        <v>0</v>
      </c>
      <c r="BJ51" s="24">
        <v>0</v>
      </c>
      <c r="BK51" s="24">
        <v>0</v>
      </c>
      <c r="BL51" s="24">
        <v>0.125</v>
      </c>
      <c r="BM51" s="24">
        <v>0.625</v>
      </c>
      <c r="BN51" s="24">
        <v>0.25</v>
      </c>
      <c r="BO51" s="24">
        <v>0</v>
      </c>
      <c r="BP51" s="24">
        <v>0.375</v>
      </c>
      <c r="BQ51" s="24">
        <v>0.125</v>
      </c>
      <c r="BR51" s="24">
        <v>0.125</v>
      </c>
      <c r="BS51" s="24">
        <v>0</v>
      </c>
      <c r="BT51" s="24">
        <v>1.25</v>
      </c>
      <c r="BU51" s="24">
        <v>0</v>
      </c>
      <c r="BV51" s="24">
        <v>0</v>
      </c>
      <c r="BW51" s="24">
        <v>0</v>
      </c>
      <c r="BX51" s="24">
        <v>0.125</v>
      </c>
      <c r="BY51" s="24">
        <v>0</v>
      </c>
      <c r="BZ51" s="24">
        <v>0.125</v>
      </c>
      <c r="CA51" s="24">
        <v>0</v>
      </c>
      <c r="CB51" s="24">
        <v>1.25</v>
      </c>
      <c r="CC51" s="24">
        <v>0.125</v>
      </c>
      <c r="CD51" s="24">
        <v>0.5</v>
      </c>
      <c r="CE51" s="24">
        <v>0.25</v>
      </c>
      <c r="CF51" s="24">
        <v>0.125</v>
      </c>
      <c r="CG51" s="24">
        <v>0.625</v>
      </c>
      <c r="CH51" s="24">
        <v>0.125</v>
      </c>
      <c r="CI51" s="24">
        <v>0.125</v>
      </c>
      <c r="CJ51" s="24">
        <v>0.125</v>
      </c>
    </row>
    <row r="52" spans="1:88" x14ac:dyDescent="0.25">
      <c r="A52" s="24">
        <v>0.375</v>
      </c>
      <c r="B52" s="24">
        <v>0</v>
      </c>
      <c r="C52" s="24">
        <v>0</v>
      </c>
      <c r="D52" s="24">
        <v>1</v>
      </c>
      <c r="E52" s="24">
        <v>0</v>
      </c>
      <c r="F52" s="24">
        <v>0</v>
      </c>
      <c r="G52" s="24">
        <v>0</v>
      </c>
      <c r="H52" s="24">
        <v>0</v>
      </c>
      <c r="I52" s="24">
        <v>0.125</v>
      </c>
      <c r="J52" s="24">
        <v>0.125</v>
      </c>
      <c r="K52" s="24">
        <v>0.25</v>
      </c>
      <c r="L52" s="24">
        <v>0.125</v>
      </c>
      <c r="M52" s="24">
        <v>0.125</v>
      </c>
      <c r="N52" s="24">
        <v>0.125</v>
      </c>
      <c r="O52" s="24">
        <v>0.375</v>
      </c>
      <c r="P52" s="24">
        <v>0.25</v>
      </c>
      <c r="Q52" s="24">
        <v>0</v>
      </c>
      <c r="R52" s="24">
        <v>0.125</v>
      </c>
      <c r="S52" s="24">
        <v>0</v>
      </c>
      <c r="T52" s="24">
        <v>0.75</v>
      </c>
      <c r="U52" s="24">
        <v>0</v>
      </c>
      <c r="V52" s="24">
        <v>0.375</v>
      </c>
      <c r="W52" s="24">
        <v>0</v>
      </c>
      <c r="X52" s="24">
        <v>0.5</v>
      </c>
      <c r="Y52" s="24">
        <v>0.25</v>
      </c>
      <c r="Z52" s="24">
        <v>0</v>
      </c>
      <c r="AA52" s="24">
        <v>0.125</v>
      </c>
      <c r="AB52" s="24">
        <v>0</v>
      </c>
      <c r="AC52" s="24">
        <v>0.25</v>
      </c>
      <c r="AD52" s="24">
        <v>0</v>
      </c>
      <c r="AE52" s="24">
        <v>0.125</v>
      </c>
      <c r="AF52" s="24">
        <v>0.625</v>
      </c>
      <c r="AG52" s="24">
        <v>0.375</v>
      </c>
      <c r="AH52" s="24">
        <v>0</v>
      </c>
      <c r="AI52" s="24">
        <v>0.5</v>
      </c>
      <c r="AJ52" s="24">
        <v>0</v>
      </c>
      <c r="AK52" s="24">
        <v>0.25</v>
      </c>
      <c r="AL52" s="24">
        <v>0</v>
      </c>
      <c r="AM52" s="24">
        <v>0</v>
      </c>
      <c r="AN52" s="24">
        <v>0.25</v>
      </c>
      <c r="AO52" s="24">
        <v>0.375</v>
      </c>
      <c r="AP52" s="24">
        <v>0.625</v>
      </c>
      <c r="AQ52" s="24">
        <v>0</v>
      </c>
      <c r="AR52" s="24">
        <v>0</v>
      </c>
      <c r="AS52" s="24">
        <v>0.625</v>
      </c>
      <c r="AT52" s="24">
        <v>0</v>
      </c>
      <c r="AU52" s="24">
        <v>0.25</v>
      </c>
      <c r="AV52" s="24">
        <v>0.25</v>
      </c>
      <c r="AW52" s="24">
        <v>0.125</v>
      </c>
      <c r="AX52" s="24">
        <v>0</v>
      </c>
      <c r="AY52" s="24">
        <v>0.25</v>
      </c>
      <c r="AZ52" s="24">
        <v>0</v>
      </c>
      <c r="BA52" s="24">
        <v>0</v>
      </c>
      <c r="BB52" s="24">
        <v>0.625</v>
      </c>
      <c r="BC52" s="24">
        <v>0.25</v>
      </c>
      <c r="BD52" s="24">
        <v>0</v>
      </c>
      <c r="BE52" s="24">
        <v>0</v>
      </c>
      <c r="BF52" s="24">
        <v>0</v>
      </c>
      <c r="BG52" s="24">
        <v>0.75</v>
      </c>
      <c r="BH52" s="24">
        <v>0.25</v>
      </c>
      <c r="BI52" s="24">
        <v>0</v>
      </c>
      <c r="BJ52" s="24">
        <v>0</v>
      </c>
      <c r="BK52" s="24">
        <v>0.125</v>
      </c>
      <c r="BL52" s="24">
        <v>0</v>
      </c>
      <c r="BM52" s="24">
        <v>0.75</v>
      </c>
      <c r="BN52" s="24">
        <v>0</v>
      </c>
      <c r="BO52" s="24">
        <v>0</v>
      </c>
      <c r="BP52" s="24">
        <v>0.75</v>
      </c>
      <c r="BQ52" s="24">
        <v>0</v>
      </c>
      <c r="BR52" s="24">
        <v>1.125</v>
      </c>
      <c r="BS52" s="24">
        <v>0</v>
      </c>
      <c r="BT52" s="24">
        <v>0.75</v>
      </c>
      <c r="BU52" s="24">
        <v>0</v>
      </c>
      <c r="BV52" s="24">
        <v>0</v>
      </c>
      <c r="BW52" s="24">
        <v>0</v>
      </c>
      <c r="BX52" s="24">
        <v>0.75</v>
      </c>
      <c r="BY52" s="24">
        <v>0.25</v>
      </c>
      <c r="BZ52" s="24">
        <v>0</v>
      </c>
      <c r="CA52" s="24">
        <v>0</v>
      </c>
      <c r="CB52" s="24">
        <v>0.375</v>
      </c>
      <c r="CC52" s="24">
        <v>0.125</v>
      </c>
      <c r="CD52" s="24">
        <v>0.625</v>
      </c>
      <c r="CE52" s="24">
        <v>0.25</v>
      </c>
      <c r="CF52" s="24">
        <v>0</v>
      </c>
      <c r="CG52" s="24">
        <v>0.625</v>
      </c>
      <c r="CH52" s="24">
        <v>0.125</v>
      </c>
      <c r="CI52" s="24">
        <v>0</v>
      </c>
      <c r="CJ52" s="24">
        <v>0.25</v>
      </c>
    </row>
    <row r="53" spans="1:88" x14ac:dyDescent="0.25">
      <c r="A53" s="24">
        <v>0</v>
      </c>
      <c r="B53" s="24">
        <v>0.25</v>
      </c>
      <c r="C53" s="24">
        <v>0</v>
      </c>
      <c r="D53" s="24">
        <v>0.5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0.125</v>
      </c>
      <c r="L53" s="24">
        <v>1</v>
      </c>
      <c r="M53" s="24">
        <v>0</v>
      </c>
      <c r="N53" s="24">
        <v>0.375</v>
      </c>
      <c r="O53" s="24">
        <v>0.125</v>
      </c>
      <c r="P53" s="24">
        <v>0</v>
      </c>
      <c r="Q53" s="24">
        <v>0</v>
      </c>
      <c r="R53" s="24">
        <v>0</v>
      </c>
      <c r="S53" s="24">
        <v>0</v>
      </c>
      <c r="T53" s="24">
        <v>0.125</v>
      </c>
      <c r="U53" s="24">
        <v>0.375</v>
      </c>
      <c r="V53" s="24">
        <v>0.125</v>
      </c>
      <c r="W53" s="24">
        <v>0.75</v>
      </c>
      <c r="X53" s="24">
        <v>0.875</v>
      </c>
      <c r="Y53" s="24">
        <v>0.1429</v>
      </c>
      <c r="Z53" s="24">
        <v>0</v>
      </c>
      <c r="AA53" s="24">
        <v>0</v>
      </c>
      <c r="AB53" s="24">
        <v>0.875</v>
      </c>
      <c r="AC53" s="24">
        <v>0</v>
      </c>
      <c r="AD53" s="24">
        <v>0</v>
      </c>
      <c r="AE53" s="24">
        <v>0.125</v>
      </c>
      <c r="AF53" s="24">
        <v>0.28570000000000001</v>
      </c>
      <c r="AG53" s="24">
        <v>0.25</v>
      </c>
      <c r="AH53" s="24">
        <v>0</v>
      </c>
      <c r="AI53" s="24">
        <v>1</v>
      </c>
      <c r="AJ53" s="24">
        <v>0.25</v>
      </c>
      <c r="AK53" s="24">
        <v>0</v>
      </c>
      <c r="AL53" s="24">
        <v>0</v>
      </c>
      <c r="AM53" s="24">
        <v>0.75</v>
      </c>
      <c r="AN53" s="24">
        <v>0</v>
      </c>
      <c r="AO53" s="24">
        <v>0</v>
      </c>
      <c r="AP53" s="24">
        <v>0.5</v>
      </c>
      <c r="AQ53" s="24">
        <v>0.25</v>
      </c>
      <c r="AR53" s="24">
        <v>0</v>
      </c>
      <c r="AS53" s="24">
        <v>0.25</v>
      </c>
      <c r="AT53" s="24">
        <v>0</v>
      </c>
      <c r="AU53" s="24">
        <v>0.5</v>
      </c>
      <c r="AV53" s="24">
        <v>1</v>
      </c>
      <c r="AW53" s="24">
        <v>0</v>
      </c>
      <c r="AX53" s="24">
        <v>0</v>
      </c>
      <c r="AY53" s="24">
        <v>0.25</v>
      </c>
      <c r="AZ53" s="24">
        <v>0</v>
      </c>
      <c r="BA53" s="24">
        <v>0.125</v>
      </c>
      <c r="BB53" s="24">
        <v>0.5</v>
      </c>
      <c r="BC53" s="24">
        <v>0</v>
      </c>
      <c r="BD53" s="24">
        <v>0</v>
      </c>
      <c r="BE53" s="24">
        <v>0.25</v>
      </c>
      <c r="BF53" s="24">
        <v>0</v>
      </c>
      <c r="BG53" s="24">
        <v>0.875</v>
      </c>
      <c r="BH53" s="24">
        <v>0.375</v>
      </c>
      <c r="BI53" s="24">
        <v>0</v>
      </c>
      <c r="BJ53" s="24">
        <v>0</v>
      </c>
      <c r="BK53" s="24">
        <v>0</v>
      </c>
      <c r="BL53" s="24">
        <v>0</v>
      </c>
      <c r="BM53" s="24">
        <v>0.125</v>
      </c>
      <c r="BN53" s="24">
        <v>0</v>
      </c>
      <c r="BO53" s="24">
        <v>0</v>
      </c>
      <c r="BP53" s="24">
        <v>0</v>
      </c>
      <c r="BQ53" s="24">
        <v>0</v>
      </c>
      <c r="BR53" s="24">
        <v>0.75</v>
      </c>
      <c r="BS53" s="24">
        <v>0.25</v>
      </c>
      <c r="BT53" s="24">
        <v>0.25</v>
      </c>
      <c r="BU53" s="24">
        <v>0.125</v>
      </c>
      <c r="BV53" s="24">
        <v>0</v>
      </c>
      <c r="BW53" s="24">
        <v>0</v>
      </c>
      <c r="BX53" s="24">
        <v>0.5</v>
      </c>
      <c r="BY53" s="24">
        <v>0</v>
      </c>
      <c r="BZ53" s="24">
        <v>0.25</v>
      </c>
      <c r="CA53" s="24">
        <v>0</v>
      </c>
      <c r="CB53" s="24">
        <v>0.25</v>
      </c>
      <c r="CC53" s="24">
        <v>0.125</v>
      </c>
      <c r="CD53" s="24">
        <v>0.75</v>
      </c>
      <c r="CE53" s="24">
        <v>0.25</v>
      </c>
      <c r="CF53" s="24">
        <v>0.25</v>
      </c>
      <c r="CG53" s="24">
        <v>0.75</v>
      </c>
      <c r="CH53" s="24">
        <v>0</v>
      </c>
      <c r="CI53" s="24">
        <v>0.375</v>
      </c>
      <c r="CJ53" s="24">
        <v>0</v>
      </c>
    </row>
    <row r="54" spans="1:88" x14ac:dyDescent="0.25">
      <c r="A54" s="24">
        <v>0.13039999999999999</v>
      </c>
      <c r="B54" s="24">
        <v>0.33329999999999999</v>
      </c>
      <c r="C54" s="24">
        <v>0</v>
      </c>
      <c r="D54" s="24">
        <v>0.625</v>
      </c>
      <c r="E54" s="24">
        <v>0</v>
      </c>
      <c r="F54" s="24">
        <v>0.25</v>
      </c>
      <c r="G54" s="24">
        <v>0</v>
      </c>
      <c r="H54" s="24">
        <v>4.1700000000000001E-2</v>
      </c>
      <c r="I54" s="24">
        <v>0.20830000000000001</v>
      </c>
      <c r="J54" s="24">
        <v>0.16669999999999999</v>
      </c>
      <c r="K54" s="24">
        <v>0.16669999999999999</v>
      </c>
      <c r="L54" s="24">
        <v>0.41670000000000001</v>
      </c>
      <c r="M54" s="24">
        <v>0.16669999999999999</v>
      </c>
      <c r="N54" s="24">
        <v>0.375</v>
      </c>
      <c r="O54" s="24">
        <v>0.25</v>
      </c>
      <c r="P54" s="24">
        <v>8.3299999999999999E-2</v>
      </c>
      <c r="Q54" s="24">
        <v>0</v>
      </c>
      <c r="R54" s="24">
        <v>8.3299999999999999E-2</v>
      </c>
      <c r="S54" s="24">
        <v>0</v>
      </c>
      <c r="T54" s="24">
        <v>0.5</v>
      </c>
      <c r="U54" s="24">
        <v>0.125</v>
      </c>
      <c r="V54" s="24">
        <v>0.29170000000000001</v>
      </c>
      <c r="W54" s="24">
        <v>0.25</v>
      </c>
      <c r="X54" s="24">
        <v>0.79169999999999996</v>
      </c>
      <c r="Y54" s="24">
        <v>0.21740000000000001</v>
      </c>
      <c r="Z54" s="24">
        <v>0</v>
      </c>
      <c r="AA54" s="24">
        <v>4.1700000000000001E-2</v>
      </c>
      <c r="AB54" s="24">
        <v>0.29170000000000001</v>
      </c>
      <c r="AC54" s="24">
        <v>8.3299999999999999E-2</v>
      </c>
      <c r="AD54" s="24">
        <v>0</v>
      </c>
      <c r="AE54" s="24">
        <v>8.3299999999999999E-2</v>
      </c>
      <c r="AF54" s="24">
        <v>0.31819999999999998</v>
      </c>
      <c r="AG54" s="24">
        <v>0.20830000000000001</v>
      </c>
      <c r="AH54" s="24">
        <v>0.20830000000000001</v>
      </c>
      <c r="AI54" s="24">
        <v>0.58330000000000004</v>
      </c>
      <c r="AJ54" s="24">
        <v>0.20830000000000001</v>
      </c>
      <c r="AK54" s="24">
        <v>0.25</v>
      </c>
      <c r="AL54" s="24">
        <v>0</v>
      </c>
      <c r="AM54" s="24">
        <v>0.66669999999999996</v>
      </c>
      <c r="AN54" s="24">
        <v>8.3299999999999999E-2</v>
      </c>
      <c r="AO54" s="24">
        <v>0.125</v>
      </c>
      <c r="AP54" s="24">
        <v>0.54169999999999996</v>
      </c>
      <c r="AQ54" s="24">
        <v>8.3299999999999999E-2</v>
      </c>
      <c r="AR54" s="24">
        <v>0</v>
      </c>
      <c r="AS54" s="24">
        <v>0.41670000000000001</v>
      </c>
      <c r="AT54" s="24">
        <v>0</v>
      </c>
      <c r="AU54" s="24">
        <v>0.25</v>
      </c>
      <c r="AV54" s="24">
        <v>0.625</v>
      </c>
      <c r="AW54" s="24">
        <v>0.16669999999999999</v>
      </c>
      <c r="AX54" s="24">
        <v>4.1700000000000001E-2</v>
      </c>
      <c r="AY54" s="24">
        <v>0.20830000000000001</v>
      </c>
      <c r="AZ54" s="24">
        <v>0</v>
      </c>
      <c r="BA54" s="24">
        <v>4.1700000000000001E-2</v>
      </c>
      <c r="BB54" s="24">
        <v>0.5</v>
      </c>
      <c r="BC54" s="24">
        <v>0.125</v>
      </c>
      <c r="BD54" s="24">
        <v>0</v>
      </c>
      <c r="BE54" s="24">
        <v>8.3299999999999999E-2</v>
      </c>
      <c r="BF54" s="24">
        <v>4.1700000000000001E-2</v>
      </c>
      <c r="BG54" s="24">
        <v>0.70830000000000004</v>
      </c>
      <c r="BH54" s="24">
        <v>0.25</v>
      </c>
      <c r="BI54" s="24">
        <v>0</v>
      </c>
      <c r="BJ54" s="24">
        <v>0</v>
      </c>
      <c r="BK54" s="24">
        <v>4.1700000000000001E-2</v>
      </c>
      <c r="BL54" s="24">
        <v>4.1700000000000001E-2</v>
      </c>
      <c r="BM54" s="24">
        <v>0.5</v>
      </c>
      <c r="BN54" s="24">
        <v>8.3299999999999999E-2</v>
      </c>
      <c r="BO54" s="24">
        <v>0</v>
      </c>
      <c r="BP54" s="24">
        <v>0.375</v>
      </c>
      <c r="BQ54" s="24">
        <v>4.1700000000000001E-2</v>
      </c>
      <c r="BR54" s="24">
        <v>0.66669999999999996</v>
      </c>
      <c r="BS54" s="24">
        <v>8.3299999999999999E-2</v>
      </c>
      <c r="BT54" s="24">
        <v>0.75</v>
      </c>
      <c r="BU54" s="24">
        <v>4.1700000000000001E-2</v>
      </c>
      <c r="BV54" s="24">
        <v>0</v>
      </c>
      <c r="BW54" s="24">
        <v>0</v>
      </c>
      <c r="BX54" s="24">
        <v>0.45829999999999999</v>
      </c>
      <c r="BY54" s="24">
        <v>8.3299999999999999E-2</v>
      </c>
      <c r="BZ54" s="24">
        <v>0.125</v>
      </c>
      <c r="CA54" s="24">
        <v>0</v>
      </c>
      <c r="CB54" s="24">
        <v>0.625</v>
      </c>
      <c r="CC54" s="24">
        <v>0.125</v>
      </c>
      <c r="CD54" s="24">
        <v>0.625</v>
      </c>
      <c r="CE54" s="24">
        <v>0.25</v>
      </c>
      <c r="CF54" s="24">
        <v>0.125</v>
      </c>
      <c r="CG54" s="24">
        <v>0.66669999999999996</v>
      </c>
      <c r="CH54" s="24">
        <v>8.3299999999999999E-2</v>
      </c>
      <c r="CI54" s="24">
        <v>0.16669999999999999</v>
      </c>
      <c r="CJ54" s="24">
        <v>0.125</v>
      </c>
    </row>
    <row r="55" spans="1:88" x14ac:dyDescent="0.25">
      <c r="A55" s="24">
        <v>0.30430000000000001</v>
      </c>
      <c r="B55" s="24">
        <v>0.875</v>
      </c>
      <c r="C55" s="24">
        <v>8.3299999999999999E-2</v>
      </c>
      <c r="D55" s="24">
        <v>1.1667000000000001</v>
      </c>
      <c r="E55" s="24">
        <v>8.3299999999999999E-2</v>
      </c>
      <c r="F55" s="24">
        <v>0.95830000000000004</v>
      </c>
      <c r="G55" s="24">
        <v>0.58330000000000004</v>
      </c>
      <c r="H55" s="24">
        <v>4.1700000000000001E-2</v>
      </c>
      <c r="I55" s="24">
        <v>0.45829999999999999</v>
      </c>
      <c r="J55" s="24">
        <v>0.25</v>
      </c>
      <c r="K55" s="24">
        <v>0.54169999999999996</v>
      </c>
      <c r="L55" s="24">
        <v>0.70830000000000004</v>
      </c>
      <c r="M55" s="24">
        <v>0.20830000000000001</v>
      </c>
      <c r="N55" s="24">
        <v>0.29170000000000001</v>
      </c>
      <c r="O55" s="24">
        <v>0.54169999999999996</v>
      </c>
      <c r="P55" s="24">
        <v>0.5</v>
      </c>
      <c r="Q55" s="24">
        <v>0.66669999999999996</v>
      </c>
      <c r="R55" s="24">
        <v>0.41670000000000001</v>
      </c>
      <c r="S55" s="24">
        <v>0.125</v>
      </c>
      <c r="T55" s="24">
        <v>0.16669999999999999</v>
      </c>
      <c r="U55" s="24">
        <v>0.45829999999999999</v>
      </c>
      <c r="V55" s="24">
        <v>0.41670000000000001</v>
      </c>
      <c r="W55" s="24">
        <v>0.625</v>
      </c>
      <c r="X55" s="24">
        <v>1.8332999999999999</v>
      </c>
      <c r="Y55" s="24">
        <v>0.6522</v>
      </c>
      <c r="Z55" s="24">
        <v>0.375</v>
      </c>
      <c r="AA55" s="24">
        <v>0.54169999999999996</v>
      </c>
      <c r="AB55" s="24">
        <v>0.625</v>
      </c>
      <c r="AC55" s="24">
        <v>4.1700000000000001E-2</v>
      </c>
      <c r="AD55" s="24">
        <v>0.25</v>
      </c>
      <c r="AE55" s="24">
        <v>0.58330000000000004</v>
      </c>
      <c r="AF55" s="24">
        <v>0.43480000000000002</v>
      </c>
      <c r="AG55" s="24">
        <v>0.625</v>
      </c>
      <c r="AH55" s="24">
        <v>0.70830000000000004</v>
      </c>
      <c r="AI55" s="24">
        <v>0.79169999999999996</v>
      </c>
      <c r="AJ55" s="24">
        <v>0.45829999999999999</v>
      </c>
      <c r="AK55" s="24">
        <v>1.0832999999999999</v>
      </c>
      <c r="AL55" s="24">
        <v>0.20830000000000001</v>
      </c>
      <c r="AM55" s="24">
        <v>1.0832999999999999</v>
      </c>
      <c r="AN55" s="24">
        <v>0.29170000000000001</v>
      </c>
      <c r="AO55" s="24">
        <v>0.5</v>
      </c>
      <c r="AP55" s="24">
        <v>0.5</v>
      </c>
      <c r="AQ55" s="24">
        <v>0.125</v>
      </c>
      <c r="AR55" s="24">
        <v>0.16669999999999999</v>
      </c>
      <c r="AS55" s="24">
        <v>0.95830000000000004</v>
      </c>
      <c r="AT55" s="24">
        <v>0.29170000000000001</v>
      </c>
      <c r="AU55" s="24">
        <v>0.29170000000000001</v>
      </c>
      <c r="AV55" s="24">
        <v>0.875</v>
      </c>
      <c r="AW55" s="24">
        <v>0.25</v>
      </c>
      <c r="AX55" s="24">
        <v>0.625</v>
      </c>
      <c r="AY55" s="24">
        <v>0.75</v>
      </c>
      <c r="AZ55" s="24">
        <v>0.20830000000000001</v>
      </c>
      <c r="BA55" s="24">
        <v>0.625</v>
      </c>
      <c r="BB55" s="24">
        <v>1.1667000000000001</v>
      </c>
      <c r="BC55" s="24">
        <v>0.29170000000000001</v>
      </c>
      <c r="BD55" s="24">
        <v>0.125</v>
      </c>
      <c r="BE55" s="24">
        <v>0.33329999999999999</v>
      </c>
      <c r="BF55" s="24">
        <v>0</v>
      </c>
      <c r="BG55" s="24">
        <v>0.41670000000000001</v>
      </c>
      <c r="BH55" s="24">
        <v>0.58330000000000004</v>
      </c>
      <c r="BI55" s="24">
        <v>8.3299999999999999E-2</v>
      </c>
      <c r="BJ55" s="24">
        <v>4.3499999999999997E-2</v>
      </c>
      <c r="BK55" s="24">
        <v>0.45829999999999999</v>
      </c>
      <c r="BL55" s="24">
        <v>0.20830000000000001</v>
      </c>
      <c r="BM55" s="24">
        <v>0.95830000000000004</v>
      </c>
      <c r="BN55" s="24">
        <v>0.54169999999999996</v>
      </c>
      <c r="BO55" s="24">
        <v>0.16669999999999999</v>
      </c>
      <c r="BP55" s="24">
        <v>1</v>
      </c>
      <c r="BQ55" s="24">
        <v>4.1700000000000001E-2</v>
      </c>
      <c r="BR55" s="24">
        <v>1.3332999999999999</v>
      </c>
      <c r="BS55" s="24">
        <v>8.3299999999999999E-2</v>
      </c>
      <c r="BT55" s="24">
        <v>1.25</v>
      </c>
      <c r="BU55" s="24">
        <v>0.20830000000000001</v>
      </c>
      <c r="BV55" s="24">
        <v>4.1700000000000001E-2</v>
      </c>
      <c r="BW55" s="24">
        <v>0.45829999999999999</v>
      </c>
      <c r="BX55" s="24">
        <v>0.95830000000000004</v>
      </c>
      <c r="BY55" s="24">
        <v>0.33329999999999999</v>
      </c>
      <c r="BZ55" s="24">
        <v>0.33329999999999999</v>
      </c>
      <c r="CA55" s="24">
        <v>4.1700000000000001E-2</v>
      </c>
      <c r="CB55" s="24">
        <v>1</v>
      </c>
      <c r="CC55" s="24">
        <v>1</v>
      </c>
      <c r="CD55" s="24">
        <v>1.0832999999999999</v>
      </c>
      <c r="CE55" s="24">
        <v>0.625</v>
      </c>
      <c r="CF55" s="24">
        <v>0.91669999999999996</v>
      </c>
      <c r="CG55" s="24">
        <v>1.0417000000000001</v>
      </c>
      <c r="CH55" s="24">
        <v>8.3299999999999999E-2</v>
      </c>
      <c r="CI55" s="24">
        <v>0.95830000000000004</v>
      </c>
      <c r="CJ55" s="24">
        <v>0.625</v>
      </c>
    </row>
    <row r="56" spans="1:88" x14ac:dyDescent="0.25">
      <c r="A56" s="24">
        <v>0.5</v>
      </c>
      <c r="B56" s="24">
        <v>1.75</v>
      </c>
      <c r="C56" s="24">
        <v>3.5</v>
      </c>
      <c r="D56" s="24">
        <v>0.5</v>
      </c>
      <c r="E56" s="24">
        <v>1</v>
      </c>
      <c r="F56" s="24">
        <v>0.25</v>
      </c>
      <c r="G56" s="24">
        <v>0</v>
      </c>
      <c r="H56" s="24">
        <v>0.5</v>
      </c>
      <c r="I56" s="24">
        <v>0.25</v>
      </c>
      <c r="J56" s="24">
        <v>1.5</v>
      </c>
      <c r="K56" s="24">
        <v>0</v>
      </c>
      <c r="L56" s="24">
        <v>1</v>
      </c>
      <c r="M56" s="24">
        <v>0</v>
      </c>
      <c r="N56" s="24">
        <v>1.25</v>
      </c>
      <c r="O56" s="24">
        <v>0</v>
      </c>
      <c r="P56" s="24">
        <v>0.75</v>
      </c>
      <c r="Q56" s="24">
        <v>0.25</v>
      </c>
      <c r="R56" s="24">
        <v>2.5</v>
      </c>
      <c r="S56" s="24">
        <v>0</v>
      </c>
      <c r="T56" s="24">
        <v>0</v>
      </c>
      <c r="U56" s="24">
        <v>2</v>
      </c>
      <c r="V56" s="24">
        <v>0</v>
      </c>
      <c r="W56" s="24">
        <v>0.5</v>
      </c>
      <c r="X56" s="24">
        <v>1</v>
      </c>
      <c r="Y56" s="24">
        <v>1</v>
      </c>
      <c r="Z56" s="24">
        <v>0</v>
      </c>
      <c r="AA56" s="24">
        <v>0</v>
      </c>
      <c r="AB56" s="24">
        <v>0</v>
      </c>
      <c r="AC56" s="24">
        <v>1.25</v>
      </c>
      <c r="AD56" s="24">
        <v>0.25</v>
      </c>
      <c r="AE56" s="24">
        <v>0.25</v>
      </c>
      <c r="AF56" s="24">
        <v>0</v>
      </c>
      <c r="AG56" s="24">
        <v>0</v>
      </c>
      <c r="AH56" s="24">
        <v>0.25</v>
      </c>
      <c r="AI56" s="24">
        <v>0</v>
      </c>
      <c r="AJ56" s="24">
        <v>1.25</v>
      </c>
      <c r="AK56" s="24">
        <v>0.75</v>
      </c>
      <c r="AL56" s="24">
        <v>0</v>
      </c>
      <c r="AM56" s="24">
        <v>0</v>
      </c>
      <c r="AN56" s="24">
        <v>0.25</v>
      </c>
      <c r="AO56" s="24">
        <v>0</v>
      </c>
      <c r="AP56" s="24">
        <v>0.25</v>
      </c>
      <c r="AQ56" s="24">
        <v>0.25</v>
      </c>
      <c r="AR56" s="24">
        <v>1</v>
      </c>
      <c r="AS56" s="24">
        <v>0</v>
      </c>
      <c r="AT56" s="24">
        <v>0</v>
      </c>
      <c r="AU56" s="24">
        <v>0.25</v>
      </c>
      <c r="AV56" s="24">
        <v>0</v>
      </c>
      <c r="AW56" s="24">
        <v>0</v>
      </c>
      <c r="AX56" s="24">
        <v>1.5</v>
      </c>
      <c r="AY56" s="24">
        <v>0</v>
      </c>
      <c r="AZ56" s="24">
        <v>1</v>
      </c>
      <c r="BA56" s="24">
        <v>1</v>
      </c>
      <c r="BB56" s="24">
        <v>0.5</v>
      </c>
      <c r="BC56" s="24">
        <v>0.25</v>
      </c>
      <c r="BD56" s="24">
        <v>0</v>
      </c>
      <c r="BE56" s="24">
        <v>0.5</v>
      </c>
      <c r="BF56" s="24">
        <v>1</v>
      </c>
      <c r="BG56" s="24">
        <v>0.5</v>
      </c>
      <c r="BH56" s="24">
        <v>0.25</v>
      </c>
      <c r="BI56" s="24">
        <v>1</v>
      </c>
      <c r="BJ56" s="24">
        <v>0.25</v>
      </c>
      <c r="BK56" s="24">
        <v>0.5</v>
      </c>
      <c r="BL56" s="24">
        <v>0</v>
      </c>
      <c r="BM56" s="24">
        <v>0.5</v>
      </c>
      <c r="BN56" s="24">
        <v>0.75</v>
      </c>
      <c r="BO56" s="24">
        <v>0</v>
      </c>
      <c r="BP56" s="24">
        <v>0.25</v>
      </c>
      <c r="BQ56" s="24">
        <v>0</v>
      </c>
      <c r="BR56" s="24">
        <v>0</v>
      </c>
      <c r="BS56" s="24">
        <v>1.75</v>
      </c>
      <c r="BT56" s="24">
        <v>0.5</v>
      </c>
      <c r="BU56" s="24">
        <v>1.75</v>
      </c>
      <c r="BV56" s="24">
        <v>0</v>
      </c>
      <c r="BW56" s="24">
        <v>0.5</v>
      </c>
      <c r="BX56" s="24">
        <v>1</v>
      </c>
      <c r="BY56" s="24">
        <v>0.5</v>
      </c>
      <c r="BZ56" s="24">
        <v>0</v>
      </c>
      <c r="CA56" s="24">
        <v>1.25</v>
      </c>
      <c r="CB56" s="24">
        <v>0.5</v>
      </c>
      <c r="CC56" s="24">
        <v>0.75</v>
      </c>
      <c r="CD56" s="24">
        <v>0.25</v>
      </c>
      <c r="CE56" s="24">
        <v>0.25</v>
      </c>
      <c r="CF56" s="24">
        <v>0.25</v>
      </c>
      <c r="CG56" s="24">
        <v>0.5</v>
      </c>
      <c r="CH56" s="24">
        <v>1.25</v>
      </c>
      <c r="CI56" s="24">
        <v>1.25</v>
      </c>
      <c r="CJ56" s="24">
        <v>0.75</v>
      </c>
    </row>
    <row r="57" spans="1:88" x14ac:dyDescent="0.25">
      <c r="A57" s="24">
        <v>0.5</v>
      </c>
      <c r="B57" s="24">
        <v>0</v>
      </c>
      <c r="C57" s="24">
        <v>2</v>
      </c>
      <c r="D57" s="24">
        <v>0.25</v>
      </c>
      <c r="E57" s="24">
        <v>2</v>
      </c>
      <c r="F57" s="24">
        <v>0.5</v>
      </c>
      <c r="G57" s="24">
        <v>0.5</v>
      </c>
      <c r="H57" s="24">
        <v>0.25</v>
      </c>
      <c r="I57" s="24">
        <v>0</v>
      </c>
      <c r="J57" s="24">
        <v>1.25</v>
      </c>
      <c r="K57" s="24">
        <v>0</v>
      </c>
      <c r="L57" s="24">
        <v>0.75</v>
      </c>
      <c r="M57" s="24">
        <v>0</v>
      </c>
      <c r="N57" s="24">
        <v>1</v>
      </c>
      <c r="O57" s="24">
        <v>0.25</v>
      </c>
      <c r="P57" s="24">
        <v>0</v>
      </c>
      <c r="Q57" s="24">
        <v>0.5</v>
      </c>
      <c r="R57" s="24">
        <v>2.75</v>
      </c>
      <c r="S57" s="24">
        <v>0</v>
      </c>
      <c r="T57" s="24">
        <v>0.5</v>
      </c>
      <c r="U57" s="24">
        <v>1.75</v>
      </c>
      <c r="V57" s="24">
        <v>0</v>
      </c>
      <c r="W57" s="24">
        <v>0.25</v>
      </c>
      <c r="X57" s="24">
        <v>0.5</v>
      </c>
      <c r="Y57" s="24">
        <v>0.5</v>
      </c>
      <c r="Z57" s="24">
        <v>0</v>
      </c>
      <c r="AA57" s="24">
        <v>0</v>
      </c>
      <c r="AB57" s="24">
        <v>0</v>
      </c>
      <c r="AC57" s="24">
        <v>1.75</v>
      </c>
      <c r="AD57" s="24">
        <v>0</v>
      </c>
      <c r="AE57" s="24">
        <v>0.25</v>
      </c>
      <c r="AF57" s="24">
        <v>0</v>
      </c>
      <c r="AG57" s="24">
        <v>0</v>
      </c>
      <c r="AH57" s="24">
        <v>0.25</v>
      </c>
      <c r="AI57" s="24">
        <v>0</v>
      </c>
      <c r="AJ57" s="24">
        <v>1.25</v>
      </c>
      <c r="AK57" s="24">
        <v>0</v>
      </c>
      <c r="AL57" s="24">
        <v>1.25</v>
      </c>
      <c r="AM57" s="24">
        <v>0.25</v>
      </c>
      <c r="AN57" s="24">
        <v>0.5</v>
      </c>
      <c r="AO57" s="24">
        <v>0</v>
      </c>
      <c r="AP57" s="24">
        <v>0</v>
      </c>
      <c r="AQ57" s="24">
        <v>1.25</v>
      </c>
      <c r="AR57" s="24">
        <v>1</v>
      </c>
      <c r="AS57" s="24">
        <v>0.25</v>
      </c>
      <c r="AT57" s="24">
        <v>0</v>
      </c>
      <c r="AU57" s="24">
        <v>0</v>
      </c>
      <c r="AV57" s="24">
        <v>0</v>
      </c>
      <c r="AW57" s="24">
        <v>0.75</v>
      </c>
      <c r="AX57" s="24">
        <v>1.25</v>
      </c>
      <c r="AY57" s="24">
        <v>0</v>
      </c>
      <c r="AZ57" s="24">
        <v>1.5</v>
      </c>
      <c r="BA57" s="24">
        <v>0.5</v>
      </c>
      <c r="BB57" s="24">
        <v>0</v>
      </c>
      <c r="BC57" s="24">
        <v>0.25</v>
      </c>
      <c r="BD57" s="24">
        <v>0</v>
      </c>
      <c r="BE57" s="24">
        <v>1</v>
      </c>
      <c r="BF57" s="24">
        <v>1</v>
      </c>
      <c r="BG57" s="24">
        <v>0</v>
      </c>
      <c r="BH57" s="24">
        <v>1</v>
      </c>
      <c r="BI57" s="24">
        <v>2</v>
      </c>
      <c r="BJ57" s="24">
        <v>0.25</v>
      </c>
      <c r="BK57" s="24">
        <v>0.25</v>
      </c>
      <c r="BL57" s="24">
        <v>0</v>
      </c>
      <c r="BM57" s="24">
        <v>0.25</v>
      </c>
      <c r="BN57" s="24">
        <v>0.25</v>
      </c>
      <c r="BO57" s="24">
        <v>0</v>
      </c>
      <c r="BP57" s="24">
        <v>0.75</v>
      </c>
      <c r="BQ57" s="24">
        <v>0.25</v>
      </c>
      <c r="BR57" s="24">
        <v>0</v>
      </c>
      <c r="BS57" s="24">
        <v>1.75</v>
      </c>
      <c r="BT57" s="24">
        <v>1.25</v>
      </c>
      <c r="BU57" s="24">
        <v>1.75</v>
      </c>
      <c r="BV57" s="24">
        <v>0</v>
      </c>
      <c r="BW57" s="24">
        <v>0.25</v>
      </c>
      <c r="BX57" s="24">
        <v>0.66669999999999996</v>
      </c>
      <c r="BY57" s="24">
        <v>0</v>
      </c>
      <c r="BZ57" s="24">
        <v>0.75</v>
      </c>
      <c r="CA57" s="24">
        <v>1.5</v>
      </c>
      <c r="CB57" s="24">
        <v>1.5</v>
      </c>
      <c r="CC57" s="24">
        <v>1</v>
      </c>
      <c r="CD57" s="24">
        <v>0</v>
      </c>
      <c r="CE57" s="24">
        <v>0.5</v>
      </c>
      <c r="CF57" s="24">
        <v>0.25</v>
      </c>
      <c r="CG57" s="24">
        <v>0.25</v>
      </c>
      <c r="CH57" s="24">
        <v>2.5</v>
      </c>
      <c r="CI57" s="24">
        <v>0.5</v>
      </c>
      <c r="CJ57" s="24">
        <v>0.25</v>
      </c>
    </row>
    <row r="58" spans="1:88" x14ac:dyDescent="0.25">
      <c r="A58" s="24">
        <v>0.33329999999999999</v>
      </c>
      <c r="B58" s="24">
        <v>0.25</v>
      </c>
      <c r="C58" s="24">
        <v>1.75</v>
      </c>
      <c r="D58" s="24">
        <v>0</v>
      </c>
      <c r="E58" s="24">
        <v>0.5</v>
      </c>
      <c r="F58" s="24">
        <v>0</v>
      </c>
      <c r="G58" s="24">
        <v>0.5</v>
      </c>
      <c r="H58" s="24">
        <v>0.5</v>
      </c>
      <c r="I58" s="24">
        <v>0</v>
      </c>
      <c r="J58" s="24">
        <v>1.5</v>
      </c>
      <c r="K58" s="24">
        <v>0.5</v>
      </c>
      <c r="L58" s="24">
        <v>0.5</v>
      </c>
      <c r="M58" s="24">
        <v>0</v>
      </c>
      <c r="N58" s="24">
        <v>2</v>
      </c>
      <c r="O58" s="24">
        <v>1</v>
      </c>
      <c r="P58" s="24">
        <v>0.25</v>
      </c>
      <c r="Q58" s="24">
        <v>1</v>
      </c>
      <c r="R58" s="24">
        <v>1</v>
      </c>
      <c r="S58" s="24">
        <v>0</v>
      </c>
      <c r="T58" s="24">
        <v>0.25</v>
      </c>
      <c r="U58" s="24">
        <v>1.5</v>
      </c>
      <c r="V58" s="24">
        <v>0</v>
      </c>
      <c r="W58" s="24">
        <v>0.25</v>
      </c>
      <c r="X58" s="24">
        <v>0.25</v>
      </c>
      <c r="Y58" s="24">
        <v>0.75</v>
      </c>
      <c r="Z58" s="24">
        <v>0</v>
      </c>
      <c r="AA58" s="24">
        <v>0.5</v>
      </c>
      <c r="AB58" s="24">
        <v>0</v>
      </c>
      <c r="AC58" s="24">
        <v>0.25</v>
      </c>
      <c r="AD58" s="24">
        <v>0</v>
      </c>
      <c r="AE58" s="24">
        <v>0.5</v>
      </c>
      <c r="AF58" s="24">
        <v>0</v>
      </c>
      <c r="AG58" s="24">
        <v>0.75</v>
      </c>
      <c r="AH58" s="24">
        <v>0</v>
      </c>
      <c r="AI58" s="24">
        <v>0</v>
      </c>
      <c r="AJ58" s="24">
        <v>0.75</v>
      </c>
      <c r="AK58" s="24">
        <v>1.25</v>
      </c>
      <c r="AL58" s="24">
        <v>1.75</v>
      </c>
      <c r="AM58" s="24">
        <v>0</v>
      </c>
      <c r="AN58" s="24">
        <v>1</v>
      </c>
      <c r="AO58" s="24">
        <v>0</v>
      </c>
      <c r="AP58" s="24">
        <v>0</v>
      </c>
      <c r="AQ58" s="24">
        <v>0.25</v>
      </c>
      <c r="AR58" s="24">
        <v>1</v>
      </c>
      <c r="AS58" s="24">
        <v>0</v>
      </c>
      <c r="AT58" s="24">
        <v>0</v>
      </c>
      <c r="AU58" s="24">
        <v>0</v>
      </c>
      <c r="AV58" s="24">
        <v>0.5</v>
      </c>
      <c r="AW58" s="24">
        <v>0.5</v>
      </c>
      <c r="AX58" s="24">
        <v>1.25</v>
      </c>
      <c r="AY58" s="24">
        <v>0</v>
      </c>
      <c r="AZ58" s="24">
        <v>1.25</v>
      </c>
      <c r="BA58" s="24">
        <v>1</v>
      </c>
      <c r="BB58" s="24">
        <v>0.75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0.5</v>
      </c>
      <c r="BI58" s="24">
        <v>1</v>
      </c>
      <c r="BJ58" s="24">
        <v>0</v>
      </c>
      <c r="BK58" s="24">
        <v>1</v>
      </c>
      <c r="BL58" s="24">
        <v>0</v>
      </c>
      <c r="BM58" s="24">
        <v>0.25</v>
      </c>
      <c r="BN58" s="24">
        <v>0</v>
      </c>
      <c r="BO58" s="24">
        <v>0.25</v>
      </c>
      <c r="BP58" s="24">
        <v>0</v>
      </c>
      <c r="BQ58" s="24">
        <v>0</v>
      </c>
      <c r="BR58" s="24">
        <v>0</v>
      </c>
      <c r="BS58" s="24">
        <v>1.5</v>
      </c>
      <c r="BT58" s="24">
        <v>0.25</v>
      </c>
      <c r="BU58" s="24">
        <v>1.75</v>
      </c>
      <c r="BV58" s="24">
        <v>0.25</v>
      </c>
      <c r="BW58" s="24">
        <v>0.25</v>
      </c>
      <c r="BX58" s="24">
        <v>0</v>
      </c>
      <c r="BY58" s="24">
        <v>0</v>
      </c>
      <c r="BZ58" s="24">
        <v>1</v>
      </c>
      <c r="CA58" s="24">
        <v>0.75</v>
      </c>
      <c r="CB58" s="24">
        <v>0.75</v>
      </c>
      <c r="CC58" s="24">
        <v>1.25</v>
      </c>
      <c r="CD58" s="24">
        <v>0</v>
      </c>
      <c r="CE58" s="24">
        <v>0</v>
      </c>
      <c r="CF58" s="24">
        <v>0.75</v>
      </c>
      <c r="CG58" s="24">
        <v>0.75</v>
      </c>
      <c r="CH58" s="24">
        <v>1.75</v>
      </c>
      <c r="CI58" s="24">
        <v>1.5</v>
      </c>
      <c r="CJ58" s="24">
        <v>0</v>
      </c>
    </row>
    <row r="59" spans="1:88" x14ac:dyDescent="0.25">
      <c r="A59" s="24">
        <v>0.45450000000000002</v>
      </c>
      <c r="B59" s="24">
        <v>0.66669999999999996</v>
      </c>
      <c r="C59" s="24">
        <v>2.4167000000000001</v>
      </c>
      <c r="D59" s="24">
        <v>0.25</v>
      </c>
      <c r="E59" s="24">
        <v>1.1667000000000001</v>
      </c>
      <c r="F59" s="24">
        <v>0.25</v>
      </c>
      <c r="G59" s="24">
        <v>0.33329999999999999</v>
      </c>
      <c r="H59" s="24">
        <v>0.41670000000000001</v>
      </c>
      <c r="I59" s="24">
        <v>8.3299999999999999E-2</v>
      </c>
      <c r="J59" s="24">
        <v>1.4167000000000001</v>
      </c>
      <c r="K59" s="24">
        <v>0.16669999999999999</v>
      </c>
      <c r="L59" s="24">
        <v>0.75</v>
      </c>
      <c r="M59" s="24">
        <v>0</v>
      </c>
      <c r="N59" s="24">
        <v>1.4167000000000001</v>
      </c>
      <c r="O59" s="24">
        <v>0.41670000000000001</v>
      </c>
      <c r="P59" s="24">
        <v>0.33329999999999999</v>
      </c>
      <c r="Q59" s="24">
        <v>0.58330000000000004</v>
      </c>
      <c r="R59" s="24">
        <v>2.0832999999999999</v>
      </c>
      <c r="S59" s="24">
        <v>0</v>
      </c>
      <c r="T59" s="24">
        <v>0.25</v>
      </c>
      <c r="U59" s="24">
        <v>1.75</v>
      </c>
      <c r="V59" s="24">
        <v>0</v>
      </c>
      <c r="W59" s="24">
        <v>0.33329999999999999</v>
      </c>
      <c r="X59" s="24">
        <v>0.58330000000000004</v>
      </c>
      <c r="Y59" s="24">
        <v>0.75</v>
      </c>
      <c r="Z59" s="24">
        <v>0</v>
      </c>
      <c r="AA59" s="24">
        <v>0.16669999999999999</v>
      </c>
      <c r="AB59" s="24">
        <v>0</v>
      </c>
      <c r="AC59" s="24">
        <v>1.0832999999999999</v>
      </c>
      <c r="AD59" s="24">
        <v>8.3299999999999999E-2</v>
      </c>
      <c r="AE59" s="24">
        <v>0.33329999999999999</v>
      </c>
      <c r="AF59" s="24">
        <v>0</v>
      </c>
      <c r="AG59" s="24">
        <v>0.25</v>
      </c>
      <c r="AH59" s="24">
        <v>0.16669999999999999</v>
      </c>
      <c r="AI59" s="24">
        <v>0</v>
      </c>
      <c r="AJ59" s="24">
        <v>1.0832999999999999</v>
      </c>
      <c r="AK59" s="24">
        <v>0.66669999999999996</v>
      </c>
      <c r="AL59" s="24">
        <v>1</v>
      </c>
      <c r="AM59" s="24">
        <v>8.3299999999999999E-2</v>
      </c>
      <c r="AN59" s="24">
        <v>0.58330000000000004</v>
      </c>
      <c r="AO59" s="24">
        <v>0</v>
      </c>
      <c r="AP59" s="24">
        <v>8.3299999999999999E-2</v>
      </c>
      <c r="AQ59" s="24">
        <v>0.58330000000000004</v>
      </c>
      <c r="AR59" s="24">
        <v>1</v>
      </c>
      <c r="AS59" s="24">
        <v>8.3299999999999999E-2</v>
      </c>
      <c r="AT59" s="24">
        <v>0</v>
      </c>
      <c r="AU59" s="24">
        <v>8.3299999999999999E-2</v>
      </c>
      <c r="AV59" s="24">
        <v>0.16669999999999999</v>
      </c>
      <c r="AW59" s="24">
        <v>0.41670000000000001</v>
      </c>
      <c r="AX59" s="24">
        <v>1.3332999999999999</v>
      </c>
      <c r="AY59" s="24">
        <v>0</v>
      </c>
      <c r="AZ59" s="24">
        <v>1.25</v>
      </c>
      <c r="BA59" s="24">
        <v>0.83330000000000004</v>
      </c>
      <c r="BB59" s="24">
        <v>0.41670000000000001</v>
      </c>
      <c r="BC59" s="24">
        <v>0.16669999999999999</v>
      </c>
      <c r="BD59" s="24">
        <v>0</v>
      </c>
      <c r="BE59" s="24">
        <v>0.5</v>
      </c>
      <c r="BF59" s="24">
        <v>0.66669999999999996</v>
      </c>
      <c r="BG59" s="24">
        <v>0.16669999999999999</v>
      </c>
      <c r="BH59" s="24">
        <v>0.58330000000000004</v>
      </c>
      <c r="BI59" s="24">
        <v>1.3332999999999999</v>
      </c>
      <c r="BJ59" s="24">
        <v>0.18179999999999999</v>
      </c>
      <c r="BK59" s="24">
        <v>0.58330000000000004</v>
      </c>
      <c r="BL59" s="24">
        <v>0</v>
      </c>
      <c r="BM59" s="24">
        <v>0.33329999999999999</v>
      </c>
      <c r="BN59" s="24">
        <v>0.33329999999999999</v>
      </c>
      <c r="BO59" s="24">
        <v>8.3299999999999999E-2</v>
      </c>
      <c r="BP59" s="24">
        <v>0.33329999999999999</v>
      </c>
      <c r="BQ59" s="24">
        <v>8.3299999999999999E-2</v>
      </c>
      <c r="BR59" s="24">
        <v>0</v>
      </c>
      <c r="BS59" s="24">
        <v>1.6667000000000001</v>
      </c>
      <c r="BT59" s="24">
        <v>0.66669999999999996</v>
      </c>
      <c r="BU59" s="24">
        <v>1.75</v>
      </c>
      <c r="BV59" s="24">
        <v>8.3299999999999999E-2</v>
      </c>
      <c r="BW59" s="24">
        <v>0.33329999999999999</v>
      </c>
      <c r="BX59" s="24">
        <v>0.54549999999999998</v>
      </c>
      <c r="BY59" s="24">
        <v>0.16669999999999999</v>
      </c>
      <c r="BZ59" s="24">
        <v>0.58330000000000004</v>
      </c>
      <c r="CA59" s="24">
        <v>1.1667000000000001</v>
      </c>
      <c r="CB59" s="24">
        <v>0.91669999999999996</v>
      </c>
      <c r="CC59" s="24">
        <v>1</v>
      </c>
      <c r="CD59" s="24">
        <v>8.3299999999999999E-2</v>
      </c>
      <c r="CE59" s="24">
        <v>0.25</v>
      </c>
      <c r="CF59" s="24">
        <v>0.41670000000000001</v>
      </c>
      <c r="CG59" s="24">
        <v>0.5</v>
      </c>
      <c r="CH59" s="24">
        <v>1.8332999999999999</v>
      </c>
      <c r="CI59" s="24">
        <v>1.0832999999999999</v>
      </c>
      <c r="CJ59" s="24">
        <v>0.33329999999999999</v>
      </c>
    </row>
    <row r="60" spans="1:88" x14ac:dyDescent="0.25">
      <c r="A60" s="24">
        <v>0.25</v>
      </c>
      <c r="B60" s="24">
        <v>0</v>
      </c>
      <c r="C60" s="24">
        <v>1.25</v>
      </c>
      <c r="D60" s="24">
        <v>0.25</v>
      </c>
      <c r="E60" s="24">
        <v>0.25</v>
      </c>
      <c r="F60" s="24">
        <v>0</v>
      </c>
      <c r="G60" s="24">
        <v>0.25</v>
      </c>
      <c r="H60" s="24">
        <v>0</v>
      </c>
      <c r="I60" s="24">
        <v>1.25</v>
      </c>
      <c r="J60" s="24">
        <v>0</v>
      </c>
      <c r="K60" s="24">
        <v>1</v>
      </c>
      <c r="L60" s="24">
        <v>0.5</v>
      </c>
      <c r="M60" s="24">
        <v>0.5</v>
      </c>
      <c r="N60" s="24">
        <v>0.25</v>
      </c>
      <c r="O60" s="24">
        <v>1.25</v>
      </c>
      <c r="P60" s="24">
        <v>0.5</v>
      </c>
      <c r="Q60" s="24">
        <v>0.25</v>
      </c>
      <c r="R60" s="24">
        <v>0</v>
      </c>
      <c r="S60" s="24">
        <v>0</v>
      </c>
      <c r="T60" s="24">
        <v>0</v>
      </c>
      <c r="U60" s="24">
        <v>0.25</v>
      </c>
      <c r="V60" s="24">
        <v>0.5</v>
      </c>
      <c r="W60" s="24">
        <v>0</v>
      </c>
      <c r="X60" s="24">
        <v>0.5</v>
      </c>
      <c r="Y60" s="24">
        <v>1</v>
      </c>
      <c r="Z60" s="24">
        <v>0.25</v>
      </c>
      <c r="AA60" s="24">
        <v>0</v>
      </c>
      <c r="AB60" s="24">
        <v>0.25</v>
      </c>
      <c r="AC60" s="24">
        <v>0.25</v>
      </c>
      <c r="AD60" s="24">
        <v>0.75</v>
      </c>
      <c r="AE60" s="24">
        <v>0.25</v>
      </c>
      <c r="AF60" s="24">
        <v>0</v>
      </c>
      <c r="AG60" s="24">
        <v>0.5</v>
      </c>
      <c r="AH60" s="24">
        <v>0</v>
      </c>
      <c r="AI60" s="24">
        <v>3.5</v>
      </c>
      <c r="AJ60" s="24">
        <v>0</v>
      </c>
      <c r="AK60" s="24">
        <v>0.5</v>
      </c>
      <c r="AL60" s="24">
        <v>0.25</v>
      </c>
      <c r="AM60" s="24">
        <v>0.25</v>
      </c>
      <c r="AN60" s="24">
        <v>1</v>
      </c>
      <c r="AO60" s="24">
        <v>0.75</v>
      </c>
      <c r="AP60" s="24">
        <v>0.5</v>
      </c>
      <c r="AQ60" s="24">
        <v>0</v>
      </c>
      <c r="AR60" s="24">
        <v>0.25</v>
      </c>
      <c r="AS60" s="24">
        <v>0</v>
      </c>
      <c r="AT60" s="24">
        <v>1.25</v>
      </c>
      <c r="AU60" s="24">
        <v>0</v>
      </c>
      <c r="AV60" s="24">
        <v>1.5</v>
      </c>
      <c r="AW60" s="24">
        <v>1</v>
      </c>
      <c r="AX60" s="24">
        <v>0</v>
      </c>
      <c r="AY60" s="24">
        <v>1</v>
      </c>
      <c r="AZ60" s="24">
        <v>0</v>
      </c>
      <c r="BA60" s="24">
        <v>0</v>
      </c>
      <c r="BB60" s="24">
        <v>0.75</v>
      </c>
      <c r="BC60" s="24">
        <v>0.5</v>
      </c>
      <c r="BD60" s="24">
        <v>0</v>
      </c>
      <c r="BE60" s="24">
        <v>0.75</v>
      </c>
      <c r="BF60" s="24">
        <v>0</v>
      </c>
      <c r="BG60" s="24">
        <v>0.25</v>
      </c>
      <c r="BH60" s="24">
        <v>0.25</v>
      </c>
      <c r="BI60" s="24">
        <v>0</v>
      </c>
      <c r="BJ60" s="24">
        <v>0</v>
      </c>
      <c r="BK60" s="24">
        <v>0.25</v>
      </c>
      <c r="BL60" s="24">
        <v>0</v>
      </c>
      <c r="BM60" s="24">
        <v>1.5</v>
      </c>
      <c r="BN60" s="24">
        <v>0</v>
      </c>
      <c r="BO60" s="24">
        <v>0</v>
      </c>
      <c r="BP60" s="24">
        <v>0.5</v>
      </c>
      <c r="BQ60" s="24">
        <v>0</v>
      </c>
      <c r="BR60" s="24">
        <v>0</v>
      </c>
      <c r="BS60" s="24">
        <v>0.25</v>
      </c>
      <c r="BT60" s="24">
        <v>0</v>
      </c>
      <c r="BU60" s="24">
        <v>0</v>
      </c>
      <c r="BV60" s="24">
        <v>1</v>
      </c>
      <c r="BW60" s="24">
        <v>0.25</v>
      </c>
      <c r="BX60" s="24">
        <v>0</v>
      </c>
      <c r="BY60" s="24">
        <v>0.25</v>
      </c>
      <c r="BZ60" s="24">
        <v>0</v>
      </c>
      <c r="CA60" s="24">
        <v>0</v>
      </c>
      <c r="CB60" s="24">
        <v>0</v>
      </c>
      <c r="CC60" s="24">
        <v>0.25</v>
      </c>
      <c r="CD60" s="24">
        <v>1.25</v>
      </c>
      <c r="CE60" s="24">
        <v>0.75</v>
      </c>
      <c r="CF60" s="24">
        <v>1</v>
      </c>
      <c r="CG60" s="24">
        <v>0.75</v>
      </c>
      <c r="CH60" s="24">
        <v>0</v>
      </c>
      <c r="CI60" s="24">
        <v>0.5</v>
      </c>
      <c r="CJ60" s="24">
        <v>1</v>
      </c>
    </row>
    <row r="61" spans="1:88" x14ac:dyDescent="0.25">
      <c r="A61" s="24">
        <v>0.25</v>
      </c>
      <c r="B61" s="24">
        <v>0</v>
      </c>
      <c r="C61" s="24">
        <v>0</v>
      </c>
      <c r="D61" s="24">
        <v>0</v>
      </c>
      <c r="E61" s="24">
        <v>0.25</v>
      </c>
      <c r="F61" s="24">
        <v>0</v>
      </c>
      <c r="G61" s="24">
        <v>0</v>
      </c>
      <c r="H61" s="24">
        <v>0</v>
      </c>
      <c r="I61" s="24">
        <v>1.5</v>
      </c>
      <c r="J61" s="24">
        <v>0</v>
      </c>
      <c r="K61" s="24">
        <v>0</v>
      </c>
      <c r="L61" s="24">
        <v>1.25</v>
      </c>
      <c r="M61" s="24">
        <v>0</v>
      </c>
      <c r="N61" s="24">
        <v>0</v>
      </c>
      <c r="O61" s="24">
        <v>0.75</v>
      </c>
      <c r="P61" s="24">
        <v>0.75</v>
      </c>
      <c r="Q61" s="24">
        <v>0</v>
      </c>
      <c r="R61" s="24">
        <v>0</v>
      </c>
      <c r="S61" s="24">
        <v>0</v>
      </c>
      <c r="T61" s="24">
        <v>0.25</v>
      </c>
      <c r="U61" s="24">
        <v>0</v>
      </c>
      <c r="V61" s="24">
        <v>0.25</v>
      </c>
      <c r="W61" s="24">
        <v>0</v>
      </c>
      <c r="X61" s="24">
        <v>0</v>
      </c>
      <c r="Y61" s="24">
        <v>0.25</v>
      </c>
      <c r="Z61" s="24">
        <v>0</v>
      </c>
      <c r="AA61" s="24">
        <v>0</v>
      </c>
      <c r="AB61" s="24">
        <v>0.5</v>
      </c>
      <c r="AC61" s="24">
        <v>0</v>
      </c>
      <c r="AD61" s="24">
        <v>0.25</v>
      </c>
      <c r="AE61" s="24">
        <v>0.25</v>
      </c>
      <c r="AF61" s="24">
        <v>0</v>
      </c>
      <c r="AG61" s="24">
        <v>0</v>
      </c>
      <c r="AH61" s="24">
        <v>0</v>
      </c>
      <c r="AI61" s="24">
        <v>0.5</v>
      </c>
      <c r="AJ61" s="24">
        <v>0</v>
      </c>
      <c r="AK61" s="24">
        <v>0</v>
      </c>
      <c r="AL61" s="24">
        <v>0.25</v>
      </c>
      <c r="AM61" s="24">
        <v>1</v>
      </c>
      <c r="AN61" s="24">
        <v>1.25</v>
      </c>
      <c r="AO61" s="24">
        <v>1</v>
      </c>
      <c r="AP61" s="24">
        <v>1.25</v>
      </c>
      <c r="AQ61" s="24">
        <v>0</v>
      </c>
      <c r="AR61" s="24">
        <v>0</v>
      </c>
      <c r="AS61" s="24">
        <v>0</v>
      </c>
      <c r="AT61" s="24">
        <v>2.6667000000000001</v>
      </c>
      <c r="AU61" s="24">
        <v>0</v>
      </c>
      <c r="AV61" s="24">
        <v>0</v>
      </c>
      <c r="AW61" s="24">
        <v>0.25</v>
      </c>
      <c r="AX61" s="24">
        <v>0</v>
      </c>
      <c r="AY61" s="24">
        <v>1.75</v>
      </c>
      <c r="AZ61" s="24">
        <v>0</v>
      </c>
      <c r="BA61" s="24">
        <v>0</v>
      </c>
      <c r="BB61" s="24">
        <v>0.25</v>
      </c>
      <c r="BC61" s="24">
        <v>1</v>
      </c>
      <c r="BD61" s="24">
        <v>0</v>
      </c>
      <c r="BE61" s="24">
        <v>1.75</v>
      </c>
      <c r="BF61" s="24">
        <v>0</v>
      </c>
      <c r="BG61" s="24">
        <v>1.25</v>
      </c>
      <c r="BH61" s="24">
        <v>0</v>
      </c>
      <c r="BI61" s="24">
        <v>0</v>
      </c>
      <c r="BJ61" s="24">
        <v>0</v>
      </c>
      <c r="BK61" s="24">
        <v>0.75</v>
      </c>
      <c r="BL61" s="24">
        <v>0</v>
      </c>
      <c r="BM61" s="24">
        <v>1</v>
      </c>
      <c r="BN61" s="24">
        <v>0.25</v>
      </c>
      <c r="BO61" s="24">
        <v>0</v>
      </c>
      <c r="BP61" s="24">
        <v>0.75</v>
      </c>
      <c r="BQ61" s="24">
        <v>0</v>
      </c>
      <c r="BR61" s="24">
        <v>0</v>
      </c>
      <c r="BS61" s="24">
        <v>0</v>
      </c>
      <c r="BT61" s="24">
        <v>0.25</v>
      </c>
      <c r="BU61" s="24">
        <v>0</v>
      </c>
      <c r="BV61" s="24">
        <v>1.5</v>
      </c>
      <c r="BW61" s="24">
        <v>0.75</v>
      </c>
      <c r="BX61" s="24">
        <v>0</v>
      </c>
      <c r="BY61" s="24">
        <v>0.25</v>
      </c>
      <c r="BZ61" s="24">
        <v>1</v>
      </c>
      <c r="CA61" s="24">
        <v>0</v>
      </c>
      <c r="CB61" s="24">
        <v>0.5</v>
      </c>
      <c r="CC61" s="24">
        <v>0</v>
      </c>
      <c r="CD61" s="24">
        <v>0.75</v>
      </c>
      <c r="CE61" s="24">
        <v>0.75</v>
      </c>
      <c r="CF61" s="24">
        <v>2.5</v>
      </c>
      <c r="CG61" s="24">
        <v>2</v>
      </c>
      <c r="CH61" s="24">
        <v>0</v>
      </c>
      <c r="CI61" s="24">
        <v>1</v>
      </c>
      <c r="CJ61" s="24">
        <v>3</v>
      </c>
    </row>
    <row r="62" spans="1:88" x14ac:dyDescent="0.25">
      <c r="A62" s="24">
        <v>0</v>
      </c>
      <c r="B62" s="24">
        <v>0.25</v>
      </c>
      <c r="C62" s="24">
        <v>0</v>
      </c>
      <c r="D62" s="24">
        <v>0.75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0.5</v>
      </c>
      <c r="K62" s="24">
        <v>0</v>
      </c>
      <c r="L62" s="24">
        <v>0</v>
      </c>
      <c r="M62" s="24">
        <v>0.25</v>
      </c>
      <c r="N62" s="24">
        <v>0</v>
      </c>
      <c r="O62" s="24">
        <v>0.5</v>
      </c>
      <c r="P62" s="24">
        <v>1.5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0.75</v>
      </c>
      <c r="W62" s="24">
        <v>0</v>
      </c>
      <c r="X62" s="24">
        <v>0</v>
      </c>
      <c r="Y62" s="24">
        <v>1</v>
      </c>
      <c r="Z62" s="24">
        <v>1</v>
      </c>
      <c r="AA62" s="24">
        <v>0</v>
      </c>
      <c r="AB62" s="24">
        <v>0.25</v>
      </c>
      <c r="AC62" s="24">
        <v>0</v>
      </c>
      <c r="AD62" s="24">
        <v>0</v>
      </c>
      <c r="AE62" s="24">
        <v>0.75</v>
      </c>
      <c r="AF62" s="24">
        <v>0</v>
      </c>
      <c r="AG62" s="24">
        <v>0</v>
      </c>
      <c r="AH62" s="24">
        <v>0</v>
      </c>
      <c r="AI62" s="24">
        <v>1.25</v>
      </c>
      <c r="AJ62" s="24">
        <v>0</v>
      </c>
      <c r="AK62" s="24">
        <v>0.5</v>
      </c>
      <c r="AL62" s="24">
        <v>0.75</v>
      </c>
      <c r="AM62" s="24">
        <v>1</v>
      </c>
      <c r="AN62" s="24">
        <v>0</v>
      </c>
      <c r="AO62" s="24">
        <v>0.25</v>
      </c>
      <c r="AP62" s="24">
        <v>0.75</v>
      </c>
      <c r="AQ62" s="24">
        <v>0</v>
      </c>
      <c r="AR62" s="24">
        <v>0.5</v>
      </c>
      <c r="AS62" s="24">
        <v>0</v>
      </c>
      <c r="AT62" s="24">
        <v>2.5</v>
      </c>
      <c r="AU62" s="24">
        <v>0.25</v>
      </c>
      <c r="AV62" s="24">
        <v>0.25</v>
      </c>
      <c r="AW62" s="24">
        <v>0.25</v>
      </c>
      <c r="AX62" s="24">
        <v>0</v>
      </c>
      <c r="AY62" s="24">
        <v>0.5</v>
      </c>
      <c r="AZ62" s="24">
        <v>0</v>
      </c>
      <c r="BA62" s="24">
        <v>0.5</v>
      </c>
      <c r="BB62" s="24">
        <v>1.25</v>
      </c>
      <c r="BC62" s="24">
        <v>0.25</v>
      </c>
      <c r="BD62" s="24">
        <v>0</v>
      </c>
      <c r="BE62" s="24">
        <v>0.25</v>
      </c>
      <c r="BF62" s="24">
        <v>0</v>
      </c>
      <c r="BG62" s="24">
        <v>0.25</v>
      </c>
      <c r="BH62" s="24">
        <v>0.25</v>
      </c>
      <c r="BI62" s="24">
        <v>0</v>
      </c>
      <c r="BJ62" s="24">
        <v>0.33329999999999999</v>
      </c>
      <c r="BK62" s="24">
        <v>0</v>
      </c>
      <c r="BL62" s="24">
        <v>0.75</v>
      </c>
      <c r="BM62" s="24">
        <v>1</v>
      </c>
      <c r="BN62" s="24">
        <v>1</v>
      </c>
      <c r="BO62" s="24">
        <v>0.25</v>
      </c>
      <c r="BP62" s="24">
        <v>0.25</v>
      </c>
      <c r="BQ62" s="24">
        <v>1</v>
      </c>
      <c r="BR62" s="24">
        <v>0</v>
      </c>
      <c r="BS62" s="24">
        <v>0</v>
      </c>
      <c r="BT62" s="24">
        <v>0.25</v>
      </c>
      <c r="BU62" s="24">
        <v>0</v>
      </c>
      <c r="BV62" s="24">
        <v>0.75</v>
      </c>
      <c r="BW62" s="24">
        <v>0</v>
      </c>
      <c r="BX62" s="24">
        <v>0.25</v>
      </c>
      <c r="BY62" s="24">
        <v>0.25</v>
      </c>
      <c r="BZ62" s="24">
        <v>0.25</v>
      </c>
      <c r="CA62" s="24">
        <v>0</v>
      </c>
      <c r="CB62" s="24">
        <v>0.25</v>
      </c>
      <c r="CC62" s="24">
        <v>0</v>
      </c>
      <c r="CD62" s="24">
        <v>1.5</v>
      </c>
      <c r="CE62" s="24">
        <v>2.5</v>
      </c>
      <c r="CF62" s="24">
        <v>2.25</v>
      </c>
      <c r="CG62" s="24">
        <v>1</v>
      </c>
      <c r="CH62" s="24">
        <v>0</v>
      </c>
      <c r="CI62" s="24">
        <v>0</v>
      </c>
      <c r="CJ62" s="24">
        <v>1.5</v>
      </c>
    </row>
    <row r="63" spans="1:88" x14ac:dyDescent="0.25">
      <c r="A63" s="24">
        <v>0.18179999999999999</v>
      </c>
      <c r="B63" s="24">
        <v>8.3299999999999999E-2</v>
      </c>
      <c r="C63" s="24">
        <v>0.41670000000000001</v>
      </c>
      <c r="D63" s="24">
        <v>0.33329999999999999</v>
      </c>
      <c r="E63" s="24">
        <v>0.16669999999999999</v>
      </c>
      <c r="F63" s="24">
        <v>0</v>
      </c>
      <c r="G63" s="24">
        <v>8.3299999999999999E-2</v>
      </c>
      <c r="H63" s="24">
        <v>0</v>
      </c>
      <c r="I63" s="24">
        <v>0.91669999999999996</v>
      </c>
      <c r="J63" s="24">
        <v>0.16669999999999999</v>
      </c>
      <c r="K63" s="24">
        <v>0.33329999999999999</v>
      </c>
      <c r="L63" s="24">
        <v>0.58330000000000004</v>
      </c>
      <c r="M63" s="24">
        <v>0.25</v>
      </c>
      <c r="N63" s="24">
        <v>8.3299999999999999E-2</v>
      </c>
      <c r="O63" s="24">
        <v>0.83330000000000004</v>
      </c>
      <c r="P63" s="24">
        <v>0.91669999999999996</v>
      </c>
      <c r="Q63" s="24">
        <v>8.3299999999999999E-2</v>
      </c>
      <c r="R63" s="24">
        <v>0</v>
      </c>
      <c r="S63" s="24">
        <v>0</v>
      </c>
      <c r="T63" s="24">
        <v>8.3299999999999999E-2</v>
      </c>
      <c r="U63" s="24">
        <v>8.3299999999999999E-2</v>
      </c>
      <c r="V63" s="24">
        <v>0.5</v>
      </c>
      <c r="W63" s="24">
        <v>0</v>
      </c>
      <c r="X63" s="24">
        <v>0.16669999999999999</v>
      </c>
      <c r="Y63" s="24">
        <v>0.75</v>
      </c>
      <c r="Z63" s="24">
        <v>0.41670000000000001</v>
      </c>
      <c r="AA63" s="24">
        <v>0</v>
      </c>
      <c r="AB63" s="24">
        <v>0.33329999999999999</v>
      </c>
      <c r="AC63" s="24">
        <v>8.3299999999999999E-2</v>
      </c>
      <c r="AD63" s="24">
        <v>0.33329999999999999</v>
      </c>
      <c r="AE63" s="24">
        <v>0.41670000000000001</v>
      </c>
      <c r="AF63" s="24">
        <v>0</v>
      </c>
      <c r="AG63" s="24">
        <v>0.16669999999999999</v>
      </c>
      <c r="AH63" s="24">
        <v>0</v>
      </c>
      <c r="AI63" s="24">
        <v>1.75</v>
      </c>
      <c r="AJ63" s="24">
        <v>0</v>
      </c>
      <c r="AK63" s="24">
        <v>0.33329999999999999</v>
      </c>
      <c r="AL63" s="24">
        <v>0.41670000000000001</v>
      </c>
      <c r="AM63" s="24">
        <v>0.75</v>
      </c>
      <c r="AN63" s="24">
        <v>0.75</v>
      </c>
      <c r="AO63" s="24">
        <v>0.66669999999999996</v>
      </c>
      <c r="AP63" s="24">
        <v>0.83330000000000004</v>
      </c>
      <c r="AQ63" s="24">
        <v>0</v>
      </c>
      <c r="AR63" s="24">
        <v>0.25</v>
      </c>
      <c r="AS63" s="24">
        <v>0</v>
      </c>
      <c r="AT63" s="24">
        <v>2.0909</v>
      </c>
      <c r="AU63" s="24">
        <v>8.3299999999999999E-2</v>
      </c>
      <c r="AV63" s="24">
        <v>0.58330000000000004</v>
      </c>
      <c r="AW63" s="24">
        <v>0.5</v>
      </c>
      <c r="AX63" s="24">
        <v>0</v>
      </c>
      <c r="AY63" s="24">
        <v>1.0832999999999999</v>
      </c>
      <c r="AZ63" s="24">
        <v>0</v>
      </c>
      <c r="BA63" s="24">
        <v>0.16669999999999999</v>
      </c>
      <c r="BB63" s="24">
        <v>0.75</v>
      </c>
      <c r="BC63" s="24">
        <v>0.58330000000000004</v>
      </c>
      <c r="BD63" s="24">
        <v>0</v>
      </c>
      <c r="BE63" s="24">
        <v>0.91669999999999996</v>
      </c>
      <c r="BF63" s="24">
        <v>0</v>
      </c>
      <c r="BG63" s="24">
        <v>0.58330000000000004</v>
      </c>
      <c r="BH63" s="24">
        <v>0.16669999999999999</v>
      </c>
      <c r="BI63" s="24">
        <v>0</v>
      </c>
      <c r="BJ63" s="24">
        <v>9.0899999999999995E-2</v>
      </c>
      <c r="BK63" s="24">
        <v>0.33329999999999999</v>
      </c>
      <c r="BL63" s="24">
        <v>0.25</v>
      </c>
      <c r="BM63" s="24">
        <v>1.1667000000000001</v>
      </c>
      <c r="BN63" s="24">
        <v>0.41670000000000001</v>
      </c>
      <c r="BO63" s="24">
        <v>8.3299999999999999E-2</v>
      </c>
      <c r="BP63" s="24">
        <v>0.5</v>
      </c>
      <c r="BQ63" s="24">
        <v>0.33329999999999999</v>
      </c>
      <c r="BR63" s="24">
        <v>0</v>
      </c>
      <c r="BS63" s="24">
        <v>8.3299999999999999E-2</v>
      </c>
      <c r="BT63" s="24">
        <v>0.16669999999999999</v>
      </c>
      <c r="BU63" s="24">
        <v>0</v>
      </c>
      <c r="BV63" s="24">
        <v>1.0832999999999999</v>
      </c>
      <c r="BW63" s="24">
        <v>0.33329999999999999</v>
      </c>
      <c r="BX63" s="24">
        <v>8.3299999999999999E-2</v>
      </c>
      <c r="BY63" s="24">
        <v>0.25</v>
      </c>
      <c r="BZ63" s="24">
        <v>0.41670000000000001</v>
      </c>
      <c r="CA63" s="24">
        <v>0</v>
      </c>
      <c r="CB63" s="24">
        <v>0.25</v>
      </c>
      <c r="CC63" s="24">
        <v>8.3299999999999999E-2</v>
      </c>
      <c r="CD63" s="24">
        <v>1.1667000000000001</v>
      </c>
      <c r="CE63" s="24">
        <v>1.3332999999999999</v>
      </c>
      <c r="CF63" s="24">
        <v>1.9167000000000001</v>
      </c>
      <c r="CG63" s="24">
        <v>1.25</v>
      </c>
      <c r="CH63" s="24">
        <v>0</v>
      </c>
      <c r="CI63" s="24">
        <v>0.5</v>
      </c>
      <c r="CJ63" s="24">
        <v>1.8332999999999999</v>
      </c>
    </row>
    <row r="64" spans="1:88" x14ac:dyDescent="0.25">
      <c r="A64" s="24">
        <v>0.75</v>
      </c>
      <c r="B64" s="24">
        <v>2.25</v>
      </c>
      <c r="C64" s="24">
        <v>3.25</v>
      </c>
      <c r="D64" s="24">
        <v>0.25</v>
      </c>
      <c r="E64" s="24">
        <v>0.75</v>
      </c>
      <c r="F64" s="24">
        <v>2.5</v>
      </c>
      <c r="G64" s="24">
        <v>0.25</v>
      </c>
      <c r="H64" s="24">
        <v>0.75</v>
      </c>
      <c r="I64" s="24">
        <v>2.5</v>
      </c>
      <c r="J64" s="24">
        <v>0</v>
      </c>
      <c r="K64" s="24">
        <v>0.75</v>
      </c>
      <c r="L64" s="24">
        <v>0.75</v>
      </c>
      <c r="M64" s="24">
        <v>2</v>
      </c>
      <c r="N64" s="24">
        <v>0</v>
      </c>
      <c r="O64" s="24">
        <v>0.5</v>
      </c>
      <c r="P64" s="24">
        <v>1</v>
      </c>
      <c r="Q64" s="24">
        <v>0</v>
      </c>
      <c r="R64" s="24">
        <v>0.75</v>
      </c>
      <c r="S64" s="24">
        <v>0.75</v>
      </c>
      <c r="T64" s="24">
        <v>1</v>
      </c>
      <c r="U64" s="24">
        <v>0</v>
      </c>
      <c r="V64" s="24">
        <v>2</v>
      </c>
      <c r="W64" s="24">
        <v>0.25</v>
      </c>
      <c r="X64" s="24">
        <v>1</v>
      </c>
      <c r="Y64" s="24">
        <v>1.5</v>
      </c>
      <c r="Z64" s="24">
        <v>0.75</v>
      </c>
      <c r="AA64" s="24">
        <v>0</v>
      </c>
      <c r="AB64" s="24">
        <v>0.5</v>
      </c>
      <c r="AC64" s="24">
        <v>0.5</v>
      </c>
      <c r="AD64" s="24">
        <v>1</v>
      </c>
      <c r="AE64" s="24">
        <v>0.75</v>
      </c>
      <c r="AF64" s="24">
        <v>1.5</v>
      </c>
      <c r="AG64" s="24">
        <v>0.25</v>
      </c>
      <c r="AH64" s="24">
        <v>4</v>
      </c>
      <c r="AI64" s="24">
        <v>0.66669999999999996</v>
      </c>
      <c r="AJ64" s="24">
        <v>1.25</v>
      </c>
      <c r="AK64" s="24">
        <v>2</v>
      </c>
      <c r="AL64" s="24">
        <v>2.25</v>
      </c>
      <c r="AM64" s="24">
        <v>0.75</v>
      </c>
      <c r="AN64" s="24">
        <v>1.25</v>
      </c>
      <c r="AO64" s="24">
        <v>1.5</v>
      </c>
      <c r="AP64" s="24">
        <v>0.75</v>
      </c>
      <c r="AQ64" s="24">
        <v>0.75</v>
      </c>
      <c r="AR64" s="24">
        <v>0.5</v>
      </c>
      <c r="AS64" s="24">
        <v>1.5</v>
      </c>
      <c r="AT64" s="24">
        <v>1</v>
      </c>
      <c r="AU64" s="24">
        <v>1.25</v>
      </c>
      <c r="AV64" s="24">
        <v>0.75</v>
      </c>
      <c r="AW64" s="24">
        <v>0.25</v>
      </c>
      <c r="AX64" s="24">
        <v>0</v>
      </c>
      <c r="AY64" s="24">
        <v>0.75</v>
      </c>
      <c r="AZ64" s="24">
        <v>0</v>
      </c>
      <c r="BA64" s="24">
        <v>0.5</v>
      </c>
      <c r="BB64" s="24">
        <v>0.75</v>
      </c>
      <c r="BC64" s="24">
        <v>0.25</v>
      </c>
      <c r="BD64" s="24">
        <v>0.75</v>
      </c>
      <c r="BE64" s="24">
        <v>0.75</v>
      </c>
      <c r="BF64" s="24">
        <v>0.75</v>
      </c>
      <c r="BG64" s="24">
        <v>0</v>
      </c>
      <c r="BH64" s="24">
        <v>1.5</v>
      </c>
      <c r="BI64" s="24">
        <v>0.25</v>
      </c>
      <c r="BJ64" s="24">
        <v>1.25</v>
      </c>
      <c r="BK64" s="24">
        <v>1</v>
      </c>
      <c r="BL64" s="24">
        <v>0.75</v>
      </c>
      <c r="BM64" s="24">
        <v>1.5</v>
      </c>
      <c r="BN64" s="24">
        <v>2</v>
      </c>
      <c r="BO64" s="24">
        <v>0</v>
      </c>
      <c r="BP64" s="24">
        <v>0.5</v>
      </c>
      <c r="BQ64" s="24">
        <v>0</v>
      </c>
      <c r="BR64" s="24">
        <v>0</v>
      </c>
      <c r="BS64" s="24">
        <v>0.75</v>
      </c>
      <c r="BT64" s="24">
        <v>1.75</v>
      </c>
      <c r="BU64" s="24">
        <v>1</v>
      </c>
      <c r="BV64" s="24">
        <v>0.25</v>
      </c>
      <c r="BW64" s="24">
        <v>0</v>
      </c>
      <c r="BX64" s="24">
        <v>2</v>
      </c>
      <c r="BY64" s="24">
        <v>1.75</v>
      </c>
      <c r="BZ64" s="24">
        <v>2.5</v>
      </c>
      <c r="CA64" s="24">
        <v>2.25</v>
      </c>
      <c r="CB64" s="24">
        <v>0.75</v>
      </c>
      <c r="CC64" s="24">
        <v>3</v>
      </c>
      <c r="CD64" s="24">
        <v>0.25</v>
      </c>
      <c r="CE64" s="24">
        <v>0.5</v>
      </c>
      <c r="CF64" s="24">
        <v>0</v>
      </c>
      <c r="CG64" s="24">
        <v>1</v>
      </c>
      <c r="CH64" s="24">
        <v>1.75</v>
      </c>
      <c r="CI64" s="24">
        <v>1.75</v>
      </c>
      <c r="CJ64" s="24">
        <v>1.25</v>
      </c>
    </row>
    <row r="65" spans="1:88" x14ac:dyDescent="0.25">
      <c r="A65" s="24">
        <v>2.25</v>
      </c>
      <c r="B65" s="24">
        <v>0.25</v>
      </c>
      <c r="C65" s="24">
        <v>3.25</v>
      </c>
      <c r="D65" s="24">
        <v>0.25</v>
      </c>
      <c r="E65" s="24">
        <v>2.75</v>
      </c>
      <c r="F65" s="24">
        <v>0</v>
      </c>
      <c r="G65" s="24">
        <v>2.25</v>
      </c>
      <c r="H65" s="24">
        <v>0.5</v>
      </c>
      <c r="I65" s="24">
        <v>1.5</v>
      </c>
      <c r="J65" s="24">
        <v>0</v>
      </c>
      <c r="K65" s="24">
        <v>1.25</v>
      </c>
      <c r="L65" s="24">
        <v>0.25</v>
      </c>
      <c r="M65" s="24">
        <v>0</v>
      </c>
      <c r="N65" s="24">
        <v>0</v>
      </c>
      <c r="O65" s="24">
        <v>0.5</v>
      </c>
      <c r="P65" s="24">
        <v>1</v>
      </c>
      <c r="Q65" s="24">
        <v>0.5</v>
      </c>
      <c r="R65" s="24">
        <v>2</v>
      </c>
      <c r="S65" s="24">
        <v>0.5</v>
      </c>
      <c r="T65" s="24">
        <v>1</v>
      </c>
      <c r="U65" s="24">
        <v>0.25</v>
      </c>
      <c r="V65" s="24">
        <v>0</v>
      </c>
      <c r="W65" s="24">
        <v>0.5</v>
      </c>
      <c r="X65" s="24">
        <v>0.25</v>
      </c>
      <c r="Y65" s="24">
        <v>0.5</v>
      </c>
      <c r="Z65" s="24">
        <v>0.5</v>
      </c>
      <c r="AA65" s="24">
        <v>0</v>
      </c>
      <c r="AB65" s="24">
        <v>0</v>
      </c>
      <c r="AC65" s="24">
        <v>1.75</v>
      </c>
      <c r="AD65" s="24">
        <v>0</v>
      </c>
      <c r="AE65" s="24">
        <v>0.75</v>
      </c>
      <c r="AF65" s="24">
        <v>0.5</v>
      </c>
      <c r="AG65" s="24">
        <v>0</v>
      </c>
      <c r="AH65" s="24">
        <v>0.25</v>
      </c>
      <c r="AI65" s="24">
        <v>0.5</v>
      </c>
      <c r="AJ65" s="24">
        <v>0.5</v>
      </c>
      <c r="AK65" s="24">
        <v>0</v>
      </c>
      <c r="AL65" s="24">
        <v>0.75</v>
      </c>
      <c r="AM65" s="24">
        <v>0.25</v>
      </c>
      <c r="AN65" s="24">
        <v>1</v>
      </c>
      <c r="AO65" s="24">
        <v>0.5</v>
      </c>
      <c r="AP65" s="24">
        <v>0.5</v>
      </c>
      <c r="AQ65" s="24">
        <v>0.25</v>
      </c>
      <c r="AR65" s="24">
        <v>0.5</v>
      </c>
      <c r="AS65" s="24">
        <v>2.25</v>
      </c>
      <c r="AT65" s="24">
        <v>0.5</v>
      </c>
      <c r="AU65" s="24">
        <v>0</v>
      </c>
      <c r="AV65" s="24">
        <v>1.5</v>
      </c>
      <c r="AW65" s="24">
        <v>1</v>
      </c>
      <c r="AX65" s="24">
        <v>0</v>
      </c>
      <c r="AY65" s="24">
        <v>0.75</v>
      </c>
      <c r="AZ65" s="24">
        <v>0.25</v>
      </c>
      <c r="BA65" s="24">
        <v>1.25</v>
      </c>
      <c r="BB65" s="24">
        <v>0.25</v>
      </c>
      <c r="BC65" s="24">
        <v>1</v>
      </c>
      <c r="BD65" s="24">
        <v>0</v>
      </c>
      <c r="BE65" s="24">
        <v>0.25</v>
      </c>
      <c r="BF65" s="24">
        <v>1</v>
      </c>
      <c r="BG65" s="24">
        <v>0</v>
      </c>
      <c r="BH65" s="24">
        <v>0</v>
      </c>
      <c r="BI65" s="24">
        <v>0.25</v>
      </c>
      <c r="BJ65" s="24">
        <v>1.25</v>
      </c>
      <c r="BK65" s="24">
        <v>0.75</v>
      </c>
      <c r="BL65" s="24">
        <v>1.75</v>
      </c>
      <c r="BM65" s="24">
        <v>2</v>
      </c>
      <c r="BN65" s="24">
        <v>1</v>
      </c>
      <c r="BO65" s="24">
        <v>1</v>
      </c>
      <c r="BP65" s="24">
        <v>1.25</v>
      </c>
      <c r="BQ65" s="24">
        <v>1</v>
      </c>
      <c r="BR65" s="24">
        <v>0</v>
      </c>
      <c r="BS65" s="24">
        <v>1.75</v>
      </c>
      <c r="BT65" s="24">
        <v>1.25</v>
      </c>
      <c r="BU65" s="24">
        <v>0</v>
      </c>
      <c r="BV65" s="24">
        <v>0</v>
      </c>
      <c r="BW65" s="24">
        <v>1.25</v>
      </c>
      <c r="BX65" s="24">
        <v>1.75</v>
      </c>
      <c r="BY65" s="24">
        <v>1.5</v>
      </c>
      <c r="BZ65" s="24">
        <v>0.5</v>
      </c>
      <c r="CA65" s="24">
        <v>3.25</v>
      </c>
      <c r="CB65" s="24">
        <v>0</v>
      </c>
      <c r="CC65" s="24">
        <v>2.25</v>
      </c>
      <c r="CD65" s="24">
        <v>0.5</v>
      </c>
      <c r="CE65" s="24">
        <v>0.75</v>
      </c>
      <c r="CF65" s="24">
        <v>0.5</v>
      </c>
      <c r="CG65" s="24">
        <v>1.25</v>
      </c>
      <c r="CH65" s="24">
        <v>2.25</v>
      </c>
      <c r="CI65" s="24">
        <v>0.25</v>
      </c>
      <c r="CJ65" s="24">
        <v>0.5</v>
      </c>
    </row>
    <row r="66" spans="1:88" x14ac:dyDescent="0.25">
      <c r="A66" s="24">
        <v>1</v>
      </c>
      <c r="B66" s="24">
        <v>1.25</v>
      </c>
      <c r="C66" s="24">
        <v>1.75</v>
      </c>
      <c r="D66" s="24">
        <v>0</v>
      </c>
      <c r="E66" s="24">
        <v>1.75</v>
      </c>
      <c r="F66" s="24">
        <v>2.5</v>
      </c>
      <c r="G66" s="24">
        <v>0</v>
      </c>
      <c r="H66" s="24">
        <v>0</v>
      </c>
      <c r="I66" s="24">
        <v>4</v>
      </c>
      <c r="J66" s="24">
        <v>0.5</v>
      </c>
      <c r="K66" s="24">
        <v>1</v>
      </c>
      <c r="L66" s="24">
        <v>2.5</v>
      </c>
      <c r="M66" s="24">
        <v>0</v>
      </c>
      <c r="N66" s="24">
        <v>0.25</v>
      </c>
      <c r="O66" s="24">
        <v>2.25</v>
      </c>
      <c r="P66" s="24">
        <v>0.25</v>
      </c>
      <c r="Q66" s="24">
        <v>0</v>
      </c>
      <c r="R66" s="24">
        <v>0.75</v>
      </c>
      <c r="S66" s="24">
        <v>2</v>
      </c>
      <c r="T66" s="24">
        <v>0.25</v>
      </c>
      <c r="U66" s="24">
        <v>0.5</v>
      </c>
      <c r="V66" s="24">
        <v>0.25</v>
      </c>
      <c r="W66" s="24">
        <v>0.25</v>
      </c>
      <c r="X66" s="24">
        <v>0.25</v>
      </c>
      <c r="Y66" s="24">
        <v>0</v>
      </c>
      <c r="Z66" s="24">
        <v>0.75</v>
      </c>
      <c r="AA66" s="24">
        <v>1.5</v>
      </c>
      <c r="AB66" s="24">
        <v>0.5</v>
      </c>
      <c r="AC66" s="24">
        <v>0.5</v>
      </c>
      <c r="AD66" s="24">
        <v>0.75</v>
      </c>
      <c r="AE66" s="24">
        <v>0.75</v>
      </c>
      <c r="AF66" s="24">
        <v>0</v>
      </c>
      <c r="AG66" s="24">
        <v>0.75</v>
      </c>
      <c r="AH66" s="24">
        <v>0.25</v>
      </c>
      <c r="AI66" s="24">
        <v>2</v>
      </c>
      <c r="AJ66" s="24">
        <v>0</v>
      </c>
      <c r="AK66" s="24">
        <v>3.25</v>
      </c>
      <c r="AL66" s="24">
        <v>1.5</v>
      </c>
      <c r="AM66" s="24">
        <v>1</v>
      </c>
      <c r="AN66" s="24">
        <v>1.75</v>
      </c>
      <c r="AO66" s="24">
        <v>2.75</v>
      </c>
      <c r="AP66" s="24">
        <v>0.5</v>
      </c>
      <c r="AQ66" s="24">
        <v>3.75</v>
      </c>
      <c r="AR66" s="24">
        <v>0.25</v>
      </c>
      <c r="AS66" s="24">
        <v>4</v>
      </c>
      <c r="AT66" s="24">
        <v>0</v>
      </c>
      <c r="AU66" s="24">
        <v>0</v>
      </c>
      <c r="AV66" s="24">
        <v>0.5</v>
      </c>
      <c r="AW66" s="24">
        <v>0</v>
      </c>
      <c r="AX66" s="24">
        <v>0.25</v>
      </c>
      <c r="AY66" s="24">
        <v>0.75</v>
      </c>
      <c r="AZ66" s="24">
        <v>0</v>
      </c>
      <c r="BA66" s="24">
        <v>0.5</v>
      </c>
      <c r="BB66" s="24">
        <v>0.75</v>
      </c>
      <c r="BC66" s="24">
        <v>0.5</v>
      </c>
      <c r="BD66" s="24">
        <v>1</v>
      </c>
      <c r="BE66" s="24">
        <v>0</v>
      </c>
      <c r="BF66" s="24">
        <v>1</v>
      </c>
      <c r="BG66" s="24">
        <v>0.25</v>
      </c>
      <c r="BH66" s="24">
        <v>0.75</v>
      </c>
      <c r="BI66" s="24">
        <v>0.5</v>
      </c>
      <c r="BJ66" s="24">
        <v>0</v>
      </c>
      <c r="BK66" s="24">
        <v>1.75</v>
      </c>
      <c r="BL66" s="24">
        <v>0</v>
      </c>
      <c r="BM66" s="24">
        <v>0.5</v>
      </c>
      <c r="BN66" s="24">
        <v>0.75</v>
      </c>
      <c r="BO66" s="24">
        <v>1.25</v>
      </c>
      <c r="BP66" s="24">
        <v>0.25</v>
      </c>
      <c r="BQ66" s="24">
        <v>0</v>
      </c>
      <c r="BR66" s="24">
        <v>0.25</v>
      </c>
      <c r="BS66" s="24">
        <v>1.5</v>
      </c>
      <c r="BT66" s="24">
        <v>1</v>
      </c>
      <c r="BU66" s="24">
        <v>0.25</v>
      </c>
      <c r="BV66" s="24">
        <v>1.25</v>
      </c>
      <c r="BW66" s="24">
        <v>0.5</v>
      </c>
      <c r="BX66" s="24">
        <v>0.5</v>
      </c>
      <c r="BY66" s="24">
        <v>0.75</v>
      </c>
      <c r="BZ66" s="24">
        <v>0.75</v>
      </c>
      <c r="CA66" s="24">
        <v>2.5</v>
      </c>
      <c r="CB66" s="24">
        <v>1.25</v>
      </c>
      <c r="CC66" s="24">
        <v>3.25</v>
      </c>
      <c r="CD66" s="24">
        <v>1</v>
      </c>
      <c r="CE66" s="24">
        <v>0.5</v>
      </c>
      <c r="CF66" s="24">
        <v>0.75</v>
      </c>
      <c r="CG66" s="24">
        <v>2</v>
      </c>
      <c r="CH66" s="24">
        <v>2.5</v>
      </c>
      <c r="CI66" s="24">
        <v>2.75</v>
      </c>
      <c r="CJ66" s="24">
        <v>0.75</v>
      </c>
    </row>
    <row r="67" spans="1:88" x14ac:dyDescent="0.25">
      <c r="A67" s="24">
        <v>1.3635999999999999</v>
      </c>
      <c r="B67" s="24">
        <v>1.25</v>
      </c>
      <c r="C67" s="24">
        <v>2.75</v>
      </c>
      <c r="D67" s="24">
        <v>0.16669999999999999</v>
      </c>
      <c r="E67" s="24">
        <v>1.75</v>
      </c>
      <c r="F67" s="24">
        <v>1.6667000000000001</v>
      </c>
      <c r="G67" s="24">
        <v>0.83330000000000004</v>
      </c>
      <c r="H67" s="24">
        <v>0.41670000000000001</v>
      </c>
      <c r="I67" s="24">
        <v>2.6667000000000001</v>
      </c>
      <c r="J67" s="24">
        <v>0.16669999999999999</v>
      </c>
      <c r="K67" s="24">
        <v>1</v>
      </c>
      <c r="L67" s="24">
        <v>1.1667000000000001</v>
      </c>
      <c r="M67" s="24">
        <v>0.66669999999999996</v>
      </c>
      <c r="N67" s="24">
        <v>8.3299999999999999E-2</v>
      </c>
      <c r="O67" s="24">
        <v>1.0832999999999999</v>
      </c>
      <c r="P67" s="24">
        <v>0.75</v>
      </c>
      <c r="Q67" s="24">
        <v>0.16669999999999999</v>
      </c>
      <c r="R67" s="24">
        <v>1.1667000000000001</v>
      </c>
      <c r="S67" s="24">
        <v>1.0832999999999999</v>
      </c>
      <c r="T67" s="24">
        <v>0.75</v>
      </c>
      <c r="U67" s="24">
        <v>0.25</v>
      </c>
      <c r="V67" s="24">
        <v>0.75</v>
      </c>
      <c r="W67" s="24">
        <v>0.33329999999999999</v>
      </c>
      <c r="X67" s="24">
        <v>0.5</v>
      </c>
      <c r="Y67" s="24">
        <v>0.66669999999999996</v>
      </c>
      <c r="Z67" s="24">
        <v>0.66669999999999996</v>
      </c>
      <c r="AA67" s="24">
        <v>0.5</v>
      </c>
      <c r="AB67" s="24">
        <v>0.33329999999999999</v>
      </c>
      <c r="AC67" s="24">
        <v>0.91669999999999996</v>
      </c>
      <c r="AD67" s="24">
        <v>0.58330000000000004</v>
      </c>
      <c r="AE67" s="24">
        <v>0.75</v>
      </c>
      <c r="AF67" s="24">
        <v>0.66669999999999996</v>
      </c>
      <c r="AG67" s="24">
        <v>0.33329999999999999</v>
      </c>
      <c r="AH67" s="24">
        <v>1.5</v>
      </c>
      <c r="AI67" s="24">
        <v>1.0909</v>
      </c>
      <c r="AJ67" s="24">
        <v>0.58330000000000004</v>
      </c>
      <c r="AK67" s="24">
        <v>1.75</v>
      </c>
      <c r="AL67" s="24">
        <v>1.5</v>
      </c>
      <c r="AM67" s="24">
        <v>0.66669999999999996</v>
      </c>
      <c r="AN67" s="24">
        <v>1.3332999999999999</v>
      </c>
      <c r="AO67" s="24">
        <v>1.5832999999999999</v>
      </c>
      <c r="AP67" s="24">
        <v>0.58330000000000004</v>
      </c>
      <c r="AQ67" s="24">
        <v>1.5832999999999999</v>
      </c>
      <c r="AR67" s="24">
        <v>0.41670000000000001</v>
      </c>
      <c r="AS67" s="24">
        <v>2.5832999999999999</v>
      </c>
      <c r="AT67" s="24">
        <v>0.54549999999999998</v>
      </c>
      <c r="AU67" s="24">
        <v>0.41670000000000001</v>
      </c>
      <c r="AV67" s="24">
        <v>0.91669999999999996</v>
      </c>
      <c r="AW67" s="24">
        <v>0.41670000000000001</v>
      </c>
      <c r="AX67" s="24">
        <v>8.3299999999999999E-2</v>
      </c>
      <c r="AY67" s="24">
        <v>0.75</v>
      </c>
      <c r="AZ67" s="24">
        <v>8.3299999999999999E-2</v>
      </c>
      <c r="BA67" s="24">
        <v>0.75</v>
      </c>
      <c r="BB67" s="24">
        <v>0.58330000000000004</v>
      </c>
      <c r="BC67" s="24">
        <v>0.58330000000000004</v>
      </c>
      <c r="BD67" s="24">
        <v>0.58330000000000004</v>
      </c>
      <c r="BE67" s="24">
        <v>0.33329999999999999</v>
      </c>
      <c r="BF67" s="24">
        <v>0.91669999999999996</v>
      </c>
      <c r="BG67" s="24">
        <v>8.3299999999999999E-2</v>
      </c>
      <c r="BH67" s="24">
        <v>0.75</v>
      </c>
      <c r="BI67" s="24">
        <v>0.33329999999999999</v>
      </c>
      <c r="BJ67" s="24">
        <v>0.90910000000000002</v>
      </c>
      <c r="BK67" s="24">
        <v>1.1667000000000001</v>
      </c>
      <c r="BL67" s="24">
        <v>0.83330000000000004</v>
      </c>
      <c r="BM67" s="24">
        <v>1.3332999999999999</v>
      </c>
      <c r="BN67" s="24">
        <v>1.25</v>
      </c>
      <c r="BO67" s="24">
        <v>0.75</v>
      </c>
      <c r="BP67" s="24">
        <v>0.66669999999999996</v>
      </c>
      <c r="BQ67" s="24">
        <v>0.33329999999999999</v>
      </c>
      <c r="BR67" s="24">
        <v>8.3299999999999999E-2</v>
      </c>
      <c r="BS67" s="24">
        <v>1.3332999999999999</v>
      </c>
      <c r="BT67" s="24">
        <v>1.3332999999999999</v>
      </c>
      <c r="BU67" s="24">
        <v>0.41670000000000001</v>
      </c>
      <c r="BV67" s="24">
        <v>0.5</v>
      </c>
      <c r="BW67" s="24">
        <v>0.58330000000000004</v>
      </c>
      <c r="BX67" s="24">
        <v>1.4167000000000001</v>
      </c>
      <c r="BY67" s="24">
        <v>1.3332999999999999</v>
      </c>
      <c r="BZ67" s="24">
        <v>1.25</v>
      </c>
      <c r="CA67" s="24">
        <v>2.6667000000000001</v>
      </c>
      <c r="CB67" s="24">
        <v>0.66669999999999996</v>
      </c>
      <c r="CC67" s="24">
        <v>2.8332999999999999</v>
      </c>
      <c r="CD67" s="24">
        <v>0.58330000000000004</v>
      </c>
      <c r="CE67" s="24">
        <v>0.58330000000000004</v>
      </c>
      <c r="CF67" s="24">
        <v>0.41670000000000001</v>
      </c>
      <c r="CG67" s="24">
        <v>1.4167000000000001</v>
      </c>
      <c r="CH67" s="24">
        <v>2.1667000000000001</v>
      </c>
      <c r="CI67" s="24">
        <v>1.5832999999999999</v>
      </c>
      <c r="CJ67" s="24">
        <v>0.83330000000000004</v>
      </c>
    </row>
    <row r="68" spans="1:88" x14ac:dyDescent="0.25">
      <c r="A68" s="24">
        <v>4.1666999999999996</v>
      </c>
      <c r="B68" s="24">
        <v>4.1666999999999996</v>
      </c>
      <c r="C68" s="24">
        <v>4.1666999999999996</v>
      </c>
      <c r="D68" s="24">
        <v>41.666699999999999</v>
      </c>
      <c r="E68" s="24">
        <v>20.833300000000001</v>
      </c>
      <c r="F68" s="24">
        <v>0</v>
      </c>
      <c r="G68" s="24">
        <v>12.5</v>
      </c>
      <c r="H68" s="24">
        <v>20.833300000000001</v>
      </c>
      <c r="I68" s="24">
        <v>20.833300000000001</v>
      </c>
      <c r="J68" s="24">
        <v>0</v>
      </c>
      <c r="K68" s="24">
        <v>50</v>
      </c>
      <c r="L68" s="24">
        <v>12.5</v>
      </c>
      <c r="M68" s="24">
        <v>8.3332999999999995</v>
      </c>
      <c r="N68" s="24">
        <v>4.1666999999999996</v>
      </c>
      <c r="O68" s="24">
        <v>8.3332999999999995</v>
      </c>
      <c r="P68" s="24">
        <v>25</v>
      </c>
      <c r="Q68" s="24">
        <v>4.1666999999999996</v>
      </c>
      <c r="R68" s="24">
        <v>0</v>
      </c>
      <c r="S68" s="24">
        <v>8.3332999999999995</v>
      </c>
      <c r="T68" s="24">
        <v>16.666699999999999</v>
      </c>
      <c r="U68" s="24">
        <v>4.1666999999999996</v>
      </c>
      <c r="V68" s="24">
        <v>33.333300000000001</v>
      </c>
      <c r="W68" s="24">
        <v>0</v>
      </c>
      <c r="X68" s="24">
        <v>20.833300000000001</v>
      </c>
      <c r="Y68" s="24">
        <v>33.333300000000001</v>
      </c>
      <c r="Z68" s="24">
        <v>33.333300000000001</v>
      </c>
      <c r="AA68" s="24">
        <v>37.5</v>
      </c>
      <c r="AB68" s="24">
        <v>8.3332999999999995</v>
      </c>
      <c r="AC68" s="24">
        <v>16.666699999999999</v>
      </c>
      <c r="AD68" s="24">
        <v>37.5</v>
      </c>
      <c r="AE68" s="24">
        <v>37.5</v>
      </c>
      <c r="AF68" s="24">
        <v>0</v>
      </c>
      <c r="AG68" s="24">
        <v>29.166699999999999</v>
      </c>
      <c r="AH68" s="24">
        <v>33.333300000000001</v>
      </c>
      <c r="AI68" s="24">
        <v>16.666699999999999</v>
      </c>
      <c r="AJ68" s="24">
        <v>0</v>
      </c>
      <c r="AK68" s="24">
        <v>16.666699999999999</v>
      </c>
      <c r="AL68" s="24">
        <v>16.666699999999999</v>
      </c>
      <c r="AM68" s="24">
        <v>29.166699999999999</v>
      </c>
      <c r="AN68" s="24">
        <v>20.833300000000001</v>
      </c>
      <c r="AO68" s="24">
        <v>25</v>
      </c>
      <c r="AP68" s="24">
        <v>33.333300000000001</v>
      </c>
      <c r="AQ68" s="24">
        <v>8.3332999999999995</v>
      </c>
      <c r="AR68" s="24">
        <v>0</v>
      </c>
      <c r="AS68" s="24">
        <v>8.3332999999999995</v>
      </c>
      <c r="AT68" s="24">
        <v>45.833300000000001</v>
      </c>
      <c r="AU68" s="24">
        <v>50</v>
      </c>
      <c r="AV68" s="24">
        <v>8.3332999999999995</v>
      </c>
      <c r="AW68" s="24">
        <v>12.5</v>
      </c>
      <c r="AX68" s="24">
        <v>0</v>
      </c>
      <c r="AY68" s="24">
        <v>12.5</v>
      </c>
      <c r="AZ68" s="24">
        <v>0</v>
      </c>
      <c r="BA68" s="24">
        <v>16.666699999999999</v>
      </c>
      <c r="BB68" s="24">
        <v>37.5</v>
      </c>
      <c r="BC68" s="24">
        <v>37.5</v>
      </c>
      <c r="BD68" s="24">
        <v>8.3332999999999995</v>
      </c>
      <c r="BE68" s="24">
        <v>12.5</v>
      </c>
      <c r="BF68" s="24">
        <v>20.833300000000001</v>
      </c>
      <c r="BG68" s="24">
        <v>4.1666999999999996</v>
      </c>
      <c r="BH68" s="24">
        <v>29.166699999999999</v>
      </c>
      <c r="BI68" s="24">
        <v>16.666699999999999</v>
      </c>
      <c r="BJ68" s="24">
        <v>0</v>
      </c>
      <c r="BK68" s="24">
        <v>12.5</v>
      </c>
      <c r="BL68" s="24">
        <v>8.3332999999999995</v>
      </c>
      <c r="BM68" s="24">
        <v>37.5</v>
      </c>
      <c r="BN68" s="24">
        <v>54.166699999999999</v>
      </c>
      <c r="BO68" s="24">
        <v>12.5</v>
      </c>
      <c r="BP68" s="24">
        <v>41.666699999999999</v>
      </c>
      <c r="BQ68" s="24">
        <v>33.333300000000001</v>
      </c>
      <c r="BR68" s="24">
        <v>4.1666999999999996</v>
      </c>
      <c r="BS68" s="24">
        <v>0</v>
      </c>
      <c r="BT68" s="24">
        <v>25</v>
      </c>
      <c r="BU68" s="24">
        <v>0</v>
      </c>
      <c r="BV68" s="24">
        <v>58.333300000000001</v>
      </c>
      <c r="BW68" s="24">
        <v>16.666699999999999</v>
      </c>
      <c r="BX68" s="24">
        <v>29.166699999999999</v>
      </c>
      <c r="BY68" s="24">
        <v>45.833300000000001</v>
      </c>
      <c r="BZ68" s="24">
        <v>0</v>
      </c>
      <c r="CA68" s="24">
        <v>0</v>
      </c>
      <c r="CB68" s="24">
        <v>8.3332999999999995</v>
      </c>
      <c r="CC68" s="24">
        <v>4.1666999999999996</v>
      </c>
      <c r="CD68" s="24">
        <v>4.1666999999999996</v>
      </c>
      <c r="CE68" s="24">
        <v>16.666699999999999</v>
      </c>
      <c r="CF68" s="24">
        <v>54.166699999999999</v>
      </c>
      <c r="CG68" s="24">
        <v>25</v>
      </c>
      <c r="CH68" s="24">
        <v>0</v>
      </c>
      <c r="CI68" s="24">
        <v>8.3332999999999995</v>
      </c>
      <c r="CJ68" s="24">
        <v>33.333300000000001</v>
      </c>
    </row>
    <row r="69" spans="1:88" x14ac:dyDescent="0.25">
      <c r="A69" s="24">
        <v>95.833299999999994</v>
      </c>
      <c r="B69" s="24">
        <v>58.333300000000001</v>
      </c>
      <c r="C69" s="24">
        <v>75</v>
      </c>
      <c r="D69" s="24">
        <v>58.333300000000001</v>
      </c>
      <c r="E69" s="24">
        <v>45.833300000000001</v>
      </c>
      <c r="F69" s="24">
        <v>83.333299999999994</v>
      </c>
      <c r="G69" s="24">
        <v>75</v>
      </c>
      <c r="H69" s="24">
        <v>29.166699999999999</v>
      </c>
      <c r="I69" s="24">
        <v>70.833299999999994</v>
      </c>
      <c r="J69" s="24">
        <v>95.833299999999994</v>
      </c>
      <c r="K69" s="24">
        <v>41.666699999999999</v>
      </c>
      <c r="L69" s="24">
        <v>54.166699999999999</v>
      </c>
      <c r="M69" s="24">
        <v>75</v>
      </c>
      <c r="N69" s="24">
        <v>45.833300000000001</v>
      </c>
      <c r="O69" s="24">
        <v>62.5</v>
      </c>
      <c r="P69" s="24">
        <v>66.666700000000006</v>
      </c>
      <c r="Q69" s="24">
        <v>58.333300000000001</v>
      </c>
      <c r="R69" s="24">
        <v>75</v>
      </c>
      <c r="S69" s="24">
        <v>75</v>
      </c>
      <c r="T69" s="24">
        <v>33.333300000000001</v>
      </c>
      <c r="U69" s="24">
        <v>45.833300000000001</v>
      </c>
      <c r="V69" s="24">
        <v>62.5</v>
      </c>
      <c r="W69" s="24">
        <v>95.833299999999994</v>
      </c>
      <c r="X69" s="24">
        <v>50</v>
      </c>
      <c r="Y69" s="24">
        <v>50</v>
      </c>
      <c r="Z69" s="24">
        <v>54.166699999999999</v>
      </c>
      <c r="AA69" s="24">
        <v>62.5</v>
      </c>
      <c r="AB69" s="24">
        <v>66.666700000000006</v>
      </c>
      <c r="AC69" s="24">
        <v>79.166700000000006</v>
      </c>
      <c r="AD69" s="24">
        <v>41.666699999999999</v>
      </c>
      <c r="AE69" s="24">
        <v>50</v>
      </c>
      <c r="AF69" s="24">
        <v>45.833300000000001</v>
      </c>
      <c r="AG69" s="24">
        <v>50</v>
      </c>
      <c r="AH69" s="24">
        <v>50</v>
      </c>
      <c r="AI69" s="24">
        <v>70.833299999999994</v>
      </c>
      <c r="AJ69" s="24">
        <v>66.666700000000006</v>
      </c>
      <c r="AK69" s="24">
        <v>66.666700000000006</v>
      </c>
      <c r="AL69" s="24">
        <v>62.5</v>
      </c>
      <c r="AM69" s="24">
        <v>50</v>
      </c>
      <c r="AN69" s="24">
        <v>58.333300000000001</v>
      </c>
      <c r="AO69" s="24">
        <v>54.166699999999999</v>
      </c>
      <c r="AP69" s="24">
        <v>62.5</v>
      </c>
      <c r="AQ69" s="24">
        <v>66.666700000000006</v>
      </c>
      <c r="AR69" s="24">
        <v>91.666700000000006</v>
      </c>
      <c r="AS69" s="24">
        <v>87.5</v>
      </c>
      <c r="AT69" s="24">
        <v>45.833300000000001</v>
      </c>
      <c r="AU69" s="24">
        <v>45.833300000000001</v>
      </c>
      <c r="AV69" s="24">
        <v>70.833299999999994</v>
      </c>
      <c r="AW69" s="24">
        <v>70.833299999999994</v>
      </c>
      <c r="AX69" s="24">
        <v>54.166699999999999</v>
      </c>
      <c r="AY69" s="24">
        <v>79.166700000000006</v>
      </c>
      <c r="AZ69" s="24">
        <v>70.833299999999994</v>
      </c>
      <c r="BA69" s="24">
        <v>54.166699999999999</v>
      </c>
      <c r="BB69" s="24">
        <v>54.166699999999999</v>
      </c>
      <c r="BC69" s="24">
        <v>41.666699999999999</v>
      </c>
      <c r="BD69" s="24">
        <v>91.666700000000006</v>
      </c>
      <c r="BE69" s="24">
        <v>87.5</v>
      </c>
      <c r="BF69" s="24">
        <v>58.333300000000001</v>
      </c>
      <c r="BG69" s="24">
        <v>75</v>
      </c>
      <c r="BH69" s="24">
        <v>45.833300000000001</v>
      </c>
      <c r="BI69" s="24">
        <v>83.333299999999994</v>
      </c>
      <c r="BJ69" s="24">
        <v>83.333299999999994</v>
      </c>
      <c r="BK69" s="24">
        <v>75</v>
      </c>
      <c r="BL69" s="24">
        <v>62.5</v>
      </c>
      <c r="BM69" s="24">
        <v>41.666699999999999</v>
      </c>
      <c r="BN69" s="24">
        <v>29.166699999999999</v>
      </c>
      <c r="BO69" s="24">
        <v>62.5</v>
      </c>
      <c r="BP69" s="24">
        <v>45.833300000000001</v>
      </c>
      <c r="BQ69" s="24">
        <v>58.333300000000001</v>
      </c>
      <c r="BR69" s="24">
        <v>58.333300000000001</v>
      </c>
      <c r="BS69" s="24">
        <v>100</v>
      </c>
      <c r="BT69" s="24">
        <v>75</v>
      </c>
      <c r="BU69" s="24">
        <v>37.5</v>
      </c>
      <c r="BV69" s="24">
        <v>33.333300000000001</v>
      </c>
      <c r="BW69" s="24">
        <v>79.166700000000006</v>
      </c>
      <c r="BX69" s="24">
        <v>54.166699999999999</v>
      </c>
      <c r="BY69" s="24">
        <v>16.666699999999999</v>
      </c>
      <c r="BZ69" s="24">
        <v>70.833299999999994</v>
      </c>
      <c r="CA69" s="24">
        <v>54.166699999999999</v>
      </c>
      <c r="CB69" s="24">
        <v>75</v>
      </c>
      <c r="CC69" s="24">
        <v>54.166699999999999</v>
      </c>
      <c r="CD69" s="24">
        <v>91.666700000000006</v>
      </c>
      <c r="CE69" s="24">
        <v>66.666700000000006</v>
      </c>
      <c r="CF69" s="24">
        <v>41.666699999999999</v>
      </c>
      <c r="CG69" s="24">
        <v>58.333300000000001</v>
      </c>
      <c r="CH69" s="24">
        <v>66.666700000000006</v>
      </c>
      <c r="CI69" s="24">
        <v>62.5</v>
      </c>
      <c r="CJ69" s="24">
        <v>58.333300000000001</v>
      </c>
    </row>
    <row r="70" spans="1:88" x14ac:dyDescent="0.25">
      <c r="A70" s="24">
        <v>0</v>
      </c>
      <c r="B70" s="24">
        <v>33.333300000000001</v>
      </c>
      <c r="C70" s="24">
        <v>20.833300000000001</v>
      </c>
      <c r="D70" s="24">
        <v>0</v>
      </c>
      <c r="E70" s="24">
        <v>33.333300000000001</v>
      </c>
      <c r="F70" s="24">
        <v>16.666699999999999</v>
      </c>
      <c r="G70" s="24">
        <v>12.5</v>
      </c>
      <c r="H70" s="24">
        <v>50</v>
      </c>
      <c r="I70" s="24">
        <v>8.3332999999999995</v>
      </c>
      <c r="J70" s="24">
        <v>4.1666999999999996</v>
      </c>
      <c r="K70" s="24">
        <v>8.3332999999999995</v>
      </c>
      <c r="L70" s="24">
        <v>33.333300000000001</v>
      </c>
      <c r="M70" s="24">
        <v>16.666699999999999</v>
      </c>
      <c r="N70" s="24">
        <v>50</v>
      </c>
      <c r="O70" s="24">
        <v>29.166699999999999</v>
      </c>
      <c r="P70" s="24">
        <v>4.1666999999999996</v>
      </c>
      <c r="Q70" s="24">
        <v>37.5</v>
      </c>
      <c r="R70" s="24">
        <v>25</v>
      </c>
      <c r="S70" s="24">
        <v>16.666699999999999</v>
      </c>
      <c r="T70" s="24">
        <v>50</v>
      </c>
      <c r="U70" s="24">
        <v>50</v>
      </c>
      <c r="V70" s="24">
        <v>4.1666999999999996</v>
      </c>
      <c r="W70" s="24">
        <v>4.1666999999999996</v>
      </c>
      <c r="X70" s="24">
        <v>29.166699999999999</v>
      </c>
      <c r="Y70" s="24">
        <v>16.666699999999999</v>
      </c>
      <c r="Z70" s="24">
        <v>12.5</v>
      </c>
      <c r="AA70" s="24">
        <v>0</v>
      </c>
      <c r="AB70" s="24">
        <v>25</v>
      </c>
      <c r="AC70" s="24">
        <v>4.1666999999999996</v>
      </c>
      <c r="AD70" s="24">
        <v>20.833300000000001</v>
      </c>
      <c r="AE70" s="24">
        <v>12.5</v>
      </c>
      <c r="AF70" s="24">
        <v>50</v>
      </c>
      <c r="AG70" s="24">
        <v>20.833300000000001</v>
      </c>
      <c r="AH70" s="24">
        <v>16.666699999999999</v>
      </c>
      <c r="AI70" s="24">
        <v>12.5</v>
      </c>
      <c r="AJ70" s="24">
        <v>33.333300000000001</v>
      </c>
      <c r="AK70" s="24">
        <v>16.666699999999999</v>
      </c>
      <c r="AL70" s="24">
        <v>20.833300000000001</v>
      </c>
      <c r="AM70" s="24">
        <v>20.833300000000001</v>
      </c>
      <c r="AN70" s="24">
        <v>20.833300000000001</v>
      </c>
      <c r="AO70" s="24">
        <v>20.833300000000001</v>
      </c>
      <c r="AP70" s="24">
        <v>4.1666999999999996</v>
      </c>
      <c r="AQ70" s="24">
        <v>20.833300000000001</v>
      </c>
      <c r="AR70" s="24">
        <v>8.3332999999999995</v>
      </c>
      <c r="AS70" s="24">
        <v>4.1666999999999996</v>
      </c>
      <c r="AT70" s="24">
        <v>8.3332999999999995</v>
      </c>
      <c r="AU70" s="24">
        <v>4.1666999999999996</v>
      </c>
      <c r="AV70" s="24">
        <v>20.833300000000001</v>
      </c>
      <c r="AW70" s="24">
        <v>16.666699999999999</v>
      </c>
      <c r="AX70" s="24">
        <v>45.833300000000001</v>
      </c>
      <c r="AY70" s="24">
        <v>8.3332999999999995</v>
      </c>
      <c r="AZ70" s="24">
        <v>29.166699999999999</v>
      </c>
      <c r="BA70" s="24">
        <v>29.166699999999999</v>
      </c>
      <c r="BB70" s="24">
        <v>8.3332999999999995</v>
      </c>
      <c r="BC70" s="24">
        <v>20.833300000000001</v>
      </c>
      <c r="BD70" s="24">
        <v>0</v>
      </c>
      <c r="BE70" s="24">
        <v>0</v>
      </c>
      <c r="BF70" s="24">
        <v>20.833300000000001</v>
      </c>
      <c r="BG70" s="24">
        <v>20.833300000000001</v>
      </c>
      <c r="BH70" s="24">
        <v>25</v>
      </c>
      <c r="BI70" s="24">
        <v>0</v>
      </c>
      <c r="BJ70" s="24">
        <v>16.666699999999999</v>
      </c>
      <c r="BK70" s="24">
        <v>12.5</v>
      </c>
      <c r="BL70" s="24">
        <v>29.166699999999999</v>
      </c>
      <c r="BM70" s="24">
        <v>20.833300000000001</v>
      </c>
      <c r="BN70" s="24">
        <v>16.666699999999999</v>
      </c>
      <c r="BO70" s="24">
        <v>25</v>
      </c>
      <c r="BP70" s="24">
        <v>12.5</v>
      </c>
      <c r="BQ70" s="24">
        <v>8.3332999999999995</v>
      </c>
      <c r="BR70" s="24">
        <v>37.5</v>
      </c>
      <c r="BS70" s="24">
        <v>0</v>
      </c>
      <c r="BT70" s="24">
        <v>0</v>
      </c>
      <c r="BU70" s="24">
        <v>62.5</v>
      </c>
      <c r="BV70" s="24">
        <v>8.3332999999999995</v>
      </c>
      <c r="BW70" s="24">
        <v>4.1666999999999996</v>
      </c>
      <c r="BX70" s="24">
        <v>16.666699999999999</v>
      </c>
      <c r="BY70" s="24">
        <v>33.333300000000001</v>
      </c>
      <c r="BZ70" s="24">
        <v>29.166699999999999</v>
      </c>
      <c r="CA70" s="24">
        <v>45.833300000000001</v>
      </c>
      <c r="CB70" s="24">
        <v>16.666699999999999</v>
      </c>
      <c r="CC70" s="24">
        <v>41.666699999999999</v>
      </c>
      <c r="CD70" s="24">
        <v>4.1666999999999996</v>
      </c>
      <c r="CE70" s="24">
        <v>16.666699999999999</v>
      </c>
      <c r="CF70" s="24">
        <v>4.1666999999999996</v>
      </c>
      <c r="CG70" s="24">
        <v>16.666699999999999</v>
      </c>
      <c r="CH70" s="24">
        <v>33.333300000000001</v>
      </c>
      <c r="CI70" s="24">
        <v>29.166699999999999</v>
      </c>
      <c r="CJ70" s="24">
        <v>8.3332999999999995</v>
      </c>
    </row>
    <row r="71" spans="1:88" x14ac:dyDescent="0.25">
      <c r="A71" s="24">
        <v>37.541699999999999</v>
      </c>
      <c r="B71" s="24">
        <v>50</v>
      </c>
      <c r="C71" s="24">
        <v>44.583300000000001</v>
      </c>
      <c r="D71" s="24">
        <v>21.333300000000001</v>
      </c>
      <c r="E71" s="24">
        <v>43.333300000000001</v>
      </c>
      <c r="F71" s="24">
        <v>44.375</v>
      </c>
      <c r="G71" s="24">
        <v>36.875</v>
      </c>
      <c r="H71" s="24">
        <v>49.375</v>
      </c>
      <c r="I71" s="24">
        <v>29.791699999999999</v>
      </c>
      <c r="J71" s="24">
        <v>40</v>
      </c>
      <c r="K71" s="24">
        <v>21.833300000000001</v>
      </c>
      <c r="L71" s="24">
        <v>40.625</v>
      </c>
      <c r="M71" s="24">
        <v>37.5</v>
      </c>
      <c r="N71" s="24">
        <v>50.625</v>
      </c>
      <c r="O71" s="24">
        <v>42.916699999999999</v>
      </c>
      <c r="P71" s="24">
        <v>28.130400000000002</v>
      </c>
      <c r="Q71" s="24">
        <v>46.875</v>
      </c>
      <c r="R71" s="24">
        <v>46.666699999999999</v>
      </c>
      <c r="S71" s="24">
        <v>38.958300000000001</v>
      </c>
      <c r="T71" s="24">
        <v>45.625</v>
      </c>
      <c r="U71" s="24">
        <v>48.916699999999999</v>
      </c>
      <c r="V71" s="24">
        <v>25.625</v>
      </c>
      <c r="W71" s="24">
        <v>41.666699999999999</v>
      </c>
      <c r="X71" s="24">
        <v>36.666699999999999</v>
      </c>
      <c r="Y71" s="24">
        <v>30.416699999999999</v>
      </c>
      <c r="Z71" s="24">
        <v>29.166699999999999</v>
      </c>
      <c r="AA71" s="24">
        <v>23.125</v>
      </c>
      <c r="AB71" s="24">
        <v>42.5</v>
      </c>
      <c r="AC71" s="24">
        <v>33.541699999999999</v>
      </c>
      <c r="AD71" s="24">
        <v>33.541699999999999</v>
      </c>
      <c r="AE71" s="24">
        <v>27.916699999999999</v>
      </c>
      <c r="AF71" s="24">
        <v>50.869599999999998</v>
      </c>
      <c r="AG71" s="24">
        <v>34.375</v>
      </c>
      <c r="AH71" s="24">
        <v>27.916699999999999</v>
      </c>
      <c r="AI71" s="24">
        <v>32.083300000000001</v>
      </c>
      <c r="AJ71" s="24">
        <v>42.708300000000001</v>
      </c>
      <c r="AK71" s="24">
        <v>37.708300000000001</v>
      </c>
      <c r="AL71" s="24">
        <v>38.75</v>
      </c>
      <c r="AM71" s="24">
        <v>30</v>
      </c>
      <c r="AN71" s="24">
        <v>37.5</v>
      </c>
      <c r="AO71" s="24">
        <v>32.708300000000001</v>
      </c>
      <c r="AP71" s="24">
        <v>26.25</v>
      </c>
      <c r="AQ71" s="24">
        <v>37.826099999999997</v>
      </c>
      <c r="AR71" s="24">
        <v>39.791699999999999</v>
      </c>
      <c r="AS71" s="24">
        <v>38.333300000000001</v>
      </c>
      <c r="AT71" s="24">
        <v>25.625</v>
      </c>
      <c r="AU71" s="24">
        <v>24.583300000000001</v>
      </c>
      <c r="AV71" s="24">
        <v>41.041699999999999</v>
      </c>
      <c r="AW71" s="24">
        <v>40</v>
      </c>
      <c r="AX71" s="24">
        <v>51.666699999999999</v>
      </c>
      <c r="AY71" s="24">
        <v>33.541699999999999</v>
      </c>
      <c r="AZ71" s="24">
        <v>47.5</v>
      </c>
      <c r="BA71" s="24">
        <v>36.25</v>
      </c>
      <c r="BB71" s="24">
        <v>25.416699999999999</v>
      </c>
      <c r="BC71" s="24">
        <v>30.833300000000001</v>
      </c>
      <c r="BD71" s="24">
        <v>32.708300000000001</v>
      </c>
      <c r="BE71" s="24">
        <v>33.333300000000001</v>
      </c>
      <c r="BF71" s="24">
        <v>34.791699999999999</v>
      </c>
      <c r="BG71" s="24">
        <v>39.125</v>
      </c>
      <c r="BH71" s="24">
        <v>31.875</v>
      </c>
      <c r="BI71" s="24">
        <v>25.416699999999999</v>
      </c>
      <c r="BJ71" s="24">
        <v>41.458300000000001</v>
      </c>
      <c r="BK71" s="24">
        <v>36.875</v>
      </c>
      <c r="BL71" s="24">
        <v>48.75</v>
      </c>
      <c r="BM71" s="24">
        <v>32.291699999999999</v>
      </c>
      <c r="BN71" s="24">
        <v>24.875</v>
      </c>
      <c r="BO71" s="24">
        <v>36.875</v>
      </c>
      <c r="BP71" s="24">
        <v>25.833300000000001</v>
      </c>
      <c r="BQ71" s="24">
        <v>24.791699999999999</v>
      </c>
      <c r="BR71" s="24">
        <v>45.208300000000001</v>
      </c>
      <c r="BS71" s="24">
        <v>35.208300000000001</v>
      </c>
      <c r="BT71" s="24">
        <v>30.833300000000001</v>
      </c>
      <c r="BU71" s="24">
        <v>55.625</v>
      </c>
      <c r="BV71" s="24">
        <v>21.666699999999999</v>
      </c>
      <c r="BW71" s="24">
        <v>27.916699999999999</v>
      </c>
      <c r="BX71" s="24">
        <v>31.875</v>
      </c>
      <c r="BY71" s="24">
        <v>33.043500000000002</v>
      </c>
      <c r="BZ71" s="24">
        <v>44.583300000000001</v>
      </c>
      <c r="CA71" s="24">
        <v>47.291699999999999</v>
      </c>
      <c r="CB71" s="24">
        <v>40.625</v>
      </c>
      <c r="CC71" s="24">
        <v>48.75</v>
      </c>
      <c r="CD71" s="24">
        <v>32.5</v>
      </c>
      <c r="CE71" s="24">
        <v>33.958300000000001</v>
      </c>
      <c r="CF71" s="24">
        <v>20.583300000000001</v>
      </c>
      <c r="CG71" s="24">
        <v>32.083300000000001</v>
      </c>
      <c r="CH71" s="24">
        <v>47.083300000000001</v>
      </c>
      <c r="CI71" s="24">
        <v>37.708300000000001</v>
      </c>
      <c r="CJ71" s="24">
        <v>29.166699999999999</v>
      </c>
    </row>
    <row r="72" spans="1:88" x14ac:dyDescent="0.25">
      <c r="A72" s="24">
        <v>1.3332999999999999</v>
      </c>
      <c r="B72" s="24">
        <v>1.75</v>
      </c>
      <c r="C72" s="24">
        <v>1.875</v>
      </c>
      <c r="D72" s="24">
        <v>0.41670000000000001</v>
      </c>
      <c r="E72" s="24">
        <v>1.4167000000000001</v>
      </c>
      <c r="F72" s="24">
        <v>2.7082999999999999</v>
      </c>
      <c r="G72" s="24">
        <v>0.58330000000000004</v>
      </c>
      <c r="H72" s="24">
        <v>1.375</v>
      </c>
      <c r="I72" s="24">
        <v>1.625</v>
      </c>
      <c r="J72" s="24">
        <v>0.79169999999999996</v>
      </c>
      <c r="K72" s="24">
        <v>0.91669999999999996</v>
      </c>
      <c r="L72" s="24">
        <v>1.2917000000000001</v>
      </c>
      <c r="M72" s="24">
        <v>0.58330000000000004</v>
      </c>
      <c r="N72" s="24">
        <v>0.29170000000000001</v>
      </c>
      <c r="O72" s="24">
        <v>1.0417000000000001</v>
      </c>
      <c r="P72" s="24">
        <v>0.625</v>
      </c>
      <c r="Q72" s="24">
        <v>0.91669999999999996</v>
      </c>
      <c r="R72" s="24">
        <v>0.83330000000000004</v>
      </c>
      <c r="S72" s="24">
        <v>1.7082999999999999</v>
      </c>
      <c r="T72" s="24">
        <v>1.0832999999999999</v>
      </c>
      <c r="U72" s="24">
        <v>0.25</v>
      </c>
      <c r="V72" s="24">
        <v>0.33329999999999999</v>
      </c>
      <c r="W72" s="24">
        <v>0.20830000000000001</v>
      </c>
      <c r="X72" s="24">
        <v>0.79169999999999996</v>
      </c>
      <c r="Y72" s="24">
        <v>0.625</v>
      </c>
      <c r="Z72" s="24">
        <v>1.6667000000000001</v>
      </c>
      <c r="AA72" s="24">
        <v>4.5499999999999999E-2</v>
      </c>
      <c r="AB72" s="24">
        <v>1.7917000000000001</v>
      </c>
      <c r="AC72" s="24">
        <v>0.91669999999999996</v>
      </c>
      <c r="AD72" s="24">
        <v>0.625</v>
      </c>
      <c r="AE72" s="24">
        <v>0.29170000000000001</v>
      </c>
      <c r="AF72" s="24">
        <v>1.1667000000000001</v>
      </c>
      <c r="AG72" s="24">
        <v>1.0832999999999999</v>
      </c>
      <c r="AH72" s="24">
        <v>1.25</v>
      </c>
      <c r="AI72" s="24">
        <v>0.41670000000000001</v>
      </c>
      <c r="AJ72" s="24">
        <v>0.58330000000000004</v>
      </c>
      <c r="AK72" s="24">
        <v>0.45829999999999999</v>
      </c>
      <c r="AL72" s="24">
        <v>0.25</v>
      </c>
      <c r="AM72" s="24">
        <v>0.58330000000000004</v>
      </c>
      <c r="AN72" s="24">
        <v>0.41670000000000001</v>
      </c>
      <c r="AO72" s="24">
        <v>0.5</v>
      </c>
      <c r="AP72" s="24">
        <v>0.625</v>
      </c>
      <c r="AQ72" s="24">
        <v>0</v>
      </c>
      <c r="AR72" s="24">
        <v>0.41670000000000001</v>
      </c>
      <c r="AS72" s="24">
        <v>3.1667000000000001</v>
      </c>
      <c r="AT72" s="24">
        <v>0</v>
      </c>
      <c r="AU72" s="24">
        <v>0.35</v>
      </c>
      <c r="AV72" s="24">
        <v>0.91669999999999996</v>
      </c>
      <c r="AW72" s="24">
        <v>0.16669999999999999</v>
      </c>
      <c r="AX72" s="24">
        <v>0.16669999999999999</v>
      </c>
      <c r="AY72" s="24">
        <v>0.70830000000000004</v>
      </c>
      <c r="AZ72" s="24">
        <v>0</v>
      </c>
      <c r="BA72" s="24">
        <v>0.16669999999999999</v>
      </c>
      <c r="BB72" s="24">
        <v>1.2082999999999999</v>
      </c>
      <c r="BC72" s="24">
        <v>0.75</v>
      </c>
      <c r="BD72" s="24">
        <v>0.54169999999999996</v>
      </c>
      <c r="BE72" s="24">
        <v>0.20830000000000001</v>
      </c>
      <c r="BF72" s="24">
        <v>1.7082999999999999</v>
      </c>
      <c r="BG72" s="24">
        <v>0.83330000000000004</v>
      </c>
      <c r="BH72" s="24">
        <v>0.83330000000000004</v>
      </c>
      <c r="BI72" s="24">
        <v>0.33329999999999999</v>
      </c>
      <c r="BJ72" s="24">
        <v>1</v>
      </c>
      <c r="BK72" s="24">
        <v>0.41670000000000001</v>
      </c>
      <c r="BL72" s="24">
        <v>0.5</v>
      </c>
      <c r="BM72" s="24">
        <v>0.66669999999999996</v>
      </c>
      <c r="BN72" s="24">
        <v>0.20830000000000001</v>
      </c>
      <c r="BO72" s="24">
        <v>1.3913</v>
      </c>
      <c r="BP72" s="24">
        <v>0.5</v>
      </c>
      <c r="BQ72" s="24">
        <v>0</v>
      </c>
      <c r="BR72" s="24">
        <v>1.6667000000000001</v>
      </c>
      <c r="BS72" s="24">
        <v>0.83330000000000004</v>
      </c>
      <c r="BT72" s="24">
        <v>1.2082999999999999</v>
      </c>
      <c r="BU72" s="24">
        <v>4.1700000000000001E-2</v>
      </c>
      <c r="BV72" s="24">
        <v>0.58330000000000004</v>
      </c>
      <c r="BW72" s="24">
        <v>0.91669999999999996</v>
      </c>
      <c r="BX72" s="24">
        <v>0.5</v>
      </c>
      <c r="BY72" s="24">
        <v>0.79169999999999996</v>
      </c>
      <c r="BZ72" s="24">
        <v>0.625</v>
      </c>
      <c r="CA72" s="24">
        <v>0.58330000000000004</v>
      </c>
      <c r="CB72" s="24">
        <v>1.4582999999999999</v>
      </c>
      <c r="CC72" s="24">
        <v>0.91669999999999996</v>
      </c>
      <c r="CD72" s="24">
        <v>1.25</v>
      </c>
      <c r="CE72" s="24">
        <v>1.125</v>
      </c>
      <c r="CF72" s="24">
        <v>1.3332999999999999</v>
      </c>
      <c r="CG72" s="24">
        <v>0.41670000000000001</v>
      </c>
      <c r="CH72" s="24">
        <v>0.41670000000000001</v>
      </c>
      <c r="CI72" s="24">
        <v>0.83330000000000004</v>
      </c>
      <c r="CJ72" s="24">
        <v>0.625</v>
      </c>
    </row>
    <row r="73" spans="1:88" x14ac:dyDescent="0.25">
      <c r="A73" s="24">
        <v>72.178100000000001</v>
      </c>
      <c r="B73" s="24">
        <v>78.528499999999994</v>
      </c>
      <c r="C73" s="24">
        <v>97.297300000000007</v>
      </c>
      <c r="D73" s="24">
        <v>11.036</v>
      </c>
      <c r="E73" s="24">
        <v>68.693700000000007</v>
      </c>
      <c r="F73" s="24">
        <v>37.537500000000001</v>
      </c>
      <c r="G73" s="24">
        <v>81.681700000000006</v>
      </c>
      <c r="H73" s="24">
        <v>78.571399999999997</v>
      </c>
      <c r="I73" s="24">
        <v>33.258299999999998</v>
      </c>
      <c r="J73" s="24">
        <v>96.3964</v>
      </c>
      <c r="K73" s="24">
        <v>41.516500000000001</v>
      </c>
      <c r="L73" s="24">
        <v>35.285299999999999</v>
      </c>
      <c r="M73" s="24">
        <v>52.027000000000001</v>
      </c>
      <c r="N73" s="24">
        <v>58.333300000000001</v>
      </c>
      <c r="O73" s="24">
        <v>28.153199999999998</v>
      </c>
      <c r="P73" s="24">
        <v>71.939599999999999</v>
      </c>
      <c r="Q73" s="24">
        <v>89.114099999999993</v>
      </c>
      <c r="R73" s="24">
        <v>95.030500000000004</v>
      </c>
      <c r="S73" s="24">
        <v>57.5075</v>
      </c>
      <c r="T73" s="24">
        <v>33.933900000000001</v>
      </c>
      <c r="U73" s="24">
        <v>85.585599999999999</v>
      </c>
      <c r="V73" s="24">
        <v>10.180199999999999</v>
      </c>
      <c r="W73" s="24">
        <v>97.972999999999999</v>
      </c>
      <c r="X73" s="24">
        <v>35.472999999999999</v>
      </c>
      <c r="Y73" s="24">
        <v>8.9189000000000007</v>
      </c>
      <c r="Z73" s="24">
        <v>64.264300000000006</v>
      </c>
      <c r="AA73" s="24">
        <v>34.459499999999998</v>
      </c>
      <c r="AB73" s="24">
        <v>40.015000000000001</v>
      </c>
      <c r="AC73" s="24">
        <v>100</v>
      </c>
      <c r="AD73" s="24">
        <v>53.378399999999999</v>
      </c>
      <c r="AE73" s="24">
        <v>67.329099999999997</v>
      </c>
      <c r="AF73" s="24">
        <v>38.438400000000001</v>
      </c>
      <c r="AG73" s="24">
        <v>11.208299999999999</v>
      </c>
      <c r="AH73" s="24">
        <v>52.648600000000002</v>
      </c>
      <c r="AI73" s="24">
        <v>9.0090000000000003</v>
      </c>
      <c r="AJ73" s="24">
        <v>94.144099999999995</v>
      </c>
      <c r="AK73" s="24">
        <v>53.753799999999998</v>
      </c>
      <c r="AL73" s="24">
        <v>89.348200000000006</v>
      </c>
      <c r="AM73" s="24">
        <v>2.7778</v>
      </c>
      <c r="AN73" s="24">
        <v>64.864900000000006</v>
      </c>
      <c r="AO73" s="24">
        <v>27.1815</v>
      </c>
      <c r="AP73" s="24">
        <v>4.5045000000000002</v>
      </c>
      <c r="AQ73" s="24">
        <v>100</v>
      </c>
      <c r="AR73" s="24">
        <v>92.942899999999995</v>
      </c>
      <c r="AS73" s="24">
        <v>60.585599999999999</v>
      </c>
      <c r="AT73" s="24">
        <v>31.006</v>
      </c>
      <c r="AU73" s="24">
        <v>32.6188</v>
      </c>
      <c r="AV73" s="24">
        <v>19.519500000000001</v>
      </c>
      <c r="AW73" s="24">
        <v>45.675699999999999</v>
      </c>
      <c r="AX73" s="24">
        <v>81.531499999999994</v>
      </c>
      <c r="AY73" s="24">
        <v>6.5636999999999999</v>
      </c>
      <c r="AZ73" s="24">
        <v>98.1982</v>
      </c>
      <c r="BA73" s="24">
        <v>42.117100000000001</v>
      </c>
      <c r="BB73" s="24">
        <v>7.8078000000000003</v>
      </c>
      <c r="BC73" s="24">
        <v>55.067599999999999</v>
      </c>
      <c r="BD73" s="24">
        <v>80.180199999999999</v>
      </c>
      <c r="BE73" s="24">
        <v>61.636600000000001</v>
      </c>
      <c r="BF73" s="24">
        <v>100</v>
      </c>
      <c r="BG73" s="24">
        <v>7.4324000000000003</v>
      </c>
      <c r="BH73" s="24">
        <v>53.753799999999998</v>
      </c>
      <c r="BI73" s="24">
        <v>74.324299999999994</v>
      </c>
      <c r="BJ73" s="24">
        <v>100</v>
      </c>
      <c r="BK73" s="24">
        <v>92.342299999999994</v>
      </c>
      <c r="BL73" s="24">
        <v>94.069100000000006</v>
      </c>
      <c r="BM73" s="24">
        <v>9.7774000000000001</v>
      </c>
      <c r="BN73" s="24">
        <v>33.386299999999999</v>
      </c>
      <c r="BO73" s="24">
        <v>98.1982</v>
      </c>
      <c r="BP73" s="24">
        <v>24.662199999999999</v>
      </c>
      <c r="BQ73" s="24">
        <v>23.501799999999999</v>
      </c>
      <c r="BR73" s="24">
        <v>1.8018000000000001</v>
      </c>
      <c r="BS73" s="24">
        <v>99.699700000000007</v>
      </c>
      <c r="BT73" s="24">
        <v>36.561599999999999</v>
      </c>
      <c r="BU73" s="24">
        <v>84.009</v>
      </c>
      <c r="BV73" s="24">
        <v>62.934399999999997</v>
      </c>
      <c r="BW73" s="24">
        <v>93.018000000000001</v>
      </c>
      <c r="BX73" s="24">
        <v>55.200699999999998</v>
      </c>
      <c r="BY73" s="24">
        <v>59.534500000000001</v>
      </c>
      <c r="BZ73" s="24">
        <v>89.268699999999995</v>
      </c>
      <c r="CA73" s="24">
        <v>88.513499999999993</v>
      </c>
      <c r="CB73" s="24">
        <v>60.8108</v>
      </c>
      <c r="CC73" s="24">
        <v>34.384399999999999</v>
      </c>
      <c r="CD73" s="24">
        <v>9.9849999999999994</v>
      </c>
      <c r="CE73" s="24">
        <v>16.816800000000001</v>
      </c>
      <c r="CF73" s="24">
        <v>3.1532</v>
      </c>
      <c r="CG73" s="24">
        <v>18.918900000000001</v>
      </c>
      <c r="CH73" s="24">
        <v>43.6937</v>
      </c>
      <c r="CI73" s="24">
        <v>7.8829000000000002</v>
      </c>
      <c r="CJ73" s="24">
        <v>33.1081</v>
      </c>
    </row>
    <row r="74" spans="1:88" x14ac:dyDescent="0.25">
      <c r="A74" s="24">
        <v>12.9229</v>
      </c>
      <c r="B74" s="24">
        <v>11.4491</v>
      </c>
      <c r="C74" s="24">
        <v>3.5697000000000001</v>
      </c>
      <c r="D74" s="24">
        <v>9.7728000000000002</v>
      </c>
      <c r="E74" s="24">
        <v>13.519</v>
      </c>
      <c r="F74" s="24">
        <v>15.665800000000001</v>
      </c>
      <c r="G74" s="24">
        <v>12.1069</v>
      </c>
      <c r="H74" s="24">
        <v>15.7552</v>
      </c>
      <c r="I74" s="24">
        <v>14.392099999999999</v>
      </c>
      <c r="J74" s="24">
        <v>2.9948999999999999</v>
      </c>
      <c r="K74" s="24">
        <v>14.4838</v>
      </c>
      <c r="L74" s="24">
        <v>13.829499999999999</v>
      </c>
      <c r="M74" s="24">
        <v>13.4781</v>
      </c>
      <c r="N74" s="24">
        <v>15.894299999999999</v>
      </c>
      <c r="O74" s="24">
        <v>13.196</v>
      </c>
      <c r="P74" s="24">
        <v>14.0044</v>
      </c>
      <c r="Q74" s="24">
        <v>10.349600000000001</v>
      </c>
      <c r="R74" s="24">
        <v>2.8412999999999999</v>
      </c>
      <c r="S74" s="24">
        <v>14.632</v>
      </c>
      <c r="T74" s="24">
        <v>17.0486</v>
      </c>
      <c r="U74" s="24">
        <v>10.342599999999999</v>
      </c>
      <c r="V74" s="24">
        <v>7.2191000000000001</v>
      </c>
      <c r="W74" s="24">
        <v>2.5981000000000001</v>
      </c>
      <c r="X74" s="24">
        <v>13.6669</v>
      </c>
      <c r="Y74" s="24">
        <v>4.7354000000000003</v>
      </c>
      <c r="Z74" s="24">
        <v>16.0305</v>
      </c>
      <c r="AA74" s="24">
        <v>14.0656</v>
      </c>
      <c r="AB74" s="24">
        <v>14.583399999999999</v>
      </c>
      <c r="AC74" s="24">
        <v>0</v>
      </c>
      <c r="AD74" s="24">
        <v>12.8805</v>
      </c>
      <c r="AE74" s="24">
        <v>11.0299</v>
      </c>
      <c r="AF74" s="24">
        <v>14.658200000000001</v>
      </c>
      <c r="AG74" s="24">
        <v>7.2201000000000004</v>
      </c>
      <c r="AH74" s="24">
        <v>16.696100000000001</v>
      </c>
      <c r="AI74" s="24">
        <v>5.1302000000000003</v>
      </c>
      <c r="AJ74" s="24">
        <v>5.4116</v>
      </c>
      <c r="AK74" s="24">
        <v>11.9971</v>
      </c>
      <c r="AL74" s="24">
        <v>10.742000000000001</v>
      </c>
      <c r="AM74" s="24">
        <v>2.1711</v>
      </c>
      <c r="AN74" s="24">
        <v>15.831799999999999</v>
      </c>
      <c r="AO74" s="24">
        <v>13.370200000000001</v>
      </c>
      <c r="AP74" s="24">
        <v>3.4466000000000001</v>
      </c>
      <c r="AQ74" s="24">
        <v>0</v>
      </c>
      <c r="AR74" s="24">
        <v>6.0888999999999998</v>
      </c>
      <c r="AS74" s="24">
        <v>15.921900000000001</v>
      </c>
      <c r="AT74" s="24">
        <v>12.9162</v>
      </c>
      <c r="AU74" s="24">
        <v>13.864000000000001</v>
      </c>
      <c r="AV74" s="24">
        <v>11.8782</v>
      </c>
      <c r="AW74" s="24">
        <v>16.078399999999998</v>
      </c>
      <c r="AX74" s="24">
        <v>12.074299999999999</v>
      </c>
      <c r="AY74" s="24">
        <v>4.7545000000000002</v>
      </c>
      <c r="AZ74" s="24">
        <v>1.7753000000000001</v>
      </c>
      <c r="BA74" s="24">
        <v>12.079000000000001</v>
      </c>
      <c r="BB74" s="24">
        <v>6.1864999999999997</v>
      </c>
      <c r="BC74" s="24">
        <v>15.7598</v>
      </c>
      <c r="BD74" s="24">
        <v>11.26</v>
      </c>
      <c r="BE74" s="24">
        <v>15.105</v>
      </c>
      <c r="BF74" s="24">
        <v>0</v>
      </c>
      <c r="BG74" s="24">
        <v>5.1189999999999998</v>
      </c>
      <c r="BH74" s="24">
        <v>15.9208</v>
      </c>
      <c r="BI74" s="24">
        <v>12.958</v>
      </c>
      <c r="BJ74" s="24">
        <v>0</v>
      </c>
      <c r="BK74" s="24">
        <v>8.3211999999999993</v>
      </c>
      <c r="BL74" s="24">
        <v>7.9383999999999997</v>
      </c>
      <c r="BM74" s="24">
        <v>8.202</v>
      </c>
      <c r="BN74" s="24">
        <v>12.389799999999999</v>
      </c>
      <c r="BO74" s="24">
        <v>1.6143000000000001</v>
      </c>
      <c r="BP74" s="24">
        <v>13.7272</v>
      </c>
      <c r="BQ74" s="24">
        <v>9.31</v>
      </c>
      <c r="BR74" s="24">
        <v>2.3094000000000001</v>
      </c>
      <c r="BS74" s="24">
        <v>0.46460000000000001</v>
      </c>
      <c r="BT74" s="24">
        <v>15.738</v>
      </c>
      <c r="BU74" s="24">
        <v>11.540100000000001</v>
      </c>
      <c r="BV74" s="24">
        <v>16.968</v>
      </c>
      <c r="BW74" s="24">
        <v>8.9837000000000007</v>
      </c>
      <c r="BX74" s="24">
        <v>12.6739</v>
      </c>
      <c r="BY74" s="24">
        <v>16.185500000000001</v>
      </c>
      <c r="BZ74" s="24">
        <v>9.5869</v>
      </c>
      <c r="CA74" s="24">
        <v>10.872199999999999</v>
      </c>
      <c r="CB74" s="24">
        <v>14.531700000000001</v>
      </c>
      <c r="CC74" s="24">
        <v>14.290100000000001</v>
      </c>
      <c r="CD74" s="24">
        <v>6.9645000000000001</v>
      </c>
      <c r="CE74" s="24">
        <v>6.3834999999999997</v>
      </c>
      <c r="CF74" s="24">
        <v>2.1509</v>
      </c>
      <c r="CG74" s="24">
        <v>6.2335000000000003</v>
      </c>
      <c r="CH74" s="24">
        <v>10.2942</v>
      </c>
      <c r="CI74" s="24">
        <v>8.0191999999999997</v>
      </c>
      <c r="CJ74" s="24">
        <v>15.2247</v>
      </c>
    </row>
    <row r="75" spans="1:88" x14ac:dyDescent="0.25">
      <c r="A75" s="24">
        <v>27.821899999999999</v>
      </c>
      <c r="B75" s="24">
        <v>21.471499999999999</v>
      </c>
      <c r="C75" s="24">
        <v>2.7027000000000001</v>
      </c>
      <c r="D75" s="24">
        <v>88.963999999999999</v>
      </c>
      <c r="E75" s="24">
        <v>31.3063</v>
      </c>
      <c r="F75" s="24">
        <v>62.462499999999999</v>
      </c>
      <c r="G75" s="24">
        <v>18.318300000000001</v>
      </c>
      <c r="H75" s="24">
        <v>21.428599999999999</v>
      </c>
      <c r="I75" s="24">
        <v>66.741699999999994</v>
      </c>
      <c r="J75" s="24">
        <v>3.6036000000000001</v>
      </c>
      <c r="K75" s="24">
        <v>58.483499999999999</v>
      </c>
      <c r="L75" s="24">
        <v>64.714699999999993</v>
      </c>
      <c r="M75" s="24">
        <v>47.972999999999999</v>
      </c>
      <c r="N75" s="24">
        <v>41.666699999999999</v>
      </c>
      <c r="O75" s="24">
        <v>71.846800000000002</v>
      </c>
      <c r="P75" s="24">
        <v>28.060400000000001</v>
      </c>
      <c r="Q75" s="24">
        <v>10.885899999999999</v>
      </c>
      <c r="R75" s="24">
        <v>4.9695</v>
      </c>
      <c r="S75" s="24">
        <v>42.4925</v>
      </c>
      <c r="T75" s="24">
        <v>66.066100000000006</v>
      </c>
      <c r="U75" s="24">
        <v>14.414400000000001</v>
      </c>
      <c r="V75" s="24">
        <v>89.819800000000001</v>
      </c>
      <c r="W75" s="24">
        <v>2.0270000000000001</v>
      </c>
      <c r="X75" s="24">
        <v>64.527000000000001</v>
      </c>
      <c r="Y75" s="24">
        <v>91.081100000000006</v>
      </c>
      <c r="Z75" s="24">
        <v>35.735700000000001</v>
      </c>
      <c r="AA75" s="24">
        <v>65.540499999999994</v>
      </c>
      <c r="AB75" s="24">
        <v>59.984999999999999</v>
      </c>
      <c r="AC75" s="24">
        <v>0</v>
      </c>
      <c r="AD75" s="24">
        <v>46.621600000000001</v>
      </c>
      <c r="AE75" s="24">
        <v>32.670900000000003</v>
      </c>
      <c r="AF75" s="24">
        <v>61.561599999999999</v>
      </c>
      <c r="AG75" s="24">
        <v>88.791700000000006</v>
      </c>
      <c r="AH75" s="24">
        <v>47.351399999999998</v>
      </c>
      <c r="AI75" s="24">
        <v>90.991</v>
      </c>
      <c r="AJ75" s="24">
        <v>5.8559000000000001</v>
      </c>
      <c r="AK75" s="24">
        <v>46.246200000000002</v>
      </c>
      <c r="AL75" s="24">
        <v>10.6518</v>
      </c>
      <c r="AM75" s="24">
        <v>97.222200000000001</v>
      </c>
      <c r="AN75" s="24">
        <v>35.135100000000001</v>
      </c>
      <c r="AO75" s="24">
        <v>72.8185</v>
      </c>
      <c r="AP75" s="24">
        <v>95.495500000000007</v>
      </c>
      <c r="AQ75" s="24">
        <v>0</v>
      </c>
      <c r="AR75" s="24">
        <v>7.0571000000000002</v>
      </c>
      <c r="AS75" s="24">
        <v>39.414400000000001</v>
      </c>
      <c r="AT75" s="24">
        <v>68.994</v>
      </c>
      <c r="AU75" s="24">
        <v>67.381200000000007</v>
      </c>
      <c r="AV75" s="24">
        <v>80.480500000000006</v>
      </c>
      <c r="AW75" s="24">
        <v>54.324300000000001</v>
      </c>
      <c r="AX75" s="24">
        <v>18.468499999999999</v>
      </c>
      <c r="AY75" s="24">
        <v>93.436300000000003</v>
      </c>
      <c r="AZ75" s="24">
        <v>1.8018000000000001</v>
      </c>
      <c r="BA75" s="24">
        <v>57.882899999999999</v>
      </c>
      <c r="BB75" s="24">
        <v>92.1922</v>
      </c>
      <c r="BC75" s="24">
        <v>44.932400000000001</v>
      </c>
      <c r="BD75" s="24">
        <v>19.819800000000001</v>
      </c>
      <c r="BE75" s="24">
        <v>38.363399999999999</v>
      </c>
      <c r="BF75" s="24">
        <v>0</v>
      </c>
      <c r="BG75" s="24">
        <v>92.567599999999999</v>
      </c>
      <c r="BH75" s="24">
        <v>46.246200000000002</v>
      </c>
      <c r="BI75" s="24">
        <v>25.675699999999999</v>
      </c>
      <c r="BJ75" s="24">
        <v>0</v>
      </c>
      <c r="BK75" s="24">
        <v>7.6577000000000002</v>
      </c>
      <c r="BL75" s="24">
        <v>5.9309000000000003</v>
      </c>
      <c r="BM75" s="24">
        <v>90.2226</v>
      </c>
      <c r="BN75" s="24">
        <v>66.613699999999994</v>
      </c>
      <c r="BO75" s="24">
        <v>1.8018000000000001</v>
      </c>
      <c r="BP75" s="24">
        <v>75.337800000000001</v>
      </c>
      <c r="BQ75" s="24">
        <v>76.498199999999997</v>
      </c>
      <c r="BR75" s="24">
        <v>98.1982</v>
      </c>
      <c r="BS75" s="24">
        <v>0.30030000000000001</v>
      </c>
      <c r="BT75" s="24">
        <v>63.438400000000001</v>
      </c>
      <c r="BU75" s="24">
        <v>15.991</v>
      </c>
      <c r="BV75" s="24">
        <v>37.065600000000003</v>
      </c>
      <c r="BW75" s="24">
        <v>6.9820000000000002</v>
      </c>
      <c r="BX75" s="24">
        <v>44.799300000000002</v>
      </c>
      <c r="BY75" s="24">
        <v>40.465499999999999</v>
      </c>
      <c r="BZ75" s="24">
        <v>10.731299999999999</v>
      </c>
      <c r="CA75" s="24">
        <v>11.486499999999999</v>
      </c>
      <c r="CB75" s="24">
        <v>39.1892</v>
      </c>
      <c r="CC75" s="24">
        <v>65.615600000000001</v>
      </c>
      <c r="CD75" s="24">
        <v>90.015000000000001</v>
      </c>
      <c r="CE75" s="24">
        <v>83.183199999999999</v>
      </c>
      <c r="CF75" s="24">
        <v>96.846800000000002</v>
      </c>
      <c r="CG75" s="24">
        <v>81.081100000000006</v>
      </c>
      <c r="CH75" s="24">
        <v>56.3063</v>
      </c>
      <c r="CI75" s="24">
        <v>92.117099999999994</v>
      </c>
      <c r="CJ75" s="24">
        <v>66.891900000000007</v>
      </c>
    </row>
    <row r="76" spans="1:88" x14ac:dyDescent="0.25">
      <c r="A76" s="24">
        <v>0</v>
      </c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0</v>
      </c>
      <c r="BX76" s="24">
        <v>0</v>
      </c>
      <c r="BY76" s="24">
        <v>0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</row>
    <row r="77" spans="1:88" x14ac:dyDescent="0.25">
      <c r="A77" s="24">
        <v>0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0</v>
      </c>
      <c r="BX77" s="24">
        <v>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</row>
    <row r="78" spans="1:88" x14ac:dyDescent="0.25">
      <c r="A78" s="24">
        <v>0</v>
      </c>
      <c r="B78" s="24">
        <v>0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</row>
    <row r="79" spans="1:88" x14ac:dyDescent="0.25">
      <c r="A79" s="24">
        <v>0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0</v>
      </c>
      <c r="BX79" s="24">
        <v>0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</row>
    <row r="80" spans="1:88" x14ac:dyDescent="0.25">
      <c r="A80" s="24">
        <v>0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>
        <v>0</v>
      </c>
      <c r="BW80" s="24">
        <v>0</v>
      </c>
      <c r="BX80" s="24">
        <v>0</v>
      </c>
      <c r="BY80" s="24">
        <v>0</v>
      </c>
      <c r="BZ80" s="24">
        <v>0</v>
      </c>
      <c r="CA80" s="24">
        <v>0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461</v>
      </c>
    </row>
    <row r="2" spans="1:1" x14ac:dyDescent="0.25">
      <c r="A2" t="s">
        <v>462</v>
      </c>
    </row>
    <row r="3" spans="1:1" x14ac:dyDescent="0.25">
      <c r="A3" t="s">
        <v>463</v>
      </c>
    </row>
    <row r="4" spans="1:1" x14ac:dyDescent="0.25">
      <c r="A4" t="s">
        <v>464</v>
      </c>
    </row>
    <row r="5" spans="1:1" x14ac:dyDescent="0.25">
      <c r="A5" t="s">
        <v>465</v>
      </c>
    </row>
    <row r="6" spans="1:1" x14ac:dyDescent="0.25">
      <c r="A6" t="s">
        <v>466</v>
      </c>
    </row>
    <row r="7" spans="1:1" x14ac:dyDescent="0.25">
      <c r="A7" t="s">
        <v>467</v>
      </c>
    </row>
    <row r="8" spans="1:1" x14ac:dyDescent="0.25">
      <c r="A8" t="s">
        <v>468</v>
      </c>
    </row>
    <row r="9" spans="1:1" x14ac:dyDescent="0.25">
      <c r="A9" t="s">
        <v>469</v>
      </c>
    </row>
    <row r="10" spans="1:1" x14ac:dyDescent="0.25">
      <c r="A10" t="s">
        <v>470</v>
      </c>
    </row>
    <row r="11" spans="1:1" x14ac:dyDescent="0.25">
      <c r="A11" t="s">
        <v>471</v>
      </c>
    </row>
    <row r="12" spans="1:1" x14ac:dyDescent="0.25">
      <c r="A12" t="s">
        <v>472</v>
      </c>
    </row>
    <row r="13" spans="1:1" x14ac:dyDescent="0.25">
      <c r="A13" t="s">
        <v>473</v>
      </c>
    </row>
    <row r="14" spans="1:1" x14ac:dyDescent="0.25">
      <c r="A14" t="s">
        <v>474</v>
      </c>
    </row>
    <row r="15" spans="1:1" x14ac:dyDescent="0.25">
      <c r="A15" t="s">
        <v>475</v>
      </c>
    </row>
    <row r="16" spans="1:1" x14ac:dyDescent="0.25">
      <c r="A16" t="s">
        <v>476</v>
      </c>
    </row>
    <row r="17" spans="1:1" x14ac:dyDescent="0.25">
      <c r="A17" t="s">
        <v>477</v>
      </c>
    </row>
    <row r="18" spans="1:1" x14ac:dyDescent="0.25">
      <c r="A18" t="s">
        <v>478</v>
      </c>
    </row>
    <row r="19" spans="1:1" x14ac:dyDescent="0.25">
      <c r="A19" t="s">
        <v>479</v>
      </c>
    </row>
    <row r="20" spans="1:1" x14ac:dyDescent="0.25">
      <c r="A20" t="s">
        <v>480</v>
      </c>
    </row>
    <row r="21" spans="1:1" x14ac:dyDescent="0.25">
      <c r="A21" t="s">
        <v>481</v>
      </c>
    </row>
    <row r="22" spans="1:1" x14ac:dyDescent="0.25">
      <c r="A22" t="s">
        <v>482</v>
      </c>
    </row>
    <row r="23" spans="1:1" x14ac:dyDescent="0.25">
      <c r="A23" t="s">
        <v>483</v>
      </c>
    </row>
    <row r="24" spans="1:1" x14ac:dyDescent="0.25">
      <c r="A24" t="s">
        <v>484</v>
      </c>
    </row>
    <row r="25" spans="1:1" x14ac:dyDescent="0.25">
      <c r="A25" t="s">
        <v>485</v>
      </c>
    </row>
    <row r="26" spans="1:1" x14ac:dyDescent="0.25">
      <c r="A26" t="s">
        <v>486</v>
      </c>
    </row>
    <row r="27" spans="1:1" x14ac:dyDescent="0.25">
      <c r="A27" t="s">
        <v>487</v>
      </c>
    </row>
    <row r="28" spans="1:1" x14ac:dyDescent="0.25">
      <c r="A28" t="s">
        <v>488</v>
      </c>
    </row>
    <row r="29" spans="1:1" x14ac:dyDescent="0.25">
      <c r="A29" t="s">
        <v>489</v>
      </c>
    </row>
    <row r="30" spans="1:1" x14ac:dyDescent="0.25">
      <c r="A30" t="s">
        <v>490</v>
      </c>
    </row>
    <row r="31" spans="1:1" x14ac:dyDescent="0.25">
      <c r="A31" t="s">
        <v>491</v>
      </c>
    </row>
    <row r="32" spans="1:1" x14ac:dyDescent="0.25">
      <c r="A32" t="s">
        <v>492</v>
      </c>
    </row>
    <row r="33" spans="1:1" x14ac:dyDescent="0.25">
      <c r="A33" t="s">
        <v>493</v>
      </c>
    </row>
    <row r="34" spans="1:1" x14ac:dyDescent="0.25">
      <c r="A34" t="s">
        <v>494</v>
      </c>
    </row>
    <row r="35" spans="1:1" x14ac:dyDescent="0.25">
      <c r="A35" t="s">
        <v>495</v>
      </c>
    </row>
    <row r="36" spans="1:1" x14ac:dyDescent="0.25">
      <c r="A36" t="s">
        <v>496</v>
      </c>
    </row>
    <row r="37" spans="1:1" x14ac:dyDescent="0.25">
      <c r="A37" t="s">
        <v>497</v>
      </c>
    </row>
    <row r="38" spans="1:1" x14ac:dyDescent="0.25">
      <c r="A38" t="s">
        <v>498</v>
      </c>
    </row>
    <row r="39" spans="1:1" x14ac:dyDescent="0.25">
      <c r="A39" t="s">
        <v>499</v>
      </c>
    </row>
    <row r="40" spans="1:1" x14ac:dyDescent="0.25">
      <c r="A40" t="s">
        <v>500</v>
      </c>
    </row>
    <row r="41" spans="1:1" x14ac:dyDescent="0.25">
      <c r="A41" t="s">
        <v>501</v>
      </c>
    </row>
    <row r="42" spans="1:1" x14ac:dyDescent="0.25">
      <c r="A42" t="s">
        <v>502</v>
      </c>
    </row>
    <row r="43" spans="1:1" x14ac:dyDescent="0.25">
      <c r="A43" t="s">
        <v>503</v>
      </c>
    </row>
    <row r="44" spans="1:1" x14ac:dyDescent="0.25">
      <c r="A44" t="s">
        <v>504</v>
      </c>
    </row>
    <row r="45" spans="1:1" x14ac:dyDescent="0.25">
      <c r="A45" t="s">
        <v>505</v>
      </c>
    </row>
    <row r="46" spans="1:1" x14ac:dyDescent="0.25">
      <c r="A46" t="s">
        <v>506</v>
      </c>
    </row>
    <row r="47" spans="1:1" x14ac:dyDescent="0.25">
      <c r="A47" t="s">
        <v>507</v>
      </c>
    </row>
    <row r="48" spans="1:1" x14ac:dyDescent="0.25">
      <c r="A48" t="s">
        <v>508</v>
      </c>
    </row>
    <row r="49" spans="1:1" x14ac:dyDescent="0.25">
      <c r="A49" t="s">
        <v>509</v>
      </c>
    </row>
    <row r="50" spans="1:1" x14ac:dyDescent="0.25">
      <c r="A50" t="s">
        <v>510</v>
      </c>
    </row>
    <row r="51" spans="1:1" x14ac:dyDescent="0.25">
      <c r="A51" t="s">
        <v>511</v>
      </c>
    </row>
    <row r="52" spans="1:1" x14ac:dyDescent="0.25">
      <c r="A52" t="s">
        <v>512</v>
      </c>
    </row>
    <row r="53" spans="1:1" x14ac:dyDescent="0.25">
      <c r="A53" t="s">
        <v>513</v>
      </c>
    </row>
    <row r="54" spans="1:1" x14ac:dyDescent="0.25">
      <c r="A54" t="s">
        <v>514</v>
      </c>
    </row>
    <row r="55" spans="1:1" x14ac:dyDescent="0.25">
      <c r="A55" t="s">
        <v>515</v>
      </c>
    </row>
    <row r="56" spans="1:1" x14ac:dyDescent="0.25">
      <c r="A56" t="s">
        <v>516</v>
      </c>
    </row>
    <row r="57" spans="1:1" x14ac:dyDescent="0.25">
      <c r="A57" t="s">
        <v>517</v>
      </c>
    </row>
    <row r="58" spans="1:1" x14ac:dyDescent="0.25">
      <c r="A58" t="s">
        <v>518</v>
      </c>
    </row>
    <row r="59" spans="1:1" x14ac:dyDescent="0.25">
      <c r="A59" t="s">
        <v>519</v>
      </c>
    </row>
    <row r="60" spans="1:1" x14ac:dyDescent="0.25">
      <c r="A60" t="s">
        <v>520</v>
      </c>
    </row>
    <row r="61" spans="1:1" x14ac:dyDescent="0.25">
      <c r="A61" t="s">
        <v>521</v>
      </c>
    </row>
    <row r="62" spans="1:1" x14ac:dyDescent="0.25">
      <c r="A62" t="s">
        <v>522</v>
      </c>
    </row>
    <row r="63" spans="1:1" x14ac:dyDescent="0.25">
      <c r="A63" t="s">
        <v>523</v>
      </c>
    </row>
    <row r="64" spans="1:1" x14ac:dyDescent="0.25">
      <c r="A64" t="s">
        <v>524</v>
      </c>
    </row>
    <row r="65" spans="1:1" x14ac:dyDescent="0.25">
      <c r="A65" t="s">
        <v>525</v>
      </c>
    </row>
    <row r="66" spans="1:1" x14ac:dyDescent="0.25">
      <c r="A66" t="s">
        <v>526</v>
      </c>
    </row>
    <row r="67" spans="1:1" x14ac:dyDescent="0.25">
      <c r="A67" t="s">
        <v>527</v>
      </c>
    </row>
    <row r="68" spans="1:1" x14ac:dyDescent="0.25">
      <c r="A68" t="s">
        <v>528</v>
      </c>
    </row>
    <row r="69" spans="1:1" x14ac:dyDescent="0.25">
      <c r="A69" t="s">
        <v>529</v>
      </c>
    </row>
    <row r="70" spans="1:1" x14ac:dyDescent="0.25">
      <c r="A70" t="s">
        <v>530</v>
      </c>
    </row>
    <row r="71" spans="1:1" x14ac:dyDescent="0.25">
      <c r="A71" t="s">
        <v>531</v>
      </c>
    </row>
    <row r="72" spans="1:1" x14ac:dyDescent="0.25">
      <c r="A72" t="s">
        <v>532</v>
      </c>
    </row>
    <row r="73" spans="1:1" x14ac:dyDescent="0.25">
      <c r="A73" t="s">
        <v>533</v>
      </c>
    </row>
    <row r="74" spans="1:1" x14ac:dyDescent="0.25">
      <c r="A74" t="s">
        <v>534</v>
      </c>
    </row>
    <row r="75" spans="1:1" x14ac:dyDescent="0.25">
      <c r="A75" t="s">
        <v>535</v>
      </c>
    </row>
    <row r="76" spans="1:1" x14ac:dyDescent="0.25">
      <c r="A76" t="s">
        <v>536</v>
      </c>
    </row>
    <row r="77" spans="1:1" x14ac:dyDescent="0.25">
      <c r="A77" t="s">
        <v>537</v>
      </c>
    </row>
    <row r="78" spans="1:1" x14ac:dyDescent="0.25">
      <c r="A78" t="s">
        <v>538</v>
      </c>
    </row>
    <row r="79" spans="1:1" x14ac:dyDescent="0.25">
      <c r="A79" t="s">
        <v>539</v>
      </c>
    </row>
    <row r="80" spans="1:1" x14ac:dyDescent="0.25">
      <c r="A80" t="s">
        <v>540</v>
      </c>
    </row>
    <row r="81" spans="1:1" x14ac:dyDescent="0.25">
      <c r="A81" t="s">
        <v>541</v>
      </c>
    </row>
    <row r="82" spans="1:1" x14ac:dyDescent="0.25">
      <c r="A82" t="s">
        <v>542</v>
      </c>
    </row>
    <row r="83" spans="1:1" x14ac:dyDescent="0.25">
      <c r="A83" t="s">
        <v>543</v>
      </c>
    </row>
    <row r="84" spans="1:1" x14ac:dyDescent="0.25">
      <c r="A84" t="s">
        <v>544</v>
      </c>
    </row>
    <row r="85" spans="1:1" x14ac:dyDescent="0.25">
      <c r="A85" t="s">
        <v>545</v>
      </c>
    </row>
    <row r="86" spans="1:1" x14ac:dyDescent="0.25">
      <c r="A86" t="s">
        <v>546</v>
      </c>
    </row>
    <row r="87" spans="1:1" x14ac:dyDescent="0.25">
      <c r="A87" t="s">
        <v>547</v>
      </c>
    </row>
    <row r="88" spans="1:1" x14ac:dyDescent="0.25">
      <c r="A88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</vt:lpstr>
      <vt:lpstr>Habitat18</vt:lpstr>
      <vt:lpstr>dim_sub_mac</vt:lpstr>
      <vt:lpstr>flow_instream</vt:lpstr>
      <vt:lpstr>copy_paste</vt:lpstr>
      <vt:lpstr>Macro1</vt:lpstr>
      <vt:lpstr>bkt_prelim_occ</vt:lpstr>
      <vt:lpstr>Transpose</vt:lpstr>
      <vt:lpstr>EncHist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cp:lastPrinted>2018-11-29T15:44:54Z</cp:lastPrinted>
  <dcterms:created xsi:type="dcterms:W3CDTF">2018-11-28T14:49:25Z</dcterms:created>
  <dcterms:modified xsi:type="dcterms:W3CDTF">2019-10-14T16:42:34Z</dcterms:modified>
</cp:coreProperties>
</file>