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sparks/Desktop/"/>
    </mc:Choice>
  </mc:AlternateContent>
  <xr:revisionPtr revIDLastSave="0" documentId="13_ncr:1_{B95DFC70-429B-8546-8183-8B3E1ACB65C1}" xr6:coauthVersionLast="45" xr6:coauthVersionMax="45" xr10:uidLastSave="{00000000-0000-0000-0000-000000000000}"/>
  <bookViews>
    <workbookView xWindow="-31320" yWindow="1260" windowWidth="24900" windowHeight="17520" activeTab="1" xr2:uid="{00000000-000D-0000-FFFF-FFFF00000000}"/>
  </bookViews>
  <sheets>
    <sheet name="Table S2" sheetId="4" r:id="rId1"/>
    <sheet name="Table S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C32" i="2"/>
  <c r="C33" i="2"/>
  <c r="C31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C30" i="2"/>
  <c r="C29" i="2"/>
  <c r="D28" i="2"/>
  <c r="E28" i="2"/>
  <c r="F28" i="2"/>
  <c r="G28" i="2"/>
  <c r="H28" i="2"/>
  <c r="I28" i="2"/>
  <c r="J28" i="2"/>
  <c r="K28" i="2"/>
  <c r="L28" i="2"/>
  <c r="M28" i="2"/>
  <c r="N28" i="2"/>
  <c r="C28" i="2"/>
</calcChain>
</file>

<file path=xl/sharedStrings.xml><?xml version="1.0" encoding="utf-8"?>
<sst xmlns="http://schemas.openxmlformats.org/spreadsheetml/2006/main" count="92" uniqueCount="60">
  <si>
    <t>165_1</t>
  </si>
  <si>
    <t>165_2</t>
  </si>
  <si>
    <t>169_1</t>
  </si>
  <si>
    <t>172_2</t>
  </si>
  <si>
    <t>172_3</t>
  </si>
  <si>
    <t>176_4</t>
  </si>
  <si>
    <t>176_5</t>
  </si>
  <si>
    <t>177_6</t>
  </si>
  <si>
    <t>178_6</t>
  </si>
  <si>
    <t>830_2</t>
  </si>
  <si>
    <t>832_2</t>
  </si>
  <si>
    <t>832_6</t>
  </si>
  <si>
    <t>839_2</t>
  </si>
  <si>
    <t>849_4</t>
  </si>
  <si>
    <t>852_3</t>
  </si>
  <si>
    <t>856_5</t>
  </si>
  <si>
    <t>857_8</t>
  </si>
  <si>
    <t>858_4</t>
  </si>
  <si>
    <t>860_1</t>
  </si>
  <si>
    <t>861_1</t>
  </si>
  <si>
    <t>864_3</t>
  </si>
  <si>
    <t>869_6</t>
  </si>
  <si>
    <t>872_2</t>
  </si>
  <si>
    <t>873_1</t>
  </si>
  <si>
    <t>PZE.101091520</t>
  </si>
  <si>
    <t>PZE.101162348</t>
  </si>
  <si>
    <t>PZE.102146567</t>
  </si>
  <si>
    <t>PZE.104005434</t>
  </si>
  <si>
    <t>PZE.104069513</t>
  </si>
  <si>
    <t>PZE.105112537</t>
  </si>
  <si>
    <t>SYN38278</t>
  </si>
  <si>
    <t>SYN29958</t>
  </si>
  <si>
    <t>PZE.108080696</t>
  </si>
  <si>
    <t>ZmCCT10_CACTA</t>
  </si>
  <si>
    <t>PZE.110050177</t>
  </si>
  <si>
    <t>PZE.110055163</t>
  </si>
  <si>
    <t>Allele1</t>
  </si>
  <si>
    <t>Allele2</t>
  </si>
  <si>
    <t>Heterozygous</t>
  </si>
  <si>
    <t>.</t>
  </si>
  <si>
    <t>Proportions</t>
  </si>
  <si>
    <t>count</t>
  </si>
  <si>
    <t>Selection cycle</t>
  </si>
  <si>
    <t>Accession</t>
  </si>
  <si>
    <t>&lt;.0001</t>
  </si>
  <si>
    <t>Selection.cycle</t>
  </si>
  <si>
    <t>EI</t>
  </si>
  <si>
    <t>EI.Ratio</t>
  </si>
  <si>
    <t>DTA</t>
  </si>
  <si>
    <t>DTS</t>
  </si>
  <si>
    <t>ASI</t>
  </si>
  <si>
    <t>PH</t>
  </si>
  <si>
    <t>ERH</t>
  </si>
  <si>
    <t>PEH</t>
  </si>
  <si>
    <t>TSW</t>
  </si>
  <si>
    <t>SPL</t>
  </si>
  <si>
    <t>Numeric codes 1, -1, and 0 for each marker genotypes indicates homozygous for allele1, allele2, and heterozygous genotype, respectively.</t>
  </si>
  <si>
    <t>Upper triangle (above the diagonal) shows the Pearson correlation coefficients (r), and lower triangle contains p-value for each pairwise correlation comparison</t>
  </si>
  <si>
    <t>Table S3. Marker genotypes for the subset of 26 accessions from the Tusón population at the twelve significant flowering time loci detected in Wisser et al. 2019.</t>
  </si>
  <si>
    <t>Table S2. Trait correlation between flexural rigidity of the subset of 26 accessions from the Tusón population and various plant development traits from Teixeira et al.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</si>
</sst>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2" x14ac:knownFonts="1">
    <font>
      <sz val="11"/>
      <name val="Calibri"/>
    </font>
    <font>
      <sz val="11"/>
      <name val="Calibri"/>
      <family val="2"/>
    </font>
    <font>
      <sz val="13"/>
      <name val="Helvetica"/>
      <family val="2"/>
    </font>
    <font>
      <b/>
      <sz val="13"/>
      <name val="Helvetica"/>
      <family val="2"/>
    </font>
    <font>
      <sz val="13"/>
      <color rgb="FFE57406"/>
      <name val="Helvetica"/>
      <family val="2"/>
    </font>
    <font>
      <sz val="13"/>
      <color rgb="FFF03246"/>
      <name val="Helvetica"/>
      <family val="2"/>
    </font>
    <font>
      <b/>
      <sz val="13"/>
      <name val="Times New Roman"/>
      <family val="1"/>
    </font>
    <font>
      <sz val="13"/>
      <color rgb="FF0000B4"/>
      <name val="Times New Roman"/>
      <family val="1"/>
    </font>
    <font>
      <sz val="13"/>
      <color rgb="FFAA5A62"/>
      <name val="Times New Roman"/>
      <family val="1"/>
    </font>
    <font>
      <sz val="13"/>
      <color rgb="FF797777"/>
      <name val="Times New Roman"/>
      <family val="1"/>
    </font>
    <font>
      <sz val="13"/>
      <color rgb="FFE93648"/>
      <name val="Times New Roman"/>
      <family val="1"/>
    </font>
    <font>
      <sz val="13"/>
      <color rgb="FFE63749"/>
      <name val="Times New Roman"/>
      <family val="1"/>
    </font>
    <font>
      <sz val="13"/>
      <color rgb="FFC84956"/>
      <name val="Times New Roman"/>
      <family val="1"/>
    </font>
    <font>
      <sz val="13"/>
      <color rgb="FFDB3E4E"/>
      <name val="Times New Roman"/>
      <family val="1"/>
    </font>
    <font>
      <sz val="13"/>
      <color rgb="FFE2394B"/>
      <name val="Times New Roman"/>
      <family val="1"/>
    </font>
    <font>
      <sz val="13"/>
      <color rgb="FF666680"/>
      <name val="Times New Roman"/>
      <family val="1"/>
    </font>
    <font>
      <sz val="13"/>
      <color rgb="FF92686C"/>
      <name val="Times New Roman"/>
      <family val="1"/>
    </font>
    <font>
      <sz val="13"/>
      <color rgb="FF847072"/>
      <name val="Times New Roman"/>
      <family val="1"/>
    </font>
    <font>
      <sz val="13"/>
      <color rgb="FFF03246"/>
      <name val="Times New Roman"/>
      <family val="1"/>
    </font>
    <font>
      <sz val="13"/>
      <color rgb="FFAA5A63"/>
      <name val="Times New Roman"/>
      <family val="1"/>
    </font>
    <font>
      <sz val="13"/>
      <color rgb="FF3D3D95"/>
      <name val="Times New Roman"/>
      <family val="1"/>
    </font>
    <font>
      <sz val="13"/>
      <color rgb="FF3B3B96"/>
      <name val="Times New Roman"/>
      <family val="1"/>
    </font>
    <font>
      <sz val="13"/>
      <color rgb="FF464690"/>
      <name val="Times New Roman"/>
      <family val="1"/>
    </font>
    <font>
      <sz val="13"/>
      <color rgb="FF636382"/>
      <name val="Times New Roman"/>
      <family val="1"/>
    </font>
    <font>
      <sz val="13"/>
      <color rgb="FF52528A"/>
      <name val="Times New Roman"/>
      <family val="1"/>
    </font>
    <font>
      <sz val="13"/>
      <color rgb="FF9D6268"/>
      <name val="Times New Roman"/>
      <family val="1"/>
    </font>
    <font>
      <sz val="13"/>
      <color rgb="FF4B4B8E"/>
      <name val="Times New Roman"/>
      <family val="1"/>
    </font>
    <font>
      <sz val="13"/>
      <color rgb="FF7C7576"/>
      <name val="Times New Roman"/>
      <family val="1"/>
    </font>
    <font>
      <sz val="13"/>
      <name val="Times New Roman"/>
      <family val="1"/>
    </font>
    <font>
      <sz val="13"/>
      <color rgb="FF7A7676"/>
      <name val="Times New Roman"/>
      <family val="1"/>
    </font>
    <font>
      <sz val="13"/>
      <color rgb="FF70707B"/>
      <name val="Times New Roman"/>
      <family val="1"/>
    </font>
    <font>
      <sz val="13"/>
      <color rgb="FF8A6D70"/>
      <name val="Times New Roman"/>
      <family val="1"/>
    </font>
    <font>
      <sz val="13"/>
      <color rgb="FF8C6B6F"/>
      <name val="Times New Roman"/>
      <family val="1"/>
    </font>
    <font>
      <sz val="13"/>
      <color rgb="FF8D6B6F"/>
      <name val="Times New Roman"/>
      <family val="1"/>
    </font>
    <font>
      <sz val="13"/>
      <color rgb="FFE57406"/>
      <name val="Times New Roman"/>
      <family val="1"/>
    </font>
    <font>
      <sz val="13"/>
      <color rgb="FF0404B1"/>
      <name val="Times New Roman"/>
      <family val="1"/>
    </font>
    <font>
      <sz val="13"/>
      <color rgb="FF29299F"/>
      <name val="Times New Roman"/>
      <family val="1"/>
    </font>
    <font>
      <sz val="13"/>
      <color rgb="FF1414A9"/>
      <name val="Times New Roman"/>
      <family val="1"/>
    </font>
    <font>
      <sz val="13"/>
      <color rgb="FF1111AB"/>
      <name val="Times New Roman"/>
      <family val="1"/>
    </font>
    <font>
      <sz val="13"/>
      <color rgb="FF817274"/>
      <name val="Times New Roman"/>
      <family val="1"/>
    </font>
    <font>
      <sz val="13"/>
      <color rgb="FF545489"/>
      <name val="Times New Roman"/>
      <family val="1"/>
    </font>
    <font>
      <sz val="13"/>
      <color rgb="FF777778"/>
      <name val="Times New Roman"/>
      <family val="1"/>
    </font>
    <font>
      <sz val="13"/>
      <color rgb="FF1313AA"/>
      <name val="Times New Roman"/>
      <family val="1"/>
    </font>
    <font>
      <sz val="13"/>
      <color rgb="FF1818A7"/>
      <name val="Times New Roman"/>
      <family val="1"/>
    </font>
    <font>
      <sz val="13"/>
      <color rgb="FF817273"/>
      <name val="Times New Roman"/>
      <family val="1"/>
    </font>
    <font>
      <sz val="13"/>
      <color rgb="FF49498F"/>
      <name val="Times New Roman"/>
      <family val="1"/>
    </font>
    <font>
      <sz val="13"/>
      <color rgb="FF363698"/>
      <name val="Times New Roman"/>
      <family val="1"/>
    </font>
    <font>
      <sz val="13"/>
      <color rgb="FF33339A"/>
      <name val="Times New Roman"/>
      <family val="1"/>
    </font>
    <font>
      <sz val="13"/>
      <color rgb="FF7F7374"/>
      <name val="Times New Roman"/>
      <family val="1"/>
    </font>
    <font>
      <sz val="13"/>
      <color rgb="FF404093"/>
      <name val="Times New Roman"/>
      <family val="1"/>
    </font>
    <font>
      <sz val="13"/>
      <color rgb="FF857072"/>
      <name val="Times New Roman"/>
      <family val="1"/>
    </font>
    <font>
      <sz val="13"/>
      <color rgb="FF0C0CAD"/>
      <name val="Times New Roman"/>
      <family val="1"/>
    </font>
    <font>
      <sz val="13"/>
      <color rgb="FF5E5E84"/>
      <name val="Times New Roman"/>
      <family val="1"/>
    </font>
    <font>
      <sz val="13"/>
      <color rgb="FF69697F"/>
      <name val="Times New Roman"/>
      <family val="1"/>
    </font>
    <font>
      <sz val="13"/>
      <color rgb="FF94676C"/>
      <name val="Times New Roman"/>
      <family val="1"/>
    </font>
    <font>
      <sz val="13"/>
      <color rgb="FF606083"/>
      <name val="Times New Roman"/>
      <family val="1"/>
    </font>
    <font>
      <sz val="13"/>
      <color rgb="FF7D7475"/>
      <name val="Times New Roman"/>
      <family val="1"/>
    </font>
    <font>
      <sz val="13"/>
      <color rgb="FF6E6E7C"/>
      <name val="Times New Roman"/>
      <family val="1"/>
    </font>
    <font>
      <sz val="13"/>
      <color rgb="FF71717B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2" xfId="0" applyFill="1" applyBorder="1"/>
    <xf numFmtId="0" fontId="1" fillId="3" borderId="2" xfId="0" applyFon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9" fillId="0" borderId="0" xfId="0" applyFont="1"/>
    <xf numFmtId="0" fontId="60" fillId="0" borderId="1" xfId="0" applyFont="1" applyFill="1" applyBorder="1"/>
    <xf numFmtId="0" fontId="7" fillId="0" borderId="1" xfId="0" applyFont="1" applyBorder="1"/>
    <xf numFmtId="164" fontId="8" fillId="0" borderId="1" xfId="0" applyNumberFormat="1" applyFont="1" applyBorder="1"/>
    <xf numFmtId="2" fontId="9" fillId="0" borderId="1" xfId="0" applyNumberFormat="1" applyFont="1" applyBorder="1"/>
    <xf numFmtId="2" fontId="10" fillId="0" borderId="1" xfId="0" applyNumberFormat="1" applyFont="1" applyBorder="1"/>
    <xf numFmtId="2" fontId="11" fillId="0" borderId="1" xfId="0" applyNumberFormat="1" applyFont="1" applyBorder="1"/>
    <xf numFmtId="2" fontId="12" fillId="0" borderId="1" xfId="0" applyNumberFormat="1" applyFont="1" applyBorder="1"/>
    <xf numFmtId="2" fontId="13" fillId="0" borderId="1" xfId="0" applyNumberFormat="1" applyFont="1" applyBorder="1"/>
    <xf numFmtId="2" fontId="14" fillId="0" borderId="1" xfId="0" applyNumberFormat="1" applyFont="1" applyBorder="1"/>
    <xf numFmtId="2" fontId="15" fillId="0" borderId="1" xfId="0" applyNumberFormat="1" applyFont="1" applyBorder="1"/>
    <xf numFmtId="2" fontId="16" fillId="0" borderId="1" xfId="0" applyNumberFormat="1" applyFont="1" applyBorder="1"/>
    <xf numFmtId="2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/>
    <xf numFmtId="2" fontId="20" fillId="0" borderId="1" xfId="0" applyNumberFormat="1" applyFont="1" applyBorder="1"/>
    <xf numFmtId="2" fontId="21" fillId="0" borderId="1" xfId="0" applyNumberFormat="1" applyFont="1" applyBorder="1"/>
    <xf numFmtId="2" fontId="22" fillId="0" borderId="1" xfId="0" applyNumberFormat="1" applyFont="1" applyBorder="1"/>
    <xf numFmtId="2" fontId="23" fillId="0" borderId="1" xfId="0" applyNumberFormat="1" applyFont="1" applyBorder="1"/>
    <xf numFmtId="2" fontId="24" fillId="0" borderId="1" xfId="0" applyNumberFormat="1" applyFont="1" applyBorder="1"/>
    <xf numFmtId="2" fontId="25" fillId="0" borderId="1" xfId="0" applyNumberFormat="1" applyFont="1" applyBorder="1"/>
    <xf numFmtId="2" fontId="26" fillId="0" borderId="1" xfId="0" applyNumberFormat="1" applyFont="1" applyBorder="1"/>
    <xf numFmtId="2" fontId="28" fillId="0" borderId="1" xfId="0" applyNumberFormat="1" applyFont="1" applyBorder="1" applyAlignment="1">
      <alignment horizontal="right"/>
    </xf>
    <xf numFmtId="2" fontId="18" fillId="0" borderId="1" xfId="0" applyNumberFormat="1" applyFont="1" applyBorder="1"/>
    <xf numFmtId="2" fontId="29" fillId="0" borderId="1" xfId="0" applyNumberFormat="1" applyFont="1" applyBorder="1"/>
    <xf numFmtId="2" fontId="30" fillId="0" borderId="1" xfId="0" applyNumberFormat="1" applyFont="1" applyBorder="1"/>
    <xf numFmtId="2" fontId="31" fillId="0" borderId="1" xfId="0" applyNumberFormat="1" applyFont="1" applyBorder="1"/>
    <xf numFmtId="2" fontId="32" fillId="0" borderId="1" xfId="0" applyNumberFormat="1" applyFont="1" applyBorder="1"/>
    <xf numFmtId="2" fontId="33" fillId="0" borderId="1" xfId="0" applyNumberFormat="1" applyFont="1" applyBorder="1"/>
    <xf numFmtId="2" fontId="34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35" fillId="0" borderId="1" xfId="0" applyNumberFormat="1" applyFont="1" applyBorder="1" applyAlignment="1">
      <alignment horizontal="right"/>
    </xf>
    <xf numFmtId="2" fontId="36" fillId="0" borderId="1" xfId="0" applyNumberFormat="1" applyFont="1" applyBorder="1" applyAlignment="1">
      <alignment horizontal="right"/>
    </xf>
    <xf numFmtId="2" fontId="37" fillId="0" borderId="1" xfId="0" applyNumberFormat="1" applyFont="1" applyBorder="1" applyAlignment="1">
      <alignment horizontal="right"/>
    </xf>
    <xf numFmtId="2" fontId="38" fillId="0" borderId="1" xfId="0" applyNumberFormat="1" applyFont="1" applyBorder="1"/>
    <xf numFmtId="2" fontId="39" fillId="0" borderId="1" xfId="0" applyNumberFormat="1" applyFont="1" applyBorder="1"/>
    <xf numFmtId="2" fontId="40" fillId="0" borderId="1" xfId="0" applyNumberFormat="1" applyFont="1" applyBorder="1"/>
    <xf numFmtId="2" fontId="42" fillId="0" borderId="1" xfId="0" applyNumberFormat="1" applyFont="1" applyBorder="1" applyAlignment="1">
      <alignment horizontal="right"/>
    </xf>
    <xf numFmtId="2" fontId="43" fillId="0" borderId="1" xfId="0" applyNumberFormat="1" applyFont="1" applyBorder="1" applyAlignment="1">
      <alignment horizontal="right"/>
    </xf>
    <xf numFmtId="2" fontId="37" fillId="0" borderId="1" xfId="0" applyNumberFormat="1" applyFont="1" applyBorder="1"/>
    <xf numFmtId="2" fontId="44" fillId="0" borderId="1" xfId="0" applyNumberFormat="1" applyFont="1" applyBorder="1"/>
    <xf numFmtId="2" fontId="45" fillId="0" borderId="1" xfId="0" applyNumberFormat="1" applyFont="1" applyBorder="1"/>
    <xf numFmtId="2" fontId="46" fillId="0" borderId="1" xfId="0" applyNumberFormat="1" applyFont="1" applyBorder="1" applyAlignment="1">
      <alignment horizontal="right"/>
    </xf>
    <xf numFmtId="2" fontId="47" fillId="0" borderId="1" xfId="0" applyNumberFormat="1" applyFont="1" applyBorder="1"/>
    <xf numFmtId="2" fontId="48" fillId="0" borderId="1" xfId="0" applyNumberFormat="1" applyFont="1" applyBorder="1"/>
    <xf numFmtId="2" fontId="49" fillId="0" borderId="1" xfId="0" applyNumberFormat="1" applyFont="1" applyBorder="1"/>
    <xf numFmtId="164" fontId="34" fillId="0" borderId="1" xfId="0" applyNumberFormat="1" applyFont="1" applyBorder="1" applyAlignment="1">
      <alignment horizontal="right"/>
    </xf>
    <xf numFmtId="2" fontId="51" fillId="0" borderId="1" xfId="0" applyNumberFormat="1" applyFont="1" applyBorder="1"/>
    <xf numFmtId="2" fontId="52" fillId="0" borderId="1" xfId="0" applyNumberFormat="1" applyFont="1" applyBorder="1"/>
    <xf numFmtId="2" fontId="53" fillId="0" borderId="1" xfId="0" applyNumberFormat="1" applyFont="1" applyBorder="1"/>
    <xf numFmtId="2" fontId="54" fillId="0" borderId="1" xfId="0" applyNumberFormat="1" applyFont="1" applyBorder="1"/>
    <xf numFmtId="2" fontId="55" fillId="0" borderId="1" xfId="0" applyNumberFormat="1" applyFont="1" applyBorder="1"/>
    <xf numFmtId="2" fontId="28" fillId="0" borderId="1" xfId="0" applyNumberFormat="1" applyFont="1" applyBorder="1"/>
    <xf numFmtId="2" fontId="7" fillId="0" borderId="1" xfId="0" applyNumberFormat="1" applyFont="1" applyBorder="1"/>
    <xf numFmtId="0" fontId="28" fillId="0" borderId="3" xfId="0" applyFont="1" applyBorder="1"/>
    <xf numFmtId="0" fontId="6" fillId="0" borderId="4" xfId="0" applyFont="1" applyBorder="1"/>
    <xf numFmtId="2" fontId="28" fillId="0" borderId="5" xfId="0" applyNumberFormat="1" applyFont="1" applyBorder="1" applyAlignment="1">
      <alignment horizontal="right"/>
    </xf>
    <xf numFmtId="2" fontId="28" fillId="0" borderId="5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6" xfId="0" applyFont="1" applyBorder="1"/>
    <xf numFmtId="2" fontId="17" fillId="0" borderId="7" xfId="0" applyNumberFormat="1" applyFont="1" applyBorder="1"/>
    <xf numFmtId="2" fontId="27" fillId="0" borderId="7" xfId="0" applyNumberFormat="1" applyFont="1" applyBorder="1"/>
    <xf numFmtId="2" fontId="33" fillId="0" borderId="7" xfId="0" applyNumberFormat="1" applyFont="1" applyBorder="1"/>
    <xf numFmtId="164" fontId="41" fillId="0" borderId="7" xfId="0" applyNumberFormat="1" applyFont="1" applyBorder="1"/>
    <xf numFmtId="2" fontId="50" fillId="0" borderId="7" xfId="0" applyNumberFormat="1" applyFont="1" applyBorder="1"/>
    <xf numFmtId="2" fontId="9" fillId="0" borderId="7" xfId="0" applyNumberFormat="1" applyFont="1" applyBorder="1"/>
    <xf numFmtId="2" fontId="56" fillId="0" borderId="7" xfId="0" applyNumberFormat="1" applyFont="1" applyBorder="1"/>
    <xf numFmtId="2" fontId="57" fillId="0" borderId="7" xfId="0" applyNumberFormat="1" applyFont="1" applyBorder="1"/>
    <xf numFmtId="2" fontId="58" fillId="0" borderId="7" xfId="0" applyNumberFormat="1" applyFont="1" applyBorder="1"/>
    <xf numFmtId="0" fontId="7" fillId="0" borderId="8" xfId="0" applyFont="1" applyBorder="1"/>
    <xf numFmtId="0" fontId="6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8C0D-B769-4443-B7C7-B5F621CE1E50}">
  <dimension ref="A1:L29"/>
  <sheetViews>
    <sheetView zoomScale="164" zoomScaleNormal="164" workbookViewId="0">
      <selection activeCell="A2" sqref="A2"/>
    </sheetView>
  </sheetViews>
  <sheetFormatPr baseColWidth="10" defaultRowHeight="15" x14ac:dyDescent="0.2"/>
  <cols>
    <col min="1" max="1" width="14" customWidth="1"/>
    <col min="2" max="2" width="15" bestFit="1" customWidth="1"/>
    <col min="3" max="3" width="7" bestFit="1" customWidth="1"/>
    <col min="4" max="4" width="9.1640625" bestFit="1" customWidth="1"/>
    <col min="5" max="6" width="7.5" bestFit="1" customWidth="1"/>
    <col min="7" max="7" width="6.33203125" bestFit="1" customWidth="1"/>
    <col min="8" max="8" width="7.5" bestFit="1" customWidth="1"/>
    <col min="9" max="9" width="6" bestFit="1" customWidth="1"/>
    <col min="10" max="10" width="5.83203125" bestFit="1" customWidth="1"/>
    <col min="11" max="11" width="6.1640625" bestFit="1" customWidth="1"/>
    <col min="12" max="12" width="6.33203125" bestFit="1" customWidth="1"/>
  </cols>
  <sheetData>
    <row r="1" spans="1:12" ht="18" x14ac:dyDescent="0.2">
      <c r="A1" s="12" t="s">
        <v>59</v>
      </c>
    </row>
    <row r="3" spans="1:12" ht="17" x14ac:dyDescent="0.2">
      <c r="A3" s="65"/>
      <c r="B3" s="66" t="s">
        <v>45</v>
      </c>
      <c r="C3" s="66" t="s">
        <v>46</v>
      </c>
      <c r="D3" s="66" t="s">
        <v>47</v>
      </c>
      <c r="E3" s="66" t="s">
        <v>48</v>
      </c>
      <c r="F3" s="66" t="s">
        <v>49</v>
      </c>
      <c r="G3" s="66" t="s">
        <v>50</v>
      </c>
      <c r="H3" s="66" t="s">
        <v>51</v>
      </c>
      <c r="I3" s="66" t="s">
        <v>52</v>
      </c>
      <c r="J3" s="66" t="s">
        <v>53</v>
      </c>
      <c r="K3" s="66" t="s">
        <v>54</v>
      </c>
      <c r="L3" s="71" t="s">
        <v>55</v>
      </c>
    </row>
    <row r="4" spans="1:12" ht="17" x14ac:dyDescent="0.2">
      <c r="A4" s="69" t="s">
        <v>45</v>
      </c>
      <c r="B4" s="14"/>
      <c r="C4" s="15">
        <v>-0.42309999999999998</v>
      </c>
      <c r="D4" s="16">
        <v>-8.8999999999999999E-3</v>
      </c>
      <c r="E4" s="17">
        <v>-0.94230000000000003</v>
      </c>
      <c r="F4" s="18">
        <v>-0.92369999999999997</v>
      </c>
      <c r="G4" s="19">
        <v>-0.66800000000000004</v>
      </c>
      <c r="H4" s="20">
        <v>-0.82809999999999995</v>
      </c>
      <c r="I4" s="21">
        <v>-0.88739999999999997</v>
      </c>
      <c r="J4" s="22">
        <v>0.1419</v>
      </c>
      <c r="K4" s="23">
        <v>-0.22090000000000001</v>
      </c>
      <c r="L4" s="72">
        <v>-0.10589999999999999</v>
      </c>
    </row>
    <row r="5" spans="1:12" ht="17" x14ac:dyDescent="0.2">
      <c r="A5" s="69" t="s">
        <v>46</v>
      </c>
      <c r="B5" s="24">
        <v>3.1300000000000001E-2</v>
      </c>
      <c r="C5" s="14"/>
      <c r="D5" s="25">
        <v>-0.41770000000000002</v>
      </c>
      <c r="E5" s="26">
        <v>0.49130000000000001</v>
      </c>
      <c r="F5" s="27">
        <v>0.505</v>
      </c>
      <c r="G5" s="28">
        <v>0.41220000000000001</v>
      </c>
      <c r="H5" s="29">
        <v>0.17150000000000001</v>
      </c>
      <c r="I5" s="30">
        <v>0.30940000000000001</v>
      </c>
      <c r="J5" s="31">
        <v>-0.30980000000000002</v>
      </c>
      <c r="K5" s="32">
        <v>0.37480000000000002</v>
      </c>
      <c r="L5" s="73">
        <v>-3.5099999999999999E-2</v>
      </c>
    </row>
    <row r="6" spans="1:12" ht="17" x14ac:dyDescent="0.2">
      <c r="A6" s="69" t="s">
        <v>47</v>
      </c>
      <c r="B6" s="33">
        <v>0.96560000000000001</v>
      </c>
      <c r="C6" s="34">
        <v>3.3700000000000001E-2</v>
      </c>
      <c r="D6" s="14"/>
      <c r="E6" s="35">
        <v>-2.2599999999999999E-2</v>
      </c>
      <c r="F6" s="35">
        <v>-2.0400000000000001E-2</v>
      </c>
      <c r="G6" s="16">
        <v>-1.1299999999999999E-2</v>
      </c>
      <c r="H6" s="16">
        <v>-8.8000000000000005E-3</v>
      </c>
      <c r="I6" s="36">
        <v>6.0699999999999997E-2</v>
      </c>
      <c r="J6" s="37">
        <v>-0.155</v>
      </c>
      <c r="K6" s="38">
        <v>-0.17319999999999999</v>
      </c>
      <c r="L6" s="74">
        <v>-0.18</v>
      </c>
    </row>
    <row r="7" spans="1:12" ht="17" x14ac:dyDescent="0.2">
      <c r="A7" s="69" t="s">
        <v>48</v>
      </c>
      <c r="B7" s="40" t="s">
        <v>44</v>
      </c>
      <c r="C7" s="24">
        <v>1.0800000000000001E-2</v>
      </c>
      <c r="D7" s="33">
        <v>0.91269999999999996</v>
      </c>
      <c r="E7" s="41"/>
      <c r="F7" s="42">
        <v>0.96089999999999998</v>
      </c>
      <c r="G7" s="43">
        <v>0.65610000000000002</v>
      </c>
      <c r="H7" s="44">
        <v>0.82520000000000004</v>
      </c>
      <c r="I7" s="45">
        <v>0.85619999999999996</v>
      </c>
      <c r="J7" s="46">
        <v>-7.8799999999999995E-2</v>
      </c>
      <c r="K7" s="47">
        <v>0.29520000000000002</v>
      </c>
      <c r="L7" s="75">
        <v>4.7999999999999996E-3</v>
      </c>
    </row>
    <row r="8" spans="1:12" ht="17" x14ac:dyDescent="0.2">
      <c r="A8" s="69" t="s">
        <v>49</v>
      </c>
      <c r="B8" s="40" t="s">
        <v>44</v>
      </c>
      <c r="C8" s="40">
        <v>8.5000000000000006E-3</v>
      </c>
      <c r="D8" s="33">
        <v>0.92110000000000003</v>
      </c>
      <c r="E8" s="40" t="s">
        <v>44</v>
      </c>
      <c r="F8" s="41"/>
      <c r="G8" s="48">
        <v>0.83930000000000005</v>
      </c>
      <c r="H8" s="49">
        <v>0.79549999999999998</v>
      </c>
      <c r="I8" s="50">
        <v>0.82720000000000005</v>
      </c>
      <c r="J8" s="51">
        <v>-8.0100000000000005E-2</v>
      </c>
      <c r="K8" s="52">
        <v>0.3836</v>
      </c>
      <c r="L8" s="73">
        <v>-3.6400000000000002E-2</v>
      </c>
    </row>
    <row r="9" spans="1:12" ht="17" x14ac:dyDescent="0.2">
      <c r="A9" s="69" t="s">
        <v>50</v>
      </c>
      <c r="B9" s="40">
        <v>2.0000000000000001E-4</v>
      </c>
      <c r="C9" s="24">
        <v>3.6400000000000002E-2</v>
      </c>
      <c r="D9" s="33">
        <v>0.95630000000000004</v>
      </c>
      <c r="E9" s="40">
        <v>2.9999999999999997E-4</v>
      </c>
      <c r="F9" s="40" t="s">
        <v>44</v>
      </c>
      <c r="G9" s="41"/>
      <c r="H9" s="53">
        <v>0.54830000000000001</v>
      </c>
      <c r="I9" s="54">
        <v>0.57389999999999997</v>
      </c>
      <c r="J9" s="55">
        <v>-6.3600000000000004E-2</v>
      </c>
      <c r="K9" s="56">
        <v>0.4662</v>
      </c>
      <c r="L9" s="76">
        <v>-0.1089</v>
      </c>
    </row>
    <row r="10" spans="1:12" ht="17" x14ac:dyDescent="0.2">
      <c r="A10" s="69" t="s">
        <v>51</v>
      </c>
      <c r="B10" s="40" t="s">
        <v>44</v>
      </c>
      <c r="C10" s="33">
        <v>0.4022</v>
      </c>
      <c r="D10" s="33">
        <v>0.96609999999999996</v>
      </c>
      <c r="E10" s="40" t="s">
        <v>44</v>
      </c>
      <c r="F10" s="40" t="s">
        <v>44</v>
      </c>
      <c r="G10" s="57">
        <v>3.7000000000000002E-3</v>
      </c>
      <c r="H10" s="41"/>
      <c r="I10" s="58">
        <v>0.89900000000000002</v>
      </c>
      <c r="J10" s="59">
        <v>0.2135</v>
      </c>
      <c r="K10" s="60">
        <v>0.11749999999999999</v>
      </c>
      <c r="L10" s="77">
        <v>-1.2500000000000001E-2</v>
      </c>
    </row>
    <row r="11" spans="1:12" ht="17" x14ac:dyDescent="0.2">
      <c r="A11" s="69" t="s">
        <v>52</v>
      </c>
      <c r="B11" s="40" t="s">
        <v>44</v>
      </c>
      <c r="C11" s="33">
        <v>0.124</v>
      </c>
      <c r="D11" s="33">
        <v>0.76819999999999999</v>
      </c>
      <c r="E11" s="40" t="s">
        <v>44</v>
      </c>
      <c r="F11" s="40" t="s">
        <v>44</v>
      </c>
      <c r="G11" s="57">
        <v>2.2000000000000001E-3</v>
      </c>
      <c r="H11" s="40" t="s">
        <v>44</v>
      </c>
      <c r="I11" s="14"/>
      <c r="J11" s="61">
        <v>-0.2359</v>
      </c>
      <c r="K11" s="62">
        <v>0.19700000000000001</v>
      </c>
      <c r="L11" s="78">
        <v>-4.6899999999999997E-2</v>
      </c>
    </row>
    <row r="12" spans="1:12" ht="17" x14ac:dyDescent="0.2">
      <c r="A12" s="69" t="s">
        <v>53</v>
      </c>
      <c r="B12" s="33">
        <v>0.48920000000000002</v>
      </c>
      <c r="C12" s="63">
        <v>0.1236</v>
      </c>
      <c r="D12" s="63">
        <v>0.44969999999999999</v>
      </c>
      <c r="E12" s="63">
        <v>0.70189999999999997</v>
      </c>
      <c r="F12" s="63">
        <v>0.69720000000000004</v>
      </c>
      <c r="G12" s="63">
        <v>0.75749999999999995</v>
      </c>
      <c r="H12" s="63">
        <v>0.29509999999999997</v>
      </c>
      <c r="I12" s="63">
        <v>0.246</v>
      </c>
      <c r="J12" s="64"/>
      <c r="K12" s="39">
        <v>-0.17879999999999999</v>
      </c>
      <c r="L12" s="79">
        <v>7.7100000000000002E-2</v>
      </c>
    </row>
    <row r="13" spans="1:12" ht="17" x14ac:dyDescent="0.2">
      <c r="A13" s="69" t="s">
        <v>54</v>
      </c>
      <c r="B13" s="33">
        <v>0.2782</v>
      </c>
      <c r="C13" s="63">
        <v>5.9200000000000003E-2</v>
      </c>
      <c r="D13" s="63">
        <v>0.39739999999999998</v>
      </c>
      <c r="E13" s="63">
        <v>0.1431</v>
      </c>
      <c r="F13" s="63">
        <v>5.2999999999999999E-2</v>
      </c>
      <c r="G13" s="34">
        <v>1.6400000000000001E-2</v>
      </c>
      <c r="H13" s="63">
        <v>0.56759999999999999</v>
      </c>
      <c r="I13" s="63">
        <v>0.33479999999999999</v>
      </c>
      <c r="J13" s="63">
        <v>0.38219999999999998</v>
      </c>
      <c r="K13" s="64"/>
      <c r="L13" s="80">
        <v>5.8200000000000002E-2</v>
      </c>
    </row>
    <row r="14" spans="1:12" ht="17" x14ac:dyDescent="0.2">
      <c r="A14" s="70" t="s">
        <v>55</v>
      </c>
      <c r="B14" s="67">
        <v>0.60670000000000002</v>
      </c>
      <c r="C14" s="68">
        <v>0.86499999999999999</v>
      </c>
      <c r="D14" s="68">
        <v>0.379</v>
      </c>
      <c r="E14" s="68">
        <v>0.98129999999999995</v>
      </c>
      <c r="F14" s="68">
        <v>0.85970000000000002</v>
      </c>
      <c r="G14" s="68">
        <v>0.59650000000000003</v>
      </c>
      <c r="H14" s="68">
        <v>0.95179999999999998</v>
      </c>
      <c r="I14" s="68">
        <v>0.81989999999999996</v>
      </c>
      <c r="J14" s="68">
        <v>0.70820000000000005</v>
      </c>
      <c r="K14" s="68">
        <v>0.77780000000000005</v>
      </c>
      <c r="L14" s="81"/>
    </row>
    <row r="16" spans="1:12" ht="18" x14ac:dyDescent="0.2">
      <c r="A16" s="13" t="s">
        <v>57</v>
      </c>
    </row>
    <row r="18" spans="1:12" ht="17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17" x14ac:dyDescent="0.2">
      <c r="A19" s="9"/>
      <c r="B19" s="10"/>
      <c r="C19" s="11"/>
      <c r="D19" s="9"/>
      <c r="E19" s="10"/>
      <c r="F19" s="10"/>
      <c r="G19" s="10"/>
      <c r="H19" s="10"/>
      <c r="I19" s="10"/>
      <c r="J19" s="9"/>
      <c r="K19" s="9"/>
      <c r="L19" s="9"/>
    </row>
    <row r="20" spans="1:12" ht="17" x14ac:dyDescent="0.2">
      <c r="A20" s="9"/>
      <c r="C20" s="10"/>
      <c r="D20" s="11"/>
      <c r="E20" s="11"/>
      <c r="F20" s="10"/>
      <c r="G20" s="11"/>
      <c r="H20" s="9"/>
      <c r="I20" s="9"/>
      <c r="J20" s="9"/>
      <c r="K20" s="9"/>
      <c r="L20" s="9"/>
    </row>
    <row r="21" spans="1:12" ht="17" x14ac:dyDescent="0.2">
      <c r="A21" s="9"/>
      <c r="D21" s="10"/>
      <c r="E21" s="9"/>
      <c r="F21" s="9"/>
      <c r="G21" s="9"/>
      <c r="H21" s="9"/>
      <c r="I21" s="9"/>
      <c r="J21" s="9"/>
      <c r="K21" s="9"/>
      <c r="L21" s="9"/>
    </row>
    <row r="22" spans="1:12" ht="17" x14ac:dyDescent="0.2">
      <c r="A22" s="9"/>
      <c r="E22" s="10"/>
      <c r="F22" s="10"/>
      <c r="G22" s="10"/>
      <c r="H22" s="10"/>
      <c r="I22" s="10"/>
      <c r="J22" s="9"/>
      <c r="K22" s="9"/>
      <c r="L22" s="9"/>
    </row>
    <row r="23" spans="1:12" ht="17" x14ac:dyDescent="0.2">
      <c r="A23" s="9"/>
      <c r="F23" s="10"/>
      <c r="G23" s="10"/>
      <c r="H23" s="10"/>
      <c r="I23" s="10"/>
      <c r="J23" s="9"/>
      <c r="K23" s="9"/>
      <c r="L23" s="9"/>
    </row>
    <row r="24" spans="1:12" ht="17" x14ac:dyDescent="0.2">
      <c r="A24" s="9"/>
      <c r="G24" s="10"/>
      <c r="H24" s="10"/>
      <c r="I24" s="10"/>
      <c r="J24" s="9"/>
      <c r="K24" s="11"/>
      <c r="L24" s="9"/>
    </row>
    <row r="25" spans="1:12" ht="17" x14ac:dyDescent="0.2">
      <c r="A25" s="9"/>
      <c r="H25" s="10"/>
      <c r="I25" s="10"/>
      <c r="J25" s="9"/>
      <c r="K25" s="9"/>
      <c r="L25" s="9"/>
    </row>
    <row r="26" spans="1:12" ht="17" x14ac:dyDescent="0.2">
      <c r="A26" s="9"/>
      <c r="I26" s="10"/>
      <c r="J26" s="9"/>
      <c r="K26" s="9"/>
      <c r="L26" s="9"/>
    </row>
    <row r="27" spans="1:12" ht="17" x14ac:dyDescent="0.2">
      <c r="A27" s="9"/>
      <c r="J27" s="10"/>
      <c r="K27" s="9"/>
      <c r="L27" s="9"/>
    </row>
    <row r="28" spans="1:12" ht="17" x14ac:dyDescent="0.2">
      <c r="A28" s="9"/>
      <c r="K28" s="10"/>
      <c r="L28" s="9"/>
    </row>
    <row r="29" spans="1:12" ht="17" x14ac:dyDescent="0.2">
      <c r="A29" s="9"/>
      <c r="L2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4BD3-4E77-5040-92C1-1BAD1DA4D243}">
  <dimension ref="A1:XFD35"/>
  <sheetViews>
    <sheetView tabSelected="1" workbookViewId="0">
      <selection activeCell="A28" sqref="A28:N33"/>
    </sheetView>
  </sheetViews>
  <sheetFormatPr baseColWidth="10" defaultRowHeight="15" x14ac:dyDescent="0.2"/>
  <cols>
    <col min="1" max="1" width="10.33203125" bestFit="1" customWidth="1"/>
    <col min="2" max="2" width="12.33203125" bestFit="1" customWidth="1"/>
    <col min="3" max="8" width="13.33203125" bestFit="1" customWidth="1"/>
    <col min="9" max="10" width="9" bestFit="1" customWidth="1"/>
    <col min="11" max="11" width="13.33203125" bestFit="1" customWidth="1"/>
    <col min="12" max="12" width="14" bestFit="1" customWidth="1"/>
    <col min="13" max="14" width="13.33203125" bestFit="1" customWidth="1"/>
  </cols>
  <sheetData>
    <row r="1" spans="1:16384" ht="18" x14ac:dyDescent="0.2">
      <c r="A1" s="12" t="s">
        <v>58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ht="18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  <c r="XEQ2" s="12"/>
      <c r="XER2" s="12"/>
      <c r="XES2" s="12"/>
      <c r="XET2" s="12"/>
      <c r="XEU2" s="12"/>
      <c r="XEV2" s="12"/>
      <c r="XEW2" s="12"/>
      <c r="XEX2" s="12"/>
      <c r="XEY2" s="12"/>
      <c r="XEZ2" s="12"/>
      <c r="XFA2" s="12"/>
      <c r="XFB2" s="12"/>
      <c r="XFC2" s="12"/>
      <c r="XFD2" s="12"/>
    </row>
    <row r="3" spans="1:16384" x14ac:dyDescent="0.2">
      <c r="A3" s="1" t="s">
        <v>43</v>
      </c>
      <c r="B3" s="1" t="s">
        <v>42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2" t="s">
        <v>35</v>
      </c>
    </row>
    <row r="4" spans="1:16384" x14ac:dyDescent="0.2">
      <c r="A4" s="3" t="s">
        <v>0</v>
      </c>
      <c r="B4" s="2">
        <v>0</v>
      </c>
      <c r="C4" s="2">
        <v>-1</v>
      </c>
      <c r="D4" s="1" t="s">
        <v>39</v>
      </c>
      <c r="E4" s="2">
        <v>0</v>
      </c>
      <c r="F4" s="2">
        <v>0</v>
      </c>
      <c r="G4" s="2">
        <v>-1</v>
      </c>
      <c r="H4" s="2">
        <v>1</v>
      </c>
      <c r="I4" s="2">
        <v>0</v>
      </c>
      <c r="J4" s="2">
        <v>0</v>
      </c>
      <c r="K4" s="2">
        <v>1</v>
      </c>
      <c r="L4" s="2">
        <v>1</v>
      </c>
      <c r="M4" s="2">
        <v>1</v>
      </c>
      <c r="N4" s="2">
        <v>1</v>
      </c>
    </row>
    <row r="5" spans="1:16384" x14ac:dyDescent="0.2">
      <c r="A5" s="3" t="s">
        <v>1</v>
      </c>
      <c r="B5" s="2">
        <v>0</v>
      </c>
      <c r="C5" s="2">
        <v>-1</v>
      </c>
      <c r="D5" s="2">
        <v>1</v>
      </c>
      <c r="E5" s="2">
        <v>-1</v>
      </c>
      <c r="F5" s="2">
        <v>0</v>
      </c>
      <c r="G5" s="1" t="s">
        <v>39</v>
      </c>
      <c r="H5" s="2">
        <v>1</v>
      </c>
      <c r="I5" s="2">
        <v>1</v>
      </c>
      <c r="J5" s="2">
        <v>0</v>
      </c>
      <c r="K5" s="2">
        <v>1</v>
      </c>
      <c r="L5" s="2">
        <v>1</v>
      </c>
      <c r="M5" s="2">
        <v>0</v>
      </c>
      <c r="N5" s="2">
        <v>1</v>
      </c>
    </row>
    <row r="6" spans="1:16384" x14ac:dyDescent="0.2">
      <c r="A6" s="3" t="s">
        <v>2</v>
      </c>
      <c r="B6" s="2">
        <v>0</v>
      </c>
      <c r="C6" s="2">
        <v>-1</v>
      </c>
      <c r="D6" s="2">
        <v>1</v>
      </c>
      <c r="E6" s="2">
        <v>-1</v>
      </c>
      <c r="F6" s="2">
        <v>-1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</row>
    <row r="7" spans="1:16384" x14ac:dyDescent="0.2">
      <c r="A7" s="3" t="s">
        <v>3</v>
      </c>
      <c r="B7" s="2">
        <v>2</v>
      </c>
      <c r="C7" s="2">
        <v>-1</v>
      </c>
      <c r="D7" s="2">
        <v>0</v>
      </c>
      <c r="E7" s="2">
        <v>-1</v>
      </c>
      <c r="F7" s="2">
        <v>0</v>
      </c>
      <c r="G7" s="1" t="s">
        <v>39</v>
      </c>
      <c r="H7" s="2">
        <v>1</v>
      </c>
      <c r="I7" s="2">
        <v>1</v>
      </c>
      <c r="J7" s="2">
        <v>-1</v>
      </c>
      <c r="K7" s="2">
        <v>1</v>
      </c>
      <c r="L7" s="2">
        <v>1</v>
      </c>
      <c r="M7" s="2">
        <v>1</v>
      </c>
      <c r="N7" s="2">
        <v>1</v>
      </c>
    </row>
    <row r="8" spans="1:16384" x14ac:dyDescent="0.2">
      <c r="A8" s="3" t="s">
        <v>4</v>
      </c>
      <c r="B8" s="2">
        <v>2</v>
      </c>
      <c r="C8" s="2">
        <v>0</v>
      </c>
      <c r="D8" s="2">
        <v>1</v>
      </c>
      <c r="E8" s="2">
        <v>-1</v>
      </c>
      <c r="F8" s="2">
        <v>0</v>
      </c>
      <c r="G8" s="2">
        <v>1</v>
      </c>
      <c r="H8" s="2">
        <v>1</v>
      </c>
      <c r="I8" s="2">
        <v>1</v>
      </c>
      <c r="J8" s="2">
        <v>-1</v>
      </c>
      <c r="K8" s="2">
        <v>1</v>
      </c>
      <c r="L8" s="2">
        <v>1</v>
      </c>
      <c r="M8" s="2">
        <v>1</v>
      </c>
      <c r="N8" s="2">
        <v>1</v>
      </c>
    </row>
    <row r="9" spans="1:16384" x14ac:dyDescent="0.2">
      <c r="A9" s="3" t="s">
        <v>5</v>
      </c>
      <c r="B9" s="2">
        <v>4</v>
      </c>
      <c r="C9" s="2">
        <v>-1</v>
      </c>
      <c r="D9" s="2">
        <v>1</v>
      </c>
      <c r="E9" s="2">
        <v>-1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1</v>
      </c>
      <c r="L9" s="2">
        <v>1</v>
      </c>
      <c r="M9" s="2">
        <v>1</v>
      </c>
      <c r="N9" s="2">
        <v>1</v>
      </c>
    </row>
    <row r="10" spans="1:16384" x14ac:dyDescent="0.2">
      <c r="A10" s="3" t="s">
        <v>6</v>
      </c>
      <c r="B10" s="2">
        <v>4</v>
      </c>
      <c r="C10" s="2">
        <v>-1</v>
      </c>
      <c r="D10" s="2">
        <v>1</v>
      </c>
      <c r="E10" s="2">
        <v>-1</v>
      </c>
      <c r="F10" s="2">
        <v>1</v>
      </c>
      <c r="G10" s="1" t="s">
        <v>39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</row>
    <row r="11" spans="1:16384" x14ac:dyDescent="0.2">
      <c r="A11" s="3" t="s">
        <v>7</v>
      </c>
      <c r="B11" s="2">
        <v>4</v>
      </c>
      <c r="C11" s="2">
        <v>-1</v>
      </c>
      <c r="D11" s="2">
        <v>1</v>
      </c>
      <c r="E11" s="2">
        <v>-1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</row>
    <row r="12" spans="1:16384" x14ac:dyDescent="0.2">
      <c r="A12" s="3" t="s">
        <v>8</v>
      </c>
      <c r="B12" s="2">
        <v>4</v>
      </c>
      <c r="C12" s="2">
        <v>-1</v>
      </c>
      <c r="D12" s="1" t="s">
        <v>39</v>
      </c>
      <c r="E12" s="2">
        <v>-1</v>
      </c>
      <c r="F12" s="2">
        <v>0</v>
      </c>
      <c r="G12" s="1" t="s">
        <v>39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">
        <v>1</v>
      </c>
      <c r="N12" s="2">
        <v>1</v>
      </c>
    </row>
    <row r="13" spans="1:16384" x14ac:dyDescent="0.2">
      <c r="A13" s="3" t="s">
        <v>9</v>
      </c>
      <c r="B13" s="2">
        <v>2</v>
      </c>
      <c r="C13" s="2">
        <v>-1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>
        <v>1</v>
      </c>
      <c r="N13" s="2">
        <v>1</v>
      </c>
    </row>
    <row r="14" spans="1:16384" x14ac:dyDescent="0.2">
      <c r="A14" s="3" t="s">
        <v>10</v>
      </c>
      <c r="B14" s="2">
        <v>2</v>
      </c>
      <c r="C14" s="2">
        <v>-1</v>
      </c>
      <c r="D14" s="2">
        <v>1</v>
      </c>
      <c r="E14" s="2">
        <v>-1</v>
      </c>
      <c r="F14" s="2">
        <v>0</v>
      </c>
      <c r="G14" s="1" t="s">
        <v>39</v>
      </c>
      <c r="H14" s="2">
        <v>1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</row>
    <row r="15" spans="1:16384" x14ac:dyDescent="0.2">
      <c r="A15" s="3" t="s">
        <v>11</v>
      </c>
      <c r="B15" s="2">
        <v>2</v>
      </c>
      <c r="C15" s="2">
        <v>0</v>
      </c>
      <c r="D15" s="2">
        <v>0</v>
      </c>
      <c r="E15" s="2">
        <v>-1</v>
      </c>
      <c r="F15" s="2">
        <v>0</v>
      </c>
      <c r="G15" s="1" t="s">
        <v>39</v>
      </c>
      <c r="H15" s="2">
        <v>1</v>
      </c>
      <c r="I15" s="2">
        <v>1</v>
      </c>
      <c r="J15" s="2">
        <v>-1</v>
      </c>
      <c r="K15" s="2">
        <v>1</v>
      </c>
      <c r="L15" s="2">
        <v>1</v>
      </c>
      <c r="M15" s="2">
        <v>1</v>
      </c>
      <c r="N15" s="2">
        <v>1</v>
      </c>
    </row>
    <row r="16" spans="1:16384" x14ac:dyDescent="0.2">
      <c r="A16" s="3" t="s">
        <v>12</v>
      </c>
      <c r="B16" s="2">
        <v>4</v>
      </c>
      <c r="C16" s="2">
        <v>-1</v>
      </c>
      <c r="D16" s="2">
        <v>1</v>
      </c>
      <c r="E16" s="2">
        <v>-1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  <c r="K16" s="2">
        <v>1</v>
      </c>
      <c r="L16" s="2">
        <v>1</v>
      </c>
      <c r="M16" s="2">
        <v>1</v>
      </c>
      <c r="N16" s="2">
        <v>1</v>
      </c>
    </row>
    <row r="17" spans="1:14" x14ac:dyDescent="0.2">
      <c r="A17" s="3" t="s">
        <v>13</v>
      </c>
      <c r="B17" s="2">
        <v>6</v>
      </c>
      <c r="C17" s="2">
        <v>-1</v>
      </c>
      <c r="D17" s="2">
        <v>1</v>
      </c>
      <c r="E17" s="2">
        <v>-1</v>
      </c>
      <c r="F17" s="2">
        <v>0</v>
      </c>
      <c r="G17" s="2">
        <v>1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</row>
    <row r="18" spans="1:14" x14ac:dyDescent="0.2">
      <c r="A18" s="3" t="s">
        <v>14</v>
      </c>
      <c r="B18" s="2">
        <v>6</v>
      </c>
      <c r="C18" s="2">
        <v>-1</v>
      </c>
      <c r="D18" s="2">
        <v>1</v>
      </c>
      <c r="E18" s="2">
        <v>-1</v>
      </c>
      <c r="F18" s="2">
        <v>0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1</v>
      </c>
      <c r="N18" s="2">
        <v>1</v>
      </c>
    </row>
    <row r="19" spans="1:14" x14ac:dyDescent="0.2">
      <c r="A19" s="3" t="s">
        <v>15</v>
      </c>
      <c r="B19" s="2">
        <v>6</v>
      </c>
      <c r="C19" s="2">
        <v>-1</v>
      </c>
      <c r="D19" s="2">
        <v>1</v>
      </c>
      <c r="E19" s="2">
        <v>-1</v>
      </c>
      <c r="F19" s="2">
        <v>1</v>
      </c>
      <c r="G19" s="1" t="s">
        <v>39</v>
      </c>
      <c r="H19" s="2">
        <v>1</v>
      </c>
      <c r="I19" s="2">
        <v>1</v>
      </c>
      <c r="J19" s="2">
        <v>-1</v>
      </c>
      <c r="K19" s="2">
        <v>1</v>
      </c>
      <c r="L19" s="2">
        <v>1</v>
      </c>
      <c r="M19" s="2">
        <v>1</v>
      </c>
      <c r="N19" s="2">
        <v>1</v>
      </c>
    </row>
    <row r="20" spans="1:14" x14ac:dyDescent="0.2">
      <c r="A20" s="3" t="s">
        <v>16</v>
      </c>
      <c r="B20" s="2">
        <v>6</v>
      </c>
      <c r="C20" s="2">
        <v>1</v>
      </c>
      <c r="D20" s="2">
        <v>1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-1</v>
      </c>
      <c r="K20" s="2">
        <v>1</v>
      </c>
      <c r="L20" s="2">
        <v>1</v>
      </c>
      <c r="M20" s="2">
        <v>1</v>
      </c>
      <c r="N20" s="2">
        <v>1</v>
      </c>
    </row>
    <row r="21" spans="1:14" x14ac:dyDescent="0.2">
      <c r="A21" s="3" t="s">
        <v>17</v>
      </c>
      <c r="B21" s="2">
        <v>6</v>
      </c>
      <c r="C21" s="2">
        <v>0</v>
      </c>
      <c r="D21" s="2">
        <v>-1</v>
      </c>
      <c r="E21" s="2">
        <v>-1</v>
      </c>
      <c r="F21" s="2">
        <v>0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</row>
    <row r="22" spans="1:14" x14ac:dyDescent="0.2">
      <c r="A22" s="3" t="s">
        <v>18</v>
      </c>
      <c r="B22" s="2">
        <v>8</v>
      </c>
      <c r="C22" s="2">
        <v>-1</v>
      </c>
      <c r="D22" s="2">
        <v>1</v>
      </c>
      <c r="E22" s="2">
        <v>-1</v>
      </c>
      <c r="F22" s="2">
        <v>0</v>
      </c>
      <c r="G22" s="2">
        <v>1</v>
      </c>
      <c r="H22" s="2">
        <v>1</v>
      </c>
      <c r="I22" s="2">
        <v>1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</row>
    <row r="23" spans="1:14" x14ac:dyDescent="0.2">
      <c r="A23" s="3" t="s">
        <v>19</v>
      </c>
      <c r="B23" s="2">
        <v>8</v>
      </c>
      <c r="C23" s="2">
        <v>-1</v>
      </c>
      <c r="D23" s="2">
        <v>1</v>
      </c>
      <c r="E23" s="2">
        <v>-1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</row>
    <row r="24" spans="1:14" x14ac:dyDescent="0.2">
      <c r="A24" s="3" t="s">
        <v>20</v>
      </c>
      <c r="B24" s="2">
        <v>8</v>
      </c>
      <c r="C24" s="2">
        <v>-1</v>
      </c>
      <c r="D24" s="2">
        <v>1</v>
      </c>
      <c r="E24" s="2">
        <v>-1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1:14" x14ac:dyDescent="0.2">
      <c r="A25" s="3" t="s">
        <v>21</v>
      </c>
      <c r="B25" s="2">
        <v>10</v>
      </c>
      <c r="C25" s="2">
        <v>0</v>
      </c>
      <c r="D25" s="2">
        <v>1</v>
      </c>
      <c r="E25" s="2">
        <v>-1</v>
      </c>
      <c r="F25" s="2">
        <v>0</v>
      </c>
      <c r="G25" s="2">
        <v>1</v>
      </c>
      <c r="H25" s="2">
        <v>1</v>
      </c>
      <c r="I25" s="2">
        <v>1</v>
      </c>
      <c r="J25" s="2">
        <v>-1</v>
      </c>
      <c r="K25" s="2">
        <v>1</v>
      </c>
      <c r="L25" s="2">
        <v>1</v>
      </c>
      <c r="M25" s="2">
        <v>1</v>
      </c>
      <c r="N25" s="2">
        <v>1</v>
      </c>
    </row>
    <row r="26" spans="1:14" x14ac:dyDescent="0.2">
      <c r="A26" s="3" t="s">
        <v>22</v>
      </c>
      <c r="B26" s="2">
        <v>10</v>
      </c>
      <c r="C26" s="2">
        <v>-1</v>
      </c>
      <c r="D26" s="2">
        <v>1</v>
      </c>
      <c r="E26" s="2">
        <v>-1</v>
      </c>
      <c r="F26" s="2">
        <v>0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</row>
    <row r="27" spans="1:14" x14ac:dyDescent="0.2">
      <c r="A27" s="3" t="s">
        <v>23</v>
      </c>
      <c r="B27" s="2">
        <v>10</v>
      </c>
      <c r="C27" s="2">
        <v>-1</v>
      </c>
      <c r="D27" s="2">
        <v>1</v>
      </c>
      <c r="E27" s="2">
        <v>-1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</row>
    <row r="28" spans="1:14" x14ac:dyDescent="0.2">
      <c r="A28" s="84" t="s">
        <v>41</v>
      </c>
      <c r="B28" s="4" t="s">
        <v>36</v>
      </c>
      <c r="C28" s="4">
        <f>COUNTIF(C4:C27,1)</f>
        <v>1</v>
      </c>
      <c r="D28" s="4">
        <f t="shared" ref="D28:N28" si="0">COUNTIF(D4:D27,1)</f>
        <v>19</v>
      </c>
      <c r="E28" s="4">
        <f t="shared" si="0"/>
        <v>0</v>
      </c>
      <c r="F28" s="4">
        <f t="shared" si="0"/>
        <v>3</v>
      </c>
      <c r="G28" s="4">
        <f t="shared" si="0"/>
        <v>16</v>
      </c>
      <c r="H28" s="4">
        <f t="shared" si="0"/>
        <v>24</v>
      </c>
      <c r="I28" s="4">
        <f t="shared" si="0"/>
        <v>23</v>
      </c>
      <c r="J28" s="4">
        <f t="shared" si="0"/>
        <v>4</v>
      </c>
      <c r="K28" s="4">
        <f t="shared" si="0"/>
        <v>24</v>
      </c>
      <c r="L28" s="4">
        <f t="shared" si="0"/>
        <v>24</v>
      </c>
      <c r="M28" s="4">
        <f t="shared" si="0"/>
        <v>23</v>
      </c>
      <c r="N28" s="4">
        <f t="shared" si="0"/>
        <v>24</v>
      </c>
    </row>
    <row r="29" spans="1:14" x14ac:dyDescent="0.2">
      <c r="A29" s="85"/>
      <c r="B29" s="4" t="s">
        <v>37</v>
      </c>
      <c r="C29" s="4">
        <f>COUNTIF(C4:C27,-1)</f>
        <v>19</v>
      </c>
      <c r="D29" s="4">
        <f t="shared" ref="D29:N29" si="1">COUNTIF(D4:D27,-1)</f>
        <v>1</v>
      </c>
      <c r="E29" s="4">
        <f t="shared" si="1"/>
        <v>21</v>
      </c>
      <c r="F29" s="4">
        <f t="shared" si="1"/>
        <v>1</v>
      </c>
      <c r="G29" s="4">
        <f t="shared" si="1"/>
        <v>1</v>
      </c>
      <c r="H29" s="4">
        <f t="shared" si="1"/>
        <v>0</v>
      </c>
      <c r="I29" s="4">
        <f t="shared" si="1"/>
        <v>0</v>
      </c>
      <c r="J29" s="4">
        <f t="shared" si="1"/>
        <v>6</v>
      </c>
      <c r="K29" s="4">
        <f t="shared" si="1"/>
        <v>0</v>
      </c>
      <c r="L29" s="4">
        <f t="shared" si="1"/>
        <v>0</v>
      </c>
      <c r="M29" s="4">
        <f t="shared" si="1"/>
        <v>0</v>
      </c>
      <c r="N29" s="4">
        <f t="shared" si="1"/>
        <v>0</v>
      </c>
    </row>
    <row r="30" spans="1:14" x14ac:dyDescent="0.2">
      <c r="A30" s="85"/>
      <c r="B30" s="4" t="s">
        <v>38</v>
      </c>
      <c r="C30" s="4">
        <f>COUNTIF(C4:C27,0)</f>
        <v>4</v>
      </c>
      <c r="D30" s="4">
        <f t="shared" ref="D30:N30" si="2">COUNTIF(D4:D27,0)</f>
        <v>2</v>
      </c>
      <c r="E30" s="4">
        <f t="shared" si="2"/>
        <v>3</v>
      </c>
      <c r="F30" s="4">
        <f t="shared" si="2"/>
        <v>20</v>
      </c>
      <c r="G30" s="4">
        <f t="shared" si="2"/>
        <v>0</v>
      </c>
      <c r="H30" s="4">
        <f t="shared" si="2"/>
        <v>0</v>
      </c>
      <c r="I30" s="4">
        <f t="shared" si="2"/>
        <v>1</v>
      </c>
      <c r="J30" s="4">
        <f t="shared" si="2"/>
        <v>14</v>
      </c>
      <c r="K30" s="4">
        <f t="shared" si="2"/>
        <v>0</v>
      </c>
      <c r="L30" s="4">
        <f t="shared" si="2"/>
        <v>0</v>
      </c>
      <c r="M30" s="4">
        <f t="shared" si="2"/>
        <v>1</v>
      </c>
      <c r="N30" s="4">
        <f t="shared" si="2"/>
        <v>0</v>
      </c>
    </row>
    <row r="31" spans="1:14" x14ac:dyDescent="0.2">
      <c r="A31" s="83" t="s">
        <v>40</v>
      </c>
      <c r="B31" s="5" t="s">
        <v>36</v>
      </c>
      <c r="C31" s="6">
        <f>C28/24</f>
        <v>4.1666666666666664E-2</v>
      </c>
      <c r="D31" s="6">
        <f t="shared" ref="D31:N31" si="3">D28/24</f>
        <v>0.79166666666666663</v>
      </c>
      <c r="E31" s="6">
        <f t="shared" si="3"/>
        <v>0</v>
      </c>
      <c r="F31" s="6">
        <f t="shared" si="3"/>
        <v>0.125</v>
      </c>
      <c r="G31" s="6">
        <f t="shared" si="3"/>
        <v>0.66666666666666663</v>
      </c>
      <c r="H31" s="6">
        <f t="shared" si="3"/>
        <v>1</v>
      </c>
      <c r="I31" s="6">
        <f t="shared" si="3"/>
        <v>0.95833333333333337</v>
      </c>
      <c r="J31" s="6">
        <f t="shared" si="3"/>
        <v>0.16666666666666666</v>
      </c>
      <c r="K31" s="6">
        <f t="shared" si="3"/>
        <v>1</v>
      </c>
      <c r="L31" s="6">
        <f t="shared" si="3"/>
        <v>1</v>
      </c>
      <c r="M31" s="6">
        <f t="shared" si="3"/>
        <v>0.95833333333333337</v>
      </c>
      <c r="N31" s="6">
        <f t="shared" si="3"/>
        <v>1</v>
      </c>
    </row>
    <row r="32" spans="1:14" x14ac:dyDescent="0.2">
      <c r="A32" s="83"/>
      <c r="B32" s="7" t="s">
        <v>37</v>
      </c>
      <c r="C32" s="6">
        <f t="shared" ref="C32:N33" si="4">C29/24</f>
        <v>0.79166666666666663</v>
      </c>
      <c r="D32" s="6">
        <f t="shared" si="4"/>
        <v>4.1666666666666664E-2</v>
      </c>
      <c r="E32" s="6">
        <f t="shared" si="4"/>
        <v>0.875</v>
      </c>
      <c r="F32" s="6">
        <f t="shared" si="4"/>
        <v>4.1666666666666664E-2</v>
      </c>
      <c r="G32" s="6">
        <f t="shared" si="4"/>
        <v>4.1666666666666664E-2</v>
      </c>
      <c r="H32" s="6">
        <f t="shared" si="4"/>
        <v>0</v>
      </c>
      <c r="I32" s="6">
        <f t="shared" si="4"/>
        <v>0</v>
      </c>
      <c r="J32" s="6">
        <f t="shared" si="4"/>
        <v>0.25</v>
      </c>
      <c r="K32" s="6">
        <f t="shared" si="4"/>
        <v>0</v>
      </c>
      <c r="L32" s="6">
        <f t="shared" si="4"/>
        <v>0</v>
      </c>
      <c r="M32" s="6">
        <f t="shared" si="4"/>
        <v>0</v>
      </c>
      <c r="N32" s="6">
        <f t="shared" si="4"/>
        <v>0</v>
      </c>
    </row>
    <row r="33" spans="1:14" x14ac:dyDescent="0.2">
      <c r="A33" s="83"/>
      <c r="B33" s="7" t="s">
        <v>38</v>
      </c>
      <c r="C33" s="6">
        <f t="shared" si="4"/>
        <v>0.16666666666666666</v>
      </c>
      <c r="D33" s="6">
        <f t="shared" si="4"/>
        <v>8.3333333333333329E-2</v>
      </c>
      <c r="E33" s="6">
        <f t="shared" si="4"/>
        <v>0.125</v>
      </c>
      <c r="F33" s="6">
        <f t="shared" si="4"/>
        <v>0.83333333333333337</v>
      </c>
      <c r="G33" s="6">
        <f t="shared" si="4"/>
        <v>0</v>
      </c>
      <c r="H33" s="6">
        <f t="shared" si="4"/>
        <v>0</v>
      </c>
      <c r="I33" s="6">
        <f t="shared" si="4"/>
        <v>4.1666666666666664E-2</v>
      </c>
      <c r="J33" s="6">
        <f t="shared" si="4"/>
        <v>0.58333333333333337</v>
      </c>
      <c r="K33" s="6">
        <f t="shared" si="4"/>
        <v>0</v>
      </c>
      <c r="L33" s="6">
        <f t="shared" si="4"/>
        <v>0</v>
      </c>
      <c r="M33" s="6">
        <f t="shared" si="4"/>
        <v>4.1666666666666664E-2</v>
      </c>
      <c r="N33" s="6">
        <f t="shared" si="4"/>
        <v>0</v>
      </c>
    </row>
    <row r="35" spans="1:14" ht="16" x14ac:dyDescent="0.2">
      <c r="A35" s="82" t="s">
        <v>56</v>
      </c>
    </row>
  </sheetData>
  <mergeCells count="2">
    <mergeCell ref="A31:A33"/>
    <mergeCell ref="A28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</vt:lpstr>
      <vt:lpstr>Table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2020-05-12T15:38:38Z</dcterms:created>
  <dcterms:modified xsi:type="dcterms:W3CDTF">2020-05-22T22:50:34Z</dcterms:modified>
</cp:coreProperties>
</file>