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nsparks/Dropbox/UD/Writing/Reneau2020/Reneau_et_al_2020/"/>
    </mc:Choice>
  </mc:AlternateContent>
  <xr:revisionPtr revIDLastSave="0" documentId="13_ncr:1_{A8203784-C94A-4D41-95FB-DC811CF76376}" xr6:coauthVersionLast="45" xr6:coauthVersionMax="45" xr10:uidLastSave="{00000000-0000-0000-0000-000000000000}"/>
  <bookViews>
    <workbookView xWindow="-28800" yWindow="1420" windowWidth="24900" windowHeight="17520" activeTab="1" xr2:uid="{00000000-000D-0000-FFFF-FFFF00000000}"/>
  </bookViews>
  <sheets>
    <sheet name="Table S1" sheetId="5" r:id="rId1"/>
    <sheet name="Table S2" sheetId="4" r:id="rId2"/>
    <sheet name="Table S3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1" i="2" l="1"/>
  <c r="E31" i="2"/>
  <c r="F31" i="2"/>
  <c r="G31" i="2"/>
  <c r="H31" i="2"/>
  <c r="I31" i="2"/>
  <c r="J31" i="2"/>
  <c r="K31" i="2"/>
  <c r="L31" i="2"/>
  <c r="M31" i="2"/>
  <c r="N31" i="2"/>
  <c r="D32" i="2"/>
  <c r="E32" i="2"/>
  <c r="F32" i="2"/>
  <c r="G32" i="2"/>
  <c r="H32" i="2"/>
  <c r="I32" i="2"/>
  <c r="J32" i="2"/>
  <c r="K32" i="2"/>
  <c r="L32" i="2"/>
  <c r="M32" i="2"/>
  <c r="N32" i="2"/>
  <c r="D33" i="2"/>
  <c r="E33" i="2"/>
  <c r="F33" i="2"/>
  <c r="G33" i="2"/>
  <c r="H33" i="2"/>
  <c r="I33" i="2"/>
  <c r="J33" i="2"/>
  <c r="K33" i="2"/>
  <c r="L33" i="2"/>
  <c r="M33" i="2"/>
  <c r="N33" i="2"/>
  <c r="C32" i="2"/>
  <c r="C33" i="2"/>
  <c r="C31" i="2"/>
  <c r="D29" i="2"/>
  <c r="E29" i="2"/>
  <c r="F29" i="2"/>
  <c r="G29" i="2"/>
  <c r="H29" i="2"/>
  <c r="I29" i="2"/>
  <c r="J29" i="2"/>
  <c r="K29" i="2"/>
  <c r="L29" i="2"/>
  <c r="M29" i="2"/>
  <c r="N29" i="2"/>
  <c r="D30" i="2"/>
  <c r="E30" i="2"/>
  <c r="F30" i="2"/>
  <c r="G30" i="2"/>
  <c r="H30" i="2"/>
  <c r="I30" i="2"/>
  <c r="J30" i="2"/>
  <c r="K30" i="2"/>
  <c r="L30" i="2"/>
  <c r="M30" i="2"/>
  <c r="N30" i="2"/>
  <c r="C30" i="2"/>
  <c r="C29" i="2"/>
  <c r="D28" i="2"/>
  <c r="E28" i="2"/>
  <c r="F28" i="2"/>
  <c r="G28" i="2"/>
  <c r="H28" i="2"/>
  <c r="I28" i="2"/>
  <c r="J28" i="2"/>
  <c r="K28" i="2"/>
  <c r="L28" i="2"/>
  <c r="M28" i="2"/>
  <c r="N28" i="2"/>
  <c r="C28" i="2"/>
</calcChain>
</file>

<file path=xl/sharedStrings.xml><?xml version="1.0" encoding="utf-8"?>
<sst xmlns="http://schemas.openxmlformats.org/spreadsheetml/2006/main" count="164" uniqueCount="102">
  <si>
    <t>165_1</t>
  </si>
  <si>
    <t>165_2</t>
  </si>
  <si>
    <t>169_1</t>
  </si>
  <si>
    <t>172_2</t>
  </si>
  <si>
    <t>172_3</t>
  </si>
  <si>
    <t>176_4</t>
  </si>
  <si>
    <t>176_5</t>
  </si>
  <si>
    <t>177_6</t>
  </si>
  <si>
    <t>178_6</t>
  </si>
  <si>
    <t>830_2</t>
  </si>
  <si>
    <t>832_2</t>
  </si>
  <si>
    <t>832_6</t>
  </si>
  <si>
    <t>839_2</t>
  </si>
  <si>
    <t>849_4</t>
  </si>
  <si>
    <t>852_3</t>
  </si>
  <si>
    <t>856_5</t>
  </si>
  <si>
    <t>857_8</t>
  </si>
  <si>
    <t>858_4</t>
  </si>
  <si>
    <t>860_1</t>
  </si>
  <si>
    <t>861_1</t>
  </si>
  <si>
    <t>864_3</t>
  </si>
  <si>
    <t>869_6</t>
  </si>
  <si>
    <t>872_2</t>
  </si>
  <si>
    <t>873_1</t>
  </si>
  <si>
    <t>PZE.101091520</t>
  </si>
  <si>
    <t>PZE.101162348</t>
  </si>
  <si>
    <t>PZE.102146567</t>
  </si>
  <si>
    <t>PZE.104005434</t>
  </si>
  <si>
    <t>PZE.104069513</t>
  </si>
  <si>
    <t>PZE.105112537</t>
  </si>
  <si>
    <t>SYN38278</t>
  </si>
  <si>
    <t>SYN29958</t>
  </si>
  <si>
    <t>PZE.108080696</t>
  </si>
  <si>
    <t>ZmCCT10_CACTA</t>
  </si>
  <si>
    <t>PZE.110050177</t>
  </si>
  <si>
    <t>PZE.110055163</t>
  </si>
  <si>
    <t>Allele1</t>
  </si>
  <si>
    <t>Allele2</t>
  </si>
  <si>
    <t>Heterozygous</t>
  </si>
  <si>
    <t>.</t>
  </si>
  <si>
    <t>Proportions</t>
  </si>
  <si>
    <t>count</t>
  </si>
  <si>
    <t>Selection cycle</t>
  </si>
  <si>
    <t>Accession</t>
  </si>
  <si>
    <t>Ratio</t>
  </si>
  <si>
    <t>Force-Deflection</t>
  </si>
  <si>
    <t>Generation</t>
  </si>
  <si>
    <t>Plants</t>
  </si>
  <si>
    <t>Tuson:C0-164(5)</t>
  </si>
  <si>
    <t>g0</t>
  </si>
  <si>
    <t>Tuson:C0-165(1)</t>
  </si>
  <si>
    <t>Tuson:C0-165(2)</t>
  </si>
  <si>
    <t>Tuson:C0-165(3)</t>
  </si>
  <si>
    <t>Tuson:C0-169(1)</t>
  </si>
  <si>
    <t>Tuson:C2-172(2)</t>
  </si>
  <si>
    <t>g2</t>
  </si>
  <si>
    <t>Tuson:C2-172(3)</t>
  </si>
  <si>
    <t>Tuson:C2-830(2)</t>
  </si>
  <si>
    <t>Tuson:C2-832(2)</t>
  </si>
  <si>
    <t>Tuson:C4-176(4)</t>
  </si>
  <si>
    <t>g4</t>
  </si>
  <si>
    <t>Tuson:C4-176(5)</t>
  </si>
  <si>
    <t>Tuson:C4-177(6)</t>
  </si>
  <si>
    <t>Tuson:C4-178(6)</t>
  </si>
  <si>
    <t>Tuson:C4-839(2)</t>
  </si>
  <si>
    <t>Tuson:C6-849(4)</t>
  </si>
  <si>
    <t>g6</t>
  </si>
  <si>
    <t>Tuson:C6-852(3)</t>
  </si>
  <si>
    <t>Tuson:C6-856(5)</t>
  </si>
  <si>
    <t>Tuson:C6-857(8)</t>
  </si>
  <si>
    <t>Tuson:C6-858(4)</t>
  </si>
  <si>
    <t>Tuson:C8-860(1)</t>
  </si>
  <si>
    <t>g8</t>
  </si>
  <si>
    <t>Tuson:C8-861(1)</t>
  </si>
  <si>
    <t>Tuson:C8-864(3)</t>
  </si>
  <si>
    <t>Tuson:C10-869(6)</t>
  </si>
  <si>
    <t>g10</t>
  </si>
  <si>
    <t>Tuson:C10-872(2)</t>
  </si>
  <si>
    <t>Tuson:C10-873(1)</t>
  </si>
  <si>
    <t>Plot Rep</t>
  </si>
  <si>
    <t>Gen</t>
  </si>
  <si>
    <t>dta</t>
  </si>
  <si>
    <t>dts</t>
  </si>
  <si>
    <t>asi</t>
  </si>
  <si>
    <t>ph</t>
  </si>
  <si>
    <t>erh</t>
  </si>
  <si>
    <t>peh</t>
  </si>
  <si>
    <t>tsw</t>
  </si>
  <si>
    <t>spl</t>
  </si>
  <si>
    <t>–</t>
  </si>
  <si>
    <t>&lt;0.0001</t>
  </si>
  <si>
    <t xml:space="preserve">Table S2: Trait correlations between Force-Deflection slope and plant development traits of the subset of 26 accessions from the Tuson population from [Teixeira et al., 2015]. </t>
  </si>
  <si>
    <t xml:space="preserve">Table S3: Marker genotypes for the subset of 26 accessions from the Tuson population at the twelve significant flowering time loci detected in [Wisser et al., 2019]. </t>
  </si>
  <si>
    <t xml:space="preserve">Numeric codes 1, -1, and 0 for each marker genotypes indicates homozygous for allele1, allele2, and heterozygous genotype, respectively. </t>
  </si>
  <si>
    <t xml:space="preserve">Markers are as follows: M1 =
PZE.101091520; M2 = PZE.101162348; M3 = PZE.102146567; M4 = PZE.104005434; M5 = PZE.104069513; M6 = PZE.105112537; M7 = SYN38278; M8 = SYN29958; M9 = PZE.108080696; M10 = ZmCCT10 CACTA; M11 = PZE.110050177; M12 = PZE.110055163. </t>
  </si>
  <si>
    <t>Acc = accession; gen = generation of selection; prop = proportion; het = heterozygous.</t>
  </si>
  <si>
    <t xml:space="preserve">Table S1: Table of Tuson accessions and replication used in this study. </t>
  </si>
  <si>
    <t xml:space="preserve">Accessions are labeled as in [Teixeira et al., 2015]. </t>
  </si>
  <si>
    <t xml:space="preserve">Specifically, “C” indicates the generation number followed by row ID and plant number. </t>
  </si>
  <si>
    <t>Plot Rep indicates the number of plots that were assayed, and the number of plants is the total number across all plots.</t>
  </si>
  <si>
    <t xml:space="preserve">Upper triangle (above the diagonal) shows the Pearson correlation coefficients (r), and lower triangle contains p-value for each pairwise correlation comparison. </t>
  </si>
  <si>
    <t>Gen = generation of selection; Ratio = Force-Deflection slope with no brace roots divided by Force-Deflection slope with brace roots intact; dta = days to anthesis; dts = days to silking; asi = anthesis-silking interval; ph = plant height; erh = ear-to-tassel length; peh = ear height; tsw = tassel weight; spl = tassel spike length.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</si>
</sst>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5" x14ac:knownFonts="1">
    <font>
      <sz val="11"/>
      <name val="Calibri"/>
    </font>
    <font>
      <sz val="11"/>
      <name val="Arial"/>
      <family val="2"/>
    </font>
    <font>
      <b/>
      <sz val="11"/>
      <name val="Arial"/>
      <family val="2"/>
    </font>
    <font>
      <sz val="11"/>
      <color rgb="FF0000B4"/>
      <name val="Arial"/>
      <family val="2"/>
    </font>
    <font>
      <sz val="11"/>
      <color rgb="FFAA5A62"/>
      <name val="Arial"/>
      <family val="2"/>
    </font>
    <font>
      <sz val="11"/>
      <color rgb="FF797777"/>
      <name val="Arial"/>
      <family val="2"/>
    </font>
    <font>
      <sz val="11"/>
      <color rgb="FFE93648"/>
      <name val="Arial"/>
      <family val="2"/>
    </font>
    <font>
      <sz val="11"/>
      <color rgb="FFE63749"/>
      <name val="Arial"/>
      <family val="2"/>
    </font>
    <font>
      <sz val="11"/>
      <color rgb="FFC84956"/>
      <name val="Arial"/>
      <family val="2"/>
    </font>
    <font>
      <sz val="11"/>
      <color rgb="FFDB3E4E"/>
      <name val="Arial"/>
      <family val="2"/>
    </font>
    <font>
      <sz val="11"/>
      <color rgb="FFE2394B"/>
      <name val="Arial"/>
      <family val="2"/>
    </font>
    <font>
      <sz val="11"/>
      <color rgb="FF666680"/>
      <name val="Arial"/>
      <family val="2"/>
    </font>
    <font>
      <sz val="11"/>
      <color rgb="FF92686C"/>
      <name val="Arial"/>
      <family val="2"/>
    </font>
    <font>
      <sz val="11"/>
      <color rgb="FF847072"/>
      <name val="Arial"/>
      <family val="2"/>
    </font>
    <font>
      <sz val="11"/>
      <color rgb="FFF03246"/>
      <name val="Arial"/>
      <family val="2"/>
    </font>
    <font>
      <sz val="11"/>
      <color rgb="FFAA5A63"/>
      <name val="Arial"/>
      <family val="2"/>
    </font>
    <font>
      <sz val="11"/>
      <color rgb="FF3D3D95"/>
      <name val="Arial"/>
      <family val="2"/>
    </font>
    <font>
      <sz val="11"/>
      <color rgb="FF3B3B96"/>
      <name val="Arial"/>
      <family val="2"/>
    </font>
    <font>
      <sz val="11"/>
      <color rgb="FF464690"/>
      <name val="Arial"/>
      <family val="2"/>
    </font>
    <font>
      <sz val="11"/>
      <color rgb="FF636382"/>
      <name val="Arial"/>
      <family val="2"/>
    </font>
    <font>
      <sz val="11"/>
      <color rgb="FF52528A"/>
      <name val="Arial"/>
      <family val="2"/>
    </font>
    <font>
      <sz val="11"/>
      <color rgb="FF9D6268"/>
      <name val="Arial"/>
      <family val="2"/>
    </font>
    <font>
      <sz val="11"/>
      <color rgb="FF4B4B8E"/>
      <name val="Arial"/>
      <family val="2"/>
    </font>
    <font>
      <sz val="11"/>
      <color rgb="FF7C7576"/>
      <name val="Arial"/>
      <family val="2"/>
    </font>
    <font>
      <sz val="11"/>
      <color rgb="FF7A7676"/>
      <name val="Arial"/>
      <family val="2"/>
    </font>
    <font>
      <sz val="11"/>
      <color rgb="FF70707B"/>
      <name val="Arial"/>
      <family val="2"/>
    </font>
    <font>
      <sz val="11"/>
      <color rgb="FF8A6D70"/>
      <name val="Arial"/>
      <family val="2"/>
    </font>
    <font>
      <sz val="11"/>
      <color rgb="FF8C6B6F"/>
      <name val="Arial"/>
      <family val="2"/>
    </font>
    <font>
      <sz val="11"/>
      <color rgb="FF8D6B6F"/>
      <name val="Arial"/>
      <family val="2"/>
    </font>
    <font>
      <sz val="11"/>
      <color rgb="FFE57406"/>
      <name val="Arial"/>
      <family val="2"/>
    </font>
    <font>
      <sz val="11"/>
      <color rgb="FF0404B1"/>
      <name val="Arial"/>
      <family val="2"/>
    </font>
    <font>
      <sz val="11"/>
      <color rgb="FF29299F"/>
      <name val="Arial"/>
      <family val="2"/>
    </font>
    <font>
      <sz val="11"/>
      <color rgb="FF1414A9"/>
      <name val="Arial"/>
      <family val="2"/>
    </font>
    <font>
      <sz val="11"/>
      <color rgb="FF1111AB"/>
      <name val="Arial"/>
      <family val="2"/>
    </font>
    <font>
      <sz val="11"/>
      <color rgb="FF817274"/>
      <name val="Arial"/>
      <family val="2"/>
    </font>
    <font>
      <sz val="11"/>
      <color rgb="FF545489"/>
      <name val="Arial"/>
      <family val="2"/>
    </font>
    <font>
      <sz val="11"/>
      <color rgb="FF777778"/>
      <name val="Arial"/>
      <family val="2"/>
    </font>
    <font>
      <sz val="11"/>
      <color rgb="FF1313AA"/>
      <name val="Arial"/>
      <family val="2"/>
    </font>
    <font>
      <sz val="11"/>
      <color rgb="FF1818A7"/>
      <name val="Arial"/>
      <family val="2"/>
    </font>
    <font>
      <sz val="11"/>
      <color rgb="FF817273"/>
      <name val="Arial"/>
      <family val="2"/>
    </font>
    <font>
      <sz val="11"/>
      <color rgb="FF49498F"/>
      <name val="Arial"/>
      <family val="2"/>
    </font>
    <font>
      <sz val="11"/>
      <color rgb="FF363698"/>
      <name val="Arial"/>
      <family val="2"/>
    </font>
    <font>
      <sz val="11"/>
      <color rgb="FF33339A"/>
      <name val="Arial"/>
      <family val="2"/>
    </font>
    <font>
      <sz val="11"/>
      <color rgb="FF7F7374"/>
      <name val="Arial"/>
      <family val="2"/>
    </font>
    <font>
      <sz val="11"/>
      <color rgb="FF404093"/>
      <name val="Arial"/>
      <family val="2"/>
    </font>
    <font>
      <sz val="11"/>
      <color rgb="FF857072"/>
      <name val="Arial"/>
      <family val="2"/>
    </font>
    <font>
      <sz val="11"/>
      <color rgb="FF0C0CAD"/>
      <name val="Arial"/>
      <family val="2"/>
    </font>
    <font>
      <sz val="11"/>
      <color rgb="FF5E5E84"/>
      <name val="Arial"/>
      <family val="2"/>
    </font>
    <font>
      <sz val="11"/>
      <color rgb="FF69697F"/>
      <name val="Arial"/>
      <family val="2"/>
    </font>
    <font>
      <sz val="11"/>
      <color rgb="FF94676C"/>
      <name val="Arial"/>
      <family val="2"/>
    </font>
    <font>
      <sz val="11"/>
      <color rgb="FF606083"/>
      <name val="Arial"/>
      <family val="2"/>
    </font>
    <font>
      <sz val="11"/>
      <color rgb="FF7D7475"/>
      <name val="Arial"/>
      <family val="2"/>
    </font>
    <font>
      <sz val="11"/>
      <color rgb="FF6E6E7C"/>
      <name val="Arial"/>
      <family val="2"/>
    </font>
    <font>
      <sz val="11"/>
      <color rgb="FF71717B"/>
      <name val="Arial"/>
      <family val="2"/>
    </font>
    <font>
      <b/>
      <sz val="9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/>
    <xf numFmtId="0" fontId="2" fillId="0" borderId="1" xfId="0" applyFont="1" applyFill="1" applyBorder="1"/>
    <xf numFmtId="0" fontId="2" fillId="0" borderId="0" xfId="0" applyFont="1"/>
    <xf numFmtId="0" fontId="29" fillId="0" borderId="0" xfId="0" applyFont="1"/>
    <xf numFmtId="0" fontId="14" fillId="0" borderId="0" xfId="0" applyFont="1"/>
    <xf numFmtId="0" fontId="54" fillId="0" borderId="0" xfId="0" applyFont="1"/>
    <xf numFmtId="0" fontId="54" fillId="0" borderId="1" xfId="0" applyFont="1" applyBorder="1"/>
    <xf numFmtId="0" fontId="2" fillId="0" borderId="3" xfId="0" applyFont="1" applyBorder="1"/>
    <xf numFmtId="0" fontId="3" fillId="0" borderId="2" xfId="0" applyFont="1" applyBorder="1"/>
    <xf numFmtId="164" fontId="4" fillId="0" borderId="2" xfId="0" applyNumberFormat="1" applyFont="1" applyBorder="1"/>
    <xf numFmtId="2" fontId="5" fillId="0" borderId="2" xfId="0" applyNumberFormat="1" applyFont="1" applyBorder="1"/>
    <xf numFmtId="2" fontId="6" fillId="0" borderId="2" xfId="0" applyNumberFormat="1" applyFont="1" applyBorder="1"/>
    <xf numFmtId="2" fontId="7" fillId="0" borderId="2" xfId="0" applyNumberFormat="1" applyFont="1" applyBorder="1"/>
    <xf numFmtId="2" fontId="8" fillId="0" borderId="2" xfId="0" applyNumberFormat="1" applyFont="1" applyBorder="1"/>
    <xf numFmtId="2" fontId="9" fillId="0" borderId="2" xfId="0" applyNumberFormat="1" applyFont="1" applyBorder="1"/>
    <xf numFmtId="2" fontId="10" fillId="0" borderId="2" xfId="0" applyNumberFormat="1" applyFont="1" applyBorder="1"/>
    <xf numFmtId="2" fontId="11" fillId="0" borderId="2" xfId="0" applyNumberFormat="1" applyFont="1" applyBorder="1"/>
    <xf numFmtId="2" fontId="12" fillId="0" borderId="2" xfId="0" applyNumberFormat="1" applyFont="1" applyBorder="1"/>
    <xf numFmtId="2" fontId="13" fillId="0" borderId="2" xfId="0" applyNumberFormat="1" applyFont="1" applyBorder="1"/>
    <xf numFmtId="2" fontId="14" fillId="0" borderId="2" xfId="0" applyNumberFormat="1" applyFont="1" applyBorder="1" applyAlignment="1">
      <alignment horizontal="right"/>
    </xf>
    <xf numFmtId="2" fontId="15" fillId="0" borderId="2" xfId="0" applyNumberFormat="1" applyFont="1" applyBorder="1"/>
    <xf numFmtId="2" fontId="16" fillId="0" borderId="2" xfId="0" applyNumberFormat="1" applyFont="1" applyBorder="1"/>
    <xf numFmtId="2" fontId="17" fillId="0" borderId="2" xfId="0" applyNumberFormat="1" applyFont="1" applyBorder="1"/>
    <xf numFmtId="2" fontId="18" fillId="0" borderId="2" xfId="0" applyNumberFormat="1" applyFont="1" applyBorder="1"/>
    <xf numFmtId="2" fontId="19" fillId="0" borderId="2" xfId="0" applyNumberFormat="1" applyFont="1" applyBorder="1"/>
    <xf numFmtId="2" fontId="20" fillId="0" borderId="2" xfId="0" applyNumberFormat="1" applyFont="1" applyBorder="1"/>
    <xf numFmtId="2" fontId="21" fillId="0" borderId="2" xfId="0" applyNumberFormat="1" applyFont="1" applyBorder="1"/>
    <xf numFmtId="2" fontId="22" fillId="0" borderId="2" xfId="0" applyNumberFormat="1" applyFont="1" applyBorder="1"/>
    <xf numFmtId="2" fontId="23" fillId="0" borderId="2" xfId="0" applyNumberFormat="1" applyFont="1" applyBorder="1"/>
    <xf numFmtId="2" fontId="1" fillId="0" borderId="2" xfId="0" applyNumberFormat="1" applyFont="1" applyBorder="1" applyAlignment="1">
      <alignment horizontal="right"/>
    </xf>
    <xf numFmtId="2" fontId="14" fillId="0" borderId="2" xfId="0" applyNumberFormat="1" applyFont="1" applyBorder="1"/>
    <xf numFmtId="2" fontId="24" fillId="0" borderId="2" xfId="0" applyNumberFormat="1" applyFont="1" applyBorder="1"/>
    <xf numFmtId="2" fontId="25" fillId="0" borderId="2" xfId="0" applyNumberFormat="1" applyFont="1" applyBorder="1"/>
    <xf numFmtId="2" fontId="26" fillId="0" borderId="2" xfId="0" applyNumberFormat="1" applyFont="1" applyBorder="1"/>
    <xf numFmtId="2" fontId="27" fillId="0" borderId="2" xfId="0" applyNumberFormat="1" applyFont="1" applyBorder="1"/>
    <xf numFmtId="2" fontId="28" fillId="0" borderId="2" xfId="0" applyNumberFormat="1" applyFont="1" applyBorder="1"/>
    <xf numFmtId="2" fontId="29" fillId="0" borderId="2" xfId="0" applyNumberFormat="1" applyFont="1" applyBorder="1" applyAlignment="1">
      <alignment horizontal="right"/>
    </xf>
    <xf numFmtId="2" fontId="3" fillId="0" borderId="2" xfId="0" applyNumberFormat="1" applyFont="1" applyBorder="1" applyAlignment="1">
      <alignment horizontal="right"/>
    </xf>
    <xf numFmtId="2" fontId="30" fillId="0" borderId="2" xfId="0" applyNumberFormat="1" applyFont="1" applyBorder="1" applyAlignment="1">
      <alignment horizontal="right"/>
    </xf>
    <xf numFmtId="2" fontId="31" fillId="0" borderId="2" xfId="0" applyNumberFormat="1" applyFont="1" applyBorder="1" applyAlignment="1">
      <alignment horizontal="right"/>
    </xf>
    <xf numFmtId="2" fontId="32" fillId="0" borderId="2" xfId="0" applyNumberFormat="1" applyFont="1" applyBorder="1" applyAlignment="1">
      <alignment horizontal="right"/>
    </xf>
    <xf numFmtId="2" fontId="33" fillId="0" borderId="2" xfId="0" applyNumberFormat="1" applyFont="1" applyBorder="1"/>
    <xf numFmtId="2" fontId="34" fillId="0" borderId="2" xfId="0" applyNumberFormat="1" applyFont="1" applyBorder="1"/>
    <xf numFmtId="2" fontId="35" fillId="0" borderId="2" xfId="0" applyNumberFormat="1" applyFont="1" applyBorder="1"/>
    <xf numFmtId="164" fontId="36" fillId="0" borderId="2" xfId="0" applyNumberFormat="1" applyFont="1" applyBorder="1"/>
    <xf numFmtId="2" fontId="37" fillId="0" borderId="2" xfId="0" applyNumberFormat="1" applyFont="1" applyBorder="1" applyAlignment="1">
      <alignment horizontal="right"/>
    </xf>
    <xf numFmtId="2" fontId="38" fillId="0" borderId="2" xfId="0" applyNumberFormat="1" applyFont="1" applyBorder="1" applyAlignment="1">
      <alignment horizontal="right"/>
    </xf>
    <xf numFmtId="2" fontId="32" fillId="0" borderId="2" xfId="0" applyNumberFormat="1" applyFont="1" applyBorder="1"/>
    <xf numFmtId="2" fontId="39" fillId="0" borderId="2" xfId="0" applyNumberFormat="1" applyFont="1" applyBorder="1"/>
    <xf numFmtId="2" fontId="40" fillId="0" borderId="2" xfId="0" applyNumberFormat="1" applyFont="1" applyBorder="1"/>
    <xf numFmtId="2" fontId="41" fillId="0" borderId="2" xfId="0" applyNumberFormat="1" applyFont="1" applyBorder="1" applyAlignment="1">
      <alignment horizontal="right"/>
    </xf>
    <xf numFmtId="2" fontId="42" fillId="0" borderId="2" xfId="0" applyNumberFormat="1" applyFont="1" applyBorder="1"/>
    <xf numFmtId="2" fontId="43" fillId="0" borderId="2" xfId="0" applyNumberFormat="1" applyFont="1" applyBorder="1"/>
    <xf numFmtId="2" fontId="44" fillId="0" borderId="2" xfId="0" applyNumberFormat="1" applyFont="1" applyBorder="1"/>
    <xf numFmtId="2" fontId="45" fillId="0" borderId="2" xfId="0" applyNumberFormat="1" applyFont="1" applyBorder="1"/>
    <xf numFmtId="164" fontId="29" fillId="0" borderId="2" xfId="0" applyNumberFormat="1" applyFont="1" applyBorder="1" applyAlignment="1">
      <alignment horizontal="right"/>
    </xf>
    <xf numFmtId="2" fontId="46" fillId="0" borderId="2" xfId="0" applyNumberFormat="1" applyFont="1" applyBorder="1"/>
    <xf numFmtId="2" fontId="47" fillId="0" borderId="2" xfId="0" applyNumberFormat="1" applyFont="1" applyBorder="1"/>
    <xf numFmtId="2" fontId="48" fillId="0" borderId="2" xfId="0" applyNumberFormat="1" applyFont="1" applyBorder="1"/>
    <xf numFmtId="2" fontId="49" fillId="0" borderId="2" xfId="0" applyNumberFormat="1" applyFont="1" applyBorder="1"/>
    <xf numFmtId="2" fontId="50" fillId="0" borderId="2" xfId="0" applyNumberFormat="1" applyFont="1" applyBorder="1"/>
    <xf numFmtId="2" fontId="51" fillId="0" borderId="2" xfId="0" applyNumberFormat="1" applyFont="1" applyBorder="1"/>
    <xf numFmtId="2" fontId="1" fillId="0" borderId="2" xfId="0" applyNumberFormat="1" applyFont="1" applyBorder="1"/>
    <xf numFmtId="2" fontId="3" fillId="0" borderId="2" xfId="0" applyNumberFormat="1" applyFont="1" applyBorder="1"/>
    <xf numFmtId="2" fontId="52" fillId="0" borderId="2" xfId="0" applyNumberFormat="1" applyFont="1" applyBorder="1"/>
    <xf numFmtId="2" fontId="53" fillId="0" borderId="2" xfId="0" applyNumberFormat="1" applyFont="1" applyBorder="1"/>
    <xf numFmtId="0" fontId="1" fillId="0" borderId="0" xfId="0" applyFont="1" applyAlignment="1"/>
    <xf numFmtId="0" fontId="1" fillId="0" borderId="2" xfId="0" applyFont="1" applyBorder="1"/>
    <xf numFmtId="0" fontId="1" fillId="0" borderId="2" xfId="0" applyFont="1" applyBorder="1" applyAlignment="1">
      <alignment horizontal="left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/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/>
    <xf numFmtId="2" fontId="1" fillId="3" borderId="2" xfId="0" applyNumberFormat="1" applyFont="1" applyFill="1" applyBorder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2AF52-DA02-F847-B9FF-2641A84C36A3}">
  <dimension ref="A1:D35"/>
  <sheetViews>
    <sheetView workbookViewId="0">
      <selection activeCell="A33" sqref="A33:A35"/>
    </sheetView>
  </sheetViews>
  <sheetFormatPr baseColWidth="10" defaultRowHeight="14" x14ac:dyDescent="0.15"/>
  <cols>
    <col min="1" max="1" width="16.33203125" style="1" bestFit="1" customWidth="1"/>
    <col min="2" max="16384" width="10.83203125" style="1"/>
  </cols>
  <sheetData>
    <row r="1" spans="1:4" x14ac:dyDescent="0.15">
      <c r="A1" s="3" t="s">
        <v>96</v>
      </c>
    </row>
    <row r="3" spans="1:4" x14ac:dyDescent="0.15">
      <c r="A3" s="1" t="s">
        <v>43</v>
      </c>
      <c r="B3" s="1" t="s">
        <v>46</v>
      </c>
      <c r="C3" s="1" t="s">
        <v>79</v>
      </c>
      <c r="D3" s="1" t="s">
        <v>47</v>
      </c>
    </row>
    <row r="4" spans="1:4" x14ac:dyDescent="0.15">
      <c r="A4" s="1" t="s">
        <v>48</v>
      </c>
      <c r="B4" s="1" t="s">
        <v>49</v>
      </c>
      <c r="C4" s="1">
        <v>1</v>
      </c>
      <c r="D4" s="1">
        <v>3</v>
      </c>
    </row>
    <row r="5" spans="1:4" x14ac:dyDescent="0.15">
      <c r="A5" s="1" t="s">
        <v>50</v>
      </c>
      <c r="B5" s="1" t="s">
        <v>49</v>
      </c>
      <c r="C5" s="1">
        <v>2</v>
      </c>
      <c r="D5" s="1">
        <v>6</v>
      </c>
    </row>
    <row r="6" spans="1:4" x14ac:dyDescent="0.15">
      <c r="A6" s="1" t="s">
        <v>51</v>
      </c>
      <c r="B6" s="1" t="s">
        <v>49</v>
      </c>
      <c r="C6" s="1">
        <v>1</v>
      </c>
      <c r="D6" s="1">
        <v>3</v>
      </c>
    </row>
    <row r="7" spans="1:4" x14ac:dyDescent="0.15">
      <c r="A7" s="1" t="s">
        <v>52</v>
      </c>
      <c r="B7" s="1" t="s">
        <v>49</v>
      </c>
      <c r="C7" s="1">
        <v>1</v>
      </c>
      <c r="D7" s="1">
        <v>3</v>
      </c>
    </row>
    <row r="8" spans="1:4" x14ac:dyDescent="0.15">
      <c r="A8" s="1" t="s">
        <v>53</v>
      </c>
      <c r="B8" s="1" t="s">
        <v>49</v>
      </c>
      <c r="C8" s="1">
        <v>1</v>
      </c>
      <c r="D8" s="1">
        <v>3</v>
      </c>
    </row>
    <row r="9" spans="1:4" x14ac:dyDescent="0.15">
      <c r="A9" s="1" t="s">
        <v>54</v>
      </c>
      <c r="B9" s="1" t="s">
        <v>55</v>
      </c>
      <c r="C9" s="1">
        <v>2</v>
      </c>
      <c r="D9" s="1">
        <v>6</v>
      </c>
    </row>
    <row r="10" spans="1:4" x14ac:dyDescent="0.15">
      <c r="A10" s="1" t="s">
        <v>56</v>
      </c>
      <c r="B10" s="1" t="s">
        <v>55</v>
      </c>
      <c r="C10" s="1">
        <v>1</v>
      </c>
      <c r="D10" s="1">
        <v>3</v>
      </c>
    </row>
    <row r="11" spans="1:4" x14ac:dyDescent="0.15">
      <c r="A11" s="1" t="s">
        <v>57</v>
      </c>
      <c r="B11" s="1" t="s">
        <v>55</v>
      </c>
      <c r="C11" s="1">
        <v>1</v>
      </c>
      <c r="D11" s="1">
        <v>3</v>
      </c>
    </row>
    <row r="12" spans="1:4" x14ac:dyDescent="0.15">
      <c r="A12" s="1" t="s">
        <v>58</v>
      </c>
      <c r="B12" s="1" t="s">
        <v>55</v>
      </c>
      <c r="C12" s="1">
        <v>1</v>
      </c>
      <c r="D12" s="1">
        <v>3</v>
      </c>
    </row>
    <row r="13" spans="1:4" x14ac:dyDescent="0.15">
      <c r="A13" s="1" t="s">
        <v>59</v>
      </c>
      <c r="B13" s="1" t="s">
        <v>60</v>
      </c>
      <c r="C13" s="1">
        <v>1</v>
      </c>
      <c r="D13" s="1">
        <v>3</v>
      </c>
    </row>
    <row r="14" spans="1:4" x14ac:dyDescent="0.15">
      <c r="A14" s="1" t="s">
        <v>61</v>
      </c>
      <c r="B14" s="1" t="s">
        <v>60</v>
      </c>
      <c r="C14" s="1">
        <v>1</v>
      </c>
      <c r="D14" s="1">
        <v>3</v>
      </c>
    </row>
    <row r="15" spans="1:4" x14ac:dyDescent="0.15">
      <c r="A15" s="1" t="s">
        <v>62</v>
      </c>
      <c r="B15" s="1" t="s">
        <v>60</v>
      </c>
      <c r="C15" s="1">
        <v>1</v>
      </c>
      <c r="D15" s="1">
        <v>3</v>
      </c>
    </row>
    <row r="16" spans="1:4" x14ac:dyDescent="0.15">
      <c r="A16" s="1" t="s">
        <v>63</v>
      </c>
      <c r="B16" s="1" t="s">
        <v>60</v>
      </c>
      <c r="C16" s="1">
        <v>1</v>
      </c>
      <c r="D16" s="1">
        <v>3</v>
      </c>
    </row>
    <row r="17" spans="1:4" x14ac:dyDescent="0.15">
      <c r="A17" s="1" t="s">
        <v>64</v>
      </c>
      <c r="B17" s="1" t="s">
        <v>60</v>
      </c>
      <c r="C17" s="1">
        <v>1</v>
      </c>
      <c r="D17" s="1">
        <v>2</v>
      </c>
    </row>
    <row r="18" spans="1:4" x14ac:dyDescent="0.15">
      <c r="A18" s="1" t="s">
        <v>65</v>
      </c>
      <c r="B18" s="1" t="s">
        <v>66</v>
      </c>
      <c r="C18" s="1">
        <v>1</v>
      </c>
      <c r="D18" s="1">
        <v>3</v>
      </c>
    </row>
    <row r="19" spans="1:4" x14ac:dyDescent="0.15">
      <c r="A19" s="1" t="s">
        <v>67</v>
      </c>
      <c r="B19" s="1" t="s">
        <v>66</v>
      </c>
      <c r="C19" s="1">
        <v>1</v>
      </c>
      <c r="D19" s="1">
        <v>2</v>
      </c>
    </row>
    <row r="20" spans="1:4" x14ac:dyDescent="0.15">
      <c r="A20" s="1" t="s">
        <v>68</v>
      </c>
      <c r="B20" s="1" t="s">
        <v>66</v>
      </c>
      <c r="C20" s="1">
        <v>1</v>
      </c>
      <c r="D20" s="1">
        <v>3</v>
      </c>
    </row>
    <row r="21" spans="1:4" x14ac:dyDescent="0.15">
      <c r="A21" s="1" t="s">
        <v>69</v>
      </c>
      <c r="B21" s="1" t="s">
        <v>66</v>
      </c>
      <c r="C21" s="1">
        <v>2</v>
      </c>
      <c r="D21" s="1">
        <v>5</v>
      </c>
    </row>
    <row r="22" spans="1:4" x14ac:dyDescent="0.15">
      <c r="A22" s="1" t="s">
        <v>70</v>
      </c>
      <c r="B22" s="1" t="s">
        <v>66</v>
      </c>
      <c r="C22" s="1">
        <v>1</v>
      </c>
      <c r="D22" s="1">
        <v>2</v>
      </c>
    </row>
    <row r="23" spans="1:4" x14ac:dyDescent="0.15">
      <c r="A23" s="1" t="s">
        <v>71</v>
      </c>
      <c r="B23" s="1" t="s">
        <v>72</v>
      </c>
      <c r="C23" s="1">
        <v>1</v>
      </c>
      <c r="D23" s="1">
        <v>3</v>
      </c>
    </row>
    <row r="24" spans="1:4" x14ac:dyDescent="0.15">
      <c r="A24" s="1" t="s">
        <v>73</v>
      </c>
      <c r="B24" s="1" t="s">
        <v>72</v>
      </c>
      <c r="C24" s="1">
        <v>1</v>
      </c>
      <c r="D24" s="1">
        <v>3</v>
      </c>
    </row>
    <row r="25" spans="1:4" x14ac:dyDescent="0.15">
      <c r="A25" s="1" t="s">
        <v>74</v>
      </c>
      <c r="B25" s="1" t="s">
        <v>72</v>
      </c>
      <c r="C25" s="1">
        <v>1</v>
      </c>
      <c r="D25" s="1">
        <v>3</v>
      </c>
    </row>
    <row r="26" spans="1:4" x14ac:dyDescent="0.15">
      <c r="A26" s="1" t="s">
        <v>75</v>
      </c>
      <c r="B26" s="1" t="s">
        <v>76</v>
      </c>
      <c r="C26" s="1">
        <v>1</v>
      </c>
      <c r="D26" s="1">
        <v>3</v>
      </c>
    </row>
    <row r="27" spans="1:4" x14ac:dyDescent="0.15">
      <c r="A27" s="1" t="s">
        <v>77</v>
      </c>
      <c r="B27" s="1" t="s">
        <v>76</v>
      </c>
      <c r="C27" s="1">
        <v>1</v>
      </c>
      <c r="D27" s="1">
        <v>3</v>
      </c>
    </row>
    <row r="28" spans="1:4" x14ac:dyDescent="0.15">
      <c r="A28" s="1" t="s">
        <v>78</v>
      </c>
      <c r="B28" s="1" t="s">
        <v>76</v>
      </c>
      <c r="C28" s="1">
        <v>1</v>
      </c>
      <c r="D28" s="1">
        <v>3</v>
      </c>
    </row>
    <row r="33" spans="1:1" x14ac:dyDescent="0.15">
      <c r="A33" s="1" t="s">
        <v>97</v>
      </c>
    </row>
    <row r="34" spans="1:1" x14ac:dyDescent="0.15">
      <c r="A34" s="1" t="s">
        <v>98</v>
      </c>
    </row>
    <row r="35" spans="1:1" x14ac:dyDescent="0.15">
      <c r="A35" s="1" t="s">
        <v>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8C0D-B769-4443-B7C7-B5F621CE1E50}">
  <dimension ref="A1:L29"/>
  <sheetViews>
    <sheetView tabSelected="1" zoomScaleNormal="100" workbookViewId="0">
      <selection activeCell="B19" sqref="B19"/>
    </sheetView>
  </sheetViews>
  <sheetFormatPr baseColWidth="10" defaultRowHeight="14" x14ac:dyDescent="0.15"/>
  <cols>
    <col min="1" max="1" width="14" style="1" customWidth="1"/>
    <col min="2" max="2" width="7.6640625" style="1" bestFit="1" customWidth="1"/>
    <col min="3" max="3" width="15.83203125" style="1" bestFit="1" customWidth="1"/>
    <col min="4" max="4" width="9.1640625" style="1" bestFit="1" customWidth="1"/>
    <col min="5" max="6" width="7.5" style="1" bestFit="1" customWidth="1"/>
    <col min="7" max="7" width="6.33203125" style="1" bestFit="1" customWidth="1"/>
    <col min="8" max="8" width="7.5" style="1" bestFit="1" customWidth="1"/>
    <col min="9" max="9" width="6" style="1" bestFit="1" customWidth="1"/>
    <col min="10" max="10" width="5.83203125" style="1" bestFit="1" customWidth="1"/>
    <col min="11" max="11" width="6.1640625" style="1" bestFit="1" customWidth="1"/>
    <col min="12" max="12" width="6.33203125" style="1" bestFit="1" customWidth="1"/>
    <col min="13" max="16384" width="10.83203125" style="1"/>
  </cols>
  <sheetData>
    <row r="1" spans="1:12" s="3" customFormat="1" x14ac:dyDescent="0.15">
      <c r="A1" s="75" t="s">
        <v>91</v>
      </c>
    </row>
    <row r="3" spans="1:12" x14ac:dyDescent="0.15">
      <c r="B3" s="7" t="s">
        <v>80</v>
      </c>
      <c r="C3" s="8" t="s">
        <v>45</v>
      </c>
      <c r="D3" s="8" t="s">
        <v>44</v>
      </c>
      <c r="E3" s="8" t="s">
        <v>81</v>
      </c>
      <c r="F3" s="8" t="s">
        <v>82</v>
      </c>
      <c r="G3" s="8" t="s">
        <v>83</v>
      </c>
      <c r="H3" s="8" t="s">
        <v>84</v>
      </c>
      <c r="I3" s="8" t="s">
        <v>85</v>
      </c>
      <c r="J3" s="8" t="s">
        <v>86</v>
      </c>
      <c r="K3" s="8" t="s">
        <v>87</v>
      </c>
      <c r="L3" s="8" t="s">
        <v>88</v>
      </c>
    </row>
    <row r="4" spans="1:12" x14ac:dyDescent="0.15">
      <c r="A4" s="6" t="s">
        <v>80</v>
      </c>
      <c r="B4" s="9" t="s">
        <v>89</v>
      </c>
      <c r="C4" s="10">
        <v>-0.42299999999999999</v>
      </c>
      <c r="D4" s="11">
        <v>-0.01</v>
      </c>
      <c r="E4" s="12">
        <v>-0.94</v>
      </c>
      <c r="F4" s="13">
        <v>-0.92</v>
      </c>
      <c r="G4" s="14">
        <v>-0.67</v>
      </c>
      <c r="H4" s="15">
        <v>-0.83</v>
      </c>
      <c r="I4" s="16">
        <v>-0.89</v>
      </c>
      <c r="J4" s="17">
        <v>0.14000000000000001</v>
      </c>
      <c r="K4" s="18">
        <v>-0.22</v>
      </c>
      <c r="L4" s="19">
        <v>-0.11</v>
      </c>
    </row>
    <row r="5" spans="1:12" x14ac:dyDescent="0.15">
      <c r="A5" s="6" t="s">
        <v>45</v>
      </c>
      <c r="B5" s="20">
        <v>0.03</v>
      </c>
      <c r="C5" s="9" t="s">
        <v>89</v>
      </c>
      <c r="D5" s="21">
        <v>-0.42</v>
      </c>
      <c r="E5" s="22">
        <v>0.49</v>
      </c>
      <c r="F5" s="23">
        <v>0.51</v>
      </c>
      <c r="G5" s="24">
        <v>0.41</v>
      </c>
      <c r="H5" s="25">
        <v>0.17</v>
      </c>
      <c r="I5" s="26">
        <v>0.31</v>
      </c>
      <c r="J5" s="27">
        <v>-0.31</v>
      </c>
      <c r="K5" s="28">
        <v>0.37</v>
      </c>
      <c r="L5" s="29">
        <v>-0.04</v>
      </c>
    </row>
    <row r="6" spans="1:12" x14ac:dyDescent="0.15">
      <c r="A6" s="6" t="s">
        <v>44</v>
      </c>
      <c r="B6" s="30">
        <v>0.97</v>
      </c>
      <c r="C6" s="31">
        <v>0.03</v>
      </c>
      <c r="D6" s="9" t="s">
        <v>89</v>
      </c>
      <c r="E6" s="32">
        <v>-0.02</v>
      </c>
      <c r="F6" s="32">
        <v>-0.02</v>
      </c>
      <c r="G6" s="11">
        <v>-0.01</v>
      </c>
      <c r="H6" s="11">
        <v>-0.01</v>
      </c>
      <c r="I6" s="33">
        <v>0.06</v>
      </c>
      <c r="J6" s="34">
        <v>-0.16</v>
      </c>
      <c r="K6" s="35">
        <v>-0.17</v>
      </c>
      <c r="L6" s="36">
        <v>-0.18</v>
      </c>
    </row>
    <row r="7" spans="1:12" x14ac:dyDescent="0.15">
      <c r="A7" s="6" t="s">
        <v>81</v>
      </c>
      <c r="B7" s="37" t="s">
        <v>90</v>
      </c>
      <c r="C7" s="20">
        <v>0.01</v>
      </c>
      <c r="D7" s="30">
        <v>0.91</v>
      </c>
      <c r="E7" s="38" t="s">
        <v>89</v>
      </c>
      <c r="F7" s="39">
        <v>0.96</v>
      </c>
      <c r="G7" s="40">
        <v>0.66</v>
      </c>
      <c r="H7" s="41">
        <v>0.83</v>
      </c>
      <c r="I7" s="42">
        <v>0.86</v>
      </c>
      <c r="J7" s="43">
        <v>-0.08</v>
      </c>
      <c r="K7" s="44">
        <v>0.3</v>
      </c>
      <c r="L7" s="45">
        <v>5.0000000000000001E-3</v>
      </c>
    </row>
    <row r="8" spans="1:12" x14ac:dyDescent="0.15">
      <c r="A8" s="6" t="s">
        <v>82</v>
      </c>
      <c r="B8" s="37" t="s">
        <v>90</v>
      </c>
      <c r="C8" s="37">
        <v>0.01</v>
      </c>
      <c r="D8" s="30">
        <v>0.92</v>
      </c>
      <c r="E8" s="37" t="s">
        <v>90</v>
      </c>
      <c r="F8" s="38" t="s">
        <v>89</v>
      </c>
      <c r="G8" s="46">
        <v>0.84</v>
      </c>
      <c r="H8" s="47">
        <v>0.8</v>
      </c>
      <c r="I8" s="48">
        <v>0.83</v>
      </c>
      <c r="J8" s="49">
        <v>-0.08</v>
      </c>
      <c r="K8" s="50">
        <v>0.38</v>
      </c>
      <c r="L8" s="29">
        <v>-0.04</v>
      </c>
    </row>
    <row r="9" spans="1:12" x14ac:dyDescent="0.15">
      <c r="A9" s="6" t="s">
        <v>83</v>
      </c>
      <c r="B9" s="37">
        <v>0</v>
      </c>
      <c r="C9" s="20">
        <v>0.04</v>
      </c>
      <c r="D9" s="30">
        <v>0.96</v>
      </c>
      <c r="E9" s="37">
        <v>0</v>
      </c>
      <c r="F9" s="37" t="s">
        <v>90</v>
      </c>
      <c r="G9" s="38" t="s">
        <v>89</v>
      </c>
      <c r="H9" s="51">
        <v>0.55000000000000004</v>
      </c>
      <c r="I9" s="52">
        <v>0.56999999999999995</v>
      </c>
      <c r="J9" s="53">
        <v>-0.06</v>
      </c>
      <c r="K9" s="54">
        <v>0.47</v>
      </c>
      <c r="L9" s="55">
        <v>-0.11</v>
      </c>
    </row>
    <row r="10" spans="1:12" x14ac:dyDescent="0.15">
      <c r="A10" s="6" t="s">
        <v>84</v>
      </c>
      <c r="B10" s="37" t="s">
        <v>90</v>
      </c>
      <c r="C10" s="30">
        <v>0.4</v>
      </c>
      <c r="D10" s="30">
        <v>0.97</v>
      </c>
      <c r="E10" s="37" t="s">
        <v>90</v>
      </c>
      <c r="F10" s="37" t="s">
        <v>90</v>
      </c>
      <c r="G10" s="56">
        <v>4.0000000000000001E-3</v>
      </c>
      <c r="H10" s="38" t="s">
        <v>89</v>
      </c>
      <c r="I10" s="57">
        <v>0.9</v>
      </c>
      <c r="J10" s="58">
        <v>0.21</v>
      </c>
      <c r="K10" s="59">
        <v>0.12</v>
      </c>
      <c r="L10" s="11">
        <v>-0.01</v>
      </c>
    </row>
    <row r="11" spans="1:12" x14ac:dyDescent="0.15">
      <c r="A11" s="6" t="s">
        <v>85</v>
      </c>
      <c r="B11" s="37" t="s">
        <v>90</v>
      </c>
      <c r="C11" s="30">
        <v>0.12</v>
      </c>
      <c r="D11" s="30">
        <v>0.77</v>
      </c>
      <c r="E11" s="37" t="s">
        <v>90</v>
      </c>
      <c r="F11" s="37" t="s">
        <v>90</v>
      </c>
      <c r="G11" s="56">
        <v>2E-3</v>
      </c>
      <c r="H11" s="37" t="s">
        <v>90</v>
      </c>
      <c r="I11" s="9" t="s">
        <v>89</v>
      </c>
      <c r="J11" s="60">
        <v>-0.24</v>
      </c>
      <c r="K11" s="61">
        <v>0.2</v>
      </c>
      <c r="L11" s="62">
        <v>-0.05</v>
      </c>
    </row>
    <row r="12" spans="1:12" x14ac:dyDescent="0.15">
      <c r="A12" s="6" t="s">
        <v>86</v>
      </c>
      <c r="B12" s="30">
        <v>0.49</v>
      </c>
      <c r="C12" s="63">
        <v>0.12</v>
      </c>
      <c r="D12" s="63">
        <v>0.45</v>
      </c>
      <c r="E12" s="63">
        <v>0.7</v>
      </c>
      <c r="F12" s="63">
        <v>0.7</v>
      </c>
      <c r="G12" s="63">
        <v>0.76</v>
      </c>
      <c r="H12" s="63">
        <v>0.3</v>
      </c>
      <c r="I12" s="63">
        <v>0.25</v>
      </c>
      <c r="J12" s="64" t="s">
        <v>89</v>
      </c>
      <c r="K12" s="36">
        <v>-0.18</v>
      </c>
      <c r="L12" s="65">
        <v>0.08</v>
      </c>
    </row>
    <row r="13" spans="1:12" x14ac:dyDescent="0.15">
      <c r="A13" s="6" t="s">
        <v>87</v>
      </c>
      <c r="B13" s="30">
        <v>0.28000000000000003</v>
      </c>
      <c r="C13" s="63">
        <v>0.06</v>
      </c>
      <c r="D13" s="63">
        <v>0.4</v>
      </c>
      <c r="E13" s="63">
        <v>0.14000000000000001</v>
      </c>
      <c r="F13" s="63">
        <v>0.05</v>
      </c>
      <c r="G13" s="31">
        <v>0.02</v>
      </c>
      <c r="H13" s="63">
        <v>0.56999999999999995</v>
      </c>
      <c r="I13" s="63">
        <v>0.33</v>
      </c>
      <c r="J13" s="63">
        <v>0.38</v>
      </c>
      <c r="K13" s="64" t="s">
        <v>89</v>
      </c>
      <c r="L13" s="66">
        <v>0.06</v>
      </c>
    </row>
    <row r="14" spans="1:12" x14ac:dyDescent="0.15">
      <c r="A14" s="6" t="s">
        <v>88</v>
      </c>
      <c r="B14" s="30">
        <v>0.61</v>
      </c>
      <c r="C14" s="63">
        <v>0.87</v>
      </c>
      <c r="D14" s="63">
        <v>0.38</v>
      </c>
      <c r="E14" s="63">
        <v>0.98</v>
      </c>
      <c r="F14" s="63">
        <v>0.86</v>
      </c>
      <c r="G14" s="63">
        <v>0.6</v>
      </c>
      <c r="H14" s="63">
        <v>0.95</v>
      </c>
      <c r="I14" s="63">
        <v>0.82</v>
      </c>
      <c r="J14" s="63">
        <v>0.71</v>
      </c>
      <c r="K14" s="63">
        <v>0.78</v>
      </c>
      <c r="L14" s="9" t="s">
        <v>89</v>
      </c>
    </row>
    <row r="16" spans="1:12" x14ac:dyDescent="0.15">
      <c r="A16" s="2"/>
    </row>
    <row r="17" spans="1:12" x14ac:dyDescent="0.15">
      <c r="A17" s="1" t="s">
        <v>100</v>
      </c>
    </row>
    <row r="18" spans="1:12" x14ac:dyDescent="0.15">
      <c r="A18" s="1" t="s">
        <v>101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15">
      <c r="B19" s="4"/>
      <c r="C19" s="5"/>
      <c r="E19" s="4"/>
      <c r="F19" s="4"/>
      <c r="G19" s="4"/>
      <c r="H19" s="4"/>
      <c r="I19" s="4"/>
    </row>
    <row r="20" spans="1:12" x14ac:dyDescent="0.15">
      <c r="C20" s="4"/>
      <c r="D20" s="5"/>
      <c r="E20" s="5"/>
      <c r="F20" s="4"/>
      <c r="G20" s="5"/>
    </row>
    <row r="21" spans="1:12" x14ac:dyDescent="0.15">
      <c r="D21" s="4"/>
    </row>
    <row r="22" spans="1:12" x14ac:dyDescent="0.15">
      <c r="E22" s="4"/>
      <c r="F22" s="4"/>
      <c r="G22" s="4"/>
      <c r="H22" s="4"/>
      <c r="I22" s="4"/>
    </row>
    <row r="23" spans="1:12" x14ac:dyDescent="0.15">
      <c r="F23" s="4"/>
      <c r="G23" s="4"/>
      <c r="H23" s="4"/>
      <c r="I23" s="4"/>
    </row>
    <row r="24" spans="1:12" x14ac:dyDescent="0.15">
      <c r="G24" s="4"/>
      <c r="H24" s="4"/>
      <c r="I24" s="4"/>
      <c r="K24" s="5"/>
    </row>
    <row r="25" spans="1:12" x14ac:dyDescent="0.15">
      <c r="H25" s="4"/>
      <c r="I25" s="4"/>
    </row>
    <row r="26" spans="1:12" x14ac:dyDescent="0.15">
      <c r="I26" s="4"/>
    </row>
    <row r="27" spans="1:12" x14ac:dyDescent="0.15">
      <c r="J27" s="4"/>
    </row>
    <row r="28" spans="1:12" x14ac:dyDescent="0.15">
      <c r="K28" s="4"/>
    </row>
    <row r="29" spans="1:12" x14ac:dyDescent="0.15">
      <c r="L29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D4BD3-4E77-5040-92C1-1BAD1DA4D243}">
  <dimension ref="A1:N38"/>
  <sheetViews>
    <sheetView workbookViewId="0">
      <selection activeCell="F36" sqref="F36"/>
    </sheetView>
  </sheetViews>
  <sheetFormatPr baseColWidth="10" defaultRowHeight="14" x14ac:dyDescent="0.15"/>
  <cols>
    <col min="1" max="1" width="10.33203125" style="1" bestFit="1" customWidth="1"/>
    <col min="2" max="2" width="12.33203125" style="1" bestFit="1" customWidth="1"/>
    <col min="3" max="8" width="13.33203125" style="1" bestFit="1" customWidth="1"/>
    <col min="9" max="10" width="9" style="1" bestFit="1" customWidth="1"/>
    <col min="11" max="11" width="13.33203125" style="1" bestFit="1" customWidth="1"/>
    <col min="12" max="12" width="14" style="1" bestFit="1" customWidth="1"/>
    <col min="13" max="14" width="13.33203125" style="1" bestFit="1" customWidth="1"/>
    <col min="15" max="16384" width="10.83203125" style="1"/>
  </cols>
  <sheetData>
    <row r="1" spans="1:14" x14ac:dyDescent="0.15">
      <c r="A1" s="75" t="s">
        <v>92</v>
      </c>
    </row>
    <row r="3" spans="1:14" x14ac:dyDescent="0.15">
      <c r="A3" s="68" t="s">
        <v>43</v>
      </c>
      <c r="B3" s="68" t="s">
        <v>42</v>
      </c>
      <c r="C3" s="68" t="s">
        <v>24</v>
      </c>
      <c r="D3" s="68" t="s">
        <v>25</v>
      </c>
      <c r="E3" s="68" t="s">
        <v>26</v>
      </c>
      <c r="F3" s="68" t="s">
        <v>27</v>
      </c>
      <c r="G3" s="68" t="s">
        <v>28</v>
      </c>
      <c r="H3" s="68" t="s">
        <v>29</v>
      </c>
      <c r="I3" s="68" t="s">
        <v>30</v>
      </c>
      <c r="J3" s="68" t="s">
        <v>31</v>
      </c>
      <c r="K3" s="68" t="s">
        <v>32</v>
      </c>
      <c r="L3" s="68" t="s">
        <v>33</v>
      </c>
      <c r="M3" s="68" t="s">
        <v>34</v>
      </c>
      <c r="N3" s="68" t="s">
        <v>35</v>
      </c>
    </row>
    <row r="4" spans="1:14" x14ac:dyDescent="0.15">
      <c r="A4" s="69" t="s">
        <v>0</v>
      </c>
      <c r="B4" s="68">
        <v>0</v>
      </c>
      <c r="C4" s="68">
        <v>-1</v>
      </c>
      <c r="D4" s="68" t="s">
        <v>39</v>
      </c>
      <c r="E4" s="68">
        <v>0</v>
      </c>
      <c r="F4" s="68">
        <v>0</v>
      </c>
      <c r="G4" s="68">
        <v>-1</v>
      </c>
      <c r="H4" s="68">
        <v>1</v>
      </c>
      <c r="I4" s="68">
        <v>0</v>
      </c>
      <c r="J4" s="68">
        <v>0</v>
      </c>
      <c r="K4" s="68">
        <v>1</v>
      </c>
      <c r="L4" s="68">
        <v>1</v>
      </c>
      <c r="M4" s="68">
        <v>1</v>
      </c>
      <c r="N4" s="68">
        <v>1</v>
      </c>
    </row>
    <row r="5" spans="1:14" x14ac:dyDescent="0.15">
      <c r="A5" s="69" t="s">
        <v>1</v>
      </c>
      <c r="B5" s="68">
        <v>0</v>
      </c>
      <c r="C5" s="68">
        <v>-1</v>
      </c>
      <c r="D5" s="68">
        <v>1</v>
      </c>
      <c r="E5" s="68">
        <v>-1</v>
      </c>
      <c r="F5" s="68">
        <v>0</v>
      </c>
      <c r="G5" s="68" t="s">
        <v>39</v>
      </c>
      <c r="H5" s="68">
        <v>1</v>
      </c>
      <c r="I5" s="68">
        <v>1</v>
      </c>
      <c r="J5" s="68">
        <v>0</v>
      </c>
      <c r="K5" s="68">
        <v>1</v>
      </c>
      <c r="L5" s="68">
        <v>1</v>
      </c>
      <c r="M5" s="68">
        <v>0</v>
      </c>
      <c r="N5" s="68">
        <v>1</v>
      </c>
    </row>
    <row r="6" spans="1:14" x14ac:dyDescent="0.15">
      <c r="A6" s="69" t="s">
        <v>2</v>
      </c>
      <c r="B6" s="68">
        <v>0</v>
      </c>
      <c r="C6" s="68">
        <v>-1</v>
      </c>
      <c r="D6" s="68">
        <v>1</v>
      </c>
      <c r="E6" s="68">
        <v>-1</v>
      </c>
      <c r="F6" s="68">
        <v>-1</v>
      </c>
      <c r="G6" s="68">
        <v>1</v>
      </c>
      <c r="H6" s="68">
        <v>1</v>
      </c>
      <c r="I6" s="68">
        <v>1</v>
      </c>
      <c r="J6" s="68">
        <v>0</v>
      </c>
      <c r="K6" s="68">
        <v>1</v>
      </c>
      <c r="L6" s="68">
        <v>1</v>
      </c>
      <c r="M6" s="68">
        <v>1</v>
      </c>
      <c r="N6" s="68">
        <v>1</v>
      </c>
    </row>
    <row r="7" spans="1:14" x14ac:dyDescent="0.15">
      <c r="A7" s="69" t="s">
        <v>3</v>
      </c>
      <c r="B7" s="68">
        <v>2</v>
      </c>
      <c r="C7" s="68">
        <v>-1</v>
      </c>
      <c r="D7" s="68">
        <v>0</v>
      </c>
      <c r="E7" s="68">
        <v>-1</v>
      </c>
      <c r="F7" s="68">
        <v>0</v>
      </c>
      <c r="G7" s="68" t="s">
        <v>39</v>
      </c>
      <c r="H7" s="68">
        <v>1</v>
      </c>
      <c r="I7" s="68">
        <v>1</v>
      </c>
      <c r="J7" s="68">
        <v>-1</v>
      </c>
      <c r="K7" s="68">
        <v>1</v>
      </c>
      <c r="L7" s="68">
        <v>1</v>
      </c>
      <c r="M7" s="68">
        <v>1</v>
      </c>
      <c r="N7" s="68">
        <v>1</v>
      </c>
    </row>
    <row r="8" spans="1:14" x14ac:dyDescent="0.15">
      <c r="A8" s="69" t="s">
        <v>4</v>
      </c>
      <c r="B8" s="68">
        <v>2</v>
      </c>
      <c r="C8" s="68">
        <v>0</v>
      </c>
      <c r="D8" s="68">
        <v>1</v>
      </c>
      <c r="E8" s="68">
        <v>-1</v>
      </c>
      <c r="F8" s="68">
        <v>0</v>
      </c>
      <c r="G8" s="68">
        <v>1</v>
      </c>
      <c r="H8" s="68">
        <v>1</v>
      </c>
      <c r="I8" s="68">
        <v>1</v>
      </c>
      <c r="J8" s="68">
        <v>-1</v>
      </c>
      <c r="K8" s="68">
        <v>1</v>
      </c>
      <c r="L8" s="68">
        <v>1</v>
      </c>
      <c r="M8" s="68">
        <v>1</v>
      </c>
      <c r="N8" s="68">
        <v>1</v>
      </c>
    </row>
    <row r="9" spans="1:14" x14ac:dyDescent="0.15">
      <c r="A9" s="69" t="s">
        <v>5</v>
      </c>
      <c r="B9" s="68">
        <v>4</v>
      </c>
      <c r="C9" s="68">
        <v>-1</v>
      </c>
      <c r="D9" s="68">
        <v>1</v>
      </c>
      <c r="E9" s="68">
        <v>-1</v>
      </c>
      <c r="F9" s="68">
        <v>0</v>
      </c>
      <c r="G9" s="68">
        <v>1</v>
      </c>
      <c r="H9" s="68">
        <v>1</v>
      </c>
      <c r="I9" s="68">
        <v>1</v>
      </c>
      <c r="J9" s="68">
        <v>0</v>
      </c>
      <c r="K9" s="68">
        <v>1</v>
      </c>
      <c r="L9" s="68">
        <v>1</v>
      </c>
      <c r="M9" s="68">
        <v>1</v>
      </c>
      <c r="N9" s="68">
        <v>1</v>
      </c>
    </row>
    <row r="10" spans="1:14" x14ac:dyDescent="0.15">
      <c r="A10" s="69" t="s">
        <v>6</v>
      </c>
      <c r="B10" s="68">
        <v>4</v>
      </c>
      <c r="C10" s="68">
        <v>-1</v>
      </c>
      <c r="D10" s="68">
        <v>1</v>
      </c>
      <c r="E10" s="68">
        <v>-1</v>
      </c>
      <c r="F10" s="68">
        <v>1</v>
      </c>
      <c r="G10" s="68" t="s">
        <v>39</v>
      </c>
      <c r="H10" s="68">
        <v>1</v>
      </c>
      <c r="I10" s="68">
        <v>1</v>
      </c>
      <c r="J10" s="68">
        <v>0</v>
      </c>
      <c r="K10" s="68">
        <v>1</v>
      </c>
      <c r="L10" s="68">
        <v>1</v>
      </c>
      <c r="M10" s="68">
        <v>1</v>
      </c>
      <c r="N10" s="68">
        <v>1</v>
      </c>
    </row>
    <row r="11" spans="1:14" x14ac:dyDescent="0.15">
      <c r="A11" s="69" t="s">
        <v>7</v>
      </c>
      <c r="B11" s="68">
        <v>4</v>
      </c>
      <c r="C11" s="68">
        <v>-1</v>
      </c>
      <c r="D11" s="68">
        <v>1</v>
      </c>
      <c r="E11" s="68">
        <v>-1</v>
      </c>
      <c r="F11" s="68">
        <v>0</v>
      </c>
      <c r="G11" s="68">
        <v>1</v>
      </c>
      <c r="H11" s="68">
        <v>1</v>
      </c>
      <c r="I11" s="68">
        <v>1</v>
      </c>
      <c r="J11" s="68">
        <v>0</v>
      </c>
      <c r="K11" s="68">
        <v>1</v>
      </c>
      <c r="L11" s="68">
        <v>1</v>
      </c>
      <c r="M11" s="68">
        <v>1</v>
      </c>
      <c r="N11" s="68">
        <v>1</v>
      </c>
    </row>
    <row r="12" spans="1:14" x14ac:dyDescent="0.15">
      <c r="A12" s="69" t="s">
        <v>8</v>
      </c>
      <c r="B12" s="68">
        <v>4</v>
      </c>
      <c r="C12" s="68">
        <v>-1</v>
      </c>
      <c r="D12" s="68" t="s">
        <v>39</v>
      </c>
      <c r="E12" s="68">
        <v>-1</v>
      </c>
      <c r="F12" s="68">
        <v>0</v>
      </c>
      <c r="G12" s="68" t="s">
        <v>39</v>
      </c>
      <c r="H12" s="68">
        <v>1</v>
      </c>
      <c r="I12" s="68">
        <v>1</v>
      </c>
      <c r="J12" s="68">
        <v>0</v>
      </c>
      <c r="K12" s="68">
        <v>1</v>
      </c>
      <c r="L12" s="68">
        <v>1</v>
      </c>
      <c r="M12" s="68">
        <v>1</v>
      </c>
      <c r="N12" s="68">
        <v>1</v>
      </c>
    </row>
    <row r="13" spans="1:14" x14ac:dyDescent="0.15">
      <c r="A13" s="69" t="s">
        <v>9</v>
      </c>
      <c r="B13" s="68">
        <v>2</v>
      </c>
      <c r="C13" s="68">
        <v>-1</v>
      </c>
      <c r="D13" s="68">
        <v>1</v>
      </c>
      <c r="E13" s="68">
        <v>0</v>
      </c>
      <c r="F13" s="68">
        <v>0</v>
      </c>
      <c r="G13" s="68">
        <v>1</v>
      </c>
      <c r="H13" s="68">
        <v>1</v>
      </c>
      <c r="I13" s="68">
        <v>1</v>
      </c>
      <c r="J13" s="68">
        <v>0</v>
      </c>
      <c r="K13" s="68">
        <v>1</v>
      </c>
      <c r="L13" s="68">
        <v>1</v>
      </c>
      <c r="M13" s="68">
        <v>1</v>
      </c>
      <c r="N13" s="68">
        <v>1</v>
      </c>
    </row>
    <row r="14" spans="1:14" x14ac:dyDescent="0.15">
      <c r="A14" s="69" t="s">
        <v>10</v>
      </c>
      <c r="B14" s="68">
        <v>2</v>
      </c>
      <c r="C14" s="68">
        <v>-1</v>
      </c>
      <c r="D14" s="68">
        <v>1</v>
      </c>
      <c r="E14" s="68">
        <v>-1</v>
      </c>
      <c r="F14" s="68">
        <v>0</v>
      </c>
      <c r="G14" s="68" t="s">
        <v>39</v>
      </c>
      <c r="H14" s="68">
        <v>1</v>
      </c>
      <c r="I14" s="68">
        <v>1</v>
      </c>
      <c r="J14" s="68">
        <v>0</v>
      </c>
      <c r="K14" s="68">
        <v>1</v>
      </c>
      <c r="L14" s="68">
        <v>1</v>
      </c>
      <c r="M14" s="68">
        <v>1</v>
      </c>
      <c r="N14" s="68">
        <v>1</v>
      </c>
    </row>
    <row r="15" spans="1:14" x14ac:dyDescent="0.15">
      <c r="A15" s="69" t="s">
        <v>11</v>
      </c>
      <c r="B15" s="68">
        <v>2</v>
      </c>
      <c r="C15" s="68">
        <v>0</v>
      </c>
      <c r="D15" s="68">
        <v>0</v>
      </c>
      <c r="E15" s="68">
        <v>-1</v>
      </c>
      <c r="F15" s="68">
        <v>0</v>
      </c>
      <c r="G15" s="68" t="s">
        <v>39</v>
      </c>
      <c r="H15" s="68">
        <v>1</v>
      </c>
      <c r="I15" s="68">
        <v>1</v>
      </c>
      <c r="J15" s="68">
        <v>-1</v>
      </c>
      <c r="K15" s="68">
        <v>1</v>
      </c>
      <c r="L15" s="68">
        <v>1</v>
      </c>
      <c r="M15" s="68">
        <v>1</v>
      </c>
      <c r="N15" s="68">
        <v>1</v>
      </c>
    </row>
    <row r="16" spans="1:14" x14ac:dyDescent="0.15">
      <c r="A16" s="69" t="s">
        <v>12</v>
      </c>
      <c r="B16" s="68">
        <v>4</v>
      </c>
      <c r="C16" s="68">
        <v>-1</v>
      </c>
      <c r="D16" s="68">
        <v>1</v>
      </c>
      <c r="E16" s="68">
        <v>-1</v>
      </c>
      <c r="F16" s="68">
        <v>1</v>
      </c>
      <c r="G16" s="68">
        <v>1</v>
      </c>
      <c r="H16" s="68">
        <v>1</v>
      </c>
      <c r="I16" s="68">
        <v>1</v>
      </c>
      <c r="J16" s="68">
        <v>0</v>
      </c>
      <c r="K16" s="68">
        <v>1</v>
      </c>
      <c r="L16" s="68">
        <v>1</v>
      </c>
      <c r="M16" s="68">
        <v>1</v>
      </c>
      <c r="N16" s="68">
        <v>1</v>
      </c>
    </row>
    <row r="17" spans="1:14" x14ac:dyDescent="0.15">
      <c r="A17" s="69" t="s">
        <v>13</v>
      </c>
      <c r="B17" s="68">
        <v>6</v>
      </c>
      <c r="C17" s="68">
        <v>-1</v>
      </c>
      <c r="D17" s="68">
        <v>1</v>
      </c>
      <c r="E17" s="68">
        <v>-1</v>
      </c>
      <c r="F17" s="68">
        <v>0</v>
      </c>
      <c r="G17" s="68">
        <v>1</v>
      </c>
      <c r="H17" s="68">
        <v>1</v>
      </c>
      <c r="I17" s="68">
        <v>1</v>
      </c>
      <c r="J17" s="68">
        <v>0</v>
      </c>
      <c r="K17" s="68">
        <v>1</v>
      </c>
      <c r="L17" s="68">
        <v>1</v>
      </c>
      <c r="M17" s="68">
        <v>1</v>
      </c>
      <c r="N17" s="68">
        <v>1</v>
      </c>
    </row>
    <row r="18" spans="1:14" x14ac:dyDescent="0.15">
      <c r="A18" s="69" t="s">
        <v>14</v>
      </c>
      <c r="B18" s="68">
        <v>6</v>
      </c>
      <c r="C18" s="68">
        <v>-1</v>
      </c>
      <c r="D18" s="68">
        <v>1</v>
      </c>
      <c r="E18" s="68">
        <v>-1</v>
      </c>
      <c r="F18" s="68">
        <v>0</v>
      </c>
      <c r="G18" s="68">
        <v>1</v>
      </c>
      <c r="H18" s="68">
        <v>1</v>
      </c>
      <c r="I18" s="68">
        <v>1</v>
      </c>
      <c r="J18" s="68">
        <v>0</v>
      </c>
      <c r="K18" s="68">
        <v>1</v>
      </c>
      <c r="L18" s="68">
        <v>1</v>
      </c>
      <c r="M18" s="68">
        <v>1</v>
      </c>
      <c r="N18" s="68">
        <v>1</v>
      </c>
    </row>
    <row r="19" spans="1:14" x14ac:dyDescent="0.15">
      <c r="A19" s="69" t="s">
        <v>15</v>
      </c>
      <c r="B19" s="68">
        <v>6</v>
      </c>
      <c r="C19" s="68">
        <v>-1</v>
      </c>
      <c r="D19" s="68">
        <v>1</v>
      </c>
      <c r="E19" s="68">
        <v>-1</v>
      </c>
      <c r="F19" s="68">
        <v>1</v>
      </c>
      <c r="G19" s="68" t="s">
        <v>39</v>
      </c>
      <c r="H19" s="68">
        <v>1</v>
      </c>
      <c r="I19" s="68">
        <v>1</v>
      </c>
      <c r="J19" s="68">
        <v>-1</v>
      </c>
      <c r="K19" s="68">
        <v>1</v>
      </c>
      <c r="L19" s="68">
        <v>1</v>
      </c>
      <c r="M19" s="68">
        <v>1</v>
      </c>
      <c r="N19" s="68">
        <v>1</v>
      </c>
    </row>
    <row r="20" spans="1:14" x14ac:dyDescent="0.15">
      <c r="A20" s="69" t="s">
        <v>16</v>
      </c>
      <c r="B20" s="68">
        <v>6</v>
      </c>
      <c r="C20" s="68">
        <v>1</v>
      </c>
      <c r="D20" s="68">
        <v>1</v>
      </c>
      <c r="E20" s="68">
        <v>0</v>
      </c>
      <c r="F20" s="68">
        <v>0</v>
      </c>
      <c r="G20" s="68">
        <v>1</v>
      </c>
      <c r="H20" s="68">
        <v>1</v>
      </c>
      <c r="I20" s="68">
        <v>1</v>
      </c>
      <c r="J20" s="68">
        <v>-1</v>
      </c>
      <c r="K20" s="68">
        <v>1</v>
      </c>
      <c r="L20" s="68">
        <v>1</v>
      </c>
      <c r="M20" s="68">
        <v>1</v>
      </c>
      <c r="N20" s="68">
        <v>1</v>
      </c>
    </row>
    <row r="21" spans="1:14" x14ac:dyDescent="0.15">
      <c r="A21" s="69" t="s">
        <v>17</v>
      </c>
      <c r="B21" s="68">
        <v>6</v>
      </c>
      <c r="C21" s="68">
        <v>0</v>
      </c>
      <c r="D21" s="68">
        <v>-1</v>
      </c>
      <c r="E21" s="68">
        <v>-1</v>
      </c>
      <c r="F21" s="68">
        <v>0</v>
      </c>
      <c r="G21" s="68">
        <v>1</v>
      </c>
      <c r="H21" s="68">
        <v>1</v>
      </c>
      <c r="I21" s="68">
        <v>1</v>
      </c>
      <c r="J21" s="68">
        <v>1</v>
      </c>
      <c r="K21" s="68">
        <v>1</v>
      </c>
      <c r="L21" s="68">
        <v>1</v>
      </c>
      <c r="M21" s="68">
        <v>1</v>
      </c>
      <c r="N21" s="68">
        <v>1</v>
      </c>
    </row>
    <row r="22" spans="1:14" x14ac:dyDescent="0.15">
      <c r="A22" s="69" t="s">
        <v>18</v>
      </c>
      <c r="B22" s="68">
        <v>8</v>
      </c>
      <c r="C22" s="68">
        <v>-1</v>
      </c>
      <c r="D22" s="68">
        <v>1</v>
      </c>
      <c r="E22" s="68">
        <v>-1</v>
      </c>
      <c r="F22" s="68">
        <v>0</v>
      </c>
      <c r="G22" s="68">
        <v>1</v>
      </c>
      <c r="H22" s="68">
        <v>1</v>
      </c>
      <c r="I22" s="68">
        <v>1</v>
      </c>
      <c r="J22" s="68">
        <v>0</v>
      </c>
      <c r="K22" s="68">
        <v>1</v>
      </c>
      <c r="L22" s="68">
        <v>1</v>
      </c>
      <c r="M22" s="68">
        <v>1</v>
      </c>
      <c r="N22" s="68">
        <v>1</v>
      </c>
    </row>
    <row r="23" spans="1:14" x14ac:dyDescent="0.15">
      <c r="A23" s="69" t="s">
        <v>19</v>
      </c>
      <c r="B23" s="68">
        <v>8</v>
      </c>
      <c r="C23" s="68">
        <v>-1</v>
      </c>
      <c r="D23" s="68">
        <v>1</v>
      </c>
      <c r="E23" s="68">
        <v>-1</v>
      </c>
      <c r="F23" s="68">
        <v>0</v>
      </c>
      <c r="G23" s="68">
        <v>1</v>
      </c>
      <c r="H23" s="68">
        <v>1</v>
      </c>
      <c r="I23" s="68">
        <v>1</v>
      </c>
      <c r="J23" s="68">
        <v>1</v>
      </c>
      <c r="K23" s="68">
        <v>1</v>
      </c>
      <c r="L23" s="68">
        <v>1</v>
      </c>
      <c r="M23" s="68">
        <v>1</v>
      </c>
      <c r="N23" s="68">
        <v>1</v>
      </c>
    </row>
    <row r="24" spans="1:14" x14ac:dyDescent="0.15">
      <c r="A24" s="69" t="s">
        <v>20</v>
      </c>
      <c r="B24" s="68">
        <v>8</v>
      </c>
      <c r="C24" s="68">
        <v>-1</v>
      </c>
      <c r="D24" s="68">
        <v>1</v>
      </c>
      <c r="E24" s="68">
        <v>-1</v>
      </c>
      <c r="F24" s="68">
        <v>0</v>
      </c>
      <c r="G24" s="68">
        <v>1</v>
      </c>
      <c r="H24" s="68">
        <v>1</v>
      </c>
      <c r="I24" s="68">
        <v>1</v>
      </c>
      <c r="J24" s="68">
        <v>1</v>
      </c>
      <c r="K24" s="68">
        <v>1</v>
      </c>
      <c r="L24" s="68">
        <v>1</v>
      </c>
      <c r="M24" s="68">
        <v>1</v>
      </c>
      <c r="N24" s="68">
        <v>1</v>
      </c>
    </row>
    <row r="25" spans="1:14" x14ac:dyDescent="0.15">
      <c r="A25" s="69" t="s">
        <v>21</v>
      </c>
      <c r="B25" s="68">
        <v>10</v>
      </c>
      <c r="C25" s="68">
        <v>0</v>
      </c>
      <c r="D25" s="68">
        <v>1</v>
      </c>
      <c r="E25" s="68">
        <v>-1</v>
      </c>
      <c r="F25" s="68">
        <v>0</v>
      </c>
      <c r="G25" s="68">
        <v>1</v>
      </c>
      <c r="H25" s="68">
        <v>1</v>
      </c>
      <c r="I25" s="68">
        <v>1</v>
      </c>
      <c r="J25" s="68">
        <v>-1</v>
      </c>
      <c r="K25" s="68">
        <v>1</v>
      </c>
      <c r="L25" s="68">
        <v>1</v>
      </c>
      <c r="M25" s="68">
        <v>1</v>
      </c>
      <c r="N25" s="68">
        <v>1</v>
      </c>
    </row>
    <row r="26" spans="1:14" x14ac:dyDescent="0.15">
      <c r="A26" s="69" t="s">
        <v>22</v>
      </c>
      <c r="B26" s="68">
        <v>10</v>
      </c>
      <c r="C26" s="68">
        <v>-1</v>
      </c>
      <c r="D26" s="68">
        <v>1</v>
      </c>
      <c r="E26" s="68">
        <v>-1</v>
      </c>
      <c r="F26" s="68">
        <v>0</v>
      </c>
      <c r="G26" s="68">
        <v>1</v>
      </c>
      <c r="H26" s="68">
        <v>1</v>
      </c>
      <c r="I26" s="68">
        <v>1</v>
      </c>
      <c r="J26" s="68">
        <v>0</v>
      </c>
      <c r="K26" s="68">
        <v>1</v>
      </c>
      <c r="L26" s="68">
        <v>1</v>
      </c>
      <c r="M26" s="68">
        <v>1</v>
      </c>
      <c r="N26" s="68">
        <v>1</v>
      </c>
    </row>
    <row r="27" spans="1:14" x14ac:dyDescent="0.15">
      <c r="A27" s="69" t="s">
        <v>23</v>
      </c>
      <c r="B27" s="68">
        <v>10</v>
      </c>
      <c r="C27" s="68">
        <v>-1</v>
      </c>
      <c r="D27" s="68">
        <v>1</v>
      </c>
      <c r="E27" s="68">
        <v>-1</v>
      </c>
      <c r="F27" s="68">
        <v>0</v>
      </c>
      <c r="G27" s="68">
        <v>1</v>
      </c>
      <c r="H27" s="68">
        <v>1</v>
      </c>
      <c r="I27" s="68">
        <v>1</v>
      </c>
      <c r="J27" s="68">
        <v>1</v>
      </c>
      <c r="K27" s="68">
        <v>1</v>
      </c>
      <c r="L27" s="68">
        <v>1</v>
      </c>
      <c r="M27" s="68">
        <v>1</v>
      </c>
      <c r="N27" s="68">
        <v>1</v>
      </c>
    </row>
    <row r="28" spans="1:14" x14ac:dyDescent="0.15">
      <c r="A28" s="70" t="s">
        <v>41</v>
      </c>
      <c r="B28" s="71" t="s">
        <v>36</v>
      </c>
      <c r="C28" s="71">
        <f>COUNTIF(C4:C27,1)</f>
        <v>1</v>
      </c>
      <c r="D28" s="71">
        <f t="shared" ref="D28:N28" si="0">COUNTIF(D4:D27,1)</f>
        <v>19</v>
      </c>
      <c r="E28" s="71">
        <f t="shared" si="0"/>
        <v>0</v>
      </c>
      <c r="F28" s="71">
        <f t="shared" si="0"/>
        <v>3</v>
      </c>
      <c r="G28" s="71">
        <f t="shared" si="0"/>
        <v>16</v>
      </c>
      <c r="H28" s="71">
        <f t="shared" si="0"/>
        <v>24</v>
      </c>
      <c r="I28" s="71">
        <f t="shared" si="0"/>
        <v>23</v>
      </c>
      <c r="J28" s="71">
        <f t="shared" si="0"/>
        <v>4</v>
      </c>
      <c r="K28" s="71">
        <f t="shared" si="0"/>
        <v>24</v>
      </c>
      <c r="L28" s="71">
        <f t="shared" si="0"/>
        <v>24</v>
      </c>
      <c r="M28" s="71">
        <f t="shared" si="0"/>
        <v>23</v>
      </c>
      <c r="N28" s="71">
        <f t="shared" si="0"/>
        <v>24</v>
      </c>
    </row>
    <row r="29" spans="1:14" x14ac:dyDescent="0.15">
      <c r="A29" s="70"/>
      <c r="B29" s="71" t="s">
        <v>37</v>
      </c>
      <c r="C29" s="71">
        <f>COUNTIF(C4:C27,-1)</f>
        <v>19</v>
      </c>
      <c r="D29" s="71">
        <f t="shared" ref="D29:N29" si="1">COUNTIF(D4:D27,-1)</f>
        <v>1</v>
      </c>
      <c r="E29" s="71">
        <f t="shared" si="1"/>
        <v>21</v>
      </c>
      <c r="F29" s="71">
        <f t="shared" si="1"/>
        <v>1</v>
      </c>
      <c r="G29" s="71">
        <f t="shared" si="1"/>
        <v>1</v>
      </c>
      <c r="H29" s="71">
        <f t="shared" si="1"/>
        <v>0</v>
      </c>
      <c r="I29" s="71">
        <f t="shared" si="1"/>
        <v>0</v>
      </c>
      <c r="J29" s="71">
        <f t="shared" si="1"/>
        <v>6</v>
      </c>
      <c r="K29" s="71">
        <f t="shared" si="1"/>
        <v>0</v>
      </c>
      <c r="L29" s="71">
        <f t="shared" si="1"/>
        <v>0</v>
      </c>
      <c r="M29" s="71">
        <f t="shared" si="1"/>
        <v>0</v>
      </c>
      <c r="N29" s="71">
        <f t="shared" si="1"/>
        <v>0</v>
      </c>
    </row>
    <row r="30" spans="1:14" x14ac:dyDescent="0.15">
      <c r="A30" s="70"/>
      <c r="B30" s="71" t="s">
        <v>38</v>
      </c>
      <c r="C30" s="71">
        <f>COUNTIF(C4:C27,0)</f>
        <v>4</v>
      </c>
      <c r="D30" s="71">
        <f t="shared" ref="D30:N30" si="2">COUNTIF(D4:D27,0)</f>
        <v>2</v>
      </c>
      <c r="E30" s="71">
        <f t="shared" si="2"/>
        <v>3</v>
      </c>
      <c r="F30" s="71">
        <f t="shared" si="2"/>
        <v>20</v>
      </c>
      <c r="G30" s="71">
        <f t="shared" si="2"/>
        <v>0</v>
      </c>
      <c r="H30" s="71">
        <f t="shared" si="2"/>
        <v>0</v>
      </c>
      <c r="I30" s="71">
        <f t="shared" si="2"/>
        <v>1</v>
      </c>
      <c r="J30" s="71">
        <f t="shared" si="2"/>
        <v>14</v>
      </c>
      <c r="K30" s="71">
        <f t="shared" si="2"/>
        <v>0</v>
      </c>
      <c r="L30" s="71">
        <f t="shared" si="2"/>
        <v>0</v>
      </c>
      <c r="M30" s="71">
        <f t="shared" si="2"/>
        <v>1</v>
      </c>
      <c r="N30" s="71">
        <f t="shared" si="2"/>
        <v>0</v>
      </c>
    </row>
    <row r="31" spans="1:14" x14ac:dyDescent="0.15">
      <c r="A31" s="72" t="s">
        <v>40</v>
      </c>
      <c r="B31" s="73" t="s">
        <v>36</v>
      </c>
      <c r="C31" s="74">
        <f>C28/24</f>
        <v>4.1666666666666664E-2</v>
      </c>
      <c r="D31" s="74">
        <f t="shared" ref="D31:N31" si="3">D28/24</f>
        <v>0.79166666666666663</v>
      </c>
      <c r="E31" s="74">
        <f t="shared" si="3"/>
        <v>0</v>
      </c>
      <c r="F31" s="74">
        <f t="shared" si="3"/>
        <v>0.125</v>
      </c>
      <c r="G31" s="74">
        <f t="shared" si="3"/>
        <v>0.66666666666666663</v>
      </c>
      <c r="H31" s="74">
        <f t="shared" si="3"/>
        <v>1</v>
      </c>
      <c r="I31" s="74">
        <f t="shared" si="3"/>
        <v>0.95833333333333337</v>
      </c>
      <c r="J31" s="74">
        <f t="shared" si="3"/>
        <v>0.16666666666666666</v>
      </c>
      <c r="K31" s="74">
        <f t="shared" si="3"/>
        <v>1</v>
      </c>
      <c r="L31" s="74">
        <f t="shared" si="3"/>
        <v>1</v>
      </c>
      <c r="M31" s="74">
        <f t="shared" si="3"/>
        <v>0.95833333333333337</v>
      </c>
      <c r="N31" s="74">
        <f t="shared" si="3"/>
        <v>1</v>
      </c>
    </row>
    <row r="32" spans="1:14" x14ac:dyDescent="0.15">
      <c r="A32" s="72"/>
      <c r="B32" s="73" t="s">
        <v>37</v>
      </c>
      <c r="C32" s="74">
        <f t="shared" ref="C32:N33" si="4">C29/24</f>
        <v>0.79166666666666663</v>
      </c>
      <c r="D32" s="74">
        <f t="shared" si="4"/>
        <v>4.1666666666666664E-2</v>
      </c>
      <c r="E32" s="74">
        <f t="shared" si="4"/>
        <v>0.875</v>
      </c>
      <c r="F32" s="74">
        <f t="shared" si="4"/>
        <v>4.1666666666666664E-2</v>
      </c>
      <c r="G32" s="74">
        <f t="shared" si="4"/>
        <v>4.1666666666666664E-2</v>
      </c>
      <c r="H32" s="74">
        <f t="shared" si="4"/>
        <v>0</v>
      </c>
      <c r="I32" s="74">
        <f t="shared" si="4"/>
        <v>0</v>
      </c>
      <c r="J32" s="74">
        <f t="shared" si="4"/>
        <v>0.25</v>
      </c>
      <c r="K32" s="74">
        <f t="shared" si="4"/>
        <v>0</v>
      </c>
      <c r="L32" s="74">
        <f t="shared" si="4"/>
        <v>0</v>
      </c>
      <c r="M32" s="74">
        <f t="shared" si="4"/>
        <v>0</v>
      </c>
      <c r="N32" s="74">
        <f t="shared" si="4"/>
        <v>0</v>
      </c>
    </row>
    <row r="33" spans="1:14" x14ac:dyDescent="0.15">
      <c r="A33" s="72"/>
      <c r="B33" s="73" t="s">
        <v>38</v>
      </c>
      <c r="C33" s="74">
        <f t="shared" si="4"/>
        <v>0.16666666666666666</v>
      </c>
      <c r="D33" s="74">
        <f t="shared" si="4"/>
        <v>8.3333333333333329E-2</v>
      </c>
      <c r="E33" s="74">
        <f t="shared" si="4"/>
        <v>0.125</v>
      </c>
      <c r="F33" s="74">
        <f t="shared" si="4"/>
        <v>0.83333333333333337</v>
      </c>
      <c r="G33" s="74">
        <f t="shared" si="4"/>
        <v>0</v>
      </c>
      <c r="H33" s="74">
        <f t="shared" si="4"/>
        <v>0</v>
      </c>
      <c r="I33" s="74">
        <f t="shared" si="4"/>
        <v>4.1666666666666664E-2</v>
      </c>
      <c r="J33" s="74">
        <f t="shared" si="4"/>
        <v>0.58333333333333337</v>
      </c>
      <c r="K33" s="74">
        <f t="shared" si="4"/>
        <v>0</v>
      </c>
      <c r="L33" s="74">
        <f t="shared" si="4"/>
        <v>0</v>
      </c>
      <c r="M33" s="74">
        <f t="shared" si="4"/>
        <v>4.1666666666666664E-2</v>
      </c>
      <c r="N33" s="74">
        <f t="shared" si="4"/>
        <v>0</v>
      </c>
    </row>
    <row r="36" spans="1:14" x14ac:dyDescent="0.15">
      <c r="A36" s="67" t="s">
        <v>93</v>
      </c>
    </row>
    <row r="37" spans="1:14" x14ac:dyDescent="0.15">
      <c r="A37" s="67" t="s">
        <v>94</v>
      </c>
    </row>
    <row r="38" spans="1:14" x14ac:dyDescent="0.15">
      <c r="A38" s="1" t="s">
        <v>95</v>
      </c>
    </row>
  </sheetData>
  <mergeCells count="2">
    <mergeCell ref="A31:A33"/>
    <mergeCell ref="A28:A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S1</vt:lpstr>
      <vt:lpstr>Table S2</vt:lpstr>
      <vt:lpstr>Table 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2020-05-12T15:38:38Z</dcterms:created>
  <dcterms:modified xsi:type="dcterms:W3CDTF">2020-08-07T01:20:01Z</dcterms:modified>
</cp:coreProperties>
</file>